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7Jun25\SuppXLS\"/>
    </mc:Choice>
  </mc:AlternateContent>
  <xr:revisionPtr revIDLastSave="0" documentId="13_ncr:1_{74C001BF-2475-429B-B5BB-98386A93430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CONST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" i="6" l="1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2" i="6"/>
  <c r="AF53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H50" i="6"/>
  <c r="I50" i="6"/>
  <c r="J50" i="6"/>
  <c r="K50" i="6"/>
  <c r="L50" i="6"/>
  <c r="M50" i="6"/>
  <c r="Z50" i="6"/>
  <c r="AB50" i="6"/>
  <c r="AD50" i="6"/>
  <c r="AE50" i="6"/>
  <c r="I51" i="6"/>
  <c r="K51" i="6"/>
  <c r="L51" i="6"/>
  <c r="M51" i="6"/>
  <c r="S51" i="6"/>
  <c r="Z51" i="6"/>
  <c r="AA51" i="6"/>
  <c r="AB51" i="6"/>
  <c r="AC51" i="6"/>
  <c r="AD51" i="6"/>
  <c r="AE51" i="6"/>
  <c r="H52" i="6"/>
  <c r="J52" i="6"/>
  <c r="L52" i="6"/>
  <c r="M52" i="6"/>
  <c r="R52" i="6"/>
  <c r="S52" i="6"/>
  <c r="W52" i="6"/>
  <c r="Y52" i="6"/>
  <c r="AA52" i="6"/>
  <c r="AC52" i="6"/>
  <c r="AE52" i="6"/>
  <c r="H53" i="6"/>
  <c r="I53" i="6"/>
  <c r="J53" i="6"/>
  <c r="K53" i="6"/>
  <c r="L53" i="6"/>
  <c r="M53" i="6"/>
  <c r="R53" i="6"/>
  <c r="Y53" i="6"/>
  <c r="AB53" i="6"/>
  <c r="H54" i="6"/>
  <c r="I54" i="6"/>
  <c r="J54" i="6"/>
  <c r="K54" i="6"/>
  <c r="L54" i="6"/>
  <c r="M54" i="6"/>
  <c r="Z54" i="6"/>
  <c r="AB54" i="6"/>
  <c r="AD54" i="6"/>
  <c r="AE54" i="6"/>
  <c r="I55" i="6"/>
  <c r="K55" i="6"/>
  <c r="L55" i="6"/>
  <c r="M55" i="6"/>
  <c r="S55" i="6"/>
  <c r="Z55" i="6"/>
  <c r="AA55" i="6"/>
  <c r="AB55" i="6"/>
  <c r="AC55" i="6"/>
  <c r="AD55" i="6"/>
  <c r="AE55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F129" i="6"/>
  <c r="G129" i="6"/>
  <c r="H129" i="6"/>
  <c r="V129" i="6"/>
  <c r="W129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S124" i="6"/>
  <c r="T124" i="6"/>
  <c r="U124" i="6"/>
  <c r="V124" i="6"/>
  <c r="W124" i="6"/>
  <c r="X124" i="6"/>
  <c r="Y124" i="6"/>
  <c r="Z124" i="6"/>
  <c r="AA124" i="6"/>
  <c r="AB124" i="6"/>
  <c r="AC124" i="6"/>
  <c r="M125" i="6"/>
  <c r="N125" i="6"/>
  <c r="O125" i="6"/>
  <c r="P125" i="6"/>
  <c r="Q125" i="6"/>
  <c r="S125" i="6"/>
  <c r="T125" i="6"/>
  <c r="U125" i="6"/>
  <c r="V125" i="6"/>
  <c r="W125" i="6"/>
  <c r="X125" i="6"/>
  <c r="Y125" i="6"/>
  <c r="F126" i="6"/>
  <c r="G126" i="6"/>
  <c r="H126" i="6"/>
  <c r="M126" i="6"/>
  <c r="AE126" i="6"/>
  <c r="AF126" i="6"/>
  <c r="AG126" i="6"/>
  <c r="AH126" i="6"/>
  <c r="AI126" i="6"/>
  <c r="AJ126" i="6"/>
  <c r="F127" i="6"/>
  <c r="G127" i="6"/>
  <c r="H127" i="6"/>
  <c r="I127" i="6"/>
  <c r="Y127" i="6"/>
  <c r="Z127" i="6"/>
  <c r="AA127" i="6"/>
  <c r="AE127" i="6"/>
  <c r="AF127" i="6"/>
  <c r="AG127" i="6"/>
  <c r="AH127" i="6"/>
  <c r="AI127" i="6"/>
  <c r="S128" i="6"/>
  <c r="T128" i="6"/>
  <c r="U128" i="6"/>
  <c r="V128" i="6"/>
  <c r="W128" i="6"/>
  <c r="AB128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F99" i="6"/>
  <c r="G83" i="6"/>
  <c r="G124" i="6" s="1"/>
  <c r="H83" i="6"/>
  <c r="Q50" i="6" s="1"/>
  <c r="I83" i="6"/>
  <c r="I124" i="6" s="1"/>
  <c r="J83" i="6"/>
  <c r="J124" i="6" s="1"/>
  <c r="K83" i="6"/>
  <c r="K124" i="6" s="1"/>
  <c r="L83" i="6"/>
  <c r="L124" i="6" s="1"/>
  <c r="M83" i="6"/>
  <c r="M124" i="6" s="1"/>
  <c r="N83" i="6"/>
  <c r="N124" i="6" s="1"/>
  <c r="O83" i="6"/>
  <c r="O124" i="6" s="1"/>
  <c r="P83" i="6"/>
  <c r="P124" i="6" s="1"/>
  <c r="Q83" i="6"/>
  <c r="S50" i="6" s="1"/>
  <c r="R83" i="6"/>
  <c r="N50" i="6" s="1"/>
  <c r="S83" i="6"/>
  <c r="T83" i="6"/>
  <c r="U83" i="6"/>
  <c r="V83" i="6"/>
  <c r="W83" i="6"/>
  <c r="X83" i="6"/>
  <c r="Y83" i="6"/>
  <c r="Z83" i="6"/>
  <c r="AA83" i="6"/>
  <c r="AB83" i="6"/>
  <c r="AC83" i="6"/>
  <c r="AD83" i="6"/>
  <c r="AD124" i="6" s="1"/>
  <c r="AE83" i="6"/>
  <c r="AE124" i="6" s="1"/>
  <c r="AF83" i="6"/>
  <c r="R50" i="6" s="1"/>
  <c r="AG83" i="6"/>
  <c r="AG124" i="6" s="1"/>
  <c r="AH83" i="6"/>
  <c r="AH124" i="6" s="1"/>
  <c r="AI83" i="6"/>
  <c r="AI124" i="6" s="1"/>
  <c r="AJ83" i="6"/>
  <c r="AJ124" i="6" s="1"/>
  <c r="G84" i="6"/>
  <c r="G125" i="6" s="1"/>
  <c r="H84" i="6"/>
  <c r="H125" i="6" s="1"/>
  <c r="I84" i="6"/>
  <c r="I125" i="6" s="1"/>
  <c r="J84" i="6"/>
  <c r="J125" i="6" s="1"/>
  <c r="K84" i="6"/>
  <c r="K125" i="6" s="1"/>
  <c r="L84" i="6"/>
  <c r="L125" i="6" s="1"/>
  <c r="M84" i="6"/>
  <c r="O51" i="6" s="1"/>
  <c r="N84" i="6"/>
  <c r="O84" i="6"/>
  <c r="P51" i="6" s="1"/>
  <c r="P84" i="6"/>
  <c r="Q84" i="6"/>
  <c r="R84" i="6"/>
  <c r="N51" i="6" s="1"/>
  <c r="S84" i="6"/>
  <c r="T84" i="6"/>
  <c r="U84" i="6"/>
  <c r="V84" i="6"/>
  <c r="W84" i="6"/>
  <c r="X84" i="6"/>
  <c r="Y84" i="6"/>
  <c r="Z84" i="6"/>
  <c r="Z125" i="6" s="1"/>
  <c r="AA84" i="6"/>
  <c r="AA125" i="6" s="1"/>
  <c r="AB84" i="6"/>
  <c r="AB125" i="6" s="1"/>
  <c r="AC84" i="6"/>
  <c r="AC125" i="6" s="1"/>
  <c r="AD84" i="6"/>
  <c r="AD125" i="6" s="1"/>
  <c r="AE84" i="6"/>
  <c r="AE125" i="6" s="1"/>
  <c r="AF84" i="6"/>
  <c r="AF125" i="6" s="1"/>
  <c r="AG84" i="6"/>
  <c r="AG125" i="6" s="1"/>
  <c r="AH84" i="6"/>
  <c r="AH125" i="6" s="1"/>
  <c r="AI84" i="6"/>
  <c r="T51" i="6" s="1"/>
  <c r="AJ84" i="6"/>
  <c r="J51" i="6" s="1"/>
  <c r="G85" i="6"/>
  <c r="H85" i="6"/>
  <c r="Q52" i="6" s="1"/>
  <c r="I85" i="6"/>
  <c r="I126" i="6" s="1"/>
  <c r="J85" i="6"/>
  <c r="J126" i="6" s="1"/>
  <c r="K85" i="6"/>
  <c r="K126" i="6" s="1"/>
  <c r="L85" i="6"/>
  <c r="L126" i="6" s="1"/>
  <c r="M85" i="6"/>
  <c r="O52" i="6" s="1"/>
  <c r="N85" i="6"/>
  <c r="N126" i="6" s="1"/>
  <c r="O85" i="6"/>
  <c r="P52" i="6" s="1"/>
  <c r="P85" i="6"/>
  <c r="P126" i="6" s="1"/>
  <c r="Q85" i="6"/>
  <c r="Q126" i="6" s="1"/>
  <c r="R85" i="6"/>
  <c r="N52" i="6" s="1"/>
  <c r="S85" i="6"/>
  <c r="S126" i="6" s="1"/>
  <c r="T85" i="6"/>
  <c r="T126" i="6" s="1"/>
  <c r="U85" i="6"/>
  <c r="U126" i="6" s="1"/>
  <c r="V85" i="6"/>
  <c r="V126" i="6" s="1"/>
  <c r="W85" i="6"/>
  <c r="W126" i="6" s="1"/>
  <c r="X85" i="6"/>
  <c r="X126" i="6" s="1"/>
  <c r="Y85" i="6"/>
  <c r="Y126" i="6" s="1"/>
  <c r="Z85" i="6"/>
  <c r="Z126" i="6" s="1"/>
  <c r="AA85" i="6"/>
  <c r="AA126" i="6" s="1"/>
  <c r="AB85" i="6"/>
  <c r="AB126" i="6" s="1"/>
  <c r="AC85" i="6"/>
  <c r="AC126" i="6" s="1"/>
  <c r="AD85" i="6"/>
  <c r="AD126" i="6" s="1"/>
  <c r="AE85" i="6"/>
  <c r="AF85" i="6"/>
  <c r="AG85" i="6"/>
  <c r="AH85" i="6"/>
  <c r="AI85" i="6"/>
  <c r="T52" i="6" s="1"/>
  <c r="AJ85" i="6"/>
  <c r="G86" i="6"/>
  <c r="H86" i="6"/>
  <c r="Q53" i="6" s="1"/>
  <c r="I86" i="6"/>
  <c r="U53" i="6" s="1"/>
  <c r="J86" i="6"/>
  <c r="J127" i="6" s="1"/>
  <c r="K86" i="6"/>
  <c r="K127" i="6" s="1"/>
  <c r="L86" i="6"/>
  <c r="L127" i="6" s="1"/>
  <c r="M86" i="6"/>
  <c r="M127" i="6" s="1"/>
  <c r="N86" i="6"/>
  <c r="N127" i="6" s="1"/>
  <c r="O86" i="6"/>
  <c r="O127" i="6" s="1"/>
  <c r="P86" i="6"/>
  <c r="P127" i="6" s="1"/>
  <c r="Q86" i="6"/>
  <c r="Q127" i="6" s="1"/>
  <c r="R86" i="6"/>
  <c r="R127" i="6" s="1"/>
  <c r="S86" i="6"/>
  <c r="S127" i="6" s="1"/>
  <c r="T86" i="6"/>
  <c r="T127" i="6" s="1"/>
  <c r="U86" i="6"/>
  <c r="U127" i="6" s="1"/>
  <c r="V86" i="6"/>
  <c r="V127" i="6" s="1"/>
  <c r="W86" i="6"/>
  <c r="W127" i="6" s="1"/>
  <c r="X86" i="6"/>
  <c r="X127" i="6" s="1"/>
  <c r="Y86" i="6"/>
  <c r="Z86" i="6"/>
  <c r="AA86" i="6"/>
  <c r="AB86" i="6"/>
  <c r="AB127" i="6" s="1"/>
  <c r="AC86" i="6"/>
  <c r="AC127" i="6" s="1"/>
  <c r="AD86" i="6"/>
  <c r="AD127" i="6" s="1"/>
  <c r="AE86" i="6"/>
  <c r="W53" i="6" s="1"/>
  <c r="AF86" i="6"/>
  <c r="AG86" i="6"/>
  <c r="AH86" i="6"/>
  <c r="AI86" i="6"/>
  <c r="T53" i="6" s="1"/>
  <c r="AJ86" i="6"/>
  <c r="AJ127" i="6" s="1"/>
  <c r="G87" i="6"/>
  <c r="G128" i="6" s="1"/>
  <c r="H87" i="6"/>
  <c r="H128" i="6" s="1"/>
  <c r="I87" i="6"/>
  <c r="I128" i="6" s="1"/>
  <c r="J87" i="6"/>
  <c r="J128" i="6" s="1"/>
  <c r="K87" i="6"/>
  <c r="K128" i="6" s="1"/>
  <c r="L87" i="6"/>
  <c r="L128" i="6" s="1"/>
  <c r="M87" i="6"/>
  <c r="M128" i="6" s="1"/>
  <c r="N87" i="6"/>
  <c r="N128" i="6" s="1"/>
  <c r="O87" i="6"/>
  <c r="O128" i="6" s="1"/>
  <c r="P87" i="6"/>
  <c r="AC54" i="6" s="1"/>
  <c r="Q87" i="6"/>
  <c r="Q128" i="6" s="1"/>
  <c r="R87" i="6"/>
  <c r="N54" i="6" s="1"/>
  <c r="S87" i="6"/>
  <c r="T87" i="6"/>
  <c r="U87" i="6"/>
  <c r="V87" i="6"/>
  <c r="W87" i="6"/>
  <c r="X87" i="6"/>
  <c r="X128" i="6" s="1"/>
  <c r="Y87" i="6"/>
  <c r="Y128" i="6" s="1"/>
  <c r="Z87" i="6"/>
  <c r="Z128" i="6" s="1"/>
  <c r="AA87" i="6"/>
  <c r="AA128" i="6" s="1"/>
  <c r="AB87" i="6"/>
  <c r="AC87" i="6"/>
  <c r="AC128" i="6" s="1"/>
  <c r="AD87" i="6"/>
  <c r="AD128" i="6" s="1"/>
  <c r="AE87" i="6"/>
  <c r="AE128" i="6" s="1"/>
  <c r="AF87" i="6"/>
  <c r="AF128" i="6" s="1"/>
  <c r="AG87" i="6"/>
  <c r="AG128" i="6" s="1"/>
  <c r="AH87" i="6"/>
  <c r="AH128" i="6" s="1"/>
  <c r="AI87" i="6"/>
  <c r="AI128" i="6" s="1"/>
  <c r="AJ87" i="6"/>
  <c r="AJ128" i="6" s="1"/>
  <c r="G88" i="6"/>
  <c r="H88" i="6"/>
  <c r="Q55" i="6" s="1"/>
  <c r="I88" i="6"/>
  <c r="I129" i="6" s="1"/>
  <c r="J88" i="6"/>
  <c r="J129" i="6" s="1"/>
  <c r="K88" i="6"/>
  <c r="K129" i="6" s="1"/>
  <c r="L88" i="6"/>
  <c r="L129" i="6" s="1"/>
  <c r="M88" i="6"/>
  <c r="M129" i="6" s="1"/>
  <c r="N88" i="6"/>
  <c r="N129" i="6" s="1"/>
  <c r="O88" i="6"/>
  <c r="O129" i="6" s="1"/>
  <c r="P88" i="6"/>
  <c r="P129" i="6" s="1"/>
  <c r="Q88" i="6"/>
  <c r="Q129" i="6" s="1"/>
  <c r="R88" i="6"/>
  <c r="N55" i="6" s="1"/>
  <c r="S88" i="6"/>
  <c r="S129" i="6" s="1"/>
  <c r="T88" i="6"/>
  <c r="T129" i="6" s="1"/>
  <c r="U88" i="6"/>
  <c r="U129" i="6" s="1"/>
  <c r="V88" i="6"/>
  <c r="W88" i="6"/>
  <c r="X88" i="6"/>
  <c r="X129" i="6" s="1"/>
  <c r="Y88" i="6"/>
  <c r="Y129" i="6" s="1"/>
  <c r="Z88" i="6"/>
  <c r="Z129" i="6" s="1"/>
  <c r="AA88" i="6"/>
  <c r="AA129" i="6" s="1"/>
  <c r="AB88" i="6"/>
  <c r="AB129" i="6" s="1"/>
  <c r="AC88" i="6"/>
  <c r="AC129" i="6" s="1"/>
  <c r="AD88" i="6"/>
  <c r="AD129" i="6" s="1"/>
  <c r="AE88" i="6"/>
  <c r="AE129" i="6" s="1"/>
  <c r="AF88" i="6"/>
  <c r="R55" i="6" s="1"/>
  <c r="AG88" i="6"/>
  <c r="AG129" i="6" s="1"/>
  <c r="AH88" i="6"/>
  <c r="AH129" i="6" s="1"/>
  <c r="AI88" i="6"/>
  <c r="AI129" i="6" s="1"/>
  <c r="AJ88" i="6"/>
  <c r="AJ129" i="6" s="1"/>
  <c r="F84" i="6"/>
  <c r="F125" i="6" s="1"/>
  <c r="F85" i="6"/>
  <c r="F86" i="6"/>
  <c r="F87" i="6"/>
  <c r="F128" i="6" s="1"/>
  <c r="F88" i="6"/>
  <c r="F83" i="6"/>
  <c r="F124" i="6" s="1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P128" i="6" l="1"/>
  <c r="AD53" i="6"/>
  <c r="AD52" i="6"/>
  <c r="AF54" i="6"/>
  <c r="J55" i="6"/>
  <c r="AF51" i="6"/>
  <c r="I52" i="6"/>
  <c r="AC53" i="6"/>
  <c r="AF50" i="6"/>
  <c r="H51" i="6"/>
  <c r="Z53" i="6"/>
  <c r="Q124" i="6"/>
  <c r="Y55" i="6"/>
  <c r="Y54" i="6"/>
  <c r="Y51" i="6"/>
  <c r="Y50" i="6"/>
  <c r="AJ125" i="6"/>
  <c r="K52" i="6"/>
  <c r="AC50" i="6"/>
  <c r="X50" i="6"/>
  <c r="AI125" i="6"/>
  <c r="H55" i="6"/>
  <c r="AA53" i="6"/>
  <c r="R124" i="6"/>
  <c r="X54" i="6"/>
  <c r="W55" i="6"/>
  <c r="W54" i="6"/>
  <c r="W51" i="6"/>
  <c r="W50" i="6"/>
  <c r="R128" i="6"/>
  <c r="AB52" i="6"/>
  <c r="R125" i="6"/>
  <c r="X55" i="6"/>
  <c r="X52" i="6"/>
  <c r="H124" i="6"/>
  <c r="V55" i="6"/>
  <c r="V54" i="6"/>
  <c r="V53" i="6"/>
  <c r="V52" i="6"/>
  <c r="V51" i="6"/>
  <c r="V50" i="6"/>
  <c r="AA54" i="6"/>
  <c r="R126" i="6"/>
  <c r="X53" i="6"/>
  <c r="O126" i="6"/>
  <c r="U55" i="6"/>
  <c r="U54" i="6"/>
  <c r="U52" i="6"/>
  <c r="U51" i="6"/>
  <c r="U50" i="6"/>
  <c r="AE53" i="6"/>
  <c r="AF55" i="6"/>
  <c r="Z52" i="6"/>
  <c r="X51" i="6"/>
  <c r="T55" i="6"/>
  <c r="T54" i="6"/>
  <c r="T50" i="6"/>
  <c r="R54" i="6"/>
  <c r="R51" i="6"/>
  <c r="S54" i="6"/>
  <c r="Q54" i="6"/>
  <c r="Q51" i="6"/>
  <c r="AA50" i="6"/>
  <c r="S53" i="6"/>
  <c r="AF124" i="6"/>
  <c r="P55" i="6"/>
  <c r="P54" i="6"/>
  <c r="P53" i="6"/>
  <c r="P50" i="6"/>
  <c r="R129" i="6"/>
  <c r="O55" i="6"/>
  <c r="O54" i="6"/>
  <c r="O53" i="6"/>
  <c r="O50" i="6"/>
  <c r="AF129" i="6"/>
  <c r="N5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<sst xmlns="http://schemas.openxmlformats.org/spreadsheetml/2006/main" count="752" uniqueCount="88">
  <si>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</si>
  <si>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</si>
  <si>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</si>
  <si>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</si>
  <si>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</si>
  <si>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</si>
  <si>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</si>
  <si>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</si>
  <si>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</si>
  <si>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</si>
  <si>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</si>
  <si>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</si>
  <si>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</si>
  <si>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</si>
  <si>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</si>
  <si>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</si>
  <si>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</si>
  <si>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</si>
  <si>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</si>
  <si>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</si>
  <si>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</si>
  <si>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</si>
  <si>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</si>
  <si>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</si>
  <si>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</si>
  <si>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</si>
  <si>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</si>
  <si>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</si>
  <si>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</si>
  <si>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AT</t>
  </si>
  <si>
    <t>BE</t>
  </si>
  <si>
    <t>BG</t>
  </si>
  <si>
    <t>CH</t>
  </si>
  <si>
    <t>CY</t>
  </si>
  <si>
    <t>CZ</t>
  </si>
  <si>
    <t>DK</t>
  </si>
  <si>
    <t>EL</t>
  </si>
  <si>
    <t>ES</t>
  </si>
  <si>
    <t>FI</t>
  </si>
  <si>
    <t>FR</t>
  </si>
  <si>
    <t>HR</t>
  </si>
  <si>
    <t>IE</t>
  </si>
  <si>
    <t>IS</t>
  </si>
  <si>
    <t>IT</t>
  </si>
  <si>
    <t>LU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</si>
  <si>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</si>
  <si>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</si>
  <si>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</si>
  <si>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</si>
  <si>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</si>
  <si>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</si>
  <si>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</si>
  <si>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</si>
  <si>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</si>
  <si>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</si>
  <si>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BNDACT</t>
  </si>
  <si>
    <t>ICNBNEDetH05</t>
  </si>
  <si>
    <t>ICNBNESDtH05</t>
  </si>
  <si>
    <t>ICNBNEFLAT05</t>
  </si>
  <si>
    <t>DE</t>
  </si>
  <si>
    <t>EE</t>
  </si>
  <si>
    <t>HU</t>
  </si>
  <si>
    <t>LT</t>
  </si>
  <si>
    <t>LV</t>
  </si>
  <si>
    <t>Limtype</t>
  </si>
  <si>
    <t>COM_PROJ</t>
  </si>
  <si>
    <t>RR_DetH</t>
  </si>
  <si>
    <t>RR_SDetH</t>
  </si>
  <si>
    <t>RR_Flat</t>
  </si>
  <si>
    <t>lo</t>
  </si>
  <si>
    <t>CSET_CN</t>
  </si>
  <si>
    <t>TFM_INS</t>
  </si>
  <si>
    <t>LR_DetH</t>
  </si>
  <si>
    <t>MR_DetH</t>
  </si>
  <si>
    <t>FR_DetH</t>
  </si>
  <si>
    <t xml:space="preserve">              -  </t>
  </si>
  <si>
    <t>LR_Flat</t>
  </si>
  <si>
    <t>MR_Flat</t>
  </si>
  <si>
    <t>FR_Flat</t>
  </si>
  <si>
    <t>LR_SDetH</t>
  </si>
  <si>
    <t>MR_SDetH</t>
  </si>
  <si>
    <t>FR_SDetH</t>
  </si>
  <si>
    <t>NNR_HoRest</t>
  </si>
  <si>
    <t>NNR_Hosp</t>
  </si>
  <si>
    <t>NNR_Offic</t>
  </si>
  <si>
    <t>NNR_ShopL</t>
  </si>
  <si>
    <t>NNR_ShopS</t>
  </si>
  <si>
    <t>NNR_SpoRecr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</si>
</sst>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€&quot;* #,##0.00_);_(&quot;€&quot;* \(#,##0.00\);_(&quot;€&quot;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_-[$€-2]\ * #,##0.00_-;\-[$€-2]\ * #,##0.00_-;_-[$€-2]\ * &quot;-&quot;??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\(##\);\(##\)"/>
    <numFmt numFmtId="173" formatCode="#,##0;\-\ #,##0;_-\ &quot;- &quot;"/>
    <numFmt numFmtId="174" formatCode="_ &quot;kr&quot;\ * #,##0_ ;_ &quot;kr&quot;\ * \-#,##0_ ;_ &quot;kr&quot;\ * &quot;-&quot;_ ;_ @_ "/>
    <numFmt numFmtId="175" formatCode="#,##0.0"/>
    <numFmt numFmtId="176" formatCode="0.0%"/>
    <numFmt numFmtId="177" formatCode="_ &quot;kr&quot;\ * #,##0.00_ ;_ &quot;kr&quot;\ * \-#,##0.00_ ;_ &quot;kr&quot;\ * &quot;-&quot;??_ ;_ @_ "/>
    <numFmt numFmtId="178" formatCode="_-[$€]* #,##0.00_-;\-[$€]* #,##0.00_-;_-[$€]* &quot;-&quot;??_-;_-@_-"/>
    <numFmt numFmtId="179" formatCode="_-* #,##0.00\ _€_-;\-* #,##0.00\ _€_-;_-* &quot;-&quot;??\ _€_-;_-@_-"/>
    <numFmt numFmtId="180" formatCode="_-[$€-2]* #,##0.00_-;\-[$€-2]* #,##0.00_-;_-[$€-2]* &quot;-&quot;??_-"/>
    <numFmt numFmtId="181" formatCode="_-&quot;$&quot;* #,##0.00_-;\-&quot;$&quot;* #,##0.00_-;_-&quot;$&quot;* &quot;-&quot;??_-;_-@_-"/>
    <numFmt numFmtId="182" formatCode="General_)"/>
    <numFmt numFmtId="183" formatCode="_-* #,##0.00\ &quot;€&quot;_-;\-* #,##0.00\ &quot;€&quot;_-;_-* &quot;-&quot;??\ &quot;€&quot;_-;_-@_-"/>
    <numFmt numFmtId="184" formatCode="_ * #,##0.00_ ;_ * \-#,##0.00_ ;_ * &quot;-&quot;??_ ;_ @_ "/>
    <numFmt numFmtId="185" formatCode="#,##0.0000"/>
    <numFmt numFmtId="186" formatCode="_-* #,##0.00_-;\-* #,##0.00_-;_-* \-??_-;_-@_-"/>
    <numFmt numFmtId="187" formatCode="[&gt;0.5]#,##0;[&lt;-0.5]\-#,##0;\-"/>
    <numFmt numFmtId="188" formatCode="_-* #,##0\ &quot;F&quot;_-;\-* #,##0\ &quot;F&quot;_-;_-* &quot;-&quot;\ &quot;F&quot;_-;_-@_-"/>
    <numFmt numFmtId="189" formatCode="_-* #,##0\ _F_-;\-* #,##0\ _F_-;_-* &quot;-&quot;\ _F_-;_-@_-"/>
    <numFmt numFmtId="190" formatCode="_-* #,##0.00\ &quot;F&quot;_-;\-* #,##0.00\ &quot;F&quot;_-;_-* &quot;-&quot;??\ &quot;F&quot;_-;_-@_-"/>
    <numFmt numFmtId="191" formatCode="_-* #,##0.00\ _F_-;\-* #,##0.00\ _F_-;_-* &quot;-&quot;??\ _F_-;_-@_-"/>
    <numFmt numFmtId="192" formatCode="#,##0.0;\-#,##0.0;&quot;-&quot;"/>
  </numFmts>
  <fonts count="11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family val="2"/>
      <charset val="134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9"/>
      <name val="Geneva"/>
    </font>
    <font>
      <i/>
      <sz val="10"/>
      <name val="Arial"/>
      <family val="2"/>
    </font>
    <font>
      <sz val="8"/>
      <name val="Helv"/>
    </font>
    <font>
      <u/>
      <sz val="12"/>
      <color indexed="20"/>
      <name val="宋体"/>
      <charset val="134"/>
    </font>
    <font>
      <sz val="10"/>
      <color theme="1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</font>
    <font>
      <sz val="10"/>
      <name val="Arial"/>
    </font>
  </fonts>
  <fills count="1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7"/>
        <bgColor indexed="9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092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14" fillId="38" borderId="0" applyNumberFormat="0" applyBorder="0" applyAlignment="0" applyProtection="0"/>
    <xf numFmtId="0" fontId="15" fillId="39" borderId="0" applyNumberFormat="0" applyBorder="0" applyAlignment="0" applyProtection="0"/>
    <xf numFmtId="0" fontId="17" fillId="40" borderId="5" applyNumberFormat="0" applyAlignment="0" applyProtection="0"/>
    <xf numFmtId="0" fontId="2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7" borderId="0" applyNumberFormat="0" applyBorder="0" applyAlignment="0" applyProtection="0"/>
    <xf numFmtId="0" fontId="9" fillId="48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49" fontId="5" fillId="45" borderId="13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5" fillId="0" borderId="14">
      <alignment horizontal="left" vertical="center" wrapText="1" indent="2"/>
    </xf>
    <xf numFmtId="3" fontId="36" fillId="0" borderId="13">
      <alignment horizontal="right" vertical="top"/>
    </xf>
    <xf numFmtId="0" fontId="4" fillId="52" borderId="15">
      <alignment horizontal="centerContinuous" vertical="top" wrapText="1"/>
    </xf>
    <xf numFmtId="0" fontId="37" fillId="0" borderId="0">
      <alignment vertical="top" wrapText="1"/>
    </xf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4" fillId="38" borderId="0" applyNumberFormat="0" applyBorder="0" applyAlignment="0" applyProtection="0"/>
    <xf numFmtId="0" fontId="39" fillId="43" borderId="0" applyNumberFormat="0" applyBorder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>
      <protection locked="0"/>
    </xf>
    <xf numFmtId="0" fontId="44" fillId="46" borderId="11" applyNumberFormat="0" applyAlignment="0" applyProtection="0"/>
    <xf numFmtId="0" fontId="17" fillId="40" borderId="5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4" fontId="35" fillId="0" borderId="0" applyBorder="0">
      <alignment horizontal="right" vertical="center"/>
    </xf>
    <xf numFmtId="0" fontId="45" fillId="0" borderId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29" fillId="0" borderId="0" applyNumberFormat="0" applyFill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48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4" fontId="35" fillId="0" borderId="15" applyFill="0" applyBorder="0" applyProtection="0">
      <alignment horizontal="right" vertical="center"/>
    </xf>
    <xf numFmtId="0" fontId="49" fillId="0" borderId="0" applyNumberFormat="0" applyFill="0" applyBorder="0" applyProtection="0">
      <alignment horizontal="left" vertical="center"/>
    </xf>
    <xf numFmtId="0" fontId="5" fillId="59" borderId="0" applyNumberFormat="0" applyFont="0" applyBorder="0" applyAlignment="0" applyProtection="0"/>
    <xf numFmtId="0" fontId="5" fillId="59" borderId="0" applyNumberFormat="0" applyFont="0" applyBorder="0" applyAlignment="0" applyProtection="0"/>
    <xf numFmtId="0" fontId="50" fillId="0" borderId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172" fontId="51" fillId="0" borderId="0">
      <alignment horizontal="right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174" fontId="53" fillId="0" borderId="0" applyFont="0" applyFill="0" applyBorder="0" applyAlignment="0" applyProtection="0"/>
    <xf numFmtId="0" fontId="37" fillId="0" borderId="0">
      <alignment vertical="top" wrapText="1"/>
    </xf>
    <xf numFmtId="0" fontId="37" fillId="0" borderId="0">
      <alignment vertical="top" wrapText="1"/>
    </xf>
    <xf numFmtId="0" fontId="37" fillId="0" borderId="0">
      <alignment vertical="top" wrapText="1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175" fontId="56" fillId="62" borderId="22">
      <alignment vertical="center"/>
    </xf>
    <xf numFmtId="176" fontId="57" fillId="62" borderId="22">
      <alignment vertical="center"/>
    </xf>
    <xf numFmtId="175" fontId="58" fillId="63" borderId="22">
      <alignment vertical="center"/>
    </xf>
    <xf numFmtId="0" fontId="5" fillId="56" borderId="23" applyBorder="0">
      <alignment horizontal="left" vertical="center"/>
    </xf>
    <xf numFmtId="49" fontId="5" fillId="64" borderId="15">
      <alignment vertical="center" wrapText="1"/>
    </xf>
    <xf numFmtId="0" fontId="5" fillId="65" borderId="24">
      <alignment horizontal="left" vertical="center" wrapText="1"/>
    </xf>
    <xf numFmtId="0" fontId="59" fillId="66" borderId="15">
      <alignment horizontal="left" vertical="center" wrapText="1"/>
    </xf>
    <xf numFmtId="0" fontId="5" fillId="53" borderId="15">
      <alignment horizontal="left" vertical="center" wrapText="1"/>
    </xf>
    <xf numFmtId="0" fontId="5" fillId="67" borderId="15">
      <alignment horizontal="left" vertical="center" wrapText="1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177" fontId="5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Protection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5" fillId="0" borderId="0" applyNumberFormat="0" applyFont="0" applyFill="0" applyBorder="0" applyAlignment="0" applyProtection="0"/>
    <xf numFmtId="0" fontId="9" fillId="0" borderId="0"/>
    <xf numFmtId="0" fontId="5" fillId="60" borderId="20" applyNumberFormat="0" applyFont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0" borderId="20" applyNumberFormat="0" applyFont="0" applyAlignment="0" applyProtection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3" fillId="0" borderId="0" applyNumberFormat="0" applyFill="0" applyBorder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9" fillId="6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35" fillId="0" borderId="15" applyNumberFormat="0" applyFont="0" applyFill="0" applyBorder="0" applyProtection="0">
      <alignment horizontal="left" vertical="center" indent="2"/>
    </xf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44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49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1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49" fillId="45" borderId="0" applyBorder="0" applyAlignment="0"/>
    <xf numFmtId="0" fontId="35" fillId="45" borderId="0" applyBorder="0">
      <alignment horizontal="right" vertical="center"/>
    </xf>
    <xf numFmtId="0" fontId="35" fillId="43" borderId="0" applyBorder="0">
      <alignment horizontal="right" vertical="center"/>
    </xf>
    <xf numFmtId="0" fontId="35" fillId="43" borderId="0" applyBorder="0">
      <alignment horizontal="right" vertical="center"/>
    </xf>
    <xf numFmtId="0" fontId="31" fillId="43" borderId="15">
      <alignment horizontal="right" vertical="center"/>
    </xf>
    <xf numFmtId="0" fontId="66" fillId="43" borderId="15">
      <alignment horizontal="right" vertical="center"/>
    </xf>
    <xf numFmtId="0" fontId="31" fillId="46" borderId="15">
      <alignment horizontal="right" vertical="center"/>
    </xf>
    <xf numFmtId="0" fontId="31" fillId="46" borderId="15">
      <alignment horizontal="right" vertical="center"/>
    </xf>
    <xf numFmtId="0" fontId="31" fillId="46" borderId="26">
      <alignment horizontal="right" vertical="center"/>
    </xf>
    <xf numFmtId="0" fontId="31" fillId="46" borderId="27">
      <alignment horizontal="right" vertical="center"/>
    </xf>
    <xf numFmtId="0" fontId="31" fillId="46" borderId="28">
      <alignment horizontal="right" vertical="center"/>
    </xf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52" fillId="58" borderId="21" applyNumberFormat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15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3" fillId="58" borderId="11" applyNumberFormat="0" applyAlignment="0" applyProtection="0"/>
    <xf numFmtId="4" fontId="49" fillId="0" borderId="29" applyFill="0" applyBorder="0" applyProtection="0">
      <alignment horizontal="right" vertical="center"/>
    </xf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1" fillId="0" borderId="0" applyNumberFormat="0">
      <alignment horizontal="right"/>
    </xf>
    <xf numFmtId="166" fontId="5" fillId="0" borderId="0" applyFont="0" applyFill="0" applyBorder="0" applyAlignment="0" applyProtection="0"/>
    <xf numFmtId="0" fontId="35" fillId="46" borderId="14">
      <alignment horizontal="left" vertical="center" wrapText="1" indent="2"/>
    </xf>
    <xf numFmtId="0" fontId="35" fillId="43" borderId="27">
      <alignment horizontal="left" vertical="center"/>
    </xf>
    <xf numFmtId="0" fontId="31" fillId="0" borderId="30">
      <alignment horizontal="left" vertical="top" wrapText="1"/>
    </xf>
    <xf numFmtId="0" fontId="44" fillId="46" borderId="11" applyNumberFormat="0" applyAlignment="0" applyProtection="0"/>
    <xf numFmtId="0" fontId="68" fillId="0" borderId="31"/>
    <xf numFmtId="0" fontId="1" fillId="0" borderId="25" applyNumberFormat="0" applyFill="0" applyAlignment="0" applyProtection="0"/>
    <xf numFmtId="0" fontId="38" fillId="0" borderId="0" applyNumberFormat="0" applyFill="0" applyBorder="0" applyAlignment="0" applyProtection="0"/>
    <xf numFmtId="0" fontId="64" fillId="0" borderId="0">
      <alignment vertical="top"/>
    </xf>
    <xf numFmtId="18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4" fillId="38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14" fillId="38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65" fillId="0" borderId="0" applyNumberFormat="0" applyFill="0" applyBorder="0">
      <protection locked="0"/>
    </xf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17" fillId="40" borderId="5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44" fillId="46" borderId="11" applyNumberFormat="0" applyAlignment="0" applyProtection="0"/>
    <xf numFmtId="0" fontId="35" fillId="0" borderId="15">
      <alignment horizontal="right" vertical="center"/>
    </xf>
    <xf numFmtId="1" fontId="69" fillId="43" borderId="0" applyBorder="0">
      <alignment horizontal="right" vertical="center"/>
    </xf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27" fillId="69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8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0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0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1" fillId="0" borderId="0"/>
    <xf numFmtId="0" fontId="2" fillId="0" borderId="0"/>
    <xf numFmtId="0" fontId="7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67" fillId="0" borderId="0"/>
    <xf numFmtId="0" fontId="67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7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8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35" fillId="0" borderId="15" applyNumberFormat="0" applyFill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2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35" fillId="70" borderId="15" applyNumberFormat="0" applyFont="0" applyBorder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32" fillId="42" borderId="0" applyNumberFormat="0" applyBorder="0" applyAlignment="0" applyProtection="0"/>
    <xf numFmtId="0" fontId="35" fillId="59" borderId="15"/>
    <xf numFmtId="0" fontId="74" fillId="0" borderId="0"/>
    <xf numFmtId="0" fontId="5" fillId="0" borderId="0"/>
    <xf numFmtId="0" fontId="5" fillId="0" borderId="0"/>
    <xf numFmtId="0" fontId="5" fillId="0" borderId="0"/>
    <xf numFmtId="0" fontId="64" fillId="0" borderId="0">
      <alignment vertical="top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5" fillId="0" borderId="15" applyNumberFormat="0" applyFill="0" applyProtection="0">
      <alignment horizontal="right"/>
    </xf>
    <xf numFmtId="49" fontId="5" fillId="0" borderId="15" applyFill="0" applyProtection="0">
      <alignment horizontal="right"/>
    </xf>
    <xf numFmtId="0" fontId="5" fillId="0" borderId="15" applyNumberFormat="0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5" fillId="0" borderId="15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60" fillId="0" borderId="0" applyNumberFormat="0" applyFill="0" applyBorder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4" fillId="59" borderId="12" applyNumberFormat="0" applyAlignment="0" applyProtection="0"/>
    <xf numFmtId="0" fontId="72" fillId="0" borderId="0" applyNumberFormat="0" applyFill="0" applyBorder="0" applyAlignment="0" applyProtection="0"/>
    <xf numFmtId="0" fontId="35" fillId="0" borderId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72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73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76" fillId="74" borderId="11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7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44" fillId="3" borderId="11" applyNumberFormat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0" fontId="61" fillId="0" borderId="35" applyNumberFormat="0" applyFill="0" applyAlignment="0" applyProtection="0"/>
    <xf numFmtId="179" fontId="5" fillId="0" borderId="0" applyFont="0" applyFill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80" fillId="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5" fontId="8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81" fillId="0" borderId="0">
      <alignment vertical="center"/>
    </xf>
    <xf numFmtId="165" fontId="81" fillId="0" borderId="0">
      <alignment vertical="center"/>
    </xf>
    <xf numFmtId="165" fontId="81" fillId="0" borderId="0">
      <alignment vertical="center"/>
    </xf>
    <xf numFmtId="165" fontId="8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81" fillId="0" borderId="0">
      <alignment vertical="center"/>
    </xf>
    <xf numFmtId="165" fontId="81" fillId="0" borderId="0">
      <alignment vertical="center"/>
    </xf>
    <xf numFmtId="165" fontId="8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5" fontId="81" fillId="0" borderId="0">
      <alignment vertical="center"/>
    </xf>
    <xf numFmtId="165" fontId="81" fillId="0" borderId="0">
      <alignment vertical="center"/>
    </xf>
    <xf numFmtId="165" fontId="81" fillId="0" borderId="0">
      <alignment vertical="center"/>
    </xf>
    <xf numFmtId="165" fontId="81" fillId="0" borderId="0">
      <alignment vertical="center"/>
    </xf>
    <xf numFmtId="0" fontId="9" fillId="0" borderId="0"/>
    <xf numFmtId="176" fontId="8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8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2" fontId="81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0" fontId="52" fillId="74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9" fillId="0" borderId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7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0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0" borderId="0" applyNumberFormat="0" applyBorder="0" applyAlignment="0" applyProtection="0"/>
    <xf numFmtId="0" fontId="9" fillId="68" borderId="0" applyNumberFormat="0" applyBorder="0" applyAlignment="0" applyProtection="0"/>
    <xf numFmtId="0" fontId="2" fillId="4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5" borderId="0" applyNumberFormat="0" applyBorder="0" applyAlignment="0" applyProtection="0"/>
    <xf numFmtId="0" fontId="2" fillId="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5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60" borderId="0" applyNumberFormat="0" applyBorder="0" applyAlignment="0" applyProtection="0"/>
    <xf numFmtId="0" fontId="2" fillId="2" borderId="0" applyNumberFormat="0" applyBorder="0" applyAlignment="0" applyProtection="0"/>
    <xf numFmtId="0" fontId="30" fillId="50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7" borderId="0" applyNumberFormat="0" applyBorder="0" applyAlignment="0" applyProtection="0"/>
    <xf numFmtId="0" fontId="30" fillId="5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9" borderId="0" applyNumberFormat="0" applyBorder="0" applyAlignment="0" applyProtection="0"/>
    <xf numFmtId="0" fontId="30" fillId="2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1" borderId="0" applyNumberFormat="0" applyBorder="0" applyAlignment="0" applyProtection="0"/>
    <xf numFmtId="0" fontId="30" fillId="42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45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47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72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7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6" borderId="0" applyNumberFormat="0" applyBorder="0" applyAlignment="0" applyProtection="0"/>
    <xf numFmtId="0" fontId="30" fillId="2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6" borderId="0" applyNumberFormat="0" applyBorder="0" applyAlignment="0" applyProtection="0"/>
    <xf numFmtId="0" fontId="30" fillId="51" borderId="0" applyNumberFormat="0" applyBorder="0" applyAlignment="0" applyProtection="0"/>
    <xf numFmtId="0" fontId="30" fillId="73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7" borderId="0" applyNumberFormat="0" applyBorder="0" applyAlignment="0" applyProtection="0"/>
    <xf numFmtId="0" fontId="30" fillId="55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0" fillId="57" borderId="0" applyNumberFormat="0" applyBorder="0" applyAlignment="0" applyProtection="0"/>
    <xf numFmtId="0" fontId="32" fillId="42" borderId="0" applyNumberFormat="0" applyBorder="0" applyAlignment="0" applyProtection="0"/>
    <xf numFmtId="0" fontId="32" fillId="44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3" fillId="58" borderId="11" applyNumberFormat="0" applyAlignment="0" applyProtection="0"/>
    <xf numFmtId="0" fontId="76" fillId="74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3" fillId="58" borderId="11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0" fontId="34" fillId="59" borderId="12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43" borderId="0" applyNumberFormat="0" applyBorder="0" applyAlignment="0" applyProtection="0"/>
    <xf numFmtId="0" fontId="14" fillId="38" borderId="0" applyNumberFormat="0" applyBorder="0" applyAlignment="0" applyProtection="0"/>
    <xf numFmtId="0" fontId="39" fillId="43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40" fillId="0" borderId="16" applyNumberFormat="0" applyFill="0" applyAlignment="0" applyProtection="0"/>
    <xf numFmtId="0" fontId="77" fillId="0" borderId="32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78" fillId="0" borderId="33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79" fillId="0" borderId="34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44" fillId="46" borderId="11" applyNumberFormat="0" applyAlignment="0" applyProtection="0"/>
    <xf numFmtId="0" fontId="17" fillId="40" borderId="5" applyNumberFormat="0" applyAlignment="0" applyProtection="0"/>
    <xf numFmtId="0" fontId="44" fillId="46" borderId="11" applyNumberFormat="0" applyAlignment="0" applyProtection="0"/>
    <xf numFmtId="0" fontId="44" fillId="3" borderId="11" applyNumberFormat="0" applyAlignment="0" applyProtection="0"/>
    <xf numFmtId="0" fontId="44" fillId="46" borderId="11" applyNumberFormat="0" applyAlignment="0" applyProtection="0"/>
    <xf numFmtId="0" fontId="46" fillId="0" borderId="19" applyNumberFormat="0" applyFill="0" applyAlignment="0" applyProtection="0"/>
    <xf numFmtId="0" fontId="61" fillId="0" borderId="35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6" fillId="0" borderId="19" applyNumberFormat="0" applyFill="0" applyAlignment="0" applyProtection="0"/>
    <xf numFmtId="0" fontId="47" fillId="3" borderId="0" applyNumberFormat="0" applyBorder="0" applyAlignment="0" applyProtection="0"/>
    <xf numFmtId="0" fontId="80" fillId="3" borderId="0" applyNumberFormat="0" applyBorder="0" applyAlignment="0" applyProtection="0"/>
    <xf numFmtId="0" fontId="27" fillId="69" borderId="0" applyNumberFormat="0" applyBorder="0" applyAlignment="0" applyProtection="0"/>
    <xf numFmtId="0" fontId="27" fillId="69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67" fillId="0" borderId="0"/>
    <xf numFmtId="0" fontId="67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5" fillId="60" borderId="20" applyNumberFormat="0" applyFont="0" applyAlignment="0" applyProtection="0"/>
    <xf numFmtId="0" fontId="2" fillId="60" borderId="20" applyNumberFormat="0" applyFont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2" fillId="58" borderId="21" applyNumberFormat="0" applyAlignment="0" applyProtection="0"/>
    <xf numFmtId="0" fontId="52" fillId="74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0" fontId="52" fillId="58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0" fontId="14" fillId="7" borderId="0" applyNumberFormat="0" applyBorder="0" applyAlignment="0" applyProtection="0"/>
    <xf numFmtId="0" fontId="84" fillId="0" borderId="0"/>
    <xf numFmtId="9" fontId="84" fillId="0" borderId="0" applyFont="0" applyFill="0" applyBorder="0" applyAlignment="0" applyProtection="0"/>
    <xf numFmtId="0" fontId="15" fillId="8" borderId="0" applyNumberFormat="0" applyBorder="0" applyAlignment="0" applyProtection="0"/>
    <xf numFmtId="0" fontId="9" fillId="0" borderId="0"/>
    <xf numFmtId="0" fontId="9" fillId="0" borderId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2" fillId="82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6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4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9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88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0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32" fillId="93" borderId="0" applyNumberFormat="0" applyBorder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76" fillId="94" borderId="11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44" fillId="85" borderId="11" applyNumberFormat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0" fontId="80" fillId="85" borderId="0" applyNumberFormat="0" applyBorder="0" applyAlignment="0" applyProtection="0"/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65" fontId="86" fillId="0" borderId="0">
      <alignment vertical="center"/>
    </xf>
    <xf numFmtId="176" fontId="86" fillId="0" borderId="0">
      <alignment vertical="center"/>
    </xf>
    <xf numFmtId="176" fontId="86" fillId="0" borderId="0">
      <alignment vertical="center"/>
    </xf>
    <xf numFmtId="182" fontId="86" fillId="0" borderId="0">
      <alignment vertical="center"/>
    </xf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0" fontId="52" fillId="94" borderId="21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17" fillId="10" borderId="5" applyNumberFormat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7" fillId="9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94" fillId="0" borderId="0" applyNumberFormat="0" applyFill="0" applyBorder="0" applyAlignment="0" applyProtection="0">
      <alignment vertical="center"/>
    </xf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99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80" borderId="0" applyNumberFormat="0" applyBorder="0" applyAlignment="0" applyProtection="0"/>
    <xf numFmtId="0" fontId="2" fillId="98" borderId="0" applyNumberFormat="0" applyBorder="0" applyAlignment="0" applyProtection="0"/>
    <xf numFmtId="0" fontId="2" fillId="98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99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99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1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82" borderId="0" applyNumberFormat="0" applyBorder="0" applyAlignment="0" applyProtection="0"/>
    <xf numFmtId="0" fontId="2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1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6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98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98" borderId="0" applyNumberFormat="0" applyBorder="0" applyAlignment="0" applyProtection="0"/>
    <xf numFmtId="0" fontId="2" fillId="86" borderId="0" applyNumberFormat="0" applyBorder="0" applyAlignment="0" applyProtection="0"/>
    <xf numFmtId="0" fontId="2" fillId="99" borderId="0" applyNumberFormat="0" applyBorder="0" applyAlignment="0" applyProtection="0"/>
    <xf numFmtId="0" fontId="2" fillId="93" borderId="0" applyNumberFormat="0" applyBorder="0" applyAlignment="0" applyProtection="0"/>
    <xf numFmtId="0" fontId="2" fillId="84" borderId="0" applyNumberFormat="0" applyBorder="0" applyAlignment="0" applyProtection="0"/>
    <xf numFmtId="0" fontId="2" fillId="83" borderId="0" applyNumberFormat="0" applyBorder="0" applyAlignment="0" applyProtection="0"/>
    <xf numFmtId="49" fontId="35" fillId="0" borderId="15" applyNumberFormat="0" applyFont="0" applyFill="0" applyBorder="0" applyProtection="0">
      <alignment horizontal="left" vertical="center" indent="2"/>
    </xf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98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98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5" fillId="0" borderId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5" fillId="0" borderId="0"/>
    <xf numFmtId="0" fontId="2" fillId="86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5" fillId="0" borderId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8" borderId="0" applyNumberFormat="0" applyBorder="0" applyAlignment="0" applyProtection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5" fillId="0" borderId="0"/>
    <xf numFmtId="0" fontId="2" fillId="82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100" borderId="0" applyNumberFormat="0" applyBorder="0" applyAlignment="0" applyProtection="0"/>
    <xf numFmtId="0" fontId="2" fillId="93" borderId="0" applyNumberFormat="0" applyBorder="0" applyAlignment="0" applyProtection="0"/>
    <xf numFmtId="0" fontId="2" fillId="80" borderId="0" applyNumberFormat="0" applyBorder="0" applyAlignment="0" applyProtection="0"/>
    <xf numFmtId="0" fontId="2" fillId="88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5" fillId="0" borderId="0"/>
    <xf numFmtId="0" fontId="30" fillId="101" borderId="0" applyNumberFormat="0" applyBorder="0" applyAlignment="0" applyProtection="0"/>
    <xf numFmtId="0" fontId="30" fillId="84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9" fillId="0" borderId="0"/>
    <xf numFmtId="0" fontId="30" fillId="81" borderId="0" applyNumberFormat="0" applyBorder="0" applyAlignment="0" applyProtection="0"/>
    <xf numFmtId="0" fontId="30" fillId="87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9" fillId="0" borderId="0"/>
    <xf numFmtId="0" fontId="30" fillId="100" borderId="0" applyNumberFormat="0" applyBorder="0" applyAlignment="0" applyProtection="0"/>
    <xf numFmtId="0" fontId="30" fillId="88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9" fillId="0" borderId="0"/>
    <xf numFmtId="0" fontId="30" fillId="102" borderId="0" applyNumberFormat="0" applyBorder="0" applyAlignment="0" applyProtection="0"/>
    <xf numFmtId="0" fontId="30" fillId="86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9" fillId="0" borderId="0"/>
    <xf numFmtId="0" fontId="30" fillId="91" borderId="0" applyNumberFormat="0" applyBorder="0" applyAlignment="0" applyProtection="0"/>
    <xf numFmtId="0" fontId="30" fillId="84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9" fillId="0" borderId="0"/>
    <xf numFmtId="0" fontId="30" fillId="103" borderId="0" applyNumberFormat="0" applyBorder="0" applyAlignment="0" applyProtection="0"/>
    <xf numFmtId="0" fontId="30" fillId="81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101" borderId="0" applyNumberFormat="0" applyBorder="0" applyAlignment="0" applyProtection="0"/>
    <xf numFmtId="0" fontId="30" fillId="81" borderId="0" applyNumberFormat="0" applyBorder="0" applyAlignment="0" applyProtection="0"/>
    <xf numFmtId="0" fontId="30" fillId="100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103" borderId="0" applyNumberFormat="0" applyBorder="0" applyAlignment="0" applyProtection="0"/>
    <xf numFmtId="0" fontId="30" fillId="102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9" fillId="0" borderId="0"/>
    <xf numFmtId="0" fontId="30" fillId="104" borderId="0" applyNumberFormat="0" applyBorder="0" applyAlignment="0" applyProtection="0"/>
    <xf numFmtId="0" fontId="30" fillId="89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87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9" fillId="0" borderId="0"/>
    <xf numFmtId="0" fontId="30" fillId="105" borderId="0" applyNumberFormat="0" applyBorder="0" applyAlignment="0" applyProtection="0"/>
    <xf numFmtId="0" fontId="30" fillId="88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4" fillId="85" borderId="11" applyNumberFormat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90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92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1" fillId="43" borderId="15">
      <alignment horizontal="right" vertical="center"/>
    </xf>
    <xf numFmtId="0" fontId="66" fillId="43" borderId="15">
      <alignment horizontal="right" vertical="center"/>
    </xf>
    <xf numFmtId="0" fontId="31" fillId="46" borderId="15">
      <alignment horizontal="right" vertical="center"/>
    </xf>
    <xf numFmtId="0" fontId="31" fillId="46" borderId="15">
      <alignment horizontal="right" vertical="center"/>
    </xf>
    <xf numFmtId="0" fontId="30" fillId="104" borderId="0" applyNumberFormat="0" applyBorder="0" applyAlignment="0" applyProtection="0"/>
    <xf numFmtId="0" fontId="30" fillId="92" borderId="0" applyNumberFormat="0" applyBorder="0" applyAlignment="0" applyProtection="0"/>
    <xf numFmtId="0" fontId="30" fillId="105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87" borderId="0" applyNumberFormat="0" applyBorder="0" applyAlignment="0" applyProtection="0"/>
    <xf numFmtId="0" fontId="52" fillId="106" borderId="21" applyNumberFormat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171" fontId="5" fillId="0" borderId="0" applyFont="0" applyFill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93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15" fillId="8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76" fillId="94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43" fontId="5" fillId="0" borderId="0" applyFont="0" applyFill="0" applyBorder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0" fontId="34" fillId="95" borderId="12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84" borderId="0" applyNumberFormat="0" applyBorder="0" applyAlignment="0" applyProtection="0"/>
    <xf numFmtId="0" fontId="2" fillId="93" borderId="0" applyNumberFormat="0" applyBorder="0" applyAlignment="0" applyProtection="0"/>
    <xf numFmtId="0" fontId="2" fillId="9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93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84" fontId="93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93" fillId="0" borderId="0" applyFont="0" applyFill="0" applyBorder="0" applyAlignment="0" applyProtection="0"/>
    <xf numFmtId="0" fontId="5" fillId="0" borderId="0"/>
    <xf numFmtId="0" fontId="5" fillId="0" borderId="0"/>
    <xf numFmtId="17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46" borderId="14">
      <alignment horizontal="left" vertical="center" wrapText="1" indent="2"/>
    </xf>
    <xf numFmtId="0" fontId="35" fillId="0" borderId="14">
      <alignment horizontal="left" vertical="center" wrapText="1" indent="2"/>
    </xf>
    <xf numFmtId="0" fontId="44" fillId="83" borderId="1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0" fontId="93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9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1" fontId="93" fillId="0" borderId="0" applyFont="0" applyFill="0" applyBorder="0" applyAlignment="0" applyProtection="0"/>
    <xf numFmtId="11" fontId="93" fillId="0" borderId="0" applyFont="0" applyFill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5" fillId="0" borderId="0"/>
    <xf numFmtId="0" fontId="5" fillId="0" borderId="0"/>
    <xf numFmtId="0" fontId="39" fillId="84" borderId="0" applyNumberFormat="0" applyBorder="0" applyAlignment="0" applyProtection="0"/>
    <xf numFmtId="0" fontId="39" fillId="99" borderId="0" applyNumberFormat="0" applyBorder="0" applyAlignment="0" applyProtection="0"/>
    <xf numFmtId="0" fontId="39" fillId="84" borderId="0" applyNumberFormat="0" applyBorder="0" applyAlignment="0" applyProtection="0"/>
    <xf numFmtId="0" fontId="95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5" fillId="0" borderId="0"/>
    <xf numFmtId="0" fontId="39" fillId="99" borderId="0" applyNumberFormat="0" applyBorder="0" applyAlignment="0" applyProtection="0"/>
    <xf numFmtId="0" fontId="39" fillId="84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14" fillId="7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16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17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18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5" fillId="0" borderId="0"/>
    <xf numFmtId="0" fontId="5" fillId="0" borderId="0"/>
    <xf numFmtId="0" fontId="44" fillId="85" borderId="11" applyNumberFormat="0" applyAlignment="0" applyProtection="0"/>
    <xf numFmtId="0" fontId="44" fillId="83" borderId="11" applyNumberFormat="0" applyAlignment="0" applyProtection="0"/>
    <xf numFmtId="0" fontId="5" fillId="0" borderId="0"/>
    <xf numFmtId="0" fontId="44" fillId="85" borderId="11" applyNumberFormat="0" applyAlignment="0" applyProtection="0"/>
    <xf numFmtId="0" fontId="96" fillId="10" borderId="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5" fillId="0" borderId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5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35" fillId="0" borderId="15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19" applyNumberFormat="0" applyFill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5" fillId="0" borderId="0"/>
    <xf numFmtId="0" fontId="47" fillId="85" borderId="0" applyNumberFormat="0" applyBorder="0" applyAlignment="0" applyProtection="0"/>
    <xf numFmtId="0" fontId="92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80" fillId="85" borderId="0" applyNumberFormat="0" applyBorder="0" applyAlignment="0" applyProtection="0"/>
    <xf numFmtId="0" fontId="92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27" fillId="9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86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8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86" fillId="0" borderId="0">
      <alignment vertical="center"/>
    </xf>
    <xf numFmtId="0" fontId="9" fillId="0" borderId="0"/>
    <xf numFmtId="0" fontId="2" fillId="0" borderId="0"/>
    <xf numFmtId="0" fontId="2" fillId="0" borderId="0"/>
    <xf numFmtId="0" fontId="5" fillId="0" borderId="0"/>
    <xf numFmtId="0" fontId="39" fillId="99" borderId="0" applyNumberFormat="0" applyBorder="0" applyAlignment="0" applyProtection="0"/>
    <xf numFmtId="0" fontId="9" fillId="0" borderId="0"/>
    <xf numFmtId="0" fontId="9" fillId="0" borderId="0"/>
    <xf numFmtId="0" fontId="39" fillId="84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2" fontId="86" fillId="0" borderId="0">
      <alignment vertical="center"/>
    </xf>
    <xf numFmtId="0" fontId="5" fillId="0" borderId="0"/>
    <xf numFmtId="0" fontId="5" fillId="0" borderId="0"/>
    <xf numFmtId="0" fontId="2" fillId="0" borderId="0"/>
    <xf numFmtId="0" fontId="28" fillId="0" borderId="0"/>
    <xf numFmtId="0" fontId="5" fillId="0" borderId="0"/>
    <xf numFmtId="0" fontId="9" fillId="0" borderId="0"/>
    <xf numFmtId="0" fontId="9" fillId="0" borderId="0"/>
    <xf numFmtId="0" fontId="2" fillId="0" borderId="0"/>
    <xf numFmtId="168" fontId="5" fillId="0" borderId="0" applyFont="0" applyFill="0" applyBorder="0" applyAlignment="0" applyProtection="0"/>
    <xf numFmtId="0" fontId="9" fillId="0" borderId="0"/>
    <xf numFmtId="17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7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0"/>
    <xf numFmtId="43" fontId="5" fillId="0" borderId="0" applyFont="0" applyFill="0" applyBorder="0" applyAlignment="0" applyProtection="0"/>
    <xf numFmtId="0" fontId="28" fillId="0" borderId="0"/>
    <xf numFmtId="0" fontId="28" fillId="0" borderId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28" fillId="0" borderId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95" borderId="12" applyNumberFormat="0" applyAlignment="0" applyProtection="0"/>
    <xf numFmtId="4" fontId="35" fillId="0" borderId="15" applyFill="0" applyBorder="0" applyProtection="0">
      <alignment horizontal="right" vertical="center"/>
    </xf>
    <xf numFmtId="0" fontId="35" fillId="0" borderId="15" applyNumberFormat="0" applyFill="0" applyAlignment="0" applyProtection="0"/>
    <xf numFmtId="0" fontId="34" fillId="95" borderId="12" applyNumberForma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30" fillId="87" borderId="0" applyNumberFormat="0" applyBorder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0" fontId="93" fillId="82" borderId="20" applyNumberFormat="0" applyFont="0" applyAlignment="0" applyProtection="0"/>
    <xf numFmtId="0" fontId="5" fillId="82" borderId="20" applyNumberFormat="0" applyFont="0" applyAlignment="0" applyProtection="0"/>
    <xf numFmtId="0" fontId="93" fillId="82" borderId="20" applyNumberFormat="0" applyFon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30" fillId="92" borderId="0" applyNumberFormat="0" applyBorder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43" fontId="2" fillId="0" borderId="0" applyFont="0" applyFill="0" applyBorder="0" applyAlignment="0" applyProtection="0"/>
    <xf numFmtId="0" fontId="52" fillId="106" borderId="21" applyNumberFormat="0" applyAlignment="0" applyProtection="0"/>
    <xf numFmtId="0" fontId="52" fillId="94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185" fontId="35" fillId="70" borderId="15" applyNumberFormat="0" applyFont="0" applyBorder="0" applyAlignment="0" applyProtection="0">
      <alignment horizontal="righ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0" fontId="103" fillId="0" borderId="0" applyNumberFormat="0" applyFont="0" applyFill="0" applyBorder="0" applyProtection="0">
      <alignment horizontal="left" vertical="center" indent="5"/>
    </xf>
    <xf numFmtId="0" fontId="103" fillId="0" borderId="0" applyNumberFormat="0" applyFont="0" applyFill="0" applyBorder="0" applyProtection="0">
      <alignment horizontal="left" vertical="center" indent="5"/>
    </xf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7" borderId="0" applyNumberFormat="0" applyBorder="0" applyAlignment="0" applyProtection="0"/>
    <xf numFmtId="0" fontId="4" fillId="0" borderId="0">
      <alignment horizontal="center" vertical="center"/>
    </xf>
    <xf numFmtId="0" fontId="107" fillId="78" borderId="0"/>
    <xf numFmtId="0" fontId="4" fillId="77" borderId="37">
      <alignment horizontal="center" vertical="center" wrapText="1"/>
    </xf>
    <xf numFmtId="0" fontId="5" fillId="77" borderId="37">
      <alignment horizontal="center" vertical="center" wrapText="1"/>
    </xf>
    <xf numFmtId="0" fontId="5" fillId="77" borderId="37">
      <alignment horizontal="center" vertical="center" wrapText="1"/>
    </xf>
    <xf numFmtId="0" fontId="5" fillId="77" borderId="37">
      <alignment horizontal="center" vertical="center" wrapText="1"/>
    </xf>
    <xf numFmtId="0" fontId="20" fillId="11" borderId="5" applyNumberFormat="0" applyAlignment="0" applyProtection="0"/>
    <xf numFmtId="0" fontId="89" fillId="11" borderId="5" applyNumberFormat="0" applyAlignment="0" applyProtection="0"/>
    <xf numFmtId="1" fontId="9" fillId="96" borderId="0"/>
    <xf numFmtId="184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4" fontId="64" fillId="0" borderId="0" applyFont="0" applyFill="0" applyBorder="0" applyAlignment="0" applyProtection="0"/>
    <xf numFmtId="184" fontId="71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71" fillId="0" borderId="0" applyFont="0" applyFill="0" applyBorder="0" applyAlignment="0" applyProtection="0"/>
    <xf numFmtId="184" fontId="71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71" fillId="0" borderId="0" applyFont="0" applyFill="0" applyBorder="0" applyAlignment="0" applyProtection="0"/>
    <xf numFmtId="184" fontId="71" fillId="0" borderId="0" applyFont="0" applyFill="0" applyBorder="0" applyAlignment="0" applyProtection="0"/>
    <xf numFmtId="184" fontId="64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106" fillId="0" borderId="0" applyFont="0" applyFill="0" applyBorder="0" applyAlignment="0" applyProtection="0"/>
    <xf numFmtId="184" fontId="10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97" borderId="0"/>
    <xf numFmtId="0" fontId="5" fillId="6" borderId="0"/>
    <xf numFmtId="0" fontId="5" fillId="6" borderId="0"/>
    <xf numFmtId="0" fontId="5" fillId="76" borderId="40">
      <alignment horizontal="center" vertical="center" wrapText="1"/>
    </xf>
    <xf numFmtId="0" fontId="5" fillId="76" borderId="40">
      <alignment horizontal="center" vertical="center" wrapText="1"/>
    </xf>
    <xf numFmtId="0" fontId="5" fillId="76" borderId="40">
      <alignment horizontal="center" vertical="center" wrapText="1"/>
    </xf>
    <xf numFmtId="0" fontId="5" fillId="76" borderId="38">
      <alignment horizontal="center" vertical="center" wrapText="1"/>
    </xf>
    <xf numFmtId="0" fontId="5" fillId="76" borderId="38">
      <alignment horizontal="center" vertical="center" wrapText="1"/>
    </xf>
    <xf numFmtId="0" fontId="5" fillId="76" borderId="38">
      <alignment horizontal="center" vertical="center" wrapText="1"/>
    </xf>
    <xf numFmtId="0" fontId="5" fillId="76" borderId="40">
      <alignment horizontal="center" vertical="center" wrapText="1"/>
    </xf>
    <xf numFmtId="0" fontId="101" fillId="0" borderId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98" fillId="75" borderId="0">
      <alignment horizontal="left"/>
    </xf>
    <xf numFmtId="0" fontId="4" fillId="0" borderId="39" applyNumberFormat="0">
      <alignment horizontal="center" wrapText="1"/>
    </xf>
    <xf numFmtId="0" fontId="4" fillId="0" borderId="39" applyNumberFormat="0">
      <alignment horizontal="center" wrapText="1"/>
    </xf>
    <xf numFmtId="0" fontId="4" fillId="0" borderId="39" applyNumberFormat="0">
      <alignment horizontal="center" wrapText="1"/>
    </xf>
    <xf numFmtId="0" fontId="98" fillId="75" borderId="0">
      <alignment horizontal="left"/>
    </xf>
    <xf numFmtId="187" fontId="102" fillId="0" borderId="0">
      <alignment horizontal="left" vertical="center"/>
    </xf>
    <xf numFmtId="187" fontId="102" fillId="0" borderId="0">
      <alignment horizontal="left"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0" borderId="7" applyNumberFormat="0" applyFill="0" applyAlignment="0" applyProtection="0"/>
    <xf numFmtId="189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9" fillId="0" borderId="0"/>
    <xf numFmtId="0" fontId="106" fillId="0" borderId="0"/>
    <xf numFmtId="0" fontId="106" fillId="0" borderId="0"/>
    <xf numFmtId="0" fontId="106" fillId="0" borderId="0"/>
    <xf numFmtId="0" fontId="9" fillId="0" borderId="0"/>
    <xf numFmtId="0" fontId="9" fillId="0" borderId="0"/>
    <xf numFmtId="0" fontId="71" fillId="0" borderId="0"/>
    <xf numFmtId="0" fontId="71" fillId="0" borderId="0"/>
    <xf numFmtId="0" fontId="7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0" borderId="0"/>
    <xf numFmtId="0" fontId="5" fillId="0" borderId="0"/>
    <xf numFmtId="0" fontId="9" fillId="0" borderId="0"/>
    <xf numFmtId="0" fontId="90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88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88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103" fillId="59" borderId="0" applyNumberFormat="0" applyFont="0" applyBorder="0" applyAlignment="0" applyProtection="0"/>
    <xf numFmtId="0" fontId="103" fillId="59" borderId="0" applyNumberFormat="0" applyFont="0" applyBorder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192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43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7" fontId="71" fillId="0" borderId="0" applyFill="0" applyBorder="0" applyAlignment="0" applyProtection="0"/>
    <xf numFmtId="0" fontId="5" fillId="0" borderId="0"/>
    <xf numFmtId="0" fontId="5" fillId="0" borderId="0"/>
    <xf numFmtId="0" fontId="35" fillId="59" borderId="15"/>
    <xf numFmtId="0" fontId="105" fillId="0" borderId="0"/>
    <xf numFmtId="0" fontId="64" fillId="0" borderId="0">
      <alignment vertical="top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54" fillId="61" borderId="0" applyNumberFormat="0" applyBorder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5" fillId="54" borderId="0" applyNumberFormat="0" applyBorder="0" applyProtection="0">
      <alignment horizontal="left"/>
    </xf>
    <xf numFmtId="0" fontId="108" fillId="0" borderId="0"/>
    <xf numFmtId="0" fontId="108" fillId="0" borderId="0"/>
    <xf numFmtId="0" fontId="99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85" fillId="79" borderId="38">
      <alignment horizontal="center" vertical="center" wrapText="1"/>
    </xf>
    <xf numFmtId="0" fontId="85" fillId="79" borderId="38">
      <alignment horizontal="center" vertical="center" wrapText="1"/>
    </xf>
    <xf numFmtId="0" fontId="85" fillId="79" borderId="38">
      <alignment vertical="center" wrapText="1"/>
    </xf>
    <xf numFmtId="0" fontId="61" fillId="0" borderId="0" applyNumberFormat="0" applyFill="0" applyBorder="0" applyAlignment="0" applyProtection="0"/>
    <xf numFmtId="0" fontId="5" fillId="0" borderId="0"/>
    <xf numFmtId="0" fontId="9" fillId="0" borderId="0"/>
    <xf numFmtId="0" fontId="16" fillId="9" borderId="0" applyNumberFormat="0" applyBorder="0" applyAlignment="0" applyProtection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2" fillId="82" borderId="0" applyNumberFormat="0" applyBorder="0" applyAlignment="0" applyProtection="0"/>
    <xf numFmtId="0" fontId="9" fillId="99" borderId="0" applyNumberFormat="0" applyBorder="0" applyAlignment="0" applyProtection="0"/>
    <xf numFmtId="0" fontId="2" fillId="99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3" borderId="0" applyNumberFormat="0" applyBorder="0" applyAlignment="0" applyProtection="0"/>
    <xf numFmtId="0" fontId="2" fillId="84" borderId="0" applyNumberFormat="0" applyBorder="0" applyAlignment="0" applyProtection="0"/>
    <xf numFmtId="0" fontId="2" fillId="84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2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83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0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81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100" borderId="0" applyNumberFormat="0" applyBorder="0" applyAlignment="0" applyProtection="0"/>
    <xf numFmtId="0" fontId="2" fillId="85" borderId="0" applyNumberFormat="0" applyBorder="0" applyAlignment="0" applyProtection="0"/>
    <xf numFmtId="0" fontId="2" fillId="100" borderId="0" applyNumberFormat="0" applyBorder="0" applyAlignment="0" applyProtection="0"/>
    <xf numFmtId="0" fontId="2" fillId="93" borderId="0" applyNumberFormat="0" applyBorder="0" applyAlignment="0" applyProtection="0"/>
    <xf numFmtId="0" fontId="2" fillId="86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30" fillId="84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10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81" borderId="0" applyNumberFormat="0" applyBorder="0" applyAlignment="0" applyProtection="0"/>
    <xf numFmtId="0" fontId="30" fillId="100" borderId="0" applyNumberFormat="0" applyBorder="0" applyAlignment="0" applyProtection="0"/>
    <xf numFmtId="0" fontId="30" fillId="102" borderId="0" applyNumberFormat="0" applyBorder="0" applyAlignment="0" applyProtection="0"/>
    <xf numFmtId="0" fontId="30" fillId="103" borderId="0" applyNumberFormat="0" applyBorder="0" applyAlignment="0" applyProtection="0"/>
    <xf numFmtId="0" fontId="30" fillId="103" borderId="0" applyNumberFormat="0" applyBorder="0" applyAlignment="0" applyProtection="0"/>
    <xf numFmtId="0" fontId="30" fillId="89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104" borderId="0" applyNumberFormat="0" applyBorder="0" applyAlignment="0" applyProtection="0"/>
    <xf numFmtId="0" fontId="30" fillId="92" borderId="0" applyNumberFormat="0" applyBorder="0" applyAlignment="0" applyProtection="0"/>
    <xf numFmtId="0" fontId="30" fillId="92" borderId="0" applyNumberFormat="0" applyBorder="0" applyAlignment="0" applyProtection="0"/>
    <xf numFmtId="0" fontId="30" fillId="88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105" borderId="0" applyNumberFormat="0" applyBorder="0" applyAlignment="0" applyProtection="0"/>
    <xf numFmtId="0" fontId="30" fillId="90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87" borderId="0" applyNumberFormat="0" applyBorder="0" applyAlignment="0" applyProtection="0"/>
    <xf numFmtId="0" fontId="30" fillId="87" borderId="0" applyNumberFormat="0" applyBorder="0" applyAlignment="0" applyProtection="0"/>
    <xf numFmtId="0" fontId="32" fillId="86" borderId="0" applyNumberFormat="0" applyBorder="0" applyAlignment="0" applyProtection="0"/>
    <xf numFmtId="0" fontId="32" fillId="93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2" fillId="86" borderId="0" applyNumberFormat="0" applyBorder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3" fillId="106" borderId="11" applyNumberFormat="0" applyAlignment="0" applyProtection="0"/>
    <xf numFmtId="0" fontId="34" fillId="95" borderId="12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9" fillId="99" borderId="0" applyNumberFormat="0" applyBorder="0" applyAlignment="0" applyProtection="0"/>
    <xf numFmtId="0" fontId="109" fillId="7" borderId="0" applyNumberFormat="0" applyBorder="0" applyAlignment="0" applyProtection="0"/>
    <xf numFmtId="0" fontId="39" fillId="99" borderId="0" applyNumberFormat="0" applyBorder="0" applyAlignment="0" applyProtection="0"/>
    <xf numFmtId="0" fontId="39" fillId="99" borderId="0" applyNumberFormat="0" applyBorder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80" fillId="85" borderId="0" applyNumberFormat="0" applyBorder="0" applyAlignment="0" applyProtection="0"/>
    <xf numFmtId="0" fontId="110" fillId="9" borderId="0" applyNumberFormat="0" applyBorder="0" applyAlignment="0" applyProtection="0"/>
    <xf numFmtId="0" fontId="47" fillId="85" borderId="0" applyNumberFormat="0" applyBorder="0" applyAlignment="0" applyProtection="0"/>
    <xf numFmtId="0" fontId="47" fillId="8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76" fillId="94" borderId="11" applyNumberFormat="0" applyAlignment="0" applyProtection="0"/>
    <xf numFmtId="0" fontId="9" fillId="0" borderId="0"/>
    <xf numFmtId="0" fontId="5" fillId="0" borderId="0"/>
    <xf numFmtId="0" fontId="2" fillId="80" borderId="0" applyNumberFormat="0" applyBorder="0" applyAlignment="0" applyProtection="0"/>
    <xf numFmtId="0" fontId="2" fillId="80" borderId="0" applyNumberFormat="0" applyBorder="0" applyAlignment="0" applyProtection="0"/>
    <xf numFmtId="0" fontId="30" fillId="102" borderId="0" applyNumberFormat="0" applyBorder="0" applyAlignment="0" applyProtection="0"/>
    <xf numFmtId="0" fontId="30" fillId="84" borderId="0" applyNumberFormat="0" applyBorder="0" applyAlignment="0" applyProtection="0"/>
    <xf numFmtId="0" fontId="30" fillId="91" borderId="0" applyNumberFormat="0" applyBorder="0" applyAlignment="0" applyProtection="0"/>
    <xf numFmtId="0" fontId="30" fillId="81" borderId="0" applyNumberFormat="0" applyBorder="0" applyAlignment="0" applyProtection="0"/>
    <xf numFmtId="0" fontId="30" fillId="103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87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44" fillId="83" borderId="11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93" borderId="0" applyNumberFormat="0" applyBorder="0" applyAlignment="0" applyProtection="0"/>
    <xf numFmtId="0" fontId="2" fillId="80" borderId="0" applyNumberFormat="0" applyBorder="0" applyAlignment="0" applyProtection="0"/>
    <xf numFmtId="0" fontId="2" fillId="84" borderId="0" applyNumberFormat="0" applyBorder="0" applyAlignment="0" applyProtection="0"/>
    <xf numFmtId="0" fontId="2" fillId="88" borderId="0" applyNumberFormat="0" applyBorder="0" applyAlignment="0" applyProtection="0"/>
    <xf numFmtId="0" fontId="2" fillId="82" borderId="0" applyNumberFormat="0" applyBorder="0" applyAlignment="0" applyProtection="0"/>
    <xf numFmtId="0" fontId="30" fillId="87" borderId="0" applyNumberFormat="0" applyBorder="0" applyAlignment="0" applyProtection="0"/>
    <xf numFmtId="0" fontId="30" fillId="88" borderId="0" applyNumberFormat="0" applyBorder="0" applyAlignment="0" applyProtection="0"/>
    <xf numFmtId="0" fontId="30" fillId="100" borderId="0" applyNumberFormat="0" applyBorder="0" applyAlignment="0" applyProtection="0"/>
    <xf numFmtId="0" fontId="30" fillId="100" borderId="0" applyNumberFormat="0" applyBorder="0" applyAlignment="0" applyProtection="0"/>
    <xf numFmtId="0" fontId="30" fillId="86" borderId="0" applyNumberFormat="0" applyBorder="0" applyAlignment="0" applyProtection="0"/>
    <xf numFmtId="0" fontId="30" fillId="102" borderId="0" applyNumberFormat="0" applyBorder="0" applyAlignment="0" applyProtection="0"/>
    <xf numFmtId="0" fontId="30" fillId="91" borderId="0" applyNumberFormat="0" applyBorder="0" applyAlignment="0" applyProtection="0"/>
    <xf numFmtId="0" fontId="30" fillId="91" borderId="0" applyNumberFormat="0" applyBorder="0" applyAlignment="0" applyProtection="0"/>
    <xf numFmtId="0" fontId="30" fillId="104" borderId="0" applyNumberFormat="0" applyBorder="0" applyAlignment="0" applyProtection="0"/>
    <xf numFmtId="0" fontId="30" fillId="92" borderId="0" applyNumberFormat="0" applyBorder="0" applyAlignment="0" applyProtection="0"/>
    <xf numFmtId="0" fontId="30" fillId="87" borderId="0" applyNumberFormat="0" applyBorder="0" applyAlignment="0" applyProtection="0"/>
    <xf numFmtId="0" fontId="30" fillId="92" borderId="0" applyNumberFormat="0" applyBorder="0" applyAlignment="0" applyProtection="0"/>
    <xf numFmtId="0" fontId="30" fillId="105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9" fillId="99" borderId="0" applyNumberFormat="0" applyBorder="0" applyAlignment="0" applyProtection="0"/>
    <xf numFmtId="0" fontId="96" fillId="85" borderId="5" applyNumberFormat="0" applyAlignment="0" applyProtection="0"/>
    <xf numFmtId="0" fontId="44" fillId="83" borderId="11" applyNumberFormat="0" applyAlignment="0" applyProtection="0"/>
    <xf numFmtId="0" fontId="44" fillId="83" borderId="11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111" fillId="0" borderId="0"/>
    <xf numFmtId="0" fontId="111" fillId="0" borderId="0"/>
    <xf numFmtId="43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0" fontId="1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9" fillId="20" borderId="0" applyNumberFormat="0" applyBorder="0" applyAlignment="0" applyProtection="0"/>
    <xf numFmtId="0" fontId="2" fillId="0" borderId="0" applyFill="0" applyProtection="0"/>
    <xf numFmtId="0" fontId="48" fillId="0" borderId="0"/>
    <xf numFmtId="0" fontId="112" fillId="0" borderId="0" applyNumberFormat="0" applyFill="0" applyBorder="0" applyAlignment="0" applyProtection="0"/>
    <xf numFmtId="0" fontId="2" fillId="0" borderId="0" applyFill="0" applyProtection="0"/>
    <xf numFmtId="168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37" fillId="0" borderId="0">
      <alignment vertical="top" wrapText="1"/>
    </xf>
    <xf numFmtId="175" fontId="56" fillId="62" borderId="22">
      <alignment vertical="center"/>
    </xf>
    <xf numFmtId="176" fontId="57" fillId="62" borderId="22">
      <alignment vertical="center"/>
    </xf>
    <xf numFmtId="175" fontId="58" fillId="63" borderId="22">
      <alignment vertical="center"/>
    </xf>
    <xf numFmtId="0" fontId="5" fillId="107" borderId="23" applyBorder="0">
      <alignment horizontal="left" vertical="center"/>
    </xf>
    <xf numFmtId="49" fontId="5" fillId="64" borderId="15">
      <alignment vertical="center" wrapText="1"/>
    </xf>
    <xf numFmtId="0" fontId="5" fillId="65" borderId="24">
      <alignment horizontal="left" vertical="center" wrapText="1"/>
    </xf>
    <xf numFmtId="0" fontId="59" fillId="66" borderId="15">
      <alignment horizontal="left" vertical="center" wrapText="1"/>
    </xf>
    <xf numFmtId="0" fontId="5" fillId="53" borderId="15">
      <alignment horizontal="left" vertical="center" wrapText="1"/>
    </xf>
    <xf numFmtId="0" fontId="5" fillId="67" borderId="15">
      <alignment horizontal="left" vertical="center" wrapText="1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32" fillId="86" borderId="0" applyNumberFormat="0" applyBorder="0" applyAlignment="0" applyProtection="0"/>
    <xf numFmtId="0" fontId="37" fillId="0" borderId="0">
      <alignment vertical="top" wrapText="1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5" fillId="0" borderId="15" applyNumberFormat="0" applyFill="0" applyProtection="0">
      <alignment horizontal="right"/>
    </xf>
    <xf numFmtId="0" fontId="113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49" fontId="93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93" fillId="0" borderId="15" applyFill="0" applyProtection="0">
      <alignment horizontal="right"/>
    </xf>
    <xf numFmtId="0" fontId="113" fillId="61" borderId="15" applyNumberFormat="0" applyProtection="0">
      <alignment horizontal="right"/>
    </xf>
    <xf numFmtId="0" fontId="4" fillId="61" borderId="15" applyNumberFormat="0" applyProtection="0">
      <alignment horizontal="right"/>
    </xf>
    <xf numFmtId="0" fontId="114" fillId="61" borderId="0" applyNumberFormat="0" applyBorder="0" applyProtection="0">
      <alignment horizontal="left"/>
    </xf>
    <xf numFmtId="0" fontId="54" fillId="61" borderId="0" applyNumberFormat="0" applyBorder="0" applyProtection="0">
      <alignment horizontal="left"/>
    </xf>
    <xf numFmtId="0" fontId="113" fillId="61" borderId="15" applyNumberFormat="0" applyProtection="0">
      <alignment horizontal="left"/>
    </xf>
    <xf numFmtId="0" fontId="4" fillId="61" borderId="15" applyNumberFormat="0" applyProtection="0">
      <alignment horizontal="left"/>
    </xf>
    <xf numFmtId="0" fontId="93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93" fillId="0" borderId="15" applyNumberFormat="0" applyFill="0" applyProtection="0">
      <alignment horizontal="right"/>
    </xf>
    <xf numFmtId="0" fontId="115" fillId="54" borderId="0" applyNumberFormat="0" applyBorder="0" applyProtection="0">
      <alignment horizontal="left"/>
    </xf>
    <xf numFmtId="0" fontId="55" fillId="54" borderId="0" applyNumberFormat="0" applyBorder="0" applyProtection="0">
      <alignment horizontal="left"/>
    </xf>
    <xf numFmtId="0" fontId="63" fillId="71" borderId="0" applyNumberFormat="0" applyBorder="0" applyProtection="0">
      <alignment horizontal="left"/>
    </xf>
    <xf numFmtId="0" fontId="116" fillId="71" borderId="0" applyNumberFormat="0" applyBorder="0" applyProtection="0">
      <alignment horizontal="left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60" fillId="0" borderId="0" applyNumberFormat="0" applyFill="0" applyBorder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6" fillId="0" borderId="1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4" fillId="95" borderId="12" applyNumberFormat="0" applyAlignment="0" applyProtection="0"/>
    <xf numFmtId="0" fontId="72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1" fillId="0" borderId="36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5" fillId="7" borderId="0" applyNumberFormat="0" applyBorder="0" applyAlignment="0" applyProtection="0"/>
    <xf numFmtId="0" fontId="96" fillId="10" borderId="5" applyNumberFormat="0" applyAlignment="0" applyProtection="0"/>
    <xf numFmtId="0" fontId="27" fillId="9" borderId="0" applyNumberFormat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67" fillId="0" borderId="0"/>
    <xf numFmtId="0" fontId="97" fillId="0" borderId="0"/>
    <xf numFmtId="0" fontId="67" fillId="0" borderId="0"/>
    <xf numFmtId="0" fontId="97" fillId="0" borderId="0"/>
    <xf numFmtId="0" fontId="67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5" fillId="82" borderId="20" applyNumberFormat="0" applyFont="0" applyAlignment="0" applyProtection="0"/>
    <xf numFmtId="0" fontId="5" fillId="82" borderId="20" applyNumberFormat="0" applyFont="0" applyAlignment="0" applyProtection="0"/>
    <xf numFmtId="0" fontId="2" fillId="82" borderId="20" applyNumberFormat="0" applyFont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52" fillId="106" borderId="21" applyNumberFormat="0" applyAlignment="0" applyProtection="0"/>
    <xf numFmtId="0" fontId="52" fillId="94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0" fontId="52" fillId="106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108" borderId="0" applyNumberFormat="0" applyFont="0" applyBorder="0" applyAlignment="0" applyProtection="0"/>
    <xf numFmtId="0" fontId="5" fillId="109" borderId="0" applyNumberFormat="0" applyFont="0" applyBorder="0" applyAlignment="0" applyProtection="0"/>
    <xf numFmtId="2" fontId="9" fillId="97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7" fillId="0" borderId="0"/>
    <xf numFmtId="43" fontId="117" fillId="0" borderId="0" applyFont="0" applyFill="0" applyBorder="0" applyAlignment="0" applyProtection="0"/>
    <xf numFmtId="0" fontId="2" fillId="0" borderId="0" applyFill="0" applyProtection="0"/>
    <xf numFmtId="0" fontId="2" fillId="0" borderId="0" applyFill="0" applyProtection="0"/>
    <xf numFmtId="43" fontId="5" fillId="0" borderId="0" applyFont="0" applyFill="0" applyBorder="0" applyAlignment="0" applyProtection="0"/>
    <xf numFmtId="0" fontId="9" fillId="0" borderId="0"/>
    <xf numFmtId="0" fontId="27" fillId="9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5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1" fontId="0" fillId="0" borderId="0" xfId="0" applyNumberFormat="1"/>
  </cellXfs>
  <cellStyles count="47092">
    <cellStyle name="???????" xfId="518" xr:uid="{4DAF86C7-A449-4DB8-96CF-EE8D1001FF57}"/>
    <cellStyle name="??????? 2" xfId="23432" xr:uid="{13D046E6-C10E-4EE4-8E69-DD68FC2F2EF0}"/>
    <cellStyle name="20% - Accent1" xfId="17" builtinId="30" customBuiltin="1"/>
    <cellStyle name="20% - Accent1 10" xfId="519" xr:uid="{1C592217-6200-49E1-BD6A-E8D06BD3A5ED}"/>
    <cellStyle name="20% - Accent1 10 2" xfId="4861" xr:uid="{3B19A39A-7D0F-48E6-B320-A5E3D86D93A3}"/>
    <cellStyle name="20% - Accent1 10 2 2" xfId="23842" xr:uid="{130707D5-952D-4FB7-9146-FC90E051995F}"/>
    <cellStyle name="20% - Accent1 10 3" xfId="23433" xr:uid="{0AC9B5BE-A454-4DB0-A6BC-8A00237B186A}"/>
    <cellStyle name="20% - Accent1 11" xfId="520" xr:uid="{1EDA02EE-C8B3-484C-AE01-7275E5BF0807}"/>
    <cellStyle name="20% - Accent1 11 2" xfId="4862" xr:uid="{07F158F8-2C9D-4DF5-9800-0C8F63EB5C9C}"/>
    <cellStyle name="20% - Accent1 11 2 2" xfId="23831" xr:uid="{84B60DDC-6A11-4B8D-B71A-20C6B7CC3806}"/>
    <cellStyle name="20% - Accent1 11 3" xfId="23434" xr:uid="{EA2D788F-A1D5-4085-B131-8C6866E4650C}"/>
    <cellStyle name="20% - Accent1 12" xfId="521" xr:uid="{0E5E6C1F-411B-4C9C-965C-711C8F9D07B9}"/>
    <cellStyle name="20% - Accent1 12 2" xfId="23435" xr:uid="{19E80259-148C-4785-B75F-D05264FB91E8}"/>
    <cellStyle name="20% - Accent1 13" xfId="522" xr:uid="{A20359A9-A33A-48AB-A7B2-3C0ED86B2AF6}"/>
    <cellStyle name="20% - Accent1 13 2" xfId="23436" xr:uid="{091BBA92-B376-485E-B005-91856BDE0BB7}"/>
    <cellStyle name="20% - Accent1 14" xfId="523" xr:uid="{942E4A47-89ED-48B7-9CF4-EDD97B046AC9}"/>
    <cellStyle name="20% - Accent1 14 2" xfId="23437" xr:uid="{324DA2B6-58EE-4646-9E57-E19D9CB32B75}"/>
    <cellStyle name="20% - Accent1 15" xfId="524" xr:uid="{B1152D2A-95A9-431A-B92F-9684C7FC5336}"/>
    <cellStyle name="20% - Accent1 15 2" xfId="23438" xr:uid="{0C5854E7-AFCE-4354-A338-04F519B68C38}"/>
    <cellStyle name="20% - Accent1 16" xfId="525" xr:uid="{B7C46999-FA01-4682-BEA4-24E193DD37D2}"/>
    <cellStyle name="20% - Accent1 16 2" xfId="23439" xr:uid="{780E23FD-C5A3-4E76-AEB5-55C67C62816B}"/>
    <cellStyle name="20% - Accent1 17" xfId="526" xr:uid="{EB229805-4CB2-45F2-A920-F17B5DC9220D}"/>
    <cellStyle name="20% - Accent1 17 2" xfId="23440" xr:uid="{8097224F-99FA-4DC7-BB74-7AAD575EE424}"/>
    <cellStyle name="20% - Accent1 18" xfId="527" xr:uid="{700D6981-B0CA-4135-BC85-AC6475082F84}"/>
    <cellStyle name="20% - Accent1 18 2" xfId="23441" xr:uid="{786EA446-5384-4624-957C-DC2A96B592CD}"/>
    <cellStyle name="20% - Accent1 19" xfId="528" xr:uid="{65CE7F17-BED1-472D-ACF1-906D5EFD6CA2}"/>
    <cellStyle name="20% - Accent1 19 2" xfId="23442" xr:uid="{130B33B9-123F-4722-A563-091FBB8D38AB}"/>
    <cellStyle name="20% - Accent1 2" xfId="45" xr:uid="{E028D64C-A348-4EE0-A4DB-A0419ACB0531}"/>
    <cellStyle name="20% - Accent1 2 10" xfId="3420" xr:uid="{294F7C01-D5C5-4593-9ACF-1969CD903BE1}"/>
    <cellStyle name="20% - Accent1 2 10 2" xfId="22527" xr:uid="{046F31FE-9A68-4580-B244-FAE0190D28E8}"/>
    <cellStyle name="20% - Accent1 2 11" xfId="3421" xr:uid="{8BAE9647-A293-422A-9E70-E2582A68E7EE}"/>
    <cellStyle name="20% - Accent1 2 11 2" xfId="22528" xr:uid="{A95CA752-CC31-472F-A026-0B7A73B301BC}"/>
    <cellStyle name="20% - Accent1 2 12" xfId="3422" xr:uid="{15BF525C-AB54-4DE7-9268-C334C4AD8655}"/>
    <cellStyle name="20% - Accent1 2 12 2" xfId="22529" xr:uid="{D7942787-FB03-45F3-9D52-8B96FB94EBBC}"/>
    <cellStyle name="20% - Accent1 2 13" xfId="3423" xr:uid="{B03BFAC9-ECFA-4204-9A72-7B6501CB4154}"/>
    <cellStyle name="20% - Accent1 2 13 2" xfId="22530" xr:uid="{2DA3E2A3-8724-4B08-B8B6-F745C9627152}"/>
    <cellStyle name="20% - Accent1 2 14" xfId="3424" xr:uid="{B9F1CC66-E244-437B-860D-8F63E68831C6}"/>
    <cellStyle name="20% - Accent1 2 14 2" xfId="22531" xr:uid="{A33D32DB-F5B0-4AB9-91B6-FE86BB03A570}"/>
    <cellStyle name="20% - Accent1 2 15" xfId="3425" xr:uid="{77183945-3161-419C-99CC-7ACB705045B3}"/>
    <cellStyle name="20% - Accent1 2 15 2" xfId="22532" xr:uid="{ED510914-A78C-45FD-BE06-14999F64EBDF}"/>
    <cellStyle name="20% - Accent1 2 16" xfId="4863" xr:uid="{D1766FF8-5364-4251-9AAE-BD200C8157BB}"/>
    <cellStyle name="20% - Accent1 2 16 2" xfId="24844" xr:uid="{1940B712-DD6F-4D2C-B21B-003D4C8B0132}"/>
    <cellStyle name="20% - Accent1 2 17" xfId="23443" xr:uid="{E23E7D66-18A8-484E-BFCA-0EDC59E2801A}"/>
    <cellStyle name="20% - Accent1 2 2" xfId="3426" xr:uid="{43DB6979-B8D4-410C-8378-8BC6347C3E25}"/>
    <cellStyle name="20% - Accent1 2 2 2" xfId="22533" xr:uid="{B9C521F5-D017-4F1C-8B8F-6E3CA02E3249}"/>
    <cellStyle name="20% - Accent1 2 3" xfId="3427" xr:uid="{518A0427-F776-49BE-BE78-44274612F3BC}"/>
    <cellStyle name="20% - Accent1 2 3 2" xfId="22534" xr:uid="{62E97301-1A47-4070-84B3-1A536DA9F953}"/>
    <cellStyle name="20% - Accent1 2 4" xfId="3428" xr:uid="{7E726655-919D-40E7-80BE-6D8AAE0E1B87}"/>
    <cellStyle name="20% - Accent1 2 4 2" xfId="22535" xr:uid="{C97B6770-8D0E-4FB5-9C19-698D53147C90}"/>
    <cellStyle name="20% - Accent1 2 5" xfId="3429" xr:uid="{7A8BA927-1589-4AD6-988D-5BBCC574C7D0}"/>
    <cellStyle name="20% - Accent1 2 5 2" xfId="22536" xr:uid="{5DAA1EBC-27C0-440C-83F6-7CF1084CCB8F}"/>
    <cellStyle name="20% - Accent1 2 6" xfId="3430" xr:uid="{BD9289CA-1848-4ECF-9B6F-5289B45A0147}"/>
    <cellStyle name="20% - Accent1 2 6 2" xfId="22537" xr:uid="{4ACDF2F6-35B9-4CDA-97DF-9D1D30D22613}"/>
    <cellStyle name="20% - Accent1 2 7" xfId="3431" xr:uid="{86A9969B-AB6F-4D7F-BAF4-2DD010A61862}"/>
    <cellStyle name="20% - Accent1 2 7 2" xfId="22538" xr:uid="{E1EACBDD-53FB-4F52-9284-84A401F60D26}"/>
    <cellStyle name="20% - Accent1 2 8" xfId="3432" xr:uid="{89BAC2CD-3F13-4214-81F8-27E8D96095C3}"/>
    <cellStyle name="20% - Accent1 2 8 2" xfId="22539" xr:uid="{06993737-2BBB-4574-8C66-40F96FF0D39B}"/>
    <cellStyle name="20% - Accent1 2 9" xfId="3433" xr:uid="{75BFF668-18FB-47D7-8BE7-FEC11B007A5B}"/>
    <cellStyle name="20% - Accent1 2 9 2" xfId="22540" xr:uid="{569398DB-965F-4D41-81AE-6FA5BC4A2A14}"/>
    <cellStyle name="20% - Accent1 20" xfId="529" xr:uid="{1D9F77F9-F5BB-4900-A38C-1398626F7822}"/>
    <cellStyle name="20% - Accent1 20 2" xfId="23444" xr:uid="{F1100B4F-1F7C-419C-83E3-0CBFB1A9FB41}"/>
    <cellStyle name="20% - Accent1 21" xfId="530" xr:uid="{5D57F5DE-B61D-462C-8F48-4B1892F22E08}"/>
    <cellStyle name="20% - Accent1 21 2" xfId="23445" xr:uid="{F4B5946E-BB96-4F5E-AC28-741981102E55}"/>
    <cellStyle name="20% - Accent1 22" xfId="531" xr:uid="{6DE39995-3AC7-4A54-A60E-C10C838A66B5}"/>
    <cellStyle name="20% - Accent1 22 2" xfId="23446" xr:uid="{9DE89474-C631-409D-9426-499E50775293}"/>
    <cellStyle name="20% - Accent1 23" xfId="532" xr:uid="{882DE507-81C2-4BD7-B227-1762C6824B04}"/>
    <cellStyle name="20% - Accent1 23 2" xfId="23447" xr:uid="{D89320E7-87E9-4CC2-A6D9-47846A4DFB0F}"/>
    <cellStyle name="20% - Accent1 24" xfId="533" xr:uid="{AA977455-1FC3-4D6C-BB58-E2B216F99442}"/>
    <cellStyle name="20% - Accent1 24 2" xfId="23448" xr:uid="{ABE1C5CB-46AF-43AB-AA18-56E74C3B5280}"/>
    <cellStyle name="20% - Accent1 25" xfId="534" xr:uid="{BD5473A6-C9B6-4EE1-9A5B-AC836C406932}"/>
    <cellStyle name="20% - Accent1 25 2" xfId="23449" xr:uid="{46832732-BE8B-4E33-8A83-6806363625D6}"/>
    <cellStyle name="20% - Accent1 26" xfId="535" xr:uid="{3AC9FC45-C11E-4919-A423-0F4B85EB1C64}"/>
    <cellStyle name="20% - Accent1 26 2" xfId="23450" xr:uid="{20AB1D52-6D11-4EA2-BB38-7AAF426CBB6D}"/>
    <cellStyle name="20% - Accent1 27" xfId="536" xr:uid="{1DB759D2-2B05-491D-844C-C9B02EF55889}"/>
    <cellStyle name="20% - Accent1 27 2" xfId="23451" xr:uid="{3B848A38-C54D-4225-83D6-9CE16A33E1E0}"/>
    <cellStyle name="20% - Accent1 28" xfId="537" xr:uid="{75235827-3624-4496-B87C-AA30AC843179}"/>
    <cellStyle name="20% - Accent1 28 2" xfId="23452" xr:uid="{5ECE5570-8674-4CC5-AC8E-478312A98ECE}"/>
    <cellStyle name="20% - Accent1 29" xfId="538" xr:uid="{0B072AB4-7189-4C32-8152-E87466B4D2B2}"/>
    <cellStyle name="20% - Accent1 29 2" xfId="23453" xr:uid="{ACAAA665-A0A5-4C1A-9701-5792DF870AF0}"/>
    <cellStyle name="20% - Accent1 3" xfId="46" xr:uid="{3A271055-794F-4BF3-AD34-12B7872E9FBF}"/>
    <cellStyle name="20% - Accent1 3 2" xfId="539" xr:uid="{FFA27E69-9701-4BCE-8ECD-5CABEEFA2256}"/>
    <cellStyle name="20% - Accent1 3 2 2" xfId="4864" xr:uid="{F40E27C1-AA0B-4376-B064-7F980FCADDAB}"/>
    <cellStyle name="20% - Accent1 3 2 2 2" xfId="23793" xr:uid="{2159C907-32EA-4C3D-9D0C-3931A296E595}"/>
    <cellStyle name="20% - Accent1 3 2 3" xfId="23454" xr:uid="{F39CBA9C-DB8E-4A64-A478-7FF742046D24}"/>
    <cellStyle name="20% - Accent1 3 3" xfId="3434" xr:uid="{457741D4-C968-459A-9B85-30310363F45B}"/>
    <cellStyle name="20% - Accent1 3 3 2" xfId="23455" xr:uid="{806B1B92-DE5D-4536-B79A-F42576390C2B}"/>
    <cellStyle name="20% - Accent1 3 4" xfId="23456" xr:uid="{AD5D54BF-1BBA-42B5-A73D-853DE7721EAE}"/>
    <cellStyle name="20% - Accent1 3 5" xfId="27138" xr:uid="{71257014-727E-48F6-B3D9-DDC055CEEF5A}"/>
    <cellStyle name="20% - Accent1 3 6" xfId="22541" xr:uid="{32BD245B-C44A-4C36-A26B-0079972796C3}"/>
    <cellStyle name="20% - Accent1 30" xfId="540" xr:uid="{7D1D6702-A809-4BC0-8173-8D1712C31221}"/>
    <cellStyle name="20% - Accent1 30 2" xfId="23457" xr:uid="{7361BAC3-9E40-4CBE-A68F-2D47439EBAE5}"/>
    <cellStyle name="20% - Accent1 31" xfId="541" xr:uid="{2B4A951C-C219-4AB0-9954-B997854ABDD8}"/>
    <cellStyle name="20% - Accent1 31 2" xfId="23458" xr:uid="{251E53DD-A768-4D4E-8ACB-DC963039F178}"/>
    <cellStyle name="20% - Accent1 32" xfId="542" xr:uid="{9CCCC3CE-1875-4C5D-931E-0FF6CB25E861}"/>
    <cellStyle name="20% - Accent1 32 2" xfId="23459" xr:uid="{852CF605-BA0C-4873-8FB8-D1B24C9E0189}"/>
    <cellStyle name="20% - Accent1 33" xfId="543" xr:uid="{0933794B-293F-4A7A-BDFB-946057281B05}"/>
    <cellStyle name="20% - Accent1 33 2" xfId="23460" xr:uid="{9968EFD0-3CF2-491D-B1A7-AF9531BE3FF9}"/>
    <cellStyle name="20% - Accent1 34" xfId="544" xr:uid="{C2BA7095-7650-455E-8642-000230742F10}"/>
    <cellStyle name="20% - Accent1 34 2" xfId="23461" xr:uid="{24ADC3C0-1C5F-4B17-AF29-960440C8F01F}"/>
    <cellStyle name="20% - Accent1 35" xfId="545" xr:uid="{A0454070-5CBE-42DB-A6BD-89FABC541A4F}"/>
    <cellStyle name="20% - Accent1 35 2" xfId="23462" xr:uid="{33CC50D5-4966-4517-94C6-D88B232502F5}"/>
    <cellStyle name="20% - Accent1 36" xfId="546" xr:uid="{129B5F14-AF66-4DEE-A827-9D9F29057BDB}"/>
    <cellStyle name="20% - Accent1 36 2" xfId="23463" xr:uid="{778BFB98-50DA-401A-9B02-7ACEF273FA41}"/>
    <cellStyle name="20% - Accent1 37" xfId="547" xr:uid="{D8CAD60C-61E6-4D1A-AA13-59C512E7D412}"/>
    <cellStyle name="20% - Accent1 37 2" xfId="23464" xr:uid="{5A98FD8A-AC29-4BBF-A694-2E2E2C4E4156}"/>
    <cellStyle name="20% - Accent1 38" xfId="548" xr:uid="{13762C70-ACFF-4D1B-8783-99FE9FEB1234}"/>
    <cellStyle name="20% - Accent1 38 2" xfId="23465" xr:uid="{E956343C-9E76-4DD4-8FEA-F3436ED3B16E}"/>
    <cellStyle name="20% - Accent1 39" xfId="549" xr:uid="{BDAB8ACF-EF1E-4809-A62D-9F501BE2DE8D}"/>
    <cellStyle name="20% - Accent1 39 2" xfId="23466" xr:uid="{98CC2125-B809-4FBE-A985-1E62346773BA}"/>
    <cellStyle name="20% - Accent1 4" xfId="47" xr:uid="{A69A0F33-DC0C-477D-A802-AD02B6572338}"/>
    <cellStyle name="20% - Accent1 4 2" xfId="3435" xr:uid="{7695B270-A2E1-4332-9ED1-6D467932A86B}"/>
    <cellStyle name="20% - Accent1 4 2 2" xfId="23467" xr:uid="{AEA20553-B1F3-4730-A954-84C31FF41BD0}"/>
    <cellStyle name="20% - Accent1 4 3" xfId="23468" xr:uid="{89EA181B-2872-4C96-9D14-02AE3DC672F8}"/>
    <cellStyle name="20% - Accent1 4 4" xfId="22542" xr:uid="{C0038806-DABC-49AA-9A5C-3F0F0CEE9CF7}"/>
    <cellStyle name="20% - Accent1 40" xfId="550" xr:uid="{F32C1E8C-BB2C-49AA-86EA-271B807B0460}"/>
    <cellStyle name="20% - Accent1 40 2" xfId="23469" xr:uid="{3F266E83-F16C-4119-A9DC-592191D3241E}"/>
    <cellStyle name="20% - Accent1 41" xfId="551" xr:uid="{B6F64153-9809-4C3C-AA51-EF0CEB3BFC47}"/>
    <cellStyle name="20% - Accent1 41 2" xfId="23470" xr:uid="{28B679C5-A571-4851-9415-0F20C7000F3D}"/>
    <cellStyle name="20% - Accent1 42" xfId="552" xr:uid="{2DBBC592-CCB2-42A3-B653-EC807C4ADC89}"/>
    <cellStyle name="20% - Accent1 42 2" xfId="23471" xr:uid="{6D7E71C5-F5D5-4B27-AC2E-E2F283B17F4A}"/>
    <cellStyle name="20% - Accent1 43" xfId="553" xr:uid="{5B0804D5-564C-456C-9F4F-7168A9BFE582}"/>
    <cellStyle name="20% - Accent1 43 2" xfId="23472" xr:uid="{F92A2D77-4DF5-4CF6-B80B-ED6510FF8B27}"/>
    <cellStyle name="20% - Accent1 5" xfId="48" xr:uid="{81A75584-435B-4207-87CA-310B4A4ABDEA}"/>
    <cellStyle name="20% - Accent1 5 2" xfId="3436" xr:uid="{5FAAC330-443D-4647-8B3D-EAC1AF94D45C}"/>
    <cellStyle name="20% - Accent1 5 2 2" xfId="23473" xr:uid="{FE269177-93F4-44EC-AD84-D34DC2A9FE0B}"/>
    <cellStyle name="20% - Accent1 5 3" xfId="23474" xr:uid="{F6639072-FA42-4362-B6E5-19495A2C7ECE}"/>
    <cellStyle name="20% - Accent1 5 4" xfId="22543" xr:uid="{2206F324-EC97-4F4D-9700-517457F9294D}"/>
    <cellStyle name="20% - Accent1 6" xfId="554" xr:uid="{81EAF2CF-5F9E-4E47-A172-8A2E539E7075}"/>
    <cellStyle name="20% - Accent1 6 2" xfId="3437" xr:uid="{A0BB0AA6-9A77-4387-B7ED-7522635E57F5}"/>
    <cellStyle name="20% - Accent1 6 2 2" xfId="23475" xr:uid="{4068787B-6369-4E29-A994-29A59AD13BCA}"/>
    <cellStyle name="20% - Accent1 6 3" xfId="23476" xr:uid="{0204B083-5E6D-42E1-A5B8-FE4DC92D6F5D}"/>
    <cellStyle name="20% - Accent1 6 4" xfId="22544" xr:uid="{23987679-EED8-42B8-AB2D-EA83EF0075FF}"/>
    <cellStyle name="20% - Accent1 7" xfId="555" xr:uid="{5BADFCBB-E16E-4D86-9A4E-04286C895010}"/>
    <cellStyle name="20% - Accent1 7 2" xfId="3438" xr:uid="{94B90023-9A41-4F75-81CC-B982E3D1E529}"/>
    <cellStyle name="20% - Accent1 7 2 2" xfId="23478" xr:uid="{76761130-6D2A-411D-819B-BFE533425A8A}"/>
    <cellStyle name="20% - Accent1 7 3" xfId="23479" xr:uid="{AEE957CD-2C90-43D8-B4B6-D08A6DABA7E8}"/>
    <cellStyle name="20% - Accent1 7 4" xfId="22545" xr:uid="{A3E268B2-2F9C-4E16-ADB6-B39D8560F94D}"/>
    <cellStyle name="20% - Accent1 8" xfId="556" xr:uid="{94EFE9CE-17EF-44A8-93DD-989B6786A093}"/>
    <cellStyle name="20% - Accent1 8 2" xfId="3439" xr:uid="{E90B2C15-718C-437B-821F-41F6B0B758AC}"/>
    <cellStyle name="20% - Accent1 8 2 2" xfId="23480" xr:uid="{34B8FCAA-0E96-45A1-8D1D-F1DB19203DF8}"/>
    <cellStyle name="20% - Accent1 8 3" xfId="23481" xr:uid="{D2FC6014-EBB3-4F91-A84B-C0BF1ADF5D80}"/>
    <cellStyle name="20% - Accent1 8 4" xfId="22546" xr:uid="{97F14ED0-EFB0-4EB3-AF30-FE4B606D5766}"/>
    <cellStyle name="20% - Accent1 9" xfId="557" xr:uid="{389F389B-D99D-424F-83ED-DB3ED8CB537E}"/>
    <cellStyle name="20% - Accent1 9 2" xfId="4865" xr:uid="{7DCBE1F4-EEEF-4BB1-81A9-A7FEDF4FE640}"/>
    <cellStyle name="20% - Accent1 9 2 2" xfId="23685" xr:uid="{BAA0E661-AEEB-41E5-BFEE-AF308AD1A416}"/>
    <cellStyle name="20% - Accent1 9 3" xfId="23482" xr:uid="{0C440638-FC7B-4699-A80B-4674372F3003}"/>
    <cellStyle name="20% - Accent2" xfId="20" builtinId="34" customBuiltin="1"/>
    <cellStyle name="20% - Accent2 10" xfId="558" xr:uid="{18E47DA8-D32F-454B-B9C4-87878CEE8498}"/>
    <cellStyle name="20% - Accent2 10 2" xfId="4866" xr:uid="{61C3CB90-80B8-41CB-BBA0-166E43C6A4E5}"/>
    <cellStyle name="20% - Accent2 10 2 2" xfId="23684" xr:uid="{1B7828C1-4FB9-4FE2-93A7-F427F3170C9A}"/>
    <cellStyle name="20% - Accent2 10 3" xfId="23483" xr:uid="{8A447E06-803A-40F4-A488-A3EE1CED3E4B}"/>
    <cellStyle name="20% - Accent2 11" xfId="559" xr:uid="{730542B2-4C57-4400-8EA0-1D522374EC47}"/>
    <cellStyle name="20% - Accent2 11 2" xfId="4867" xr:uid="{F201AD08-52C0-4DCC-9305-606ECBD84659}"/>
    <cellStyle name="20% - Accent2 11 2 2" xfId="23683" xr:uid="{E36E2EC8-99EC-4A58-9F17-EE241947A2D3}"/>
    <cellStyle name="20% - Accent2 11 3" xfId="23484" xr:uid="{D033612B-D5CB-4CD7-A463-A2B8CA22BA5A}"/>
    <cellStyle name="20% - Accent2 12" xfId="560" xr:uid="{85C51752-F974-48F7-AFCA-BFA2E0D6BDDA}"/>
    <cellStyle name="20% - Accent2 12 2" xfId="23485" xr:uid="{C49EB136-C80E-430E-BD21-838EBB151298}"/>
    <cellStyle name="20% - Accent2 13" xfId="561" xr:uid="{7A04F0F9-76A3-40F4-A1CC-BCDF063AD9A0}"/>
    <cellStyle name="20% - Accent2 13 2" xfId="23486" xr:uid="{5454B3A6-9855-45E3-B3B8-5BECE454A5FD}"/>
    <cellStyle name="20% - Accent2 14" xfId="562" xr:uid="{8E9FB3C6-F915-4141-8B55-A9EB8A187728}"/>
    <cellStyle name="20% - Accent2 14 2" xfId="23487" xr:uid="{9E5DE964-D476-45C8-96F9-EAC762CB6260}"/>
    <cellStyle name="20% - Accent2 15" xfId="563" xr:uid="{2C8DEE3C-6D6C-40C6-AB0B-5CEB0DD45C79}"/>
    <cellStyle name="20% - Accent2 15 2" xfId="23488" xr:uid="{853F015F-2A08-48CD-8980-9F3B0D1F8E2E}"/>
    <cellStyle name="20% - Accent2 16" xfId="564" xr:uid="{A8E1F092-5E9D-4427-9947-496F259B3366}"/>
    <cellStyle name="20% - Accent2 16 2" xfId="23489" xr:uid="{7657EAC6-D225-4F4C-A0A7-9AAB67647FD1}"/>
    <cellStyle name="20% - Accent2 17" xfId="565" xr:uid="{B46E0EB6-FC6B-4A9A-8C06-13F582F0BAAE}"/>
    <cellStyle name="20% - Accent2 17 2" xfId="23490" xr:uid="{EDB90DBD-5727-4D11-92EB-FFD38C6E0401}"/>
    <cellStyle name="20% - Accent2 18" xfId="566" xr:uid="{0E150E5B-A79C-4AAE-9792-24F0796E2D21}"/>
    <cellStyle name="20% - Accent2 18 2" xfId="23491" xr:uid="{9696584E-6282-4F4E-BF3B-CA00235DA6AC}"/>
    <cellStyle name="20% - Accent2 19" xfId="567" xr:uid="{EE3FA4C8-333A-4F2B-AFB0-EA741F414487}"/>
    <cellStyle name="20% - Accent2 19 2" xfId="23492" xr:uid="{576B792A-ACCB-4440-BE52-73A919F1A2AD}"/>
    <cellStyle name="20% - Accent2 2" xfId="49" xr:uid="{929ED2B8-C0FB-40E5-AC94-A5A9BC45AAB2}"/>
    <cellStyle name="20% - Accent2 2 10" xfId="3440" xr:uid="{709F0CCF-26BB-4118-B86F-C30ED144D3ED}"/>
    <cellStyle name="20% - Accent2 2 10 2" xfId="22547" xr:uid="{699661EF-FE8F-46ED-BCFB-4D29FAB15009}"/>
    <cellStyle name="20% - Accent2 2 11" xfId="3441" xr:uid="{89A4D4D7-D875-4D64-B784-BD4AA949F429}"/>
    <cellStyle name="20% - Accent2 2 11 2" xfId="22548" xr:uid="{82A3479F-F351-4D8C-9CC2-A7D7753BDFA2}"/>
    <cellStyle name="20% - Accent2 2 12" xfId="3442" xr:uid="{ADD2F8F4-1236-493B-9409-352CC8F65369}"/>
    <cellStyle name="20% - Accent2 2 12 2" xfId="22549" xr:uid="{EF3C0E20-9F4C-4079-B0B6-C7F564D3E255}"/>
    <cellStyle name="20% - Accent2 2 13" xfId="3443" xr:uid="{19DF3BCE-8A2F-4A04-8F46-4C227C21116B}"/>
    <cellStyle name="20% - Accent2 2 13 2" xfId="22550" xr:uid="{7E8DB350-9F31-4817-9F5D-183322D24651}"/>
    <cellStyle name="20% - Accent2 2 14" xfId="3444" xr:uid="{B3D155AC-454E-4C67-BC25-308097F9B8E3}"/>
    <cellStyle name="20% - Accent2 2 14 2" xfId="22551" xr:uid="{C06C7D1A-7E3F-4F43-89D9-770C76858EB8}"/>
    <cellStyle name="20% - Accent2 2 15" xfId="3445" xr:uid="{70B1EE0B-5253-49B5-AC78-9E7E45F545FA}"/>
    <cellStyle name="20% - Accent2 2 15 2" xfId="22552" xr:uid="{26F886C3-E43A-42FC-92C8-0906FEFBA2EB}"/>
    <cellStyle name="20% - Accent2 2 16" xfId="4868" xr:uid="{A5D83B5E-4BDD-4B8D-88F4-E3292589369E}"/>
    <cellStyle name="20% - Accent2 2 16 2" xfId="23645" xr:uid="{17DAD7ED-35B2-4650-BF1B-81E3C86C7588}"/>
    <cellStyle name="20% - Accent2 2 17" xfId="23493" xr:uid="{3892565D-F484-4E08-9797-CB9F4BFAB970}"/>
    <cellStyle name="20% - Accent2 2 2" xfId="3446" xr:uid="{8656705E-5FF5-4074-9CA5-C93968350ED5}"/>
    <cellStyle name="20% - Accent2 2 2 2" xfId="22553" xr:uid="{81FCBC67-A52E-470D-8189-7D50ACDFE4DB}"/>
    <cellStyle name="20% - Accent2 2 3" xfId="3447" xr:uid="{74C35C9A-E79D-4BC4-A158-B75A556C37B9}"/>
    <cellStyle name="20% - Accent2 2 3 2" xfId="22554" xr:uid="{76807034-19D4-4E9C-AE50-1AE769C07ECE}"/>
    <cellStyle name="20% - Accent2 2 4" xfId="3448" xr:uid="{6C6D7AEA-D85C-4E43-8EB5-FE260D8DC004}"/>
    <cellStyle name="20% - Accent2 2 4 2" xfId="22555" xr:uid="{22A6505B-1EB3-42F2-866C-D5EBB69B1BF3}"/>
    <cellStyle name="20% - Accent2 2 5" xfId="3449" xr:uid="{7DA981B2-D3F6-4772-9B84-601B0228BF90}"/>
    <cellStyle name="20% - Accent2 2 5 2" xfId="22556" xr:uid="{1BAE3134-4566-4664-970E-CB9B6BE597C0}"/>
    <cellStyle name="20% - Accent2 2 6" xfId="3450" xr:uid="{97A70806-E970-4817-A6DD-64BD11EE68DE}"/>
    <cellStyle name="20% - Accent2 2 6 2" xfId="22557" xr:uid="{AC530F76-338E-4D67-B79D-D393BA72A9FA}"/>
    <cellStyle name="20% - Accent2 2 7" xfId="3451" xr:uid="{4FBD0181-1729-4DE5-BA32-2376023741F9}"/>
    <cellStyle name="20% - Accent2 2 7 2" xfId="22558" xr:uid="{671E5500-4922-4A46-A987-B970C56492AA}"/>
    <cellStyle name="20% - Accent2 2 8" xfId="3452" xr:uid="{9D5717CA-E478-4C1E-B4D8-9AB122F341B5}"/>
    <cellStyle name="20% - Accent2 2 8 2" xfId="22559" xr:uid="{243BBA0C-25B7-4CFE-AF0B-253B8448B652}"/>
    <cellStyle name="20% - Accent2 2 9" xfId="3453" xr:uid="{0666B38D-3688-4D57-BD42-97AE10F1578D}"/>
    <cellStyle name="20% - Accent2 2 9 2" xfId="22560" xr:uid="{139E8569-49E1-4A86-827A-691D8016BEA7}"/>
    <cellStyle name="20% - Accent2 20" xfId="568" xr:uid="{CA8366B7-6102-4127-AAA4-D0B4E52F1C24}"/>
    <cellStyle name="20% - Accent2 20 2" xfId="23495" xr:uid="{BF51C343-234E-46E0-88B3-7529061953CD}"/>
    <cellStyle name="20% - Accent2 21" xfId="569" xr:uid="{CE4D9597-ADE8-48E9-8011-5C00827AF6F7}"/>
    <cellStyle name="20% - Accent2 21 2" xfId="23496" xr:uid="{B2D0B310-5782-4374-B365-D886167D7EF6}"/>
    <cellStyle name="20% - Accent2 22" xfId="570" xr:uid="{C985FC6B-AC0E-4B96-8C26-F90D985612F0}"/>
    <cellStyle name="20% - Accent2 22 2" xfId="23497" xr:uid="{047BFADE-1DC1-4CA2-9E97-59692B914C59}"/>
    <cellStyle name="20% - Accent2 23" xfId="571" xr:uid="{2B5C4EF6-A041-485F-9DC2-76229817A651}"/>
    <cellStyle name="20% - Accent2 23 2" xfId="23498" xr:uid="{0D8E9D7F-6210-4A90-A1A9-5FA36FB15E13}"/>
    <cellStyle name="20% - Accent2 24" xfId="572" xr:uid="{90DFBC42-3C3F-4573-A08A-B370AE4CA0BD}"/>
    <cellStyle name="20% - Accent2 24 2" xfId="23499" xr:uid="{2D4B5687-1B73-4433-9DDB-33920D6486D0}"/>
    <cellStyle name="20% - Accent2 25" xfId="573" xr:uid="{CAD96DD1-EF78-4849-8A62-0266336A5C80}"/>
    <cellStyle name="20% - Accent2 25 2" xfId="23500" xr:uid="{726EC60A-3D48-44BF-B949-BF51EAA551A9}"/>
    <cellStyle name="20% - Accent2 26" xfId="574" xr:uid="{2BA829E6-3EB3-4AA6-8234-03D6317BCEB5}"/>
    <cellStyle name="20% - Accent2 26 2" xfId="23501" xr:uid="{22ADFB06-B3FB-4DBA-9EBF-F2B7B3638AA7}"/>
    <cellStyle name="20% - Accent2 27" xfId="575" xr:uid="{EDA7DBA7-6106-4F0C-BED3-0610B51BD7C4}"/>
    <cellStyle name="20% - Accent2 27 2" xfId="23502" xr:uid="{6E63507F-C443-4F3E-82CE-8ECF39FF2F2E}"/>
    <cellStyle name="20% - Accent2 28" xfId="576" xr:uid="{F185F053-D714-4005-80F4-1C573D860891}"/>
    <cellStyle name="20% - Accent2 28 2" xfId="23503" xr:uid="{846915BA-F172-4E03-AA90-E5C4F96AB717}"/>
    <cellStyle name="20% - Accent2 29" xfId="577" xr:uid="{10386317-20CA-4B4E-8CC3-34A78DF2DE62}"/>
    <cellStyle name="20% - Accent2 29 2" xfId="23504" xr:uid="{ABAEAEAA-8205-4FEB-B67B-D44B6698AC8D}"/>
    <cellStyle name="20% - Accent2 3" xfId="50" xr:uid="{E5694DFB-C886-47DF-9871-3382360FF5B1}"/>
    <cellStyle name="20% - Accent2 3 2" xfId="578" xr:uid="{FDDCD377-C9B9-45D7-90CC-69038A9DDDDC}"/>
    <cellStyle name="20% - Accent2 3 2 2" xfId="4869" xr:uid="{9E255C65-84AD-4DFC-B34F-F6E334E566EE}"/>
    <cellStyle name="20% - Accent2 3 2 2 2" xfId="23595" xr:uid="{DE7A8211-92E8-4616-BDF0-B00EF77E0713}"/>
    <cellStyle name="20% - Accent2 3 2 3" xfId="23506" xr:uid="{43229AA3-E14C-4B4C-A228-F4DDE86B1A3E}"/>
    <cellStyle name="20% - Accent2 3 3" xfId="3454" xr:uid="{A77EC7AC-6052-4FAA-95CD-596C3258BD48}"/>
    <cellStyle name="20% - Accent2 3 3 2" xfId="23507" xr:uid="{03C107BF-0A23-4287-B9D9-9B8BAF01886B}"/>
    <cellStyle name="20% - Accent2 3 4" xfId="23508" xr:uid="{5C772366-2B4C-4ECD-A168-8F8C38C545D0}"/>
    <cellStyle name="20% - Accent2 3 5" xfId="27139" xr:uid="{3396C24A-896D-4E1D-ADE9-5D6699BD2DE2}"/>
    <cellStyle name="20% - Accent2 3 6" xfId="22561" xr:uid="{CE0C8D7B-F61C-4D71-9508-E449AD9E9C74}"/>
    <cellStyle name="20% - Accent2 30" xfId="579" xr:uid="{F6F87B17-AF1F-4BE7-BD15-62F1427F61DF}"/>
    <cellStyle name="20% - Accent2 30 2" xfId="23509" xr:uid="{B503812F-1CAF-4FCD-A5BC-1C8B2EB74B94}"/>
    <cellStyle name="20% - Accent2 31" xfId="580" xr:uid="{513FF204-C693-4DB7-B207-CD9270EE1804}"/>
    <cellStyle name="20% - Accent2 31 2" xfId="23510" xr:uid="{74E8E51E-279E-46F0-A6DE-6DC692C70B31}"/>
    <cellStyle name="20% - Accent2 32" xfId="581" xr:uid="{C99736FE-4CD7-48D1-8955-A394961A0A08}"/>
    <cellStyle name="20% - Accent2 32 2" xfId="23511" xr:uid="{A16C75F2-34CC-40EC-AE1E-FEC7623D36AA}"/>
    <cellStyle name="20% - Accent2 33" xfId="582" xr:uid="{AD4D73AE-0C22-41FF-A944-E20FE2CC58D2}"/>
    <cellStyle name="20% - Accent2 33 2" xfId="23512" xr:uid="{E0AF9E72-6B58-4DEC-9151-2841F3C9DE46}"/>
    <cellStyle name="20% - Accent2 34" xfId="583" xr:uid="{8C7C0F8C-5C07-47A9-A480-5C1122F25AEB}"/>
    <cellStyle name="20% - Accent2 34 2" xfId="23513" xr:uid="{EA49F1AF-07ED-4FC7-BC67-8B8E238D4C73}"/>
    <cellStyle name="20% - Accent2 35" xfId="584" xr:uid="{44B36BC6-7EFA-4AFD-A9DB-B563BCE8FCB7}"/>
    <cellStyle name="20% - Accent2 35 2" xfId="23514" xr:uid="{B7381DE6-36C5-41E2-BF6B-96F2647EAF59}"/>
    <cellStyle name="20% - Accent2 36" xfId="585" xr:uid="{13C9D3BB-EE77-413E-A0A0-FF5EB2F02B6E}"/>
    <cellStyle name="20% - Accent2 36 2" xfId="23515" xr:uid="{E193BFED-0843-421E-9658-032F8D9EA048}"/>
    <cellStyle name="20% - Accent2 37" xfId="586" xr:uid="{3D0B7312-4B78-4C2A-B316-32C43A42A0B7}"/>
    <cellStyle name="20% - Accent2 37 2" xfId="23516" xr:uid="{CF05ECE6-A746-4588-BF8B-1C00D8669686}"/>
    <cellStyle name="20% - Accent2 38" xfId="587" xr:uid="{7D53886E-1EFD-4CF9-BE30-DD331756EE83}"/>
    <cellStyle name="20% - Accent2 38 2" xfId="23517" xr:uid="{48D8D754-FB8D-46FA-B72B-9DF0DD82208C}"/>
    <cellStyle name="20% - Accent2 39" xfId="588" xr:uid="{77A17F64-933B-4E30-9F76-1851CBCBB9FA}"/>
    <cellStyle name="20% - Accent2 39 2" xfId="23518" xr:uid="{2722E2D9-7398-4267-B4DE-67DB4F23E775}"/>
    <cellStyle name="20% - Accent2 4" xfId="51" xr:uid="{5D533185-CA2E-4491-B503-5F125F8BA31E}"/>
    <cellStyle name="20% - Accent2 4 2" xfId="3455" xr:uid="{3D76DD3A-4C01-402E-8CB8-481932C20D03}"/>
    <cellStyle name="20% - Accent2 4 2 2" xfId="23519" xr:uid="{5FD9A370-096C-41FF-B356-170745C3CD37}"/>
    <cellStyle name="20% - Accent2 4 3" xfId="23520" xr:uid="{A9B83FE5-17E0-44B5-81FB-C58E6FCA2E44}"/>
    <cellStyle name="20% - Accent2 4 4" xfId="22562" xr:uid="{1EE58EB7-011C-4B2A-99AC-3D271B03DDC3}"/>
    <cellStyle name="20% - Accent2 40" xfId="589" xr:uid="{68AE35A5-022C-41E1-A007-49B51518CE19}"/>
    <cellStyle name="20% - Accent2 40 2" xfId="23521" xr:uid="{7AEE2A8D-17DA-46E1-AE78-0B43858CFD1F}"/>
    <cellStyle name="20% - Accent2 41" xfId="590" xr:uid="{3F8701C5-180B-4C33-87EC-60A00FDD4681}"/>
    <cellStyle name="20% - Accent2 41 2" xfId="23522" xr:uid="{3F751633-6F5F-4FF2-95FA-8AB8D0E5BC4C}"/>
    <cellStyle name="20% - Accent2 42" xfId="591" xr:uid="{108FA7F5-DCE1-4AE8-9CB1-75E2070D84B9}"/>
    <cellStyle name="20% - Accent2 42 2" xfId="23523" xr:uid="{0E4122BF-F712-454C-8C83-CC7E0031C01A}"/>
    <cellStyle name="20% - Accent2 43" xfId="592" xr:uid="{D8FB8C68-C23B-47EC-8AF7-00AE509A41C8}"/>
    <cellStyle name="20% - Accent2 43 2" xfId="23524" xr:uid="{8BB991A2-DFF4-40D2-A28B-59375D726158}"/>
    <cellStyle name="20% - Accent2 5" xfId="52" xr:uid="{75CE10E8-62D0-420B-A570-AB28C300AC0C}"/>
    <cellStyle name="20% - Accent2 5 2" xfId="3456" xr:uid="{D8CE222E-E6A9-41C6-A769-332E89CF759D}"/>
    <cellStyle name="20% - Accent2 5 2 2" xfId="23526" xr:uid="{1F98003A-A61E-43E7-9B6D-F653C6F13CE3}"/>
    <cellStyle name="20% - Accent2 5 3" xfId="23527" xr:uid="{D6668D13-15DA-4685-8246-169FECF5BE8F}"/>
    <cellStyle name="20% - Accent2 5 4" xfId="22563" xr:uid="{FF05ADE1-7A8C-49AB-991C-56C67C860AAA}"/>
    <cellStyle name="20% - Accent2 6" xfId="593" xr:uid="{4E992145-6FEB-4252-BF94-06E637A83B81}"/>
    <cellStyle name="20% - Accent2 6 2" xfId="3457" xr:uid="{036CCC0C-1AB7-4111-9360-0D335E0F68EF}"/>
    <cellStyle name="20% - Accent2 6 2 2" xfId="23528" xr:uid="{3A00DF1F-2209-4224-811B-475FFE535FDD}"/>
    <cellStyle name="20% - Accent2 6 3" xfId="23529" xr:uid="{BBE7D22B-8D06-409E-A018-7B2FBE925637}"/>
    <cellStyle name="20% - Accent2 6 4" xfId="22564" xr:uid="{589EB0FD-C353-40C2-AA25-85358A52BB39}"/>
    <cellStyle name="20% - Accent2 7" xfId="594" xr:uid="{23944A38-1A51-47F4-8735-5EA4F85B5B93}"/>
    <cellStyle name="20% - Accent2 7 2" xfId="3458" xr:uid="{B8031B93-CB65-4095-B3A8-4981865F8124}"/>
    <cellStyle name="20% - Accent2 7 2 2" xfId="23530" xr:uid="{95FFF593-BBE2-4F42-91CB-4C50885CA95D}"/>
    <cellStyle name="20% - Accent2 7 3" xfId="23531" xr:uid="{30ABD2E6-D90C-4E8D-900A-53F7C69A3B63}"/>
    <cellStyle name="20% - Accent2 7 4" xfId="22565" xr:uid="{3A588615-1CF3-492B-B157-58379BE5A05B}"/>
    <cellStyle name="20% - Accent2 8" xfId="595" xr:uid="{8BFF26AA-10A8-42CD-85F7-DB09649F68D8}"/>
    <cellStyle name="20% - Accent2 8 2" xfId="3459" xr:uid="{7588BE94-F48F-41F2-9B43-04B8B8BDC24D}"/>
    <cellStyle name="20% - Accent2 8 2 2" xfId="23532" xr:uid="{272B8DA8-C659-42DA-A5EE-70CA1FB563F5}"/>
    <cellStyle name="20% - Accent2 8 3" xfId="23533" xr:uid="{18C6B7E4-2B34-490B-BA5C-11C58E8CE26A}"/>
    <cellStyle name="20% - Accent2 8 4" xfId="22566" xr:uid="{D6756584-E856-4A44-999F-86BCF48DFDF9}"/>
    <cellStyle name="20% - Accent2 9" xfId="596" xr:uid="{94A4E08A-3619-40EB-B924-87DCC5EB4CCF}"/>
    <cellStyle name="20% - Accent2 9 2" xfId="4870" xr:uid="{020412D1-FCD6-4A04-9BCE-F53EA9E1EB0B}"/>
    <cellStyle name="20% - Accent2 9 2 2" xfId="23525" xr:uid="{B707EC12-CFA9-4706-AAE7-7E8EC1D2A83A}"/>
    <cellStyle name="20% - Accent2 9 3" xfId="23534" xr:uid="{4DD3F2B6-8C59-4266-9B4E-8A45C66AA544}"/>
    <cellStyle name="20% - Accent3" xfId="23" builtinId="38" customBuiltin="1"/>
    <cellStyle name="20% - Accent3 10" xfId="597" xr:uid="{7DD99584-A46D-441E-B87E-85363E4B43A0}"/>
    <cellStyle name="20% - Accent3 10 2" xfId="4871" xr:uid="{5040684B-AC65-4813-BAB9-9312C0572FD3}"/>
    <cellStyle name="20% - Accent3 10 2 2" xfId="23505" xr:uid="{96FB22B0-0ED8-4A4C-8E8A-CC264CF5EBD9}"/>
    <cellStyle name="20% - Accent3 10 3" xfId="23535" xr:uid="{B17748C7-BD3B-45B3-A441-96C555E5045D}"/>
    <cellStyle name="20% - Accent3 11" xfId="598" xr:uid="{2219C7EB-86C5-4D5F-BB61-729CF6E91122}"/>
    <cellStyle name="20% - Accent3 11 2" xfId="4872" xr:uid="{C9266D1D-2D0D-4C04-AB2D-5444334AEF00}"/>
    <cellStyle name="20% - Accent3 11 2 2" xfId="23494" xr:uid="{C1046A9F-79C8-4BDC-A429-3EAF41B6BBCF}"/>
    <cellStyle name="20% - Accent3 11 3" xfId="23536" xr:uid="{92251D8E-5103-4DB4-A374-260C872DEE77}"/>
    <cellStyle name="20% - Accent3 12" xfId="599" xr:uid="{1BD3060C-C5EE-488A-8CD0-AF9B65518958}"/>
    <cellStyle name="20% - Accent3 12 2" xfId="23537" xr:uid="{184C774F-B634-4D6B-B03E-0DB850A15B90}"/>
    <cellStyle name="20% - Accent3 13" xfId="600" xr:uid="{B213C111-7B48-47A1-A02D-70916FAB7FF0}"/>
    <cellStyle name="20% - Accent3 13 2" xfId="23538" xr:uid="{1C9BD23C-6FBF-4825-958C-382E6C15D021}"/>
    <cellStyle name="20% - Accent3 14" xfId="601" xr:uid="{27B0487D-600D-4B21-BFFD-DEA25F337CE8}"/>
    <cellStyle name="20% - Accent3 14 2" xfId="23539" xr:uid="{FE90CB39-E0B9-4B17-8DB1-373DDC4B3535}"/>
    <cellStyle name="20% - Accent3 15" xfId="602" xr:uid="{35691A70-3051-4058-A002-4E462B9AB13B}"/>
    <cellStyle name="20% - Accent3 15 2" xfId="23540" xr:uid="{9AAE4322-55D6-4C9D-ADB6-59286D63D84D}"/>
    <cellStyle name="20% - Accent3 16" xfId="603" xr:uid="{B24E3503-7111-4DF8-AF11-98322A57F414}"/>
    <cellStyle name="20% - Accent3 16 2" xfId="23541" xr:uid="{80345BAF-269B-48CB-9BD9-7F3AAF6A9787}"/>
    <cellStyle name="20% - Accent3 17" xfId="604" xr:uid="{53A99F5A-7BFC-432D-9DF9-BF78A0791B5A}"/>
    <cellStyle name="20% - Accent3 17 2" xfId="23542" xr:uid="{461E5D51-263B-4748-999F-EB081F505E1C}"/>
    <cellStyle name="20% - Accent3 18" xfId="605" xr:uid="{55D15C66-5A92-4284-A864-D218B7B5C29C}"/>
    <cellStyle name="20% - Accent3 18 2" xfId="23543" xr:uid="{62C4C5E0-758A-4D71-BCFB-46FD9BD71B18}"/>
    <cellStyle name="20% - Accent3 19" xfId="606" xr:uid="{A33935D6-F000-4DF6-B4CF-CAC72548BE28}"/>
    <cellStyle name="20% - Accent3 19 2" xfId="23544" xr:uid="{F0C856C5-E5B3-4B16-94EA-386D0B0442C2}"/>
    <cellStyle name="20% - Accent3 2" xfId="53" xr:uid="{0FB4F701-709F-4DE0-A782-956E3007265C}"/>
    <cellStyle name="20% - Accent3 2 10" xfId="3460" xr:uid="{567996FA-D388-4383-968E-E2A47A6A17E7}"/>
    <cellStyle name="20% - Accent3 2 10 2" xfId="22567" xr:uid="{5FAE2055-6147-4C29-AE61-4D8843FA346D}"/>
    <cellStyle name="20% - Accent3 2 11" xfId="3461" xr:uid="{AED44785-435B-405F-B737-F23DBA52FC5B}"/>
    <cellStyle name="20% - Accent3 2 11 2" xfId="22568" xr:uid="{DDC93639-364A-4F2D-8A49-7EB6ECB6A3AE}"/>
    <cellStyle name="20% - Accent3 2 12" xfId="3462" xr:uid="{2D4960B5-E53B-4FDF-910F-49907FA54F8D}"/>
    <cellStyle name="20% - Accent3 2 12 2" xfId="22569" xr:uid="{C775155C-B731-47D2-B3E3-0DE793763BDA}"/>
    <cellStyle name="20% - Accent3 2 13" xfId="3463" xr:uid="{736D19D4-6863-434F-85D6-C12D2B732429}"/>
    <cellStyle name="20% - Accent3 2 13 2" xfId="22570" xr:uid="{78052773-FF87-44E9-9053-8C8BE1B5E0C2}"/>
    <cellStyle name="20% - Accent3 2 14" xfId="3464" xr:uid="{5229D8BA-4B11-4095-B35A-DFE2F8B9CFAE}"/>
    <cellStyle name="20% - Accent3 2 14 2" xfId="22571" xr:uid="{931C4308-0858-41D1-A637-F90A5418A4F7}"/>
    <cellStyle name="20% - Accent3 2 15" xfId="3465" xr:uid="{25C4C929-525F-4ADC-AE93-77852D46FDF0}"/>
    <cellStyle name="20% - Accent3 2 15 2" xfId="22572" xr:uid="{36952F24-DABD-4548-9B3B-2B6983B2BCBE}"/>
    <cellStyle name="20% - Accent3 2 16" xfId="4873" xr:uid="{FEDED75E-38A8-4CE5-B3FB-58F16613B43A}"/>
    <cellStyle name="20% - Accent3 2 16 2" xfId="23477" xr:uid="{4F7C87D0-9B98-4CE4-8B53-529B12D2EB8A}"/>
    <cellStyle name="20% - Accent3 2 17" xfId="23545" xr:uid="{221B06C0-9375-435F-A9D8-3C0E550ED531}"/>
    <cellStyle name="20% - Accent3 2 2" xfId="3466" xr:uid="{CD9C9E0B-4DF3-42CF-91BB-0505E971B00D}"/>
    <cellStyle name="20% - Accent3 2 2 2" xfId="22573" xr:uid="{87BBEE0D-5364-4129-98E6-4F6B28BE26D9}"/>
    <cellStyle name="20% - Accent3 2 3" xfId="3467" xr:uid="{6CFEDF30-706C-4722-B2C2-5BA4EBAAB914}"/>
    <cellStyle name="20% - Accent3 2 3 2" xfId="22574" xr:uid="{2C4FC273-06C1-4C0B-B416-54B155025DD9}"/>
    <cellStyle name="20% - Accent3 2 4" xfId="3468" xr:uid="{70D04AD9-722B-4DDF-9D54-CCECF03533B5}"/>
    <cellStyle name="20% - Accent3 2 4 2" xfId="22575" xr:uid="{F2DC80CA-BF22-42A2-A14B-743BB4A2CEB9}"/>
    <cellStyle name="20% - Accent3 2 5" xfId="3469" xr:uid="{D94638FC-E910-4AC4-9642-F605A3A490BA}"/>
    <cellStyle name="20% - Accent3 2 5 2" xfId="22576" xr:uid="{77364E6D-C376-4897-8993-B60920150638}"/>
    <cellStyle name="20% - Accent3 2 6" xfId="3470" xr:uid="{A529DBF3-998E-4069-891A-AE2EF71C4475}"/>
    <cellStyle name="20% - Accent3 2 6 2" xfId="22577" xr:uid="{5AEBEAB7-101B-40E4-8FB3-A8B5D6C7EA89}"/>
    <cellStyle name="20% - Accent3 2 7" xfId="3471" xr:uid="{B64AB006-261B-4591-8085-EA0DAF326FA1}"/>
    <cellStyle name="20% - Accent3 2 7 2" xfId="22578" xr:uid="{A80FCE8B-DB08-4443-903E-C0722CD41406}"/>
    <cellStyle name="20% - Accent3 2 8" xfId="3472" xr:uid="{1079AA05-B164-4FE0-8861-1FD0F68F7F57}"/>
    <cellStyle name="20% - Accent3 2 8 2" xfId="22579" xr:uid="{E3A228F4-D95F-4C5A-B6C7-68FDF224A30C}"/>
    <cellStyle name="20% - Accent3 2 9" xfId="3473" xr:uid="{1EBFE7E2-1B6E-4D92-A9C1-A05E5EC87CF1}"/>
    <cellStyle name="20% - Accent3 2 9 2" xfId="22580" xr:uid="{3E46BA8A-69BB-4896-B5DD-80CA97D956D0}"/>
    <cellStyle name="20% - Accent3 20" xfId="607" xr:uid="{0432F940-E1C9-428A-B221-9ECE04CE8C02}"/>
    <cellStyle name="20% - Accent3 20 2" xfId="23546" xr:uid="{3DC7FD84-FACF-45A8-B926-557E22D73CE2}"/>
    <cellStyle name="20% - Accent3 21" xfId="608" xr:uid="{885E6658-CA9C-4682-871E-FF9977B0F0E2}"/>
    <cellStyle name="20% - Accent3 21 2" xfId="23547" xr:uid="{EE6E3C37-D6F2-457D-8D5F-2981A58D5598}"/>
    <cellStyle name="20% - Accent3 22" xfId="609" xr:uid="{9B8C3C06-22E9-4F5D-8CA2-FCDF7793348A}"/>
    <cellStyle name="20% - Accent3 22 2" xfId="23548" xr:uid="{9B28D6EE-FAAD-41F8-B63C-68FD55FD1595}"/>
    <cellStyle name="20% - Accent3 23" xfId="610" xr:uid="{37F13877-920A-4522-AE44-B1E407EB78D7}"/>
    <cellStyle name="20% - Accent3 23 2" xfId="23549" xr:uid="{131DBE0A-EC5C-4178-9D84-399BFA37D59B}"/>
    <cellStyle name="20% - Accent3 24" xfId="611" xr:uid="{EBA7F5C0-FEEE-4584-9AC3-8E121A5920AB}"/>
    <cellStyle name="20% - Accent3 24 2" xfId="23550" xr:uid="{78D44228-2204-4C47-890E-D3CCBC223F26}"/>
    <cellStyle name="20% - Accent3 25" xfId="612" xr:uid="{308D50C3-2A98-44CF-931E-B2D885612B73}"/>
    <cellStyle name="20% - Accent3 25 2" xfId="23551" xr:uid="{FA107088-77BF-47EA-B31D-8726613DF24A}"/>
    <cellStyle name="20% - Accent3 26" xfId="613" xr:uid="{5922BB76-97C4-4B9F-AFE2-BD1F47BC858E}"/>
    <cellStyle name="20% - Accent3 26 2" xfId="23552" xr:uid="{2CD7D97C-5463-43E4-AFD9-A03C1C36F05E}"/>
    <cellStyle name="20% - Accent3 27" xfId="614" xr:uid="{CE45BCB6-E5D6-47A7-BDEB-CF0602F0C6BE}"/>
    <cellStyle name="20% - Accent3 27 2" xfId="23553" xr:uid="{2E2C8C5D-DF54-4236-809C-271AE78DB2C8}"/>
    <cellStyle name="20% - Accent3 28" xfId="615" xr:uid="{50D21639-6566-4789-8338-2CBFC751EC75}"/>
    <cellStyle name="20% - Accent3 28 2" xfId="23554" xr:uid="{21F7A3AE-5E9A-4CC5-82A8-A880D44D61F6}"/>
    <cellStyle name="20% - Accent3 29" xfId="616" xr:uid="{F3EBE802-73DE-40F7-9764-79F92C0A5A19}"/>
    <cellStyle name="20% - Accent3 29 2" xfId="23555" xr:uid="{94C800FC-BC73-441E-8F34-DF3584D76261}"/>
    <cellStyle name="20% - Accent3 3" xfId="54" xr:uid="{B51FD029-E3AF-4AF9-A9DC-00373A5A4119}"/>
    <cellStyle name="20% - Accent3 3 2" xfId="617" xr:uid="{D7F774E5-2579-4E7A-8D4D-E9DC2C2970B6}"/>
    <cellStyle name="20% - Accent3 3 2 2" xfId="4874" xr:uid="{930D9FAC-E49B-4D42-AE8B-BED76DD8F935}"/>
    <cellStyle name="20% - Accent3 3 2 2 2" xfId="28186" xr:uid="{DBB6A8C6-7500-422C-9235-93DFAB48800E}"/>
    <cellStyle name="20% - Accent3 3 2 3" xfId="23556" xr:uid="{ECC0E75D-DA74-46F1-B292-719A08C8F97E}"/>
    <cellStyle name="20% - Accent3 3 3" xfId="3474" xr:uid="{E5E9BE5F-4D41-458A-95C6-7ACB8432AAE7}"/>
    <cellStyle name="20% - Accent3 3 3 2" xfId="23557" xr:uid="{65873AE3-20A7-413A-AA84-0A5FF62652E7}"/>
    <cellStyle name="20% - Accent3 3 4" xfId="23558" xr:uid="{B3169AE4-6136-4F88-9541-7377F9638396}"/>
    <cellStyle name="20% - Accent3 3 5" xfId="27140" xr:uid="{C6A88624-42ED-44C8-B330-B55C3484924E}"/>
    <cellStyle name="20% - Accent3 3 6" xfId="22581" xr:uid="{CBBB6704-6391-4C3E-89EA-60E29621770F}"/>
    <cellStyle name="20% - Accent3 30" xfId="618" xr:uid="{D4185A7A-72CD-4BA7-9FDF-35D99E6A95C1}"/>
    <cellStyle name="20% - Accent3 30 2" xfId="23559" xr:uid="{11E96334-4FB3-43D9-A49E-331BEDEE55F2}"/>
    <cellStyle name="20% - Accent3 31" xfId="619" xr:uid="{63AA1981-A1C0-4601-BA38-B1229FD78E09}"/>
    <cellStyle name="20% - Accent3 31 2" xfId="23560" xr:uid="{C53A7786-2B44-44D3-AE39-3D90139F28E3}"/>
    <cellStyle name="20% - Accent3 32" xfId="620" xr:uid="{A78BB134-564B-48C2-A000-42B76FE3E1CA}"/>
    <cellStyle name="20% - Accent3 32 2" xfId="23561" xr:uid="{CDFAE636-99D9-4703-A690-2868A225993C}"/>
    <cellStyle name="20% - Accent3 33" xfId="621" xr:uid="{08A9D778-5F99-4E9E-BA8B-FDC75FD8932D}"/>
    <cellStyle name="20% - Accent3 33 2" xfId="23562" xr:uid="{F32AE7DC-B530-4CB2-9279-080F631A34B0}"/>
    <cellStyle name="20% - Accent3 34" xfId="622" xr:uid="{23106059-3B5B-402A-9834-A841E154EB40}"/>
    <cellStyle name="20% - Accent3 34 2" xfId="23563" xr:uid="{43224558-591C-4A2E-9F27-93E8CA456979}"/>
    <cellStyle name="20% - Accent3 35" xfId="623" xr:uid="{D603CD42-EFBF-403D-A101-2B3ED22CE7E3}"/>
    <cellStyle name="20% - Accent3 35 2" xfId="23564" xr:uid="{90E47BDD-71B6-4D5E-B9FE-0C92C028A01C}"/>
    <cellStyle name="20% - Accent3 36" xfId="624" xr:uid="{7C50CDC3-69E5-4D59-9920-C44405227EF9}"/>
    <cellStyle name="20% - Accent3 36 2" xfId="23565" xr:uid="{84461368-8A90-4E84-B628-660B5FFCD633}"/>
    <cellStyle name="20% - Accent3 37" xfId="625" xr:uid="{D77EE732-5409-47EE-BB0C-22C8D9FF0E61}"/>
    <cellStyle name="20% - Accent3 37 2" xfId="23566" xr:uid="{E49579D8-E366-4EDD-90F5-5A4A2B0048D1}"/>
    <cellStyle name="20% - Accent3 38" xfId="626" xr:uid="{3C1AF5FE-841D-4504-A395-1EC739F55A00}"/>
    <cellStyle name="20% - Accent3 38 2" xfId="23567" xr:uid="{09DC0644-413C-4589-8216-D8FA8630CB84}"/>
    <cellStyle name="20% - Accent3 39" xfId="627" xr:uid="{14401B61-9C0F-466D-A9BA-5ED64FEC5256}"/>
    <cellStyle name="20% - Accent3 39 2" xfId="23568" xr:uid="{120E8DF9-095A-46A9-8408-582DB693B8E2}"/>
    <cellStyle name="20% - Accent3 4" xfId="55" xr:uid="{C4B4F7DB-87B0-4FD7-86DC-584EB6411FC4}"/>
    <cellStyle name="20% - Accent3 4 2" xfId="3475" xr:uid="{7B7CEA1F-CC0F-41E6-B780-7A16A91938D1}"/>
    <cellStyle name="20% - Accent3 4 2 2" xfId="23569" xr:uid="{B95ACF6E-6409-40DC-B39A-D76929F57524}"/>
    <cellStyle name="20% - Accent3 4 3" xfId="23570" xr:uid="{70F74A84-0BA3-4C39-B1D3-784E5EE42463}"/>
    <cellStyle name="20% - Accent3 4 4" xfId="22582" xr:uid="{F6B5E446-A326-4E28-9A82-0323899986D9}"/>
    <cellStyle name="20% - Accent3 40" xfId="628" xr:uid="{A685496C-995B-4952-81E0-484EA93D8753}"/>
    <cellStyle name="20% - Accent3 40 2" xfId="23571" xr:uid="{029017D0-4F15-4B22-94FA-77D33B3F4DBC}"/>
    <cellStyle name="20% - Accent3 41" xfId="629" xr:uid="{8C563D30-678B-49E3-9C91-7CB3846F414C}"/>
    <cellStyle name="20% - Accent3 41 2" xfId="23572" xr:uid="{78FA949E-5233-449E-A137-D3E44C19824D}"/>
    <cellStyle name="20% - Accent3 42" xfId="630" xr:uid="{6E1404F1-E46F-4A0F-871F-F7716859E7CA}"/>
    <cellStyle name="20% - Accent3 42 2" xfId="23573" xr:uid="{4468FFC6-D088-4D98-A861-1457B23DC1FF}"/>
    <cellStyle name="20% - Accent3 43" xfId="631" xr:uid="{1901DA42-9C27-444F-BAAB-CF96DD7BDC7B}"/>
    <cellStyle name="20% - Accent3 43 2" xfId="23574" xr:uid="{82F7103E-8307-467D-9C8E-7B4ACD8B999F}"/>
    <cellStyle name="20% - Accent3 44" xfId="28187" xr:uid="{5B71B1A1-43EB-4D31-B53E-6BEC8E8410B0}"/>
    <cellStyle name="20% - Accent3 5" xfId="56" xr:uid="{328865A5-C969-4AD9-A854-5F5549465A17}"/>
    <cellStyle name="20% - Accent3 5 2" xfId="3476" xr:uid="{7EBD4685-C631-4DE0-9D04-D03CD7F1352B}"/>
    <cellStyle name="20% - Accent3 5 2 2" xfId="23575" xr:uid="{DDC1208C-E7B0-49B0-834B-D763600DCAA7}"/>
    <cellStyle name="20% - Accent3 5 3" xfId="23576" xr:uid="{A29A7354-D9EE-4967-848D-B4A57A6B541F}"/>
    <cellStyle name="20% - Accent3 5 4" xfId="22583" xr:uid="{0DE2A830-BE56-4157-83B2-D9A77125F319}"/>
    <cellStyle name="20% - Accent3 6" xfId="632" xr:uid="{BE196540-FFAA-48AA-811D-203B79F37825}"/>
    <cellStyle name="20% - Accent3 6 2" xfId="3477" xr:uid="{67DE3724-D5A5-431F-B9D0-678ED4C305C9}"/>
    <cellStyle name="20% - Accent3 6 2 2" xfId="23577" xr:uid="{5C1D9160-5D96-45ED-B671-3231B29A0126}"/>
    <cellStyle name="20% - Accent3 6 3" xfId="23578" xr:uid="{D4720CD4-A0F7-4348-B1AF-2D6D8935B482}"/>
    <cellStyle name="20% - Accent3 6 4" xfId="22584" xr:uid="{859F9A25-0D6C-4819-BF4E-95D1A310E5E3}"/>
    <cellStyle name="20% - Accent3 7" xfId="633" xr:uid="{A984BAB6-699B-4B3F-BADF-91A5D35A2A03}"/>
    <cellStyle name="20% - Accent3 7 2" xfId="3478" xr:uid="{2C696437-6806-4BF0-9973-385A371ED0C0}"/>
    <cellStyle name="20% - Accent3 7 2 2" xfId="23579" xr:uid="{AA3C5A16-5B42-462E-85AC-2291042F8532}"/>
    <cellStyle name="20% - Accent3 7 3" xfId="23580" xr:uid="{3C3C8447-1165-406C-92DB-FAE6A516B0FF}"/>
    <cellStyle name="20% - Accent3 7 4" xfId="22585" xr:uid="{8EB12539-CB0D-4AC4-B346-8BB0DCA984C4}"/>
    <cellStyle name="20% - Accent3 8" xfId="634" xr:uid="{6D9F5720-B264-4155-B865-240396A09FE3}"/>
    <cellStyle name="20% - Accent3 8 2" xfId="3479" xr:uid="{0755BACD-6EA9-4529-A03F-446286518B8E}"/>
    <cellStyle name="20% - Accent3 8 2 2" xfId="23581" xr:uid="{E8374B4C-139A-463E-A7CA-2B8F569E7A41}"/>
    <cellStyle name="20% - Accent3 8 3" xfId="23582" xr:uid="{C3D4A50E-88C4-47A1-B432-C8F753222912}"/>
    <cellStyle name="20% - Accent3 8 4" xfId="22586" xr:uid="{A9FA8B12-FD8F-4ED4-9CEC-E63A3DDD24FA}"/>
    <cellStyle name="20% - Accent3 9" xfId="635" xr:uid="{65E6052D-4307-47F8-AFE4-C28320AA088E}"/>
    <cellStyle name="20% - Accent3 9 2" xfId="4875" xr:uid="{CFDD8768-C58A-43E6-8646-D5517BAE79A5}"/>
    <cellStyle name="20% - Accent3 9 2 2" xfId="28188" xr:uid="{7D2AA78F-51AA-4769-8D3B-FEBF33FE413E}"/>
    <cellStyle name="20% - Accent3 9 3" xfId="23583" xr:uid="{D902D1CB-BD8C-4E12-BB11-F3A740C5B286}"/>
    <cellStyle name="20% - Accent4" xfId="26" builtinId="42" customBuiltin="1"/>
    <cellStyle name="20% - Accent4 10" xfId="636" xr:uid="{6EF4B96B-8DB1-426E-A85D-ADE7CBD3070F}"/>
    <cellStyle name="20% - Accent4 10 2" xfId="4876" xr:uid="{96C5D0A9-61DD-480E-953A-67F2E479A49D}"/>
    <cellStyle name="20% - Accent4 10 2 2" xfId="28189" xr:uid="{5850DBAE-F845-4845-A307-AD9F041DF2F1}"/>
    <cellStyle name="20% - Accent4 10 3" xfId="23584" xr:uid="{F0C82CE7-5B2F-4B66-ABB3-3D232B1C86B4}"/>
    <cellStyle name="20% - Accent4 11" xfId="637" xr:uid="{7118C35F-6D76-4D20-BD70-7FA3473AC9C5}"/>
    <cellStyle name="20% - Accent4 11 2" xfId="4877" xr:uid="{CDFC88BD-67D4-4D6D-A9A6-F22DCE8815DE}"/>
    <cellStyle name="20% - Accent4 11 2 2" xfId="28190" xr:uid="{FE6F064F-DCE7-411E-A606-A2169BA60516}"/>
    <cellStyle name="20% - Accent4 11 3" xfId="23585" xr:uid="{B2B39973-BB2D-482D-9C82-49929D2D61A0}"/>
    <cellStyle name="20% - Accent4 12" xfId="638" xr:uid="{3D1D89FE-DFE3-4E1C-A4C9-60BA15DE21CB}"/>
    <cellStyle name="20% - Accent4 12 2" xfId="23586" xr:uid="{8028B512-D457-4897-9CDB-F737A403B637}"/>
    <cellStyle name="20% - Accent4 13" xfId="639" xr:uid="{6D57CA61-6540-4569-A5F9-636F2790F5C5}"/>
    <cellStyle name="20% - Accent4 13 2" xfId="23587" xr:uid="{65875786-F387-4771-B823-48EBB90DDC5C}"/>
    <cellStyle name="20% - Accent4 14" xfId="640" xr:uid="{36506990-3F10-4F79-83A6-B526E0B3B47E}"/>
    <cellStyle name="20% - Accent4 14 2" xfId="23588" xr:uid="{A568BFDF-4C76-498A-ACFC-FAF811EB9FF2}"/>
    <cellStyle name="20% - Accent4 15" xfId="641" xr:uid="{2A1CB617-C259-4EB5-93F4-28E2D8C89E45}"/>
    <cellStyle name="20% - Accent4 15 2" xfId="23589" xr:uid="{2D90002A-3F94-4824-9D08-ACD87A1A0956}"/>
    <cellStyle name="20% - Accent4 16" xfId="642" xr:uid="{17E69AD8-2B5B-4543-99B9-00BEE85C4DB8}"/>
    <cellStyle name="20% - Accent4 16 2" xfId="23590" xr:uid="{34586B79-4305-4C95-9E97-C6EDF940C6C4}"/>
    <cellStyle name="20% - Accent4 17" xfId="643" xr:uid="{F738E1DC-4311-4A5A-B82A-9FBC9DBA16AE}"/>
    <cellStyle name="20% - Accent4 17 2" xfId="23591" xr:uid="{285A33C7-0D40-45B8-AAA4-41D8CC0605A4}"/>
    <cellStyle name="20% - Accent4 18" xfId="644" xr:uid="{F17EC7E1-2B21-43DD-93FB-B7AD1727794D}"/>
    <cellStyle name="20% - Accent4 18 2" xfId="23592" xr:uid="{F7FF6C92-E93A-4621-8D95-2FA16F022289}"/>
    <cellStyle name="20% - Accent4 19" xfId="645" xr:uid="{7802C775-6D55-460F-9E0F-6A1F0CC52365}"/>
    <cellStyle name="20% - Accent4 19 2" xfId="23593" xr:uid="{33BF66D0-A94F-4D1E-A503-5DF505B4BC10}"/>
    <cellStyle name="20% - Accent4 2" xfId="57" xr:uid="{10B9D778-BA0D-459A-A66E-93F0FD08989F}"/>
    <cellStyle name="20% - Accent4 2 10" xfId="3480" xr:uid="{5DC89362-B216-40A2-9923-D6CC67562C4A}"/>
    <cellStyle name="20% - Accent4 2 10 2" xfId="22587" xr:uid="{D3BC5E25-A56C-4C09-90FE-CE7F8210E3D6}"/>
    <cellStyle name="20% - Accent4 2 11" xfId="3481" xr:uid="{18E5806D-D24D-4A67-87A7-4CD78D2C11A2}"/>
    <cellStyle name="20% - Accent4 2 11 2" xfId="22588" xr:uid="{8D30B6B9-8FAB-4C49-AE2A-A9DC62DB3035}"/>
    <cellStyle name="20% - Accent4 2 12" xfId="3482" xr:uid="{BEF33FB0-6D10-4B88-8DBF-11C51E93C70C}"/>
    <cellStyle name="20% - Accent4 2 12 2" xfId="22589" xr:uid="{6BEDD129-8DFA-4A26-95CB-2E2A232220B7}"/>
    <cellStyle name="20% - Accent4 2 13" xfId="3483" xr:uid="{9D951F8C-0F19-4EA4-B0F3-C475160EC71E}"/>
    <cellStyle name="20% - Accent4 2 13 2" xfId="22590" xr:uid="{D68813A1-38F3-4077-9FE2-4C12678F676C}"/>
    <cellStyle name="20% - Accent4 2 14" xfId="3484" xr:uid="{5F95A1F9-2DE0-406C-89AF-808D6C74983F}"/>
    <cellStyle name="20% - Accent4 2 14 2" xfId="22591" xr:uid="{66945364-C7AF-49EE-BAC6-750504B3A32B}"/>
    <cellStyle name="20% - Accent4 2 15" xfId="3485" xr:uid="{852AA576-910B-41A6-AE0F-8CD5630ABD2F}"/>
    <cellStyle name="20% - Accent4 2 15 2" xfId="22592" xr:uid="{3FAD9589-DF36-455A-A5BA-5147BF24B8B7}"/>
    <cellStyle name="20% - Accent4 2 16" xfId="4878" xr:uid="{478ED107-741F-4996-BB27-6157E8DFB522}"/>
    <cellStyle name="20% - Accent4 2 16 2" xfId="28191" xr:uid="{24C0BAC9-A53B-4B64-AADB-C796796D988C}"/>
    <cellStyle name="20% - Accent4 2 17" xfId="23594" xr:uid="{A1585453-4044-4A0E-B328-50B9E1B88F72}"/>
    <cellStyle name="20% - Accent4 2 2" xfId="3486" xr:uid="{32158DF5-A3D0-4B62-8D49-878D5FADFB03}"/>
    <cellStyle name="20% - Accent4 2 2 2" xfId="22593" xr:uid="{87D18230-530A-4ED5-A5C1-5A59033A64E4}"/>
    <cellStyle name="20% - Accent4 2 3" xfId="3487" xr:uid="{13E568D6-3D12-4CA3-A772-0D0B3C0B9A65}"/>
    <cellStyle name="20% - Accent4 2 3 2" xfId="22594" xr:uid="{36D3966B-8D98-446E-B87A-E2865E998A30}"/>
    <cellStyle name="20% - Accent4 2 4" xfId="3488" xr:uid="{0E9D6D7F-611F-41EC-B926-83356F32CBB5}"/>
    <cellStyle name="20% - Accent4 2 4 2" xfId="22595" xr:uid="{77754950-A9FE-4FFC-AADF-0C8341834C44}"/>
    <cellStyle name="20% - Accent4 2 5" xfId="3489" xr:uid="{F392CF9F-A846-4246-A4C8-A6B1962E61FF}"/>
    <cellStyle name="20% - Accent4 2 5 2" xfId="22596" xr:uid="{D93C7698-C106-4CFF-9124-E017265C0FB1}"/>
    <cellStyle name="20% - Accent4 2 6" xfId="3490" xr:uid="{5FA3D10B-7A29-45D3-8260-6C55B93BA67D}"/>
    <cellStyle name="20% - Accent4 2 6 2" xfId="22597" xr:uid="{0CD1557C-5D9B-4F10-99CE-4E7C753072CF}"/>
    <cellStyle name="20% - Accent4 2 7" xfId="3491" xr:uid="{AF31C9CD-02A6-4995-8EA0-D8444AAA094B}"/>
    <cellStyle name="20% - Accent4 2 7 2" xfId="22598" xr:uid="{7C04CCF0-89EE-4DF0-9F66-9A892731D7E9}"/>
    <cellStyle name="20% - Accent4 2 8" xfId="3492" xr:uid="{5EE0C0FD-4A96-4C44-AC88-51DB206A06AF}"/>
    <cellStyle name="20% - Accent4 2 8 2" xfId="22599" xr:uid="{6965F026-8AE7-4A53-BC14-FE324E2F9344}"/>
    <cellStyle name="20% - Accent4 2 9" xfId="3493" xr:uid="{0F26E662-7AA7-4D73-9B85-DB1C2FD1E622}"/>
    <cellStyle name="20% - Accent4 2 9 2" xfId="22600" xr:uid="{BAE11E19-7A28-4E7F-8D9A-43E9A125B925}"/>
    <cellStyle name="20% - Accent4 20" xfId="646" xr:uid="{EF73C612-9A52-4EE0-A164-7A7D6433DD28}"/>
    <cellStyle name="20% - Accent4 20 2" xfId="23596" xr:uid="{451CA734-E082-4FCB-8469-9BF2D9742833}"/>
    <cellStyle name="20% - Accent4 21" xfId="647" xr:uid="{120EA433-7CE0-4919-B9B3-5D527B82C75E}"/>
    <cellStyle name="20% - Accent4 21 2" xfId="23597" xr:uid="{07A54D69-C0BB-4515-8311-08D028EBD9CC}"/>
    <cellStyle name="20% - Accent4 22" xfId="648" xr:uid="{DA390D7A-73AE-43E6-AF3E-AD788B1C6132}"/>
    <cellStyle name="20% - Accent4 22 2" xfId="23598" xr:uid="{80C2A986-98CE-4C66-B75E-965DE3BF271E}"/>
    <cellStyle name="20% - Accent4 23" xfId="649" xr:uid="{62148C66-E064-4C7F-9115-7FCE9C052ED8}"/>
    <cellStyle name="20% - Accent4 23 2" xfId="23599" xr:uid="{82094809-8201-417A-8569-FF30B038E932}"/>
    <cellStyle name="20% - Accent4 24" xfId="650" xr:uid="{E71986C9-8D4C-4253-B175-54B1C02973BF}"/>
    <cellStyle name="20% - Accent4 24 2" xfId="23600" xr:uid="{2871E851-8C1F-491D-B096-79CACB8F1574}"/>
    <cellStyle name="20% - Accent4 25" xfId="651" xr:uid="{7E0B39FF-A0E6-4297-A796-5B315DDF5264}"/>
    <cellStyle name="20% - Accent4 25 2" xfId="23601" xr:uid="{292EF9F4-C5F1-4CA4-9EDD-98565DE3C464}"/>
    <cellStyle name="20% - Accent4 26" xfId="652" xr:uid="{88E20F85-53D0-408B-ACD8-0D747D381756}"/>
    <cellStyle name="20% - Accent4 26 2" xfId="23602" xr:uid="{1E16C02F-75F0-45B8-8352-E62BD3F2ABFD}"/>
    <cellStyle name="20% - Accent4 27" xfId="653" xr:uid="{5171E311-F6E8-4126-ACD2-16ADC823C791}"/>
    <cellStyle name="20% - Accent4 27 2" xfId="23603" xr:uid="{2F89EAA5-0DC4-434B-A372-C5EFD939961B}"/>
    <cellStyle name="20% - Accent4 28" xfId="654" xr:uid="{E2ADE7BD-74EC-47B5-A99E-29C448C01C7E}"/>
    <cellStyle name="20% - Accent4 28 2" xfId="23604" xr:uid="{02A6D2FD-3982-4D7A-B363-CFB4AA69BCEB}"/>
    <cellStyle name="20% - Accent4 29" xfId="655" xr:uid="{E5A512AE-BF58-4D02-A52B-E91E6B902A21}"/>
    <cellStyle name="20% - Accent4 29 2" xfId="23605" xr:uid="{F6537394-A77E-4068-9F00-78C476218D79}"/>
    <cellStyle name="20% - Accent4 3" xfId="58" xr:uid="{DEF7384A-408E-45A5-BEA6-68349D5EC09F}"/>
    <cellStyle name="20% - Accent4 3 2" xfId="656" xr:uid="{35D81A81-119B-4004-84BA-EB548A527B48}"/>
    <cellStyle name="20% - Accent4 3 2 2" xfId="4879" xr:uid="{E462C8A4-D6D9-4B12-ACE1-D521B7A41BD4}"/>
    <cellStyle name="20% - Accent4 3 2 2 2" xfId="28192" xr:uid="{5722B171-12EF-447D-8BF3-F5DC8383F4E2}"/>
    <cellStyle name="20% - Accent4 3 2 3" xfId="23606" xr:uid="{A87FA5DF-9FD2-4F6B-9D42-2F7919BFA42C}"/>
    <cellStyle name="20% - Accent4 3 3" xfId="3494" xr:uid="{AE0CD5C3-2E51-4F56-95DA-DDF07D735428}"/>
    <cellStyle name="20% - Accent4 3 3 2" xfId="23607" xr:uid="{C8282F8F-9504-4803-9DCD-103ABB428BD5}"/>
    <cellStyle name="20% - Accent4 3 4" xfId="23608" xr:uid="{2B41A7B0-D662-4362-B376-C629EDCB061A}"/>
    <cellStyle name="20% - Accent4 3 5" xfId="27141" xr:uid="{6C168DF3-753B-48E9-A56E-83C7D291E04E}"/>
    <cellStyle name="20% - Accent4 3 6" xfId="22601" xr:uid="{26B9C43C-446B-41B7-8802-61474D580CCD}"/>
    <cellStyle name="20% - Accent4 30" xfId="657" xr:uid="{057E37D5-9C61-46B7-98C8-D30F242DB03A}"/>
    <cellStyle name="20% - Accent4 30 2" xfId="23609" xr:uid="{CE608EB3-F6EA-4BE0-8C0A-ABA43A8CA46F}"/>
    <cellStyle name="20% - Accent4 31" xfId="658" xr:uid="{77C47331-F15D-46C3-A247-03BB5965D10F}"/>
    <cellStyle name="20% - Accent4 31 2" xfId="23610" xr:uid="{E3564CE8-E7DA-47F0-8AD0-FB3082768D8C}"/>
    <cellStyle name="20% - Accent4 32" xfId="659" xr:uid="{8D360B1C-36EC-4F8D-BA78-6D45F559AFC9}"/>
    <cellStyle name="20% - Accent4 32 2" xfId="23611" xr:uid="{CF2FAE46-C789-49FF-B0FA-DB6B4CBF272A}"/>
    <cellStyle name="20% - Accent4 33" xfId="660" xr:uid="{E0680291-BE3A-4B8C-8D6E-4152B9D7137E}"/>
    <cellStyle name="20% - Accent4 33 2" xfId="23612" xr:uid="{72E5D06C-A182-400C-9045-0A77712D9135}"/>
    <cellStyle name="20% - Accent4 34" xfId="661" xr:uid="{EDB7962E-5684-4420-9103-0CEFF017FB7F}"/>
    <cellStyle name="20% - Accent4 34 2" xfId="23613" xr:uid="{8B08DE34-ADDB-4B12-93E8-D3278C47CE43}"/>
    <cellStyle name="20% - Accent4 35" xfId="662" xr:uid="{AB8091CF-8998-4CA2-8DD9-778C9A2C2E0A}"/>
    <cellStyle name="20% - Accent4 35 2" xfId="23614" xr:uid="{8DFA0A3C-91E6-4600-9506-82A70E29361F}"/>
    <cellStyle name="20% - Accent4 36" xfId="663" xr:uid="{CCA2C20B-ABB3-4C31-9A39-16A3FB8BA91F}"/>
    <cellStyle name="20% - Accent4 36 2" xfId="23615" xr:uid="{63AC75FF-A331-4FC6-8601-F29677B0E23A}"/>
    <cellStyle name="20% - Accent4 37" xfId="664" xr:uid="{BBA80A26-061B-4466-BAC2-D9A7AA535594}"/>
    <cellStyle name="20% - Accent4 37 2" xfId="23616" xr:uid="{05211075-2351-45E3-B39C-ED693164BD9A}"/>
    <cellStyle name="20% - Accent4 38" xfId="665" xr:uid="{08A2EEF9-4831-4E9E-80CB-1FD62B302018}"/>
    <cellStyle name="20% - Accent4 38 2" xfId="23617" xr:uid="{357B11D4-0BCE-4EE9-B209-15D98C7A0716}"/>
    <cellStyle name="20% - Accent4 39" xfId="666" xr:uid="{52F38ADF-B0DB-45C8-B63B-FA8E2DAA43DB}"/>
    <cellStyle name="20% - Accent4 39 2" xfId="23618" xr:uid="{D018935F-06C0-449B-A2C5-8845E969C9EE}"/>
    <cellStyle name="20% - Accent4 4" xfId="59" xr:uid="{F3BEAD63-B30D-46CC-8A84-58C84278F806}"/>
    <cellStyle name="20% - Accent4 4 2" xfId="3495" xr:uid="{BB791583-4919-4EB4-B16D-11FFECDFCEFF}"/>
    <cellStyle name="20% - Accent4 4 2 2" xfId="23619" xr:uid="{9C8A5E3A-E511-4C51-8AE8-BA5346EAE760}"/>
    <cellStyle name="20% - Accent4 4 3" xfId="23620" xr:uid="{C29F1529-9B12-4633-814D-98B4B432C7F7}"/>
    <cellStyle name="20% - Accent4 4 4" xfId="22602" xr:uid="{9ADFC688-0CCF-4250-AB6C-1F47A6067A4D}"/>
    <cellStyle name="20% - Accent4 40" xfId="667" xr:uid="{803C3F8C-5DA3-4402-AEF3-D0F1A5E54436}"/>
    <cellStyle name="20% - Accent4 40 2" xfId="23621" xr:uid="{CA0E5067-BA00-4F4B-9634-E7FBBA9C36E8}"/>
    <cellStyle name="20% - Accent4 41" xfId="668" xr:uid="{20C2E576-8280-4FAC-8394-47B3402C3AD6}"/>
    <cellStyle name="20% - Accent4 41 2" xfId="23622" xr:uid="{263CFFB8-AE1B-4C78-9A3A-1F8B221D0FB3}"/>
    <cellStyle name="20% - Accent4 42" xfId="669" xr:uid="{A879E80F-8512-4CEB-B30C-890C41E8C214}"/>
    <cellStyle name="20% - Accent4 42 2" xfId="23623" xr:uid="{E0B7F20B-4375-4511-B81A-5E75E2A7BCCD}"/>
    <cellStyle name="20% - Accent4 43" xfId="670" xr:uid="{0EB0B22E-FFF6-48C5-A820-FE0A02F2C101}"/>
    <cellStyle name="20% - Accent4 43 2" xfId="23624" xr:uid="{9912DC39-A837-4864-8FCC-CC4934D9623A}"/>
    <cellStyle name="20% - Accent4 5" xfId="60" xr:uid="{A1F9D474-959A-4C15-9006-2F1ED17C8A02}"/>
    <cellStyle name="20% - Accent4 5 2" xfId="3496" xr:uid="{7413D8E5-88B5-4BD5-9A57-68859FC6B3F1}"/>
    <cellStyle name="20% - Accent4 5 2 2" xfId="23625" xr:uid="{E836CCD6-541E-43C6-9895-AFF8473E5742}"/>
    <cellStyle name="20% - Accent4 5 3" xfId="23626" xr:uid="{D7CEAD77-F357-48D6-B582-1B25219FE9E7}"/>
    <cellStyle name="20% - Accent4 5 4" xfId="22603" xr:uid="{3680F0A5-D417-4DE1-9C04-7279EB41B918}"/>
    <cellStyle name="20% - Accent4 6" xfId="671" xr:uid="{C69B7870-74C5-41AE-AAE9-13A2B155DF84}"/>
    <cellStyle name="20% - Accent4 6 2" xfId="3497" xr:uid="{CBAFD3EE-ECA7-4530-848A-4917D1B90E41}"/>
    <cellStyle name="20% - Accent4 6 2 2" xfId="23627" xr:uid="{E78FBD6D-C75C-45AC-A57F-BD86A6EA0064}"/>
    <cellStyle name="20% - Accent4 6 3" xfId="23628" xr:uid="{40A6BD41-F191-4C28-8275-C2A4709183EE}"/>
    <cellStyle name="20% - Accent4 6 4" xfId="22604" xr:uid="{44634E7A-C4DB-43F8-AF7D-68829B0B7D34}"/>
    <cellStyle name="20% - Accent4 7" xfId="672" xr:uid="{D512E10E-3780-4230-AFB4-3B5495C241EF}"/>
    <cellStyle name="20% - Accent4 7 2" xfId="3498" xr:uid="{62E18D4C-00BD-452F-B0A4-4A3FA46C4E8E}"/>
    <cellStyle name="20% - Accent4 7 2 2" xfId="23629" xr:uid="{51424C30-8261-4555-8168-33375801FCB2}"/>
    <cellStyle name="20% - Accent4 7 3" xfId="23630" xr:uid="{EC8A8635-63CB-4D77-95AC-2D508EB9B852}"/>
    <cellStyle name="20% - Accent4 7 4" xfId="22605" xr:uid="{4D2526AD-2010-4700-B757-6E77E8C4E81C}"/>
    <cellStyle name="20% - Accent4 8" xfId="673" xr:uid="{7C525AAD-2F61-489E-9B73-11949306B3F1}"/>
    <cellStyle name="20% - Accent4 8 2" xfId="3499" xr:uid="{2916E5AF-0E15-499C-AAAF-E6C1F070377E}"/>
    <cellStyle name="20% - Accent4 8 2 2" xfId="23631" xr:uid="{D4009F13-EB00-4AC2-BC11-94C5F5447CE4}"/>
    <cellStyle name="20% - Accent4 8 3" xfId="23632" xr:uid="{AD075418-7390-483F-8DCC-491E5D4879EB}"/>
    <cellStyle name="20% - Accent4 8 4" xfId="22606" xr:uid="{269BD9E8-3850-4ED0-91B3-C0D3A85AB802}"/>
    <cellStyle name="20% - Accent4 9" xfId="674" xr:uid="{CA1EFDAE-02F7-41AE-A3A5-D519D4D61E16}"/>
    <cellStyle name="20% - Accent4 9 2" xfId="4880" xr:uid="{7D9A0393-52F3-4631-A227-2B4C7883C1AE}"/>
    <cellStyle name="20% - Accent4 9 2 2" xfId="24843" xr:uid="{0B5D9A87-68D8-4308-A09C-96FE36841121}"/>
    <cellStyle name="20% - Accent4 9 3" xfId="23633" xr:uid="{969ABB15-1837-4CCF-BCAC-AA7F8D9183C6}"/>
    <cellStyle name="20% - Accent5" xfId="29" builtinId="46" customBuiltin="1"/>
    <cellStyle name="20% - Accent5 10" xfId="675" xr:uid="{D0D29FB0-4EF0-4E3E-95EE-997087ED5BEA}"/>
    <cellStyle name="20% - Accent5 10 2" xfId="4881" xr:uid="{D7862D55-B44C-4B68-8E8D-67A9C98304DC}"/>
    <cellStyle name="20% - Accent5 10 2 2" xfId="28193" xr:uid="{DF8AE937-C9D2-4EE8-8B64-AECE41DC3BB9}"/>
    <cellStyle name="20% - Accent5 10 3" xfId="23634" xr:uid="{BA55467D-810B-47C5-9BBF-C89C2025E244}"/>
    <cellStyle name="20% - Accent5 11" xfId="676" xr:uid="{DD21AA41-F70E-4935-9736-BB3C10E039D9}"/>
    <cellStyle name="20% - Accent5 11 2" xfId="4882" xr:uid="{528C45EE-9708-4443-A272-51B2348E513E}"/>
    <cellStyle name="20% - Accent5 11 2 2" xfId="24842" xr:uid="{4E989E8F-E4A8-4799-9E44-A8DE3C48AF80}"/>
    <cellStyle name="20% - Accent5 11 3" xfId="23635" xr:uid="{21325F29-F8A1-4347-8EB4-DE0ACBD9F6A8}"/>
    <cellStyle name="20% - Accent5 12" xfId="677" xr:uid="{BB805250-C772-4D6A-A49B-2B6478CAA0A0}"/>
    <cellStyle name="20% - Accent5 12 2" xfId="23636" xr:uid="{A3F53F78-5E4E-4878-9346-4E4DCD2625C8}"/>
    <cellStyle name="20% - Accent5 13" xfId="678" xr:uid="{6F400995-8260-4766-A47F-24A14F19B004}"/>
    <cellStyle name="20% - Accent5 13 2" xfId="23637" xr:uid="{33BA3ED2-7285-412A-A17A-1FD625992515}"/>
    <cellStyle name="20% - Accent5 14" xfId="679" xr:uid="{7BCD39E1-2109-4313-8AA0-0ADDF28140D4}"/>
    <cellStyle name="20% - Accent5 14 2" xfId="23638" xr:uid="{487E20A8-3135-4BEA-82F3-E5CD1CD06D2D}"/>
    <cellStyle name="20% - Accent5 15" xfId="680" xr:uid="{C547A040-75DD-4D5E-B542-8A472F79005F}"/>
    <cellStyle name="20% - Accent5 15 2" xfId="23639" xr:uid="{B4D18172-A392-4A98-ADAF-35C1B53A9FBB}"/>
    <cellStyle name="20% - Accent5 16" xfId="681" xr:uid="{D901AFF4-036D-460A-9669-BAF2A7B02504}"/>
    <cellStyle name="20% - Accent5 16 2" xfId="23640" xr:uid="{48FF8207-69CA-43D8-AE08-15F41B72D1D8}"/>
    <cellStyle name="20% - Accent5 17" xfId="682" xr:uid="{58844E53-2EC5-449E-B156-7B5FE2791E98}"/>
    <cellStyle name="20% - Accent5 17 2" xfId="23641" xr:uid="{596D06BE-4A4A-4B43-9B25-29024B23E139}"/>
    <cellStyle name="20% - Accent5 18" xfId="683" xr:uid="{AD50AE4B-2064-4DF3-A37D-EC5F5DF4A745}"/>
    <cellStyle name="20% - Accent5 18 2" xfId="23642" xr:uid="{C95549D6-B488-4856-99B5-688491CA0FF8}"/>
    <cellStyle name="20% - Accent5 19" xfId="684" xr:uid="{593F38FC-357B-49C7-9D4B-109F19CE7025}"/>
    <cellStyle name="20% - Accent5 19 2" xfId="23643" xr:uid="{E938F99E-203B-44A8-8C18-0A3462C51BB5}"/>
    <cellStyle name="20% - Accent5 2" xfId="61" xr:uid="{7E2A0DAF-AC5F-424B-B69F-C2A8A91D0386}"/>
    <cellStyle name="20% - Accent5 2 10" xfId="3500" xr:uid="{E9A252E1-C08E-4DEA-86AF-BDF4C0176BFD}"/>
    <cellStyle name="20% - Accent5 2 10 2" xfId="22607" xr:uid="{1A8D12FA-B028-4EDC-88D7-E4E5B5215DD3}"/>
    <cellStyle name="20% - Accent5 2 11" xfId="3501" xr:uid="{ED009999-B9C5-4C2A-9947-4E0493E675A1}"/>
    <cellStyle name="20% - Accent5 2 11 2" xfId="22608" xr:uid="{E5EF48AF-CA82-4908-9241-9EB2ABA9E72D}"/>
    <cellStyle name="20% - Accent5 2 12" xfId="3502" xr:uid="{5E339A63-C679-4CEB-B50A-A6B41B00EFC2}"/>
    <cellStyle name="20% - Accent5 2 12 2" xfId="22609" xr:uid="{0E3B9F79-9D5F-406B-A352-0330A3088371}"/>
    <cellStyle name="20% - Accent5 2 13" xfId="3503" xr:uid="{35179F96-4CFC-41D8-8B4A-5B8009528028}"/>
    <cellStyle name="20% - Accent5 2 13 2" xfId="22610" xr:uid="{0ACCA9C8-113D-4FE5-BBA3-AB5034FC9AE7}"/>
    <cellStyle name="20% - Accent5 2 14" xfId="3504" xr:uid="{6951213F-D299-4561-A36A-5E7887156D9D}"/>
    <cellStyle name="20% - Accent5 2 14 2" xfId="22611" xr:uid="{A297C53E-5B2D-48CB-A8DE-E8192BB7A0FA}"/>
    <cellStyle name="20% - Accent5 2 15" xfId="3505" xr:uid="{778851DD-B9CF-47E4-9EE3-8313907A0B0B}"/>
    <cellStyle name="20% - Accent5 2 15 2" xfId="22612" xr:uid="{57AF2483-F1F8-45B6-A5E5-D08505AD4047}"/>
    <cellStyle name="20% - Accent5 2 16" xfId="23644" xr:uid="{0D8E3E75-4CE4-4DBD-B9CB-BD7D4D5943A6}"/>
    <cellStyle name="20% - Accent5 2 2" xfId="3506" xr:uid="{1D72E62A-6472-4DBF-AD75-7B1DFB9278F3}"/>
    <cellStyle name="20% - Accent5 2 2 2" xfId="22613" xr:uid="{F0D0E156-F391-4678-8C6D-47B66B521F5B}"/>
    <cellStyle name="20% - Accent5 2 3" xfId="3507" xr:uid="{FE215AD6-208A-4B8F-89E1-9C91CDADED55}"/>
    <cellStyle name="20% - Accent5 2 3 2" xfId="22614" xr:uid="{0485DFCB-AE30-4EE5-BD22-4774E8411204}"/>
    <cellStyle name="20% - Accent5 2 4" xfId="3508" xr:uid="{181678EF-BE80-4E14-9689-DC3A34F640D5}"/>
    <cellStyle name="20% - Accent5 2 4 2" xfId="22615" xr:uid="{644246A8-B873-46B5-8EEA-D0A7C39D4A9A}"/>
    <cellStyle name="20% - Accent5 2 5" xfId="3509" xr:uid="{E925A0A3-D281-4448-A37D-04A63C99E545}"/>
    <cellStyle name="20% - Accent5 2 5 2" xfId="22616" xr:uid="{EECE63B5-82CC-4D21-9C26-72F7ABF92DFD}"/>
    <cellStyle name="20% - Accent5 2 6" xfId="3510" xr:uid="{84DE9E3F-36EF-4282-BF72-7B58630ED174}"/>
    <cellStyle name="20% - Accent5 2 6 2" xfId="22617" xr:uid="{76D435AC-61BB-4B50-B6A7-6599B4AAE07D}"/>
    <cellStyle name="20% - Accent5 2 7" xfId="3511" xr:uid="{3EAE97B7-A857-481E-BD92-670DAEF7AD4E}"/>
    <cellStyle name="20% - Accent5 2 7 2" xfId="22618" xr:uid="{7308DA7F-748F-4BDC-9E59-07EF0CBA305B}"/>
    <cellStyle name="20% - Accent5 2 8" xfId="3512" xr:uid="{60459792-FF47-45B9-8957-F0A02FDC34BA}"/>
    <cellStyle name="20% - Accent5 2 8 2" xfId="22619" xr:uid="{3AD3B9A6-BEEE-4E01-B03F-221B133E1826}"/>
    <cellStyle name="20% - Accent5 2 9" xfId="3513" xr:uid="{7F6D7DD2-FE90-4CEB-BDCD-31FDD25DEEEF}"/>
    <cellStyle name="20% - Accent5 2 9 2" xfId="22620" xr:uid="{7A591D95-11D1-4DDD-891F-D1CA5FA10C96}"/>
    <cellStyle name="20% - Accent5 20" xfId="685" xr:uid="{9171EB19-4165-411B-8394-3AAE675F16EE}"/>
    <cellStyle name="20% - Accent5 20 2" xfId="23646" xr:uid="{A948031D-9885-4728-8156-3899ADC13A7A}"/>
    <cellStyle name="20% - Accent5 21" xfId="686" xr:uid="{6179EAD7-2254-4E23-89C8-BA41FE5900FF}"/>
    <cellStyle name="20% - Accent5 21 2" xfId="23647" xr:uid="{391716A3-59B5-4457-95C8-529661CBE1D6}"/>
    <cellStyle name="20% - Accent5 22" xfId="687" xr:uid="{D55A2074-D96C-42EB-870B-A3A7988B8FF8}"/>
    <cellStyle name="20% - Accent5 22 2" xfId="23648" xr:uid="{F14DDDCD-CA28-469B-99D7-C71461B529CF}"/>
    <cellStyle name="20% - Accent5 23" xfId="688" xr:uid="{D60F7AB9-F6B3-47C9-915A-356D8E358444}"/>
    <cellStyle name="20% - Accent5 23 2" xfId="23649" xr:uid="{4897C57D-BA00-4CB8-83F1-F77AA4A75844}"/>
    <cellStyle name="20% - Accent5 24" xfId="689" xr:uid="{7AE31240-FDB9-4B77-B92B-2796A6045362}"/>
    <cellStyle name="20% - Accent5 24 2" xfId="23650" xr:uid="{049D8093-61F6-4045-8088-F499EA492C52}"/>
    <cellStyle name="20% - Accent5 25" xfId="690" xr:uid="{C6A8189B-0225-445C-89B5-518E2003C2D9}"/>
    <cellStyle name="20% - Accent5 25 2" xfId="23651" xr:uid="{950AF157-F2D9-44D4-BC58-9C77B4B2ED89}"/>
    <cellStyle name="20% - Accent5 26" xfId="691" xr:uid="{A426E78B-4F3B-4A7E-9850-7B354FE77A15}"/>
    <cellStyle name="20% - Accent5 26 2" xfId="23652" xr:uid="{EAB75530-A78C-4F86-B3F4-DA57289378C7}"/>
    <cellStyle name="20% - Accent5 27" xfId="692" xr:uid="{A69E3D78-5570-4EC5-9154-ABE5024F3A60}"/>
    <cellStyle name="20% - Accent5 27 2" xfId="23653" xr:uid="{A53537A0-1D94-4A9B-99FA-61FF3C3FB7BA}"/>
    <cellStyle name="20% - Accent5 28" xfId="693" xr:uid="{2E64574F-933C-4BF6-A6D5-5D7A5C0E8344}"/>
    <cellStyle name="20% - Accent5 28 2" xfId="23654" xr:uid="{FE508A70-6985-419F-83D6-491C3602A1CD}"/>
    <cellStyle name="20% - Accent5 29" xfId="694" xr:uid="{3C25854F-BCD9-41FC-9FD2-DA3D7C49583F}"/>
    <cellStyle name="20% - Accent5 29 2" xfId="23655" xr:uid="{8B493B03-6AC3-4CEB-9B0F-4568B236EA67}"/>
    <cellStyle name="20% - Accent5 3" xfId="62" xr:uid="{164FE749-D048-48DE-9D19-8B82C216076D}"/>
    <cellStyle name="20% - Accent5 3 2" xfId="695" xr:uid="{13F381C0-6976-423A-89B7-9FE6A5C000D3}"/>
    <cellStyle name="20% - Accent5 3 2 2" xfId="23656" xr:uid="{D6715741-EE81-47D2-B099-19150570E2DA}"/>
    <cellStyle name="20% - Accent5 3 3" xfId="22621" xr:uid="{B0B4BA98-70C7-4980-AF8C-C00F64B5CE1E}"/>
    <cellStyle name="20% - Accent5 30" xfId="696" xr:uid="{74854CDF-E2DA-4D3F-AD9F-CA7D5E4091E7}"/>
    <cellStyle name="20% - Accent5 30 2" xfId="23657" xr:uid="{B438F715-0BBA-4322-88EF-DA3CBE67EFFA}"/>
    <cellStyle name="20% - Accent5 31" xfId="697" xr:uid="{14DF3BA2-F31B-4473-9DB0-B5CDFE4426E7}"/>
    <cellStyle name="20% - Accent5 31 2" xfId="23658" xr:uid="{2E90FD13-BC31-4FFE-BF10-5925096C41DE}"/>
    <cellStyle name="20% - Accent5 32" xfId="698" xr:uid="{6BDF9FAC-6EFF-4472-BFD6-746F221FD22A}"/>
    <cellStyle name="20% - Accent5 32 2" xfId="23659" xr:uid="{55B258E5-6B46-42DE-A257-D0F34B374387}"/>
    <cellStyle name="20% - Accent5 33" xfId="699" xr:uid="{1442D7A6-C8F0-4DA4-BA70-2A1486E1D03F}"/>
    <cellStyle name="20% - Accent5 33 2" xfId="23660" xr:uid="{7A35AB30-D111-4718-9FF5-9F04D6EEDAFC}"/>
    <cellStyle name="20% - Accent5 34" xfId="700" xr:uid="{56FDEEB5-C2E4-4D0E-8BF5-B2DF6D7ECB5E}"/>
    <cellStyle name="20% - Accent5 34 2" xfId="23661" xr:uid="{E2DB4A23-0D25-45E0-BAB1-EF4ED3F7742A}"/>
    <cellStyle name="20% - Accent5 35" xfId="701" xr:uid="{B5E82A9D-D47E-4F49-8EA7-2EDBC2056964}"/>
    <cellStyle name="20% - Accent5 35 2" xfId="23662" xr:uid="{80CCC4C3-9643-4C3C-8DB2-DEE632B67ABF}"/>
    <cellStyle name="20% - Accent5 36" xfId="702" xr:uid="{CB8CB39E-3BA4-44EC-A85A-C54240626CB3}"/>
    <cellStyle name="20% - Accent5 36 2" xfId="23663" xr:uid="{C7E46808-54A9-439D-A889-34040AB0362B}"/>
    <cellStyle name="20% - Accent5 37" xfId="703" xr:uid="{018B5023-8D3B-4FC9-88F0-8D0FAA2CB05A}"/>
    <cellStyle name="20% - Accent5 37 2" xfId="23664" xr:uid="{2865FF55-53D8-4BE7-95FC-257530F8F60C}"/>
    <cellStyle name="20% - Accent5 38" xfId="704" xr:uid="{42BD1CD5-C14F-4BE7-8299-9DA5D7CA5C50}"/>
    <cellStyle name="20% - Accent5 38 2" xfId="23665" xr:uid="{74971708-16BB-48E7-A642-6D51F5C56748}"/>
    <cellStyle name="20% - Accent5 39" xfId="705" xr:uid="{2DA2C073-03E7-49F1-9EFC-7F7577BEEF8A}"/>
    <cellStyle name="20% - Accent5 39 2" xfId="23666" xr:uid="{D8A82316-CEB5-488F-9B0D-0250E04A0219}"/>
    <cellStyle name="20% - Accent5 4" xfId="63" xr:uid="{1106C972-1C82-4F2E-AC82-CCC8A43FE2A8}"/>
    <cellStyle name="20% - Accent5 4 2" xfId="22622" xr:uid="{0E1F8C06-3202-4C5C-A15E-29118D231532}"/>
    <cellStyle name="20% - Accent5 40" xfId="706" xr:uid="{AEEC9756-3F39-4FEF-984A-63351AC36FAD}"/>
    <cellStyle name="20% - Accent5 40 2" xfId="23667" xr:uid="{332CCB6A-96F6-4D34-BE41-7DEA01DC631B}"/>
    <cellStyle name="20% - Accent5 41" xfId="707" xr:uid="{77B4A940-FCE9-45C7-B661-72EBDA4FD62E}"/>
    <cellStyle name="20% - Accent5 41 2" xfId="23668" xr:uid="{709D2369-CAF0-47E4-9EFA-71DCB6739146}"/>
    <cellStyle name="20% - Accent5 42" xfId="708" xr:uid="{1F98F397-CB71-40E4-974E-F2A91622EA39}"/>
    <cellStyle name="20% - Accent5 42 2" xfId="23669" xr:uid="{E09F01A3-2201-4477-ACD9-65D9BAFB4D0D}"/>
    <cellStyle name="20% - Accent5 43" xfId="709" xr:uid="{C8E2A5C4-821F-4AC6-95A0-E7F000A9DAA7}"/>
    <cellStyle name="20% - Accent5 43 2" xfId="23670" xr:uid="{119C1BB0-DD9C-4ABC-84C1-7F66C393A2A3}"/>
    <cellStyle name="20% - Accent5 5" xfId="64" xr:uid="{FA56FDC9-8BDE-46FC-9915-550F43AD832F}"/>
    <cellStyle name="20% - Accent5 5 2" xfId="22623" xr:uid="{3CAD446E-1AF6-433A-A2DE-355B493F5DA9}"/>
    <cellStyle name="20% - Accent5 6" xfId="710" xr:uid="{73997D9D-993B-4FA9-A9B2-91FF4A9DA566}"/>
    <cellStyle name="20% - Accent5 6 2" xfId="22624" xr:uid="{76E90979-BA81-4C3F-A701-59BB5BB391CD}"/>
    <cellStyle name="20% - Accent5 7" xfId="711" xr:uid="{A90AFB3B-5B10-42BD-A8FC-9E516D513250}"/>
    <cellStyle name="20% - Accent5 7 2" xfId="22625" xr:uid="{85312F52-A043-475F-98AC-69E70F6EECD8}"/>
    <cellStyle name="20% - Accent5 8" xfId="712" xr:uid="{C7B7E884-960C-4DCF-933D-96732F6E0DD7}"/>
    <cellStyle name="20% - Accent5 8 2" xfId="22626" xr:uid="{8C93B30A-B952-4331-B978-5D4BA7C43F32}"/>
    <cellStyle name="20% - Accent5 9" xfId="713" xr:uid="{2B47E6B3-30D2-43B3-BF71-DFB8B3E86BBA}"/>
    <cellStyle name="20% - Accent5 9 2" xfId="4883" xr:uid="{2E440EE3-D173-44B4-A2A0-C1F099C03E52}"/>
    <cellStyle name="20% - Accent5 9 2 2" xfId="28194" xr:uid="{111A25D5-14BF-4F35-9F2D-DC0A7980502E}"/>
    <cellStyle name="20% - Accent5 9 3" xfId="23671" xr:uid="{4AF76933-CCB4-401A-B132-0193FA3B40A7}"/>
    <cellStyle name="20% - Accent6" xfId="32" builtinId="50" customBuiltin="1"/>
    <cellStyle name="20% - Accent6 10" xfId="714" xr:uid="{D5E73730-96A9-4BB4-BF00-90756B2E7683}"/>
    <cellStyle name="20% - Accent6 10 2" xfId="4884" xr:uid="{74771976-6E46-44E1-9145-32BF7FCDBB77}"/>
    <cellStyle name="20% - Accent6 10 2 2" xfId="28195" xr:uid="{17D25823-3345-46C4-B791-0DDA52C4FA51}"/>
    <cellStyle name="20% - Accent6 10 3" xfId="23672" xr:uid="{DB792360-4C33-4A48-BDA4-DB9C61BF5215}"/>
    <cellStyle name="20% - Accent6 11" xfId="715" xr:uid="{7C3E2B25-8B0E-47CC-8C9E-0C95569CA4EF}"/>
    <cellStyle name="20% - Accent6 11 2" xfId="4885" xr:uid="{8017D011-873A-4889-BE9C-E4F23FD3B88B}"/>
    <cellStyle name="20% - Accent6 11 2 2" xfId="28196" xr:uid="{B0996D9F-76B2-4299-A572-1D65006A498B}"/>
    <cellStyle name="20% - Accent6 11 3" xfId="23673" xr:uid="{AAAAAAB5-D476-4DF0-8712-BC952B8923F1}"/>
    <cellStyle name="20% - Accent6 12" xfId="716" xr:uid="{AA6C6CB7-BA3F-4E3B-9B31-C77A36CB5559}"/>
    <cellStyle name="20% - Accent6 12 2" xfId="23674" xr:uid="{BAFBEEC4-D00C-41DD-894C-57B312B8EF6E}"/>
    <cellStyle name="20% - Accent6 13" xfId="717" xr:uid="{00D9F283-E510-41B5-A6F6-C20A6D46D33F}"/>
    <cellStyle name="20% - Accent6 13 2" xfId="23675" xr:uid="{F0FD1BFD-93BD-4C5F-A79F-B0E5DA494A93}"/>
    <cellStyle name="20% - Accent6 14" xfId="718" xr:uid="{9713CB7E-5C13-4634-AA72-35F3B275827C}"/>
    <cellStyle name="20% - Accent6 14 2" xfId="23676" xr:uid="{8ADA58BB-58E8-4EA2-AF74-FF4B27EB91EF}"/>
    <cellStyle name="20% - Accent6 15" xfId="719" xr:uid="{C2A3B52A-8CCD-4946-AB5D-CF05643A9F08}"/>
    <cellStyle name="20% - Accent6 15 2" xfId="23677" xr:uid="{847A70B4-0325-446B-9D30-ABE732720BE1}"/>
    <cellStyle name="20% - Accent6 16" xfId="720" xr:uid="{F857AF54-71B0-4E84-BC56-1FF243F858D6}"/>
    <cellStyle name="20% - Accent6 16 2" xfId="23678" xr:uid="{6A2ADA7F-9708-44BE-A8AE-D9BF7E5C79EB}"/>
    <cellStyle name="20% - Accent6 17" xfId="721" xr:uid="{E5D11FD5-9B7D-423F-BC28-FA16920332C5}"/>
    <cellStyle name="20% - Accent6 17 2" xfId="23679" xr:uid="{BB6345BB-506E-41DE-9908-A09A1CE60BB1}"/>
    <cellStyle name="20% - Accent6 18" xfId="722" xr:uid="{88A95D23-F5F7-403D-9696-4A71989BB6F2}"/>
    <cellStyle name="20% - Accent6 18 2" xfId="23680" xr:uid="{67C7AF2D-9E58-48C3-B646-DFA4C67D014D}"/>
    <cellStyle name="20% - Accent6 19" xfId="723" xr:uid="{731437B5-2FB3-4A74-AE85-379572293A51}"/>
    <cellStyle name="20% - Accent6 19 2" xfId="23681" xr:uid="{17430524-2890-46CC-8314-45F903675486}"/>
    <cellStyle name="20% - Accent6 2" xfId="65" xr:uid="{9593B3DC-7610-45C7-88C4-7092DA272B5A}"/>
    <cellStyle name="20% - Accent6 2 10" xfId="3514" xr:uid="{D0B6A5CA-DF46-4BEC-8609-D2166BEA6880}"/>
    <cellStyle name="20% - Accent6 2 10 2" xfId="22627" xr:uid="{19245CD6-6712-4D54-8FEE-97295FED98B1}"/>
    <cellStyle name="20% - Accent6 2 11" xfId="3515" xr:uid="{FBB07906-186C-47EC-A287-17E4798C39C1}"/>
    <cellStyle name="20% - Accent6 2 11 2" xfId="22628" xr:uid="{5BA8984C-FC89-475A-AC01-2AA8B3194CAC}"/>
    <cellStyle name="20% - Accent6 2 12" xfId="3516" xr:uid="{969AF400-47C8-47ED-BADE-0EB20CAEB3E3}"/>
    <cellStyle name="20% - Accent6 2 12 2" xfId="22629" xr:uid="{5EEAA14A-1A9E-4FEF-A7C8-3F075CE819F8}"/>
    <cellStyle name="20% - Accent6 2 13" xfId="3517" xr:uid="{802187C0-72C3-473A-AF6D-AC9B810B9751}"/>
    <cellStyle name="20% - Accent6 2 13 2" xfId="22630" xr:uid="{B82C13A5-8469-4FA1-9207-7F791253F0E7}"/>
    <cellStyle name="20% - Accent6 2 14" xfId="3518" xr:uid="{E1B3B072-F663-46ED-9CC7-92623B5F342A}"/>
    <cellStyle name="20% - Accent6 2 14 2" xfId="22631" xr:uid="{15B1B9B1-FA59-4008-9082-20E7094A7DE9}"/>
    <cellStyle name="20% - Accent6 2 15" xfId="3519" xr:uid="{C47C4BD9-048A-44CD-94F3-94E048E76B8B}"/>
    <cellStyle name="20% - Accent6 2 15 2" xfId="22632" xr:uid="{96308451-FA16-48FE-9A20-A4A0757E265B}"/>
    <cellStyle name="20% - Accent6 2 16" xfId="4886" xr:uid="{FEC0AA4C-86D4-420B-B6EE-0445141ADBEC}"/>
    <cellStyle name="20% - Accent6 2 16 2" xfId="28197" xr:uid="{B0B97589-4794-46DC-B6A2-71CE6588EC47}"/>
    <cellStyle name="20% - Accent6 2 17" xfId="23682" xr:uid="{11B13555-E229-4B4F-8C90-65B3B8D0E216}"/>
    <cellStyle name="20% - Accent6 2 2" xfId="3520" xr:uid="{F47475DD-1998-4D4A-9122-196843D167FE}"/>
    <cellStyle name="20% - Accent6 2 2 2" xfId="22633" xr:uid="{57E42144-41A0-40C5-B480-122790557C6B}"/>
    <cellStyle name="20% - Accent6 2 3" xfId="3521" xr:uid="{99734A1D-72C1-4B38-BE0D-8EC18B5FFC29}"/>
    <cellStyle name="20% - Accent6 2 3 2" xfId="22634" xr:uid="{4FEE44E4-3533-4C70-8877-5F463DB86EDD}"/>
    <cellStyle name="20% - Accent6 2 4" xfId="3522" xr:uid="{E43A1569-4735-4927-A89C-F8650C65BD7F}"/>
    <cellStyle name="20% - Accent6 2 4 2" xfId="22635" xr:uid="{1C255FE7-24AC-4D37-9D33-ED9C3D8E5285}"/>
    <cellStyle name="20% - Accent6 2 5" xfId="3523" xr:uid="{DDBED6D6-3BB1-4ACD-8AD4-F96584290F2D}"/>
    <cellStyle name="20% - Accent6 2 5 2" xfId="22636" xr:uid="{7CB27173-B42F-4559-AF7E-C128645E49E6}"/>
    <cellStyle name="20% - Accent6 2 6" xfId="3524" xr:uid="{12D9E997-4AF2-4392-977A-905EB70B0A17}"/>
    <cellStyle name="20% - Accent6 2 6 2" xfId="22637" xr:uid="{77B69BA0-1055-40C5-AED0-5612529536E5}"/>
    <cellStyle name="20% - Accent6 2 7" xfId="3525" xr:uid="{AE0E5153-5C73-47E3-A7D9-560C312A1AE8}"/>
    <cellStyle name="20% - Accent6 2 7 2" xfId="22638" xr:uid="{E97BB7E8-0DFB-4298-B279-91897082EAEE}"/>
    <cellStyle name="20% - Accent6 2 8" xfId="3526" xr:uid="{14685E61-9A2C-4EDB-ABF4-28033B7E1809}"/>
    <cellStyle name="20% - Accent6 2 8 2" xfId="22639" xr:uid="{912CAC0E-63B0-4DB5-9A79-CD847302ED37}"/>
    <cellStyle name="20% - Accent6 2 9" xfId="3527" xr:uid="{58B0B0AF-A7B3-4515-8557-BC302C34486B}"/>
    <cellStyle name="20% - Accent6 2 9 2" xfId="22640" xr:uid="{C4CD1386-6D3A-4C34-885E-5B3AE1383E52}"/>
    <cellStyle name="20% - Accent6 20" xfId="724" xr:uid="{35D1F7E7-015C-40D7-8308-82186CBA328E}"/>
    <cellStyle name="20% - Accent6 20 2" xfId="23686" xr:uid="{3066B7D4-3130-4ACD-8286-7414CD1750F6}"/>
    <cellStyle name="20% - Accent6 21" xfId="725" xr:uid="{6ED946BB-5524-4720-B8BC-0863C57BE7B6}"/>
    <cellStyle name="20% - Accent6 21 2" xfId="23687" xr:uid="{3C6FAA48-5A27-4761-94A2-09889A1B00B0}"/>
    <cellStyle name="20% - Accent6 22" xfId="726" xr:uid="{07DDDE09-569A-454A-97EE-34EB064D843A}"/>
    <cellStyle name="20% - Accent6 22 2" xfId="23688" xr:uid="{BE122A24-1ACE-497F-8E0B-731743C5EAD6}"/>
    <cellStyle name="20% - Accent6 23" xfId="727" xr:uid="{9145DF7D-5B6E-4107-9366-34BFF84C6E71}"/>
    <cellStyle name="20% - Accent6 23 2" xfId="23689" xr:uid="{B1105B31-A920-454E-92C3-193AAA3EEEAC}"/>
    <cellStyle name="20% - Accent6 24" xfId="728" xr:uid="{ABC6C0B0-EFA5-43AE-B4D0-47F891E9340F}"/>
    <cellStyle name="20% - Accent6 24 2" xfId="23690" xr:uid="{603300A4-954C-439D-AC49-57FD3A2EAE92}"/>
    <cellStyle name="20% - Accent6 25" xfId="729" xr:uid="{08A3D5AC-4484-4C3B-A1E0-D92C95C32F8E}"/>
    <cellStyle name="20% - Accent6 25 2" xfId="23691" xr:uid="{7FB91BE6-7F59-4800-8369-F67008B45C69}"/>
    <cellStyle name="20% - Accent6 26" xfId="730" xr:uid="{1B9E1BC5-D165-49F9-86AB-08A5BD8C6ED0}"/>
    <cellStyle name="20% - Accent6 26 2" xfId="23692" xr:uid="{BB46B04A-D296-4476-ABC3-ABF663E174B6}"/>
    <cellStyle name="20% - Accent6 27" xfId="731" xr:uid="{85E50381-2E84-4874-B99F-E913C1596312}"/>
    <cellStyle name="20% - Accent6 27 2" xfId="23693" xr:uid="{98380EB7-8B7F-413E-852F-B6D1993B3865}"/>
    <cellStyle name="20% - Accent6 28" xfId="732" xr:uid="{2B36BBF7-D7F7-4A53-93FC-39E44B902DAE}"/>
    <cellStyle name="20% - Accent6 28 2" xfId="23694" xr:uid="{D5CB2E82-911C-47BC-9FC8-222A510983DE}"/>
    <cellStyle name="20% - Accent6 29" xfId="733" xr:uid="{31771A78-37D4-48CF-A2E4-588F7A10C448}"/>
    <cellStyle name="20% - Accent6 29 2" xfId="23695" xr:uid="{D45964A6-4EB0-4C46-A714-5FE7CAD7AC95}"/>
    <cellStyle name="20% - Accent6 3" xfId="66" xr:uid="{CBCCF5EB-576D-492F-9781-B1D6D6275BC7}"/>
    <cellStyle name="20% - Accent6 3 2" xfId="734" xr:uid="{F81B686E-2FF9-4214-A63B-C8E8F6A2F9A3}"/>
    <cellStyle name="20% - Accent6 3 2 2" xfId="4887" xr:uid="{83AE9A24-1EC9-4E54-92E9-E3EE2DC6F7E7}"/>
    <cellStyle name="20% - Accent6 3 2 2 2" xfId="28198" xr:uid="{540B8D3E-C61A-47E4-91B6-2D912FAE00CC}"/>
    <cellStyle name="20% - Accent6 3 2 3" xfId="23696" xr:uid="{97588B06-DEFF-4401-909C-265AD8DF9557}"/>
    <cellStyle name="20% - Accent6 3 3" xfId="3528" xr:uid="{51AED4DC-9CAC-4F67-9C11-2ED155E259ED}"/>
    <cellStyle name="20% - Accent6 3 3 2" xfId="23697" xr:uid="{7364E16F-FB32-4826-9A0E-3C37AA3E2F1E}"/>
    <cellStyle name="20% - Accent6 3 4" xfId="23698" xr:uid="{C78DDB34-352A-4EFD-8F82-3EA764B2B258}"/>
    <cellStyle name="20% - Accent6 3 5" xfId="22641" xr:uid="{C311E986-5243-405E-A4AD-4B1150B19EDB}"/>
    <cellStyle name="20% - Accent6 30" xfId="735" xr:uid="{45DAF879-30F6-4F41-AA86-C5E5B4C7E9D0}"/>
    <cellStyle name="20% - Accent6 30 2" xfId="23699" xr:uid="{D15CA4AA-2926-45EA-AF4B-CF537883451C}"/>
    <cellStyle name="20% - Accent6 31" xfId="736" xr:uid="{C88CA670-5771-4F47-9830-829F9C090A76}"/>
    <cellStyle name="20% - Accent6 31 2" xfId="23700" xr:uid="{796E82E8-E053-46F4-B40D-09135D8E3011}"/>
    <cellStyle name="20% - Accent6 32" xfId="737" xr:uid="{D56A3F6C-81F1-42F4-894D-65B3CBECD9AA}"/>
    <cellStyle name="20% - Accent6 32 2" xfId="23701" xr:uid="{4A72F5EA-C2B7-46FF-844B-A652715937B7}"/>
    <cellStyle name="20% - Accent6 33" xfId="738" xr:uid="{45C51A77-5B9A-4190-9C95-626A84B6A2A7}"/>
    <cellStyle name="20% - Accent6 33 2" xfId="23702" xr:uid="{32A1F97A-0579-48A3-B6FD-AF933C5E1480}"/>
    <cellStyle name="20% - Accent6 34" xfId="739" xr:uid="{16481557-47D0-4725-802B-EF13B127CA46}"/>
    <cellStyle name="20% - Accent6 34 2" xfId="23703" xr:uid="{182070BE-C3F4-4888-AA5F-A956459E8E52}"/>
    <cellStyle name="20% - Accent6 35" xfId="740" xr:uid="{0B2B2A83-5C21-4AD3-92AD-EA52008EA65D}"/>
    <cellStyle name="20% - Accent6 35 2" xfId="23704" xr:uid="{BD7B5057-8B0B-44FE-8DCA-6E8DA7282F67}"/>
    <cellStyle name="20% - Accent6 36" xfId="741" xr:uid="{05A9BE31-2201-46C1-9935-FAB1F3CFEBAF}"/>
    <cellStyle name="20% - Accent6 36 2" xfId="23705" xr:uid="{3BD8C919-1F9D-4217-A076-A78C6A51D2F1}"/>
    <cellStyle name="20% - Accent6 37" xfId="742" xr:uid="{B01CF74F-2B97-4D23-8F97-933E5AA6B523}"/>
    <cellStyle name="20% - Accent6 37 2" xfId="23706" xr:uid="{A72ED5B9-1EAB-42BD-A433-D7D30D535251}"/>
    <cellStyle name="20% - Accent6 38" xfId="743" xr:uid="{7496E753-CDDE-4014-8C44-501740566EAF}"/>
    <cellStyle name="20% - Accent6 38 2" xfId="23707" xr:uid="{AA7E356E-3A26-4B90-B7A5-3DA6CDCF94DC}"/>
    <cellStyle name="20% - Accent6 39" xfId="744" xr:uid="{BEB74738-0D44-4958-AAF9-A909C47514C3}"/>
    <cellStyle name="20% - Accent6 39 2" xfId="23708" xr:uid="{1A3826AA-BF68-4B61-B8A2-7FDF4543E989}"/>
    <cellStyle name="20% - Accent6 4" xfId="67" xr:uid="{2D1FB523-352B-4D5E-8C69-E389B15F8F78}"/>
    <cellStyle name="20% - Accent6 4 2" xfId="3529" xr:uid="{32B2ED8E-78B7-4944-8E4D-620E1C6D22CD}"/>
    <cellStyle name="20% - Accent6 4 2 2" xfId="23709" xr:uid="{BF098140-F79D-4407-BEC1-9112803936C8}"/>
    <cellStyle name="20% - Accent6 4 3" xfId="23710" xr:uid="{D594AC19-3CA7-4F89-8903-4C4BDB32EBA8}"/>
    <cellStyle name="20% - Accent6 4 4" xfId="22642" xr:uid="{7217B2E4-4FBA-4CA8-ABA4-E7F59C83492E}"/>
    <cellStyle name="20% - Accent6 40" xfId="745" xr:uid="{A6DE95FE-5667-47E8-A215-99A63BB507C1}"/>
    <cellStyle name="20% - Accent6 40 2" xfId="23711" xr:uid="{C375187C-AB78-4D63-A9A9-0E61835A136B}"/>
    <cellStyle name="20% - Accent6 41" xfId="746" xr:uid="{48B6E46D-1BF3-4031-9152-99BB69C2F4D8}"/>
    <cellStyle name="20% - Accent6 41 2" xfId="23712" xr:uid="{0722B2DC-064D-4591-A2EE-D1C34DF76A10}"/>
    <cellStyle name="20% - Accent6 42" xfId="747" xr:uid="{CCB51F28-2001-4092-938B-7D47E556557C}"/>
    <cellStyle name="20% - Accent6 42 2" xfId="23713" xr:uid="{D4AAFA24-7F3C-4CD4-B844-57B5D27E2BE4}"/>
    <cellStyle name="20% - Accent6 43" xfId="748" xr:uid="{B3F3B512-109B-4AD2-AF1A-78E361B75F77}"/>
    <cellStyle name="20% - Accent6 43 2" xfId="23714" xr:uid="{331EC723-FA8B-40B1-A431-45358CFB318C}"/>
    <cellStyle name="20% - Accent6 44" xfId="749" xr:uid="{FAECE98A-804F-4DFE-AF99-E0CB841D96FE}"/>
    <cellStyle name="20% - Accent6 44 2" xfId="4888" xr:uid="{2CFE356D-DE22-4CB6-AA0A-984EDB69B6E5}"/>
    <cellStyle name="20% - Accent6 44 2 2" xfId="27431" xr:uid="{8FC9811F-0430-4A01-9027-15982C8173DC}"/>
    <cellStyle name="20% - Accent6 44 2 2 2" xfId="28199" xr:uid="{CAB338B5-93E7-4663-BCA3-939D96569D04}"/>
    <cellStyle name="20% - Accent6 44 2 2 2 2" xfId="28200" xr:uid="{7AEE3604-204E-402A-A748-621A47407620}"/>
    <cellStyle name="20% - Accent6 44 2 2 3" xfId="28201" xr:uid="{20E7E419-22D2-4A43-834A-F5E96B8768E8}"/>
    <cellStyle name="20% - Accent6 44 2 3" xfId="24841" xr:uid="{8E4330FF-D45E-4A1A-B8CA-6DCEC127306B}"/>
    <cellStyle name="20% - Accent6 44 2 3 2" xfId="28202" xr:uid="{E638B16E-BE8F-4E13-AA0E-16D1A16E1034}"/>
    <cellStyle name="20% - Accent6 44 2 3 2 2" xfId="28203" xr:uid="{4821207C-EF92-4113-9E91-C5F27A8093EC}"/>
    <cellStyle name="20% - Accent6 44 2 3 3" xfId="24840" xr:uid="{107EE320-052E-4C98-AD44-780F45B74A96}"/>
    <cellStyle name="20% - Accent6 44 2 4" xfId="28204" xr:uid="{86037414-0ECE-4F81-A44E-1494DEA71A3C}"/>
    <cellStyle name="20% - Accent6 44 2 4 2" xfId="28205" xr:uid="{A73270C1-A4C3-4EA8-B80E-A19CEFA3DF32}"/>
    <cellStyle name="20% - Accent6 44 2 5" xfId="24839" xr:uid="{5DA989AD-508D-43DB-B9BC-0577D23846A7}"/>
    <cellStyle name="20% - Accent6 44 2 6" xfId="23716" xr:uid="{30CB243C-D2F1-4DD1-9166-3B1421AB712D}"/>
    <cellStyle name="20% - Accent6 44 3" xfId="27430" xr:uid="{D39E845E-1F1D-4D3A-91DE-ED9D262A06CF}"/>
    <cellStyle name="20% - Accent6 44 3 2" xfId="28206" xr:uid="{C962143F-49D8-46F8-9A3D-EE5F0C1D2357}"/>
    <cellStyle name="20% - Accent6 44 3 2 2" xfId="28207" xr:uid="{B9C1ED72-F7C8-4E20-BBB7-8C88CC39D1BC}"/>
    <cellStyle name="20% - Accent6 44 3 3" xfId="24838" xr:uid="{26A91112-9425-47FF-9EBC-9DC731F55758}"/>
    <cellStyle name="20% - Accent6 44 4" xfId="28208" xr:uid="{040DD544-BD3B-4E9F-8CE8-9896F2E5CD78}"/>
    <cellStyle name="20% - Accent6 44 4 2" xfId="28209" xr:uid="{1DCE75B5-3A12-473E-B6CF-D90961FF37B4}"/>
    <cellStyle name="20% - Accent6 44 4 2 2" xfId="28210" xr:uid="{E6942087-09CA-46EB-B361-B140CC4A844A}"/>
    <cellStyle name="20% - Accent6 44 4 3" xfId="28211" xr:uid="{4B89365D-1D14-424D-AFB3-48AC1D62B247}"/>
    <cellStyle name="20% - Accent6 44 5" xfId="28212" xr:uid="{E389B7B9-067A-44DD-93CE-5A1ACCB69429}"/>
    <cellStyle name="20% - Accent6 44 5 2" xfId="28213" xr:uid="{0244630A-CDDA-4DE0-9245-BADF0E41DDA0}"/>
    <cellStyle name="20% - Accent6 44 6" xfId="28214" xr:uid="{63AE5FEF-9B8A-4E58-9CCC-121C98A62178}"/>
    <cellStyle name="20% - Accent6 44 7" xfId="23715" xr:uid="{2FAC50D2-F8A6-4CBC-82AB-E4D8B3536250}"/>
    <cellStyle name="20% - Accent6 5" xfId="68" xr:uid="{06452D75-DAFE-47AA-9BDA-25653008888E}"/>
    <cellStyle name="20% - Accent6 5 2" xfId="3530" xr:uid="{A68FD35B-1208-4F90-B778-871CBDC00F8D}"/>
    <cellStyle name="20% - Accent6 5 2 2" xfId="23717" xr:uid="{7DEF32F0-BC0E-4112-9037-6A16A6F4AE0B}"/>
    <cellStyle name="20% - Accent6 5 3" xfId="23718" xr:uid="{F58003DB-F8E1-40CA-A42A-A1C05C6E9E55}"/>
    <cellStyle name="20% - Accent6 5 4" xfId="22643" xr:uid="{5317198F-9CBE-45F0-A68E-35FA04AEE43B}"/>
    <cellStyle name="20% - Accent6 6" xfId="750" xr:uid="{A6F38B8A-09A7-4901-A1CD-ACCA44BD548B}"/>
    <cellStyle name="20% - Accent6 6 2" xfId="3531" xr:uid="{04019880-C7D9-4122-AD1D-D8D9A8AE944F}"/>
    <cellStyle name="20% - Accent6 6 2 2" xfId="23719" xr:uid="{42521541-3EC3-42C8-86DA-105FED2D2873}"/>
    <cellStyle name="20% - Accent6 6 3" xfId="23720" xr:uid="{C02B37C3-532B-46A7-A177-DC1BB2765121}"/>
    <cellStyle name="20% - Accent6 6 4" xfId="22644" xr:uid="{7BAB5586-AB1C-4627-8756-C874F15B70A9}"/>
    <cellStyle name="20% - Accent6 7" xfId="751" xr:uid="{2C05A677-C835-438E-A058-4198A6B068C4}"/>
    <cellStyle name="20% - Accent6 7 2" xfId="3532" xr:uid="{67EA8813-589F-40FB-A018-5EA6B4A2C210}"/>
    <cellStyle name="20% - Accent6 7 2 2" xfId="23721" xr:uid="{5266D6C2-86FF-47F5-B0A2-408B498F04C8}"/>
    <cellStyle name="20% - Accent6 7 3" xfId="23722" xr:uid="{0470848E-0105-497B-9CC0-38DB6CDFC313}"/>
    <cellStyle name="20% - Accent6 7 4" xfId="22645" xr:uid="{E765373D-D995-4335-B445-A5DD0C7B3E9B}"/>
    <cellStyle name="20% - Accent6 8" xfId="752" xr:uid="{930A7153-D21E-402A-9CC0-C38FCF9391E5}"/>
    <cellStyle name="20% - Accent6 8 2" xfId="3533" xr:uid="{C27E6287-3D69-4407-83FB-BCA76587E2A3}"/>
    <cellStyle name="20% - Accent6 8 2 2" xfId="23723" xr:uid="{587672FF-6158-47E0-B618-A458C15ADA5E}"/>
    <cellStyle name="20% - Accent6 8 3" xfId="23724" xr:uid="{A871E729-5CC8-4769-A2D6-57A3D7CE04F8}"/>
    <cellStyle name="20% - Accent6 8 4" xfId="22646" xr:uid="{46FB95FE-C1B0-4230-8116-642242F6AE35}"/>
    <cellStyle name="20% - Accent6 9" xfId="753" xr:uid="{F83A8FEE-44B8-4B10-8D23-39AEB68A96D6}"/>
    <cellStyle name="20% - Accent6 9 2" xfId="4889" xr:uid="{B54D4364-4801-4469-8470-23B17010C48F}"/>
    <cellStyle name="20% - Accent6 9 2 2" xfId="28215" xr:uid="{9D95C7DC-5354-409F-9259-7C6C846CF086}"/>
    <cellStyle name="20% - Accent6 9 3" xfId="23725" xr:uid="{695B5598-3F0F-47BE-96A7-80EF753C4765}"/>
    <cellStyle name="20% - Akzent1" xfId="754" xr:uid="{587187A3-BCCD-4D07-99E4-CF1CFBB7915A}"/>
    <cellStyle name="20% - Akzent1 2" xfId="23726" xr:uid="{AFABDB11-2AAF-47DA-AF9A-B946443DC581}"/>
    <cellStyle name="20% - Akzent2" xfId="755" xr:uid="{DDFDC947-337B-4A7E-95ED-65E53554BC75}"/>
    <cellStyle name="20% - Akzent2 2" xfId="23727" xr:uid="{7D844542-FCBD-47B9-B348-B9A3EFF09177}"/>
    <cellStyle name="20% - Akzent3" xfId="756" xr:uid="{4C8787B4-6E4B-4F9D-8CEB-2DF15FA54F75}"/>
    <cellStyle name="20% - Akzent3 2" xfId="23728" xr:uid="{5AD2727D-FC2F-43FB-AF94-556DBC3C5DD4}"/>
    <cellStyle name="20% - Akzent4" xfId="757" xr:uid="{7B33BA51-6639-4E99-88F5-C622CF2E3365}"/>
    <cellStyle name="20% - Akzent4 2" xfId="23729" xr:uid="{BE7E395B-FB50-4B3E-A252-EE3B1BFED74C}"/>
    <cellStyle name="20% - Akzent5" xfId="758" xr:uid="{AD6F6BEF-75CB-4695-B64B-F0A6FF32D122}"/>
    <cellStyle name="20% - Akzent5 2" xfId="23730" xr:uid="{4899E275-C7DA-439A-A440-D63FA96BAAAD}"/>
    <cellStyle name="20% - Akzent6" xfId="759" xr:uid="{4666E70F-C5BE-460B-A604-36FAADBCFC9A}"/>
    <cellStyle name="20% - Akzent6 2" xfId="23731" xr:uid="{B0594A38-3FE5-4286-AA17-BC9662D6EA40}"/>
    <cellStyle name="2x indented GHG Textfiels" xfId="760" xr:uid="{EBD1EFED-F20D-4B0C-88D1-C3FA245B48A3}"/>
    <cellStyle name="2x indented GHG Textfiels 2" xfId="23732" xr:uid="{EE1E1E30-F373-4D3E-AC9E-F658B67634BC}"/>
    <cellStyle name="40% - Accent1" xfId="18" builtinId="31" customBuiltin="1"/>
    <cellStyle name="40% - Accent1 10" xfId="761" xr:uid="{AAF71700-D4BC-4B08-98C7-12AA6D38E287}"/>
    <cellStyle name="40% - Accent1 10 2" xfId="4890" xr:uid="{975F1B12-8854-42A2-971E-509B078EEEA2}"/>
    <cellStyle name="40% - Accent1 10 2 2" xfId="30403" xr:uid="{E57F495F-82DF-4C8E-AD9B-93C89EBE6B9D}"/>
    <cellStyle name="40% - Accent1 10 3" xfId="23733" xr:uid="{A6B855C6-DA29-4D09-80BE-1BD0856FAD09}"/>
    <cellStyle name="40% - Accent1 11" xfId="762" xr:uid="{C19A319C-8774-4894-AD0B-C5A01E53C793}"/>
    <cellStyle name="40% - Accent1 11 2" xfId="4891" xr:uid="{82A3382B-9AE9-497D-A70D-7E21B131B79B}"/>
    <cellStyle name="40% - Accent1 11 2 2" xfId="30404" xr:uid="{DC611C02-AD9B-49B4-808F-6AF93294AE37}"/>
    <cellStyle name="40% - Accent1 11 3" xfId="23734" xr:uid="{EB8FD367-8FFF-4620-B130-5713C18B42BC}"/>
    <cellStyle name="40% - Accent1 12" xfId="763" xr:uid="{F081CA1D-F748-4A6F-83E3-73B1F2BC44BD}"/>
    <cellStyle name="40% - Accent1 12 2" xfId="23735" xr:uid="{F13E0AE3-2CDC-4AD5-8BDE-DB202BBFE58A}"/>
    <cellStyle name="40% - Accent1 13" xfId="764" xr:uid="{0C88D12B-AB80-4F9C-9278-1B86886890FD}"/>
    <cellStyle name="40% - Accent1 13 2" xfId="23736" xr:uid="{F3E63DB9-64B9-4712-BE3B-8EFE0FB5F86F}"/>
    <cellStyle name="40% - Accent1 14" xfId="765" xr:uid="{A3E151E1-EC97-4DB5-AE46-0EFAC10143F6}"/>
    <cellStyle name="40% - Accent1 14 2" xfId="23737" xr:uid="{E2BF11B1-3850-4EAF-99A0-6D2EA65C4C7E}"/>
    <cellStyle name="40% - Accent1 15" xfId="766" xr:uid="{E0EBDB77-D23C-4FB6-81A5-3A39A3825E78}"/>
    <cellStyle name="40% - Accent1 15 2" xfId="23738" xr:uid="{B739698D-9795-45C8-90E8-DAD4767B6E9D}"/>
    <cellStyle name="40% - Accent1 16" xfId="767" xr:uid="{4F3F0240-77E1-4104-8225-F7040743FF31}"/>
    <cellStyle name="40% - Accent1 16 2" xfId="23739" xr:uid="{D4106D62-664B-43AD-8FC3-450E4D9C4EA5}"/>
    <cellStyle name="40% - Accent1 17" xfId="768" xr:uid="{7E46D4E7-284F-4AC9-975E-1BAC3E2B0B8F}"/>
    <cellStyle name="40% - Accent1 17 2" xfId="23740" xr:uid="{F1FE58D2-A911-44A1-9B8B-EE9DCE0BB99C}"/>
    <cellStyle name="40% - Accent1 18" xfId="769" xr:uid="{0A186259-1226-46F0-9F95-A4AB44628665}"/>
    <cellStyle name="40% - Accent1 18 2" xfId="23741" xr:uid="{39D00002-C9F7-4238-A867-1E10292AF80D}"/>
    <cellStyle name="40% - Accent1 19" xfId="770" xr:uid="{92302EC4-8F04-42FA-9C19-D5C35BD30E1C}"/>
    <cellStyle name="40% - Accent1 19 2" xfId="23742" xr:uid="{BE6AC4EB-ED60-47D6-A248-6B4D19D969E7}"/>
    <cellStyle name="40% - Accent1 2" xfId="69" xr:uid="{A28F9F24-01AA-41DB-86D8-2CE285149906}"/>
    <cellStyle name="40% - Accent1 2 10" xfId="3534" xr:uid="{B038626C-C317-435F-BDC5-02C8953B74EA}"/>
    <cellStyle name="40% - Accent1 2 10 2" xfId="22647" xr:uid="{8921094A-E146-4E99-9383-6039DA719582}"/>
    <cellStyle name="40% - Accent1 2 11" xfId="3535" xr:uid="{0379B5ED-8A5B-4C61-A037-C3BE246D482F}"/>
    <cellStyle name="40% - Accent1 2 11 2" xfId="22648" xr:uid="{42529C26-020B-4556-AC3A-6A39761EB897}"/>
    <cellStyle name="40% - Accent1 2 12" xfId="3536" xr:uid="{8A3ABA90-432A-461A-95FF-47DADAD25AD4}"/>
    <cellStyle name="40% - Accent1 2 12 2" xfId="22649" xr:uid="{1C5E3E3C-9E34-44D4-94F2-5AFF7DAC2072}"/>
    <cellStyle name="40% - Accent1 2 13" xfId="3537" xr:uid="{9DBAC9DC-DBBD-43E7-8C12-C6B7AE40205C}"/>
    <cellStyle name="40% - Accent1 2 13 2" xfId="22650" xr:uid="{B131B6AC-E512-476D-B93F-B8E8BA93E561}"/>
    <cellStyle name="40% - Accent1 2 14" xfId="3538" xr:uid="{B97FF974-997D-4D47-9847-09F887E10AEF}"/>
    <cellStyle name="40% - Accent1 2 14 2" xfId="22651" xr:uid="{DBA79C7B-C8E1-4ED7-B701-E4485D8501CA}"/>
    <cellStyle name="40% - Accent1 2 15" xfId="3539" xr:uid="{1B56D4FD-17FD-434B-986F-68C7D6E9E6A7}"/>
    <cellStyle name="40% - Accent1 2 15 2" xfId="22652" xr:uid="{5F4A7628-D2ED-46F1-ADD5-AD8E4A0EC144}"/>
    <cellStyle name="40% - Accent1 2 16" xfId="4892" xr:uid="{1208CE75-6D5D-4C30-B6D4-386A4E56AF47}"/>
    <cellStyle name="40% - Accent1 2 16 2" xfId="28216" xr:uid="{CEB53DD8-7613-415B-A5A4-D2E96314EC5C}"/>
    <cellStyle name="40% - Accent1 2 17" xfId="23743" xr:uid="{5524181D-9BB4-49DB-9AAA-1D724159F69E}"/>
    <cellStyle name="40% - Accent1 2 2" xfId="3540" xr:uid="{A4191C34-E8BC-40F1-8F56-DAFB29B3A33C}"/>
    <cellStyle name="40% - Accent1 2 2 2" xfId="22653" xr:uid="{4380A275-32A1-409C-856C-90696BD0BB5B}"/>
    <cellStyle name="40% - Accent1 2 3" xfId="3541" xr:uid="{D1151D0E-3848-46B0-9A07-E409CA953C7E}"/>
    <cellStyle name="40% - Accent1 2 3 2" xfId="22654" xr:uid="{6659729F-F025-473B-BE23-6FC44EAE3F47}"/>
    <cellStyle name="40% - Accent1 2 4" xfId="3542" xr:uid="{5AE1E733-2B53-44CE-993C-2331CF8D84C0}"/>
    <cellStyle name="40% - Accent1 2 4 2" xfId="22655" xr:uid="{B8DFE482-541E-48E0-96C4-11D37F8C4EAE}"/>
    <cellStyle name="40% - Accent1 2 5" xfId="3543" xr:uid="{19C4C2C1-DA73-41DB-837C-083A6A514247}"/>
    <cellStyle name="40% - Accent1 2 5 2" xfId="22656" xr:uid="{3F15EC36-15D6-4042-BD82-DB3C07A551DB}"/>
    <cellStyle name="40% - Accent1 2 6" xfId="3544" xr:uid="{EBC7C4C2-989E-41FF-92C1-FE0D4F476FA9}"/>
    <cellStyle name="40% - Accent1 2 6 2" xfId="22657" xr:uid="{59E908F1-83E7-44C2-96A2-4E7A924FF11A}"/>
    <cellStyle name="40% - Accent1 2 7" xfId="3545" xr:uid="{039B4ED7-9D37-48A3-B3E8-64B068FF03B2}"/>
    <cellStyle name="40% - Accent1 2 7 2" xfId="22658" xr:uid="{2063F5B3-7AAB-4BB6-BB5A-88309C7BE564}"/>
    <cellStyle name="40% - Accent1 2 8" xfId="3546" xr:uid="{B81C564C-5CE0-41E3-88F5-FB61D0FA3B52}"/>
    <cellStyle name="40% - Accent1 2 8 2" xfId="22659" xr:uid="{263D9BB6-E9A1-4D3F-8ECA-146B0E3CE43B}"/>
    <cellStyle name="40% - Accent1 2 9" xfId="3547" xr:uid="{8516EC05-EE0B-406E-85FE-83184E128DF6}"/>
    <cellStyle name="40% - Accent1 2 9 2" xfId="22660" xr:uid="{20AD6A81-0EC2-44B4-A39D-F117C8534FEB}"/>
    <cellStyle name="40% - Accent1 20" xfId="771" xr:uid="{A5F24DBD-CEA5-47B4-A59E-0E2B5B13004A}"/>
    <cellStyle name="40% - Accent1 20 2" xfId="23744" xr:uid="{45891095-7368-4E6D-B075-13D4EF053C05}"/>
    <cellStyle name="40% - Accent1 21" xfId="772" xr:uid="{5850C5E2-EDA9-448D-A28B-612094F14543}"/>
    <cellStyle name="40% - Accent1 21 2" xfId="23745" xr:uid="{431F9B2F-9B2E-4408-9177-814AA5CEAC61}"/>
    <cellStyle name="40% - Accent1 22" xfId="773" xr:uid="{7D46C526-AE1D-4154-83A9-591F50DE30A0}"/>
    <cellStyle name="40% - Accent1 22 2" xfId="23746" xr:uid="{1E4C140C-DAA2-4FCD-8F05-55C40D42EC33}"/>
    <cellStyle name="40% - Accent1 23" xfId="774" xr:uid="{4C031350-E1DA-4A75-8049-F62447F9D587}"/>
    <cellStyle name="40% - Accent1 23 2" xfId="23747" xr:uid="{1B2A0981-F6AA-40B3-A145-5B5C7243D457}"/>
    <cellStyle name="40% - Accent1 24" xfId="775" xr:uid="{99E43E54-51B2-4A0F-B56C-32770121D970}"/>
    <cellStyle name="40% - Accent1 24 2" xfId="23748" xr:uid="{E965DBDC-35E2-496E-8BCB-C9A34B69D87F}"/>
    <cellStyle name="40% - Accent1 25" xfId="776" xr:uid="{DB52ACF8-6CDC-4165-A837-CCA90A4DF985}"/>
    <cellStyle name="40% - Accent1 25 2" xfId="23749" xr:uid="{1FDD1E25-36F0-4375-A4B4-4D081B615674}"/>
    <cellStyle name="40% - Accent1 26" xfId="777" xr:uid="{5FC8993D-51D4-40C0-886C-2E86F7DDD111}"/>
    <cellStyle name="40% - Accent1 26 2" xfId="23750" xr:uid="{5619CC25-7122-4E47-9AD2-C0888503C171}"/>
    <cellStyle name="40% - Accent1 27" xfId="778" xr:uid="{43F58297-B985-4A63-8EE4-EAD223CB55F7}"/>
    <cellStyle name="40% - Accent1 27 2" xfId="23751" xr:uid="{82CE21E3-6C14-4F23-B9E3-60C9EDDEA5D2}"/>
    <cellStyle name="40% - Accent1 28" xfId="779" xr:uid="{E4BF7447-C010-4FD0-B934-A7BB99300267}"/>
    <cellStyle name="40% - Accent1 28 2" xfId="23752" xr:uid="{8F27127F-DE6C-4D88-BF4B-EC1B8236709C}"/>
    <cellStyle name="40% - Accent1 29" xfId="780" xr:uid="{B9F8F999-9C90-4A6A-BB84-7BD722FCE23F}"/>
    <cellStyle name="40% - Accent1 29 2" xfId="23753" xr:uid="{AE0E26C7-5C55-47A6-8D17-4E2FF7741D48}"/>
    <cellStyle name="40% - Accent1 3" xfId="70" xr:uid="{F305EC97-6430-4822-B6BC-B498AC936F96}"/>
    <cellStyle name="40% - Accent1 3 2" xfId="781" xr:uid="{E1F392DE-8278-4519-A45B-B58984DC7734}"/>
    <cellStyle name="40% - Accent1 3 2 2" xfId="4893" xr:uid="{85925593-9B62-4467-9DC4-5CDB7F1DAB42}"/>
    <cellStyle name="40% - Accent1 3 2 2 2" xfId="28217" xr:uid="{9BCFFA6E-7D6D-4E06-98AE-F0ABA1E1EAAD}"/>
    <cellStyle name="40% - Accent1 3 2 3" xfId="23754" xr:uid="{F3A5B62B-2F85-48D4-98AB-467E59FF88EF}"/>
    <cellStyle name="40% - Accent1 3 3" xfId="3548" xr:uid="{9C998DFC-ACC0-40FD-94DC-468F4FFB7E4B}"/>
    <cellStyle name="40% - Accent1 3 3 2" xfId="23755" xr:uid="{7B569E6C-6449-42C1-8EFF-BECA774D9F85}"/>
    <cellStyle name="40% - Accent1 3 4" xfId="23756" xr:uid="{6CBB1520-AA48-4B99-9073-5D83271B9857}"/>
    <cellStyle name="40% - Accent1 3 5" xfId="22661" xr:uid="{127EB717-90B4-4D37-B47B-21F3C6D1F195}"/>
    <cellStyle name="40% - Accent1 30" xfId="782" xr:uid="{4514C6C9-4E97-45F3-BD11-54F3D07A03E2}"/>
    <cellStyle name="40% - Accent1 30 2" xfId="23757" xr:uid="{2FD58822-84B8-4123-ADBE-47F8AC901710}"/>
    <cellStyle name="40% - Accent1 31" xfId="783" xr:uid="{DB3B85A6-3586-4419-BFAA-3A1ECE165879}"/>
    <cellStyle name="40% - Accent1 31 2" xfId="23758" xr:uid="{B29AF76E-1C0D-4A2F-823C-97D9ECE1930C}"/>
    <cellStyle name="40% - Accent1 32" xfId="784" xr:uid="{0528C895-8342-41E4-9282-2DBD879BDC2D}"/>
    <cellStyle name="40% - Accent1 32 2" xfId="23759" xr:uid="{D440CA7E-7DF7-4B06-A8E5-8E3988208A05}"/>
    <cellStyle name="40% - Accent1 33" xfId="785" xr:uid="{02351A95-6185-4616-9B19-38CCDE76BC2D}"/>
    <cellStyle name="40% - Accent1 33 2" xfId="23760" xr:uid="{51B093C9-9739-43DD-964F-68D8E160F4AB}"/>
    <cellStyle name="40% - Accent1 34" xfId="786" xr:uid="{DF932BBA-AA84-4C4D-B861-E6CFD7E15F98}"/>
    <cellStyle name="40% - Accent1 34 2" xfId="23761" xr:uid="{D22661D2-BB39-4457-B736-8397B8EBDC81}"/>
    <cellStyle name="40% - Accent1 35" xfId="787" xr:uid="{D7F6E241-A345-490A-943B-056A1FC302CE}"/>
    <cellStyle name="40% - Accent1 35 2" xfId="23762" xr:uid="{14BD8E84-384B-4911-8D7E-CDA0A079835E}"/>
    <cellStyle name="40% - Accent1 36" xfId="788" xr:uid="{235B45CB-6FB7-4B8B-9B48-0623CDDE486E}"/>
    <cellStyle name="40% - Accent1 36 2" xfId="23763" xr:uid="{2D052982-028B-4238-A3F1-6B8139F1AD48}"/>
    <cellStyle name="40% - Accent1 37" xfId="789" xr:uid="{6C1358FB-FADA-4834-9804-8519DAC65870}"/>
    <cellStyle name="40% - Accent1 37 2" xfId="23764" xr:uid="{B4A50B35-20E1-49CC-B9CE-0E8C27C2C47E}"/>
    <cellStyle name="40% - Accent1 38" xfId="790" xr:uid="{79C0C8C7-00E6-42A0-9BCE-ADC7926E61F1}"/>
    <cellStyle name="40% - Accent1 38 2" xfId="23765" xr:uid="{14A5AB3E-D99F-4EAD-84C8-79CC455B1C54}"/>
    <cellStyle name="40% - Accent1 39" xfId="791" xr:uid="{6FF3E44A-EE4D-4548-8C4D-016E7D7C342D}"/>
    <cellStyle name="40% - Accent1 39 2" xfId="23766" xr:uid="{48A29C56-6CE7-4B67-B4E3-B1398BE8171C}"/>
    <cellStyle name="40% - Accent1 4" xfId="71" xr:uid="{6FD2BA77-0790-4506-B394-12FC7E4FA888}"/>
    <cellStyle name="40% - Accent1 4 2" xfId="3549" xr:uid="{64A7F53A-2252-4580-8759-2EAEFD92052F}"/>
    <cellStyle name="40% - Accent1 4 2 2" xfId="23767" xr:uid="{E7C89536-3E8B-46E6-BF2B-4E36F1EB4E14}"/>
    <cellStyle name="40% - Accent1 4 3" xfId="23768" xr:uid="{29E8CCD2-F126-4A09-A215-66FC1995B851}"/>
    <cellStyle name="40% - Accent1 4 4" xfId="22662" xr:uid="{03680AB9-7DBB-4702-A976-8EBDCFCBE76E}"/>
    <cellStyle name="40% - Accent1 40" xfId="792" xr:uid="{A70C9903-6E8B-4B0E-B5BA-7B1B6AB6E177}"/>
    <cellStyle name="40% - Accent1 40 2" xfId="23769" xr:uid="{77F7076B-F1F4-4019-9755-008BE58748C4}"/>
    <cellStyle name="40% - Accent1 41" xfId="793" xr:uid="{DD519087-E7EF-49EC-9FCE-D2D70409A4F7}"/>
    <cellStyle name="40% - Accent1 41 2" xfId="23770" xr:uid="{AA439AC3-A66F-4DF0-A938-1D72A79DBD85}"/>
    <cellStyle name="40% - Accent1 42" xfId="794" xr:uid="{9E564339-6644-4067-9A88-80E4D0943589}"/>
    <cellStyle name="40% - Accent1 42 2" xfId="23771" xr:uid="{6D00C1B0-3884-4036-8338-E72C84782541}"/>
    <cellStyle name="40% - Accent1 43" xfId="795" xr:uid="{B07B98E2-E950-4020-AEE0-AF367A73DB95}"/>
    <cellStyle name="40% - Accent1 43 2" xfId="23772" xr:uid="{126D8DCE-41B1-444C-86BB-9DAB05FF5F0D}"/>
    <cellStyle name="40% - Accent1 5" xfId="72" xr:uid="{E40AEF97-AB73-4FF2-8FBE-E8EA9F3EF8C9}"/>
    <cellStyle name="40% - Accent1 5 2" xfId="3550" xr:uid="{9B964C74-3D70-4477-8C51-ECAC0CD31BA2}"/>
    <cellStyle name="40% - Accent1 5 2 2" xfId="23773" xr:uid="{F5E68758-41A5-4220-8A1C-A7F3F8349323}"/>
    <cellStyle name="40% - Accent1 5 3" xfId="23774" xr:uid="{B011649C-3406-4F78-A405-FCFAEAA4F871}"/>
    <cellStyle name="40% - Accent1 5 4" xfId="22663" xr:uid="{30F75260-0AF4-4D77-BECA-C83236165307}"/>
    <cellStyle name="40% - Accent1 6" xfId="796" xr:uid="{6AFAD031-A5F3-47F0-9831-654C2F93E0CF}"/>
    <cellStyle name="40% - Accent1 6 2" xfId="3551" xr:uid="{ADFE23C8-C4B3-46D4-89B8-4F90CD978ADA}"/>
    <cellStyle name="40% - Accent1 6 2 2" xfId="23775" xr:uid="{3807E4FB-2A15-4D2F-B0E4-2FC786B64692}"/>
    <cellStyle name="40% - Accent1 6 3" xfId="23776" xr:uid="{9C135885-7A74-4805-B9C9-F0B6E751BAA4}"/>
    <cellStyle name="40% - Accent1 6 4" xfId="22664" xr:uid="{54777822-A158-4A59-A3A0-6D49C29B6F6E}"/>
    <cellStyle name="40% - Accent1 7" xfId="797" xr:uid="{77990754-2B5A-46EE-B24A-998BEF5DCDD0}"/>
    <cellStyle name="40% - Accent1 7 2" xfId="3552" xr:uid="{6114C204-7C99-4909-9EF9-34DEFD45DE06}"/>
    <cellStyle name="40% - Accent1 7 2 2" xfId="23777" xr:uid="{049F8CF2-D24A-4A8B-842C-5A922C410052}"/>
    <cellStyle name="40% - Accent1 7 3" xfId="23778" xr:uid="{C149EDF1-3420-4C48-841B-69DA00695FB8}"/>
    <cellStyle name="40% - Accent1 7 4" xfId="22665" xr:uid="{99B2FC7F-EDE0-40B2-A9EC-08F5EE73BA45}"/>
    <cellStyle name="40% - Accent1 8" xfId="798" xr:uid="{0F686010-4539-4128-AC87-0C2DC9303FF9}"/>
    <cellStyle name="40% - Accent1 8 2" xfId="3553" xr:uid="{0EB8ECBB-D914-4727-9F5B-B253BC4CDC6F}"/>
    <cellStyle name="40% - Accent1 8 2 2" xfId="23779" xr:uid="{33A1C282-73D8-4090-BD0A-5BCE44132764}"/>
    <cellStyle name="40% - Accent1 8 3" xfId="23780" xr:uid="{93BCA747-8DC6-4BB5-A761-61043C22726E}"/>
    <cellStyle name="40% - Accent1 8 4" xfId="22666" xr:uid="{A72777AE-B782-4387-9856-6A1A735185D0}"/>
    <cellStyle name="40% - Accent1 9" xfId="799" xr:uid="{8C89AB7B-EEA7-412E-91F2-CBE13C8BF483}"/>
    <cellStyle name="40% - Accent1 9 2" xfId="4894" xr:uid="{8B5BCC7B-D49A-45BB-9CCA-27CBAF4403EC}"/>
    <cellStyle name="40% - Accent1 9 2 2" xfId="28218" xr:uid="{32EE673D-0115-498E-9E51-1E0CD2A0D9FA}"/>
    <cellStyle name="40% - Accent1 9 3" xfId="23781" xr:uid="{1CD31EE2-82BE-4DA7-AF65-298376385CF5}"/>
    <cellStyle name="40% - Accent2" xfId="21" builtinId="35" customBuiltin="1"/>
    <cellStyle name="40% - Accent2 10" xfId="800" xr:uid="{D7F60E5F-7AE4-49C5-9268-A8CF7C213A81}"/>
    <cellStyle name="40% - Accent2 10 2" xfId="4895" xr:uid="{F8C906BF-F519-4FC2-9F80-4EE314DEA9FD}"/>
    <cellStyle name="40% - Accent2 10 2 2" xfId="28219" xr:uid="{F21942DD-0124-45B1-8917-E728176D501B}"/>
    <cellStyle name="40% - Accent2 10 3" xfId="23782" xr:uid="{2266BB27-30E1-4103-998F-9DFBF17BCF07}"/>
    <cellStyle name="40% - Accent2 11" xfId="801" xr:uid="{E92B44BE-4073-4FD2-B86F-7CB151D184C9}"/>
    <cellStyle name="40% - Accent2 11 2" xfId="4896" xr:uid="{A45A0F70-A6F4-4BD1-8D36-B71B3C8FB8AA}"/>
    <cellStyle name="40% - Accent2 11 2 2" xfId="28220" xr:uid="{A74B4723-03FE-41B7-A253-55ECCCAD8C6B}"/>
    <cellStyle name="40% - Accent2 11 3" xfId="23783" xr:uid="{DC25C800-FDE9-4F4B-95D7-10111E6518A1}"/>
    <cellStyle name="40% - Accent2 12" xfId="802" xr:uid="{D93C26F1-C36E-4EAD-B978-11F82D0C97B2}"/>
    <cellStyle name="40% - Accent2 12 2" xfId="23784" xr:uid="{51DAF023-8849-48DE-A16D-D917E7DD6D7B}"/>
    <cellStyle name="40% - Accent2 13" xfId="803" xr:uid="{307D5C00-A301-417B-85B8-295C7C7DFE3F}"/>
    <cellStyle name="40% - Accent2 13 2" xfId="23785" xr:uid="{40F9CC51-5D4E-45BF-A24D-3E9CE4CCB4F7}"/>
    <cellStyle name="40% - Accent2 14" xfId="804" xr:uid="{F835299E-45E0-4BF9-81DD-D4E04B42F58B}"/>
    <cellStyle name="40% - Accent2 14 2" xfId="23786" xr:uid="{06BBEA69-2070-4F30-80E9-3226C5562DF3}"/>
    <cellStyle name="40% - Accent2 15" xfId="805" xr:uid="{D437AE43-52F7-4DE3-934F-493D0DCC88A3}"/>
    <cellStyle name="40% - Accent2 15 2" xfId="23787" xr:uid="{3779E2D0-B217-4AF1-8015-52F93F94DFEE}"/>
    <cellStyle name="40% - Accent2 16" xfId="806" xr:uid="{C61B3FA4-F448-4A64-A973-E74C6F7336B1}"/>
    <cellStyle name="40% - Accent2 16 2" xfId="23788" xr:uid="{B1036AE6-578E-4CB9-A8F3-B01F4E6BFBA1}"/>
    <cellStyle name="40% - Accent2 17" xfId="807" xr:uid="{9679D417-5E11-4A83-9FF7-53538120D096}"/>
    <cellStyle name="40% - Accent2 17 2" xfId="23789" xr:uid="{A20D5865-3D1E-4374-A345-599A5F7E3606}"/>
    <cellStyle name="40% - Accent2 18" xfId="808" xr:uid="{68A6FB8A-FBD2-4818-91E2-C5A388D7A283}"/>
    <cellStyle name="40% - Accent2 18 2" xfId="23790" xr:uid="{7DD80A79-31D6-4DED-A0D8-A09CF213A35C}"/>
    <cellStyle name="40% - Accent2 19" xfId="809" xr:uid="{04B3CDD4-F9A7-4FBB-901A-6F2BD6863379}"/>
    <cellStyle name="40% - Accent2 19 2" xfId="23791" xr:uid="{BEBB8580-BA85-407E-921F-FB6424BC2F4D}"/>
    <cellStyle name="40% - Accent2 2" xfId="73" xr:uid="{35432652-458E-45A0-AACB-1CE7233035F3}"/>
    <cellStyle name="40% - Accent2 2 10" xfId="3554" xr:uid="{503EF7DB-CED7-4BFF-B9BE-129EF27787E6}"/>
    <cellStyle name="40% - Accent2 2 10 2" xfId="22667" xr:uid="{F131937B-1EF2-4FB3-B139-545D2EF9C59D}"/>
    <cellStyle name="40% - Accent2 2 11" xfId="3555" xr:uid="{3C779E6E-C109-49EB-AC4F-D45CC081004E}"/>
    <cellStyle name="40% - Accent2 2 11 2" xfId="22668" xr:uid="{3B71C753-E09E-4DD6-A541-707761D23E2C}"/>
    <cellStyle name="40% - Accent2 2 12" xfId="3556" xr:uid="{10C6F99F-F140-4886-B03D-D2FC6ABE721E}"/>
    <cellStyle name="40% - Accent2 2 12 2" xfId="22669" xr:uid="{DC76A106-4291-4269-B45E-9358A45228CE}"/>
    <cellStyle name="40% - Accent2 2 13" xfId="3557" xr:uid="{298AF1AB-B374-4FFD-938F-5A6054C5678B}"/>
    <cellStyle name="40% - Accent2 2 13 2" xfId="22670" xr:uid="{EA7C76C2-CBC0-40DC-801E-0CF0FA164945}"/>
    <cellStyle name="40% - Accent2 2 14" xfId="3558" xr:uid="{31AD58CE-5FF3-47CD-A158-9F9034F43BC0}"/>
    <cellStyle name="40% - Accent2 2 14 2" xfId="22671" xr:uid="{9F0EC59D-5C5A-4440-8482-629C49F7F876}"/>
    <cellStyle name="40% - Accent2 2 15" xfId="3559" xr:uid="{00DD0586-0E6B-4D6B-BFDD-1C721A44A1DB}"/>
    <cellStyle name="40% - Accent2 2 15 2" xfId="22672" xr:uid="{13EE2343-E6E0-496C-874C-E348851EEDD5}"/>
    <cellStyle name="40% - Accent2 2 16" xfId="41411" xr:uid="{2EA5A73C-F0B6-45FA-B308-D764ACEECC0D}"/>
    <cellStyle name="40% - Accent2 2 17" xfId="23792" xr:uid="{59BABCAC-9264-4185-8747-F5F39E256E91}"/>
    <cellStyle name="40% - Accent2 2 2" xfId="74" xr:uid="{87BBE5C1-EC20-4601-9E2F-629DB52828AB}"/>
    <cellStyle name="40% - Accent2 2 2 2" xfId="3560" xr:uid="{D8F1EAC8-5F61-4F7F-BCD8-CDFFBE0AA180}"/>
    <cellStyle name="40% - Accent2 2 2 3" xfId="22673" xr:uid="{80B54ACC-2042-4CCE-9B87-C54B8D4D8471}"/>
    <cellStyle name="40% - Accent2 2 3" xfId="3561" xr:uid="{C60440FC-B600-444D-8836-FB0FD5D98703}"/>
    <cellStyle name="40% - Accent2 2 3 2" xfId="22674" xr:uid="{2AC0C15E-E6F6-4B17-985F-50C333BCA478}"/>
    <cellStyle name="40% - Accent2 2 4" xfId="3562" xr:uid="{BDB8CFB7-F8AC-484A-9FBE-B13B4EF55E8A}"/>
    <cellStyle name="40% - Accent2 2 4 2" xfId="22675" xr:uid="{4ED03146-5EE9-4D4E-8F1F-A446426192AD}"/>
    <cellStyle name="40% - Accent2 2 5" xfId="3563" xr:uid="{7A9F2D1D-56EA-4EF0-8A4B-4BF3C247880C}"/>
    <cellStyle name="40% - Accent2 2 5 2" xfId="22676" xr:uid="{64D7746E-A290-447E-B6F8-F4BF6F4DBF01}"/>
    <cellStyle name="40% - Accent2 2 6" xfId="3564" xr:uid="{FB254A16-7963-4767-81DB-B51DEE0E09D2}"/>
    <cellStyle name="40% - Accent2 2 6 2" xfId="22677" xr:uid="{A6E4B9D9-5D4F-4146-8D59-37F5D1B89273}"/>
    <cellStyle name="40% - Accent2 2 7" xfId="3565" xr:uid="{69A181C9-0C13-4EC7-BD72-3D73740F7F5A}"/>
    <cellStyle name="40% - Accent2 2 7 2" xfId="22678" xr:uid="{41D8E0C1-8786-406E-8DA8-F818E8BFE614}"/>
    <cellStyle name="40% - Accent2 2 8" xfId="3566" xr:uid="{222EDE88-34C9-4490-BDD5-4179D6C02214}"/>
    <cellStyle name="40% - Accent2 2 8 2" xfId="22679" xr:uid="{EE9F066F-D94B-4FDB-94C3-5572CB3AE7D1}"/>
    <cellStyle name="40% - Accent2 2 9" xfId="3567" xr:uid="{4E641248-07FD-40A6-9140-2E44E4FB0B39}"/>
    <cellStyle name="40% - Accent2 2 9 2" xfId="22680" xr:uid="{BD7BA49E-73C6-430D-B8B9-A4544A06BEB2}"/>
    <cellStyle name="40% - Accent2 20" xfId="810" xr:uid="{71187420-2299-4280-B120-220173F76A9F}"/>
    <cellStyle name="40% - Accent2 20 2" xfId="23794" xr:uid="{AA4B16B6-4C35-4B8B-973C-36418E26BFF3}"/>
    <cellStyle name="40% - Accent2 21" xfId="811" xr:uid="{C0627AAE-EBDA-4CC2-8549-2C61CEA60B01}"/>
    <cellStyle name="40% - Accent2 21 2" xfId="23795" xr:uid="{20A97149-91D8-492E-8096-E8CBBF60BCAF}"/>
    <cellStyle name="40% - Accent2 22" xfId="812" xr:uid="{445FBA16-C747-4F45-B2DA-A7984E86F248}"/>
    <cellStyle name="40% - Accent2 22 2" xfId="23796" xr:uid="{855F4A76-4F03-448F-ACD5-C053DACBEA6A}"/>
    <cellStyle name="40% - Accent2 23" xfId="813" xr:uid="{0FFCEC83-A37B-4E29-9D3C-5032E1973368}"/>
    <cellStyle name="40% - Accent2 23 2" xfId="23797" xr:uid="{9CA56F86-61F0-4F9C-8986-1A94ADD14114}"/>
    <cellStyle name="40% - Accent2 24" xfId="814" xr:uid="{5B556171-3D3F-4651-BF21-DE5A69476C37}"/>
    <cellStyle name="40% - Accent2 24 2" xfId="23798" xr:uid="{2C234EB3-AE0D-43E6-8BFA-A3DA0DCBAD17}"/>
    <cellStyle name="40% - Accent2 25" xfId="815" xr:uid="{3CA7A04A-3E92-4258-BF87-3296F74A0362}"/>
    <cellStyle name="40% - Accent2 25 2" xfId="23799" xr:uid="{872A5028-256D-462F-BCEB-7FA81FAF9180}"/>
    <cellStyle name="40% - Accent2 26" xfId="816" xr:uid="{5BF4BA0A-32A9-48CF-BD0B-D6D1EB32D1AF}"/>
    <cellStyle name="40% - Accent2 26 2" xfId="23800" xr:uid="{F415126F-E66F-4BFC-A695-C605B789C47C}"/>
    <cellStyle name="40% - Accent2 27" xfId="817" xr:uid="{3DB356E8-7861-4361-BA45-AE410DE675DB}"/>
    <cellStyle name="40% - Accent2 27 2" xfId="23801" xr:uid="{4465AFE3-D3DF-468C-AE47-2F58D65F30C0}"/>
    <cellStyle name="40% - Accent2 28" xfId="818" xr:uid="{E95F6667-8199-4843-97C3-ACADBEBCC550}"/>
    <cellStyle name="40% - Accent2 28 2" xfId="23802" xr:uid="{E5D22556-88C9-44BC-A82B-44B83FEB77B5}"/>
    <cellStyle name="40% - Accent2 29" xfId="819" xr:uid="{8757C3C2-93FE-438C-93B8-38A5471C3A55}"/>
    <cellStyle name="40% - Accent2 29 2" xfId="23803" xr:uid="{119D78A5-71C1-438B-8902-41E28C1BD5CE}"/>
    <cellStyle name="40% - Accent2 3" xfId="75" xr:uid="{DF9B0F65-756C-412F-B7CA-C2DAAB4EDAEC}"/>
    <cellStyle name="40% - Accent2 3 2" xfId="820" xr:uid="{66933D42-3E89-4C6F-AE9D-31845B443AAE}"/>
    <cellStyle name="40% - Accent2 3 2 2" xfId="23804" xr:uid="{0D36D6E2-667F-47EF-9BE1-CBC4265ACDDF}"/>
    <cellStyle name="40% - Accent2 3 3" xfId="22681" xr:uid="{B52A1D73-B8D8-4903-A64D-E5CD1455D554}"/>
    <cellStyle name="40% - Accent2 30" xfId="821" xr:uid="{249EF9FA-BC70-487F-B5E3-A7B9B822D8EB}"/>
    <cellStyle name="40% - Accent2 30 2" xfId="23805" xr:uid="{F7CB3CA0-E75A-431E-845A-270A63A11762}"/>
    <cellStyle name="40% - Accent2 31" xfId="822" xr:uid="{E9674908-C66D-447E-9F98-F6EB735F4B66}"/>
    <cellStyle name="40% - Accent2 31 2" xfId="23806" xr:uid="{494BEBF6-7609-4445-AEAB-F5C499D36C01}"/>
    <cellStyle name="40% - Accent2 32" xfId="823" xr:uid="{10999ED1-33DE-4978-BEA3-EA30721E6C09}"/>
    <cellStyle name="40% - Accent2 32 2" xfId="23807" xr:uid="{8E76B56F-CD80-4DAB-8E28-1DBF940E1FF9}"/>
    <cellStyle name="40% - Accent2 33" xfId="824" xr:uid="{44DC1C0B-3B67-4C44-A940-01B62C64CBCB}"/>
    <cellStyle name="40% - Accent2 33 2" xfId="23808" xr:uid="{68A7F3DC-AAC7-42F4-8B40-4D4A8CFC2165}"/>
    <cellStyle name="40% - Accent2 34" xfId="825" xr:uid="{02A0A2AA-960A-4310-96A0-A0FA71065A5B}"/>
    <cellStyle name="40% - Accent2 34 2" xfId="23809" xr:uid="{B30E18E8-C53A-4F23-80B1-0AB94E31912F}"/>
    <cellStyle name="40% - Accent2 35" xfId="826" xr:uid="{1E84A987-CF21-4BBF-83E3-A524985DDAB2}"/>
    <cellStyle name="40% - Accent2 35 2" xfId="23810" xr:uid="{8B9B5F9A-F333-4C29-BAA3-6400B0C83DBF}"/>
    <cellStyle name="40% - Accent2 36" xfId="827" xr:uid="{0D957A54-57A3-425B-8EB1-90BF188EC16B}"/>
    <cellStyle name="40% - Accent2 36 2" xfId="23811" xr:uid="{93F6C4DC-054C-4395-A473-8E2E73B8FF97}"/>
    <cellStyle name="40% - Accent2 37" xfId="828" xr:uid="{37CD2BE0-BE2E-4BA6-B7EF-4E8D60E4EF52}"/>
    <cellStyle name="40% - Accent2 37 2" xfId="23812" xr:uid="{B128325F-09E7-4E2B-A456-71F1399F44F7}"/>
    <cellStyle name="40% - Accent2 38" xfId="829" xr:uid="{A9914492-7029-4D09-BE14-D8940C1073B3}"/>
    <cellStyle name="40% - Accent2 38 2" xfId="23813" xr:uid="{A7F0EF5B-3054-495E-A07E-6BA2A0558DB7}"/>
    <cellStyle name="40% - Accent2 39" xfId="830" xr:uid="{FEF2BC00-9D03-4120-9A3C-5083BE0F1AF0}"/>
    <cellStyle name="40% - Accent2 39 2" xfId="23814" xr:uid="{5A5A90F5-EEC2-4E55-9BCE-2B895D4D8571}"/>
    <cellStyle name="40% - Accent2 4" xfId="76" xr:uid="{F2F4ECE8-F8EE-452B-BE22-7091B5EDFC53}"/>
    <cellStyle name="40% - Accent2 4 2" xfId="22682" xr:uid="{E6B1166C-A502-40C5-B321-3DFF98BE870A}"/>
    <cellStyle name="40% - Accent2 40" xfId="831" xr:uid="{F3562DB8-2509-4D5F-ACB1-EAE845E963A6}"/>
    <cellStyle name="40% - Accent2 40 2" xfId="23815" xr:uid="{269F466C-C52A-483C-97A2-9B183D80A058}"/>
    <cellStyle name="40% - Accent2 41" xfId="832" xr:uid="{CF1A6280-4B63-4185-8E1D-3A1085001184}"/>
    <cellStyle name="40% - Accent2 41 2" xfId="23816" xr:uid="{882AB68F-F3AB-49B2-A65B-AEE312B4A4DD}"/>
    <cellStyle name="40% - Accent2 42" xfId="833" xr:uid="{4347EB05-0123-4D83-94AE-BEFC8A50710B}"/>
    <cellStyle name="40% - Accent2 42 2" xfId="23817" xr:uid="{18AB16A3-F9EE-4EF4-ABB0-17B85957A055}"/>
    <cellStyle name="40% - Accent2 43" xfId="834" xr:uid="{1C2DF68A-231F-4AA2-B332-4CE6DE782B7F}"/>
    <cellStyle name="40% - Accent2 43 2" xfId="23818" xr:uid="{4BDF79BE-2190-4040-88BA-70D2DD69252B}"/>
    <cellStyle name="40% - Accent2 5" xfId="77" xr:uid="{3937EDDB-B808-41C6-8F30-DD71BE16DB08}"/>
    <cellStyle name="40% - Accent2 5 2" xfId="22683" xr:uid="{A949B6F1-70CB-40D2-AB7B-C284C3A828ED}"/>
    <cellStyle name="40% - Accent2 6" xfId="835" xr:uid="{05751CAE-2261-4A5E-A15C-AEB9D241E99C}"/>
    <cellStyle name="40% - Accent2 6 2" xfId="22684" xr:uid="{78DCD65C-1F3E-4637-87D6-C70E445B454C}"/>
    <cellStyle name="40% - Accent2 7" xfId="836" xr:uid="{85A79CC5-C0C5-4C3B-9863-A31829460A86}"/>
    <cellStyle name="40% - Accent2 7 2" xfId="22685" xr:uid="{59D766A4-EAF7-4B9E-B345-92A0C028E74C}"/>
    <cellStyle name="40% - Accent2 8" xfId="837" xr:uid="{34A61EEE-AB8A-4612-9D15-E39CFB339B1E}"/>
    <cellStyle name="40% - Accent2 8 2" xfId="22686" xr:uid="{D7190D38-436F-43A8-8E6D-78A1AA1BF5BA}"/>
    <cellStyle name="40% - Accent2 9" xfId="838" xr:uid="{FEEA6BDE-2CAD-4090-84D4-22E2B04FBB65}"/>
    <cellStyle name="40% - Accent2 9 2" xfId="4897" xr:uid="{B5E61D58-D0BE-49BF-B29D-046C9F036F1F}"/>
    <cellStyle name="40% - Accent2 9 2 2" xfId="28221" xr:uid="{52E97FF9-E0A8-41B0-AD36-9CB47F134417}"/>
    <cellStyle name="40% - Accent2 9 3" xfId="23819" xr:uid="{E2130243-5C5D-46CE-A119-0F5968E16DC6}"/>
    <cellStyle name="40% - Accent3" xfId="24" builtinId="39" customBuiltin="1"/>
    <cellStyle name="40% - Accent3 10" xfId="839" xr:uid="{95DBE572-7D4C-4067-95A3-63E596F2DA6C}"/>
    <cellStyle name="40% - Accent3 10 2" xfId="4898" xr:uid="{E718398B-E384-4432-A159-C14ED14316DC}"/>
    <cellStyle name="40% - Accent3 10 2 2" xfId="28222" xr:uid="{46E1F8C2-0FA5-4FA3-B0BB-645FC32785E2}"/>
    <cellStyle name="40% - Accent3 10 3" xfId="23820" xr:uid="{90BAA490-C6CA-4805-B1E3-21F8D169F859}"/>
    <cellStyle name="40% - Accent3 11" xfId="840" xr:uid="{17BFE41E-8301-49A2-A860-BE4F5727A734}"/>
    <cellStyle name="40% - Accent3 11 2" xfId="4899" xr:uid="{259BFCAE-97A5-4C75-92B1-5399E5CCBB71}"/>
    <cellStyle name="40% - Accent3 11 2 2" xfId="28223" xr:uid="{68F461BB-C648-481F-9C6D-962D84CBEAC5}"/>
    <cellStyle name="40% - Accent3 11 3" xfId="23821" xr:uid="{5596306A-0B21-4469-82A0-9DC8CF1C61BF}"/>
    <cellStyle name="40% - Accent3 12" xfId="841" xr:uid="{A8313A30-6B9B-463D-A337-5F2C8A41B0F1}"/>
    <cellStyle name="40% - Accent3 12 2" xfId="23822" xr:uid="{299A9709-00A7-4909-94AB-6D328E838290}"/>
    <cellStyle name="40% - Accent3 13" xfId="842" xr:uid="{3B62B2BD-3B3C-469E-8987-88492241008E}"/>
    <cellStyle name="40% - Accent3 13 2" xfId="23823" xr:uid="{29FBEF8A-0434-4448-984B-9EA46B446D90}"/>
    <cellStyle name="40% - Accent3 14" xfId="843" xr:uid="{A226DE92-926A-4283-82F0-82C36689A63A}"/>
    <cellStyle name="40% - Accent3 14 2" xfId="23824" xr:uid="{DC13A78D-A5C5-47C7-9B84-966D2C66C2E7}"/>
    <cellStyle name="40% - Accent3 15" xfId="844" xr:uid="{331D78B0-183A-4BC6-B134-FCDFD2B2B3DC}"/>
    <cellStyle name="40% - Accent3 15 2" xfId="23825" xr:uid="{9D786431-A0EE-4856-9210-CD98BBC353C9}"/>
    <cellStyle name="40% - Accent3 16" xfId="845" xr:uid="{8E36BF2C-0FB1-4B8B-939D-9851DFF2BF2B}"/>
    <cellStyle name="40% - Accent3 16 2" xfId="23826" xr:uid="{9096BD2F-36AC-4902-BE05-D8322F07135B}"/>
    <cellStyle name="40% - Accent3 17" xfId="846" xr:uid="{91F77D26-5A92-43B1-A268-20887CC91F1B}"/>
    <cellStyle name="40% - Accent3 17 2" xfId="23827" xr:uid="{EE551D7B-0ED4-4C83-8109-BC012631ACB2}"/>
    <cellStyle name="40% - Accent3 18" xfId="847" xr:uid="{03981D56-49F3-4DCE-9653-1F96D689AC9C}"/>
    <cellStyle name="40% - Accent3 18 2" xfId="23828" xr:uid="{B0355718-2065-43E7-B2DC-5FEB66DC297A}"/>
    <cellStyle name="40% - Accent3 19" xfId="848" xr:uid="{72E45245-3374-45D7-B184-E472CB6BDB95}"/>
    <cellStyle name="40% - Accent3 19 2" xfId="23829" xr:uid="{1C726080-D9DD-4008-9D6B-526FF545B45B}"/>
    <cellStyle name="40% - Accent3 2" xfId="78" xr:uid="{D32DE35D-D31D-4918-BD68-01BF56DE0E43}"/>
    <cellStyle name="40% - Accent3 2 10" xfId="3568" xr:uid="{61AF8EA2-D31C-422B-A386-2D9D0860E6F4}"/>
    <cellStyle name="40% - Accent3 2 10 2" xfId="22687" xr:uid="{A9BB6C2A-7325-4E99-8BE4-9DFBC79AD1F0}"/>
    <cellStyle name="40% - Accent3 2 11" xfId="3569" xr:uid="{F58446CD-05F5-430F-8A4A-026AA93E8E98}"/>
    <cellStyle name="40% - Accent3 2 11 2" xfId="22688" xr:uid="{C916EE68-9653-46E5-AD5C-BD7348E389FD}"/>
    <cellStyle name="40% - Accent3 2 12" xfId="3570" xr:uid="{77E00EEC-A9D2-4507-98AE-558650B574EE}"/>
    <cellStyle name="40% - Accent3 2 12 2" xfId="22689" xr:uid="{F3F069F5-7EC2-4756-A313-7D152AD2D53B}"/>
    <cellStyle name="40% - Accent3 2 13" xfId="3571" xr:uid="{D074E651-52C5-46D0-92C4-24855060791D}"/>
    <cellStyle name="40% - Accent3 2 13 2" xfId="22690" xr:uid="{F1DAB148-1BA6-404E-B8C4-2589A9E10D12}"/>
    <cellStyle name="40% - Accent3 2 14" xfId="3572" xr:uid="{9EB9C9A6-9F25-4B3F-AAC7-0624FD06D3B9}"/>
    <cellStyle name="40% - Accent3 2 14 2" xfId="22691" xr:uid="{84D47394-E6E5-4AEE-A2BA-2B024B61FC3C}"/>
    <cellStyle name="40% - Accent3 2 15" xfId="3573" xr:uid="{D7084C5C-A007-4882-8E9F-885212B6EF96}"/>
    <cellStyle name="40% - Accent3 2 15 2" xfId="22692" xr:uid="{D7018573-B1F4-497D-B968-8068912457D6}"/>
    <cellStyle name="40% - Accent3 2 16" xfId="4900" xr:uid="{AEC62FC8-B4B2-43FB-B8F4-B88C1AEB1CF7}"/>
    <cellStyle name="40% - Accent3 2 16 2" xfId="28224" xr:uid="{F3D74818-BFC3-4922-8845-7535DDF3CF05}"/>
    <cellStyle name="40% - Accent3 2 17" xfId="23830" xr:uid="{30634743-2AB7-4F39-9573-810732E5F9B5}"/>
    <cellStyle name="40% - Accent3 2 2" xfId="3574" xr:uid="{CAA8D567-2A54-4D69-A1A1-C3585D468346}"/>
    <cellStyle name="40% - Accent3 2 2 2" xfId="22693" xr:uid="{0DBF5F44-4CEB-47BB-9AD2-E6A924AEACF7}"/>
    <cellStyle name="40% - Accent3 2 3" xfId="3575" xr:uid="{40A46C8D-B294-4B32-867E-349778F2050D}"/>
    <cellStyle name="40% - Accent3 2 3 2" xfId="22694" xr:uid="{30874DF8-1FC5-4B8A-BEA6-8F593B32948E}"/>
    <cellStyle name="40% - Accent3 2 4" xfId="3576" xr:uid="{368101AF-8AC6-4B40-932C-7DF8B9D037B6}"/>
    <cellStyle name="40% - Accent3 2 4 2" xfId="22695" xr:uid="{F7DC0055-98BA-4D4E-8A8E-8F40D81417A1}"/>
    <cellStyle name="40% - Accent3 2 5" xfId="3577" xr:uid="{9AE8A5BD-1BE8-4055-AF28-70D548F46DD1}"/>
    <cellStyle name="40% - Accent3 2 5 2" xfId="22696" xr:uid="{BB81FD7F-2489-4EA3-B986-E272797F76C8}"/>
    <cellStyle name="40% - Accent3 2 6" xfId="3578" xr:uid="{CF62C29A-AEB0-45EC-80B6-B87A3B77403B}"/>
    <cellStyle name="40% - Accent3 2 6 2" xfId="22697" xr:uid="{0300A42B-30C5-4ABC-93D5-B9437C517EA9}"/>
    <cellStyle name="40% - Accent3 2 7" xfId="3579" xr:uid="{33543455-E1E1-40C5-86CE-9F4B0FD34BAB}"/>
    <cellStyle name="40% - Accent3 2 7 2" xfId="22698" xr:uid="{04129B06-EE72-41C2-8B3C-E2F026E02E25}"/>
    <cellStyle name="40% - Accent3 2 8" xfId="3580" xr:uid="{CD75E3A5-3F4D-4A15-BE37-3F2FE8F599B6}"/>
    <cellStyle name="40% - Accent3 2 8 2" xfId="22699" xr:uid="{DD051561-EC84-4F9E-8ECD-2A8D728CC27B}"/>
    <cellStyle name="40% - Accent3 2 9" xfId="3581" xr:uid="{8EE49D3C-4D01-40F8-B676-FDD9818EC6B0}"/>
    <cellStyle name="40% - Accent3 2 9 2" xfId="22700" xr:uid="{1897501A-9F08-49FF-87C3-1C986D36E3F4}"/>
    <cellStyle name="40% - Accent3 20" xfId="849" xr:uid="{FA82CC58-FD65-49B8-9C9B-6992209F5024}"/>
    <cellStyle name="40% - Accent3 20 2" xfId="23832" xr:uid="{7EADEA48-29C4-4066-BDC8-07759A4589B3}"/>
    <cellStyle name="40% - Accent3 21" xfId="850" xr:uid="{91013E41-9915-4DDA-973E-F883A8DD49D0}"/>
    <cellStyle name="40% - Accent3 21 2" xfId="23833" xr:uid="{2090BF1E-D785-4E42-BCC5-3F2F3F3841CB}"/>
    <cellStyle name="40% - Accent3 22" xfId="851" xr:uid="{9C730B09-A007-4A9E-8AE0-7BA8757663F0}"/>
    <cellStyle name="40% - Accent3 22 2" xfId="23834" xr:uid="{92B2A9EE-B17B-4E55-9D20-68D5A63CCB54}"/>
    <cellStyle name="40% - Accent3 23" xfId="852" xr:uid="{348459E6-5DB3-479A-8683-50211FBC36B1}"/>
    <cellStyle name="40% - Accent3 23 2" xfId="23835" xr:uid="{0EC5BBB6-8C37-49CB-8D8A-9EA624B06056}"/>
    <cellStyle name="40% - Accent3 24" xfId="853" xr:uid="{9E199DF9-7C84-4B2F-B00B-F04FA872D143}"/>
    <cellStyle name="40% - Accent3 24 2" xfId="23836" xr:uid="{9A8C9EF5-9E20-4484-909F-97B703CEA718}"/>
    <cellStyle name="40% - Accent3 25" xfId="854" xr:uid="{AABB90F1-B30C-4B03-BAB5-7C67EDB036C0}"/>
    <cellStyle name="40% - Accent3 25 2" xfId="23837" xr:uid="{95556625-60BB-40CA-B3E8-D35959B05117}"/>
    <cellStyle name="40% - Accent3 26" xfId="855" xr:uid="{8EA94E52-A8B1-47AB-8D5E-15FBB74D3818}"/>
    <cellStyle name="40% - Accent3 26 2" xfId="23838" xr:uid="{C9A76B7D-8ED2-4F18-B656-35244EBDEAC1}"/>
    <cellStyle name="40% - Accent3 27" xfId="856" xr:uid="{83013190-A5AE-4682-A738-D17A53436893}"/>
    <cellStyle name="40% - Accent3 27 2" xfId="23839" xr:uid="{667227CB-7210-431F-8F6A-A15686575A51}"/>
    <cellStyle name="40% - Accent3 28" xfId="857" xr:uid="{FD51F417-F24F-4FF7-90D9-C6E11BD72769}"/>
    <cellStyle name="40% - Accent3 28 2" xfId="23840" xr:uid="{CE486E97-8D6E-44F7-AB84-F49AC4743734}"/>
    <cellStyle name="40% - Accent3 29" xfId="858" xr:uid="{0F925FED-B4B8-4F25-8371-C82E770B8093}"/>
    <cellStyle name="40% - Accent3 29 2" xfId="23841" xr:uid="{F7EB8C81-5A81-4D3F-9B37-1EF26651B3D4}"/>
    <cellStyle name="40% - Accent3 3" xfId="79" xr:uid="{71F3CAF8-D1A3-4E89-ABD9-FD48E0202372}"/>
    <cellStyle name="40% - Accent3 3 2" xfId="859" xr:uid="{5B430919-050D-49D2-86F0-B9CDE60BD127}"/>
    <cellStyle name="40% - Accent3 3 2 2" xfId="4901" xr:uid="{83782F58-03D1-477B-BE47-421E0BF8C727}"/>
    <cellStyle name="40% - Accent3 3 2 2 2" xfId="28225" xr:uid="{CF6FF4D0-93C9-4EEE-A230-158B8EC6EEAA}"/>
    <cellStyle name="40% - Accent3 3 2 3" xfId="23843" xr:uid="{DB5F08B3-306F-4E50-BC8D-A729D72618BA}"/>
    <cellStyle name="40% - Accent3 3 3" xfId="3582" xr:uid="{C7747C64-C77C-41C5-BE83-736F60F1C7DD}"/>
    <cellStyle name="40% - Accent3 3 3 2" xfId="23844" xr:uid="{3FB229FB-5CAF-4B40-96AC-CE6B6828E036}"/>
    <cellStyle name="40% - Accent3 3 4" xfId="23845" xr:uid="{3FAF626E-D102-4E48-B48C-73DFC000914B}"/>
    <cellStyle name="40% - Accent3 3 5" xfId="27142" xr:uid="{016318CC-FF6B-4B22-97E8-14BDB933DE7E}"/>
    <cellStyle name="40% - Accent3 3 6" xfId="22701" xr:uid="{D13F8407-0078-403C-AFCC-1D68C5150EC4}"/>
    <cellStyle name="40% - Accent3 30" xfId="860" xr:uid="{E32552F1-273F-42BB-801B-2C6ABAA8240C}"/>
    <cellStyle name="40% - Accent3 30 2" xfId="23846" xr:uid="{78BABA90-07E9-4B17-A357-CACF8D9CEE66}"/>
    <cellStyle name="40% - Accent3 31" xfId="861" xr:uid="{CB6282B9-8D67-41B1-B64C-38F3599D5EA4}"/>
    <cellStyle name="40% - Accent3 31 2" xfId="23847" xr:uid="{6C4CEF1F-49BA-4AAB-ABE6-E2AD90693886}"/>
    <cellStyle name="40% - Accent3 32" xfId="862" xr:uid="{F50AD888-F954-4491-9636-5F32D478D8DC}"/>
    <cellStyle name="40% - Accent3 32 2" xfId="23848" xr:uid="{20CA3386-77A4-4973-A26D-A05C0D6009DA}"/>
    <cellStyle name="40% - Accent3 33" xfId="863" xr:uid="{9DAF120C-C639-4170-950E-703EB7C6BE8E}"/>
    <cellStyle name="40% - Accent3 33 2" xfId="23849" xr:uid="{97EAE3CC-A82F-4962-A8B5-E80AC2A2521A}"/>
    <cellStyle name="40% - Accent3 34" xfId="864" xr:uid="{4DA87273-961B-4919-97A2-39CDD4F3EF75}"/>
    <cellStyle name="40% - Accent3 34 2" xfId="23850" xr:uid="{BF480BEA-FCA8-4648-8C72-1623383AD517}"/>
    <cellStyle name="40% - Accent3 35" xfId="865" xr:uid="{E60CF7DB-1740-4480-9C50-6EFCC4576958}"/>
    <cellStyle name="40% - Accent3 35 2" xfId="23851" xr:uid="{76A9ECCF-F2D9-42EC-915B-EF956ABB04A3}"/>
    <cellStyle name="40% - Accent3 36" xfId="866" xr:uid="{69B753FC-83B1-4334-9914-38EA593D1312}"/>
    <cellStyle name="40% - Accent3 36 2" xfId="23852" xr:uid="{9C622AA0-4E6C-4568-B410-80197A55E454}"/>
    <cellStyle name="40% - Accent3 37" xfId="867" xr:uid="{1858365F-27B6-41BC-9D41-E764B7DAB508}"/>
    <cellStyle name="40% - Accent3 37 2" xfId="23853" xr:uid="{A154E37E-F041-49DA-9234-A6CBD069534D}"/>
    <cellStyle name="40% - Accent3 38" xfId="868" xr:uid="{DAE7E013-1834-47CE-B3C3-11DC92FB67CD}"/>
    <cellStyle name="40% - Accent3 38 2" xfId="23854" xr:uid="{B925CE92-B708-49F9-B18E-3426C61C9891}"/>
    <cellStyle name="40% - Accent3 39" xfId="869" xr:uid="{9873F682-AFC1-42AE-96AB-A110AC508EA4}"/>
    <cellStyle name="40% - Accent3 39 2" xfId="23855" xr:uid="{1E4AEA5D-E686-43DF-9948-8B4739996CF9}"/>
    <cellStyle name="40% - Accent3 4" xfId="80" xr:uid="{C27E8808-C995-4B65-9B8A-5C7B744E2BD8}"/>
    <cellStyle name="40% - Accent3 4 2" xfId="3583" xr:uid="{444E5AB7-3F51-46D7-A004-FCFCDE2C9F03}"/>
    <cellStyle name="40% - Accent3 4 2 2" xfId="23856" xr:uid="{481830CD-7B33-4A9E-A710-81024B095495}"/>
    <cellStyle name="40% - Accent3 4 3" xfId="23857" xr:uid="{2A23B6B3-88A5-4EA3-B9D9-2F1EBAEBD893}"/>
    <cellStyle name="40% - Accent3 4 4" xfId="22702" xr:uid="{FA200F96-D95A-4042-AD33-A0F1160C80DC}"/>
    <cellStyle name="40% - Accent3 40" xfId="870" xr:uid="{43DC2EFD-C983-48CD-B1BF-F79D813E9DE6}"/>
    <cellStyle name="40% - Accent3 40 2" xfId="23858" xr:uid="{8894B5F4-7679-49FA-9A00-5AC9B999EFE0}"/>
    <cellStyle name="40% - Accent3 41" xfId="871" xr:uid="{E59E093C-5D36-423B-92C2-6E6FE5D62F44}"/>
    <cellStyle name="40% - Accent3 41 2" xfId="23859" xr:uid="{0F0F4C8A-7287-4EE4-A9BD-5B7AFE31396A}"/>
    <cellStyle name="40% - Accent3 42" xfId="872" xr:uid="{611CB195-B8C9-41D7-96A6-C783C271109C}"/>
    <cellStyle name="40% - Accent3 42 2" xfId="23860" xr:uid="{56790403-CC46-4A60-AB28-199547B6A440}"/>
    <cellStyle name="40% - Accent3 43" xfId="873" xr:uid="{91E35FCE-45F8-498E-834B-F7D21C0E218E}"/>
    <cellStyle name="40% - Accent3 43 2" xfId="23861" xr:uid="{7E9983A3-D1A0-4D37-8D48-1CD93F6F3689}"/>
    <cellStyle name="40% - Accent3 5" xfId="81" xr:uid="{820A9091-BD4E-4040-9254-A4BEE5BA11F8}"/>
    <cellStyle name="40% - Accent3 5 2" xfId="3584" xr:uid="{B740602D-4562-4170-A812-7486D0963DC6}"/>
    <cellStyle name="40% - Accent3 5 2 2" xfId="23862" xr:uid="{8C5702ED-E23A-48DC-99B4-014D8886406F}"/>
    <cellStyle name="40% - Accent3 5 3" xfId="23863" xr:uid="{91F7B636-3004-4EF2-955B-ABEC04B3133B}"/>
    <cellStyle name="40% - Accent3 5 4" xfId="22703" xr:uid="{468ACDEE-1CD3-43C7-9020-7ABC5E7E1493}"/>
    <cellStyle name="40% - Accent3 6" xfId="874" xr:uid="{E4D0C1FB-80FD-47CF-9A20-6735F33D14A9}"/>
    <cellStyle name="40% - Accent3 6 2" xfId="3585" xr:uid="{27222BCE-46C1-4A33-977B-7E0A30B15FD0}"/>
    <cellStyle name="40% - Accent3 6 2 2" xfId="23865" xr:uid="{5947A96E-3782-4090-85C3-C5EC2F014546}"/>
    <cellStyle name="40% - Accent3 6 3" xfId="23866" xr:uid="{38A525A5-DAE0-4031-A0FC-17B1129214A2}"/>
    <cellStyle name="40% - Accent3 6 4" xfId="22704" xr:uid="{6C237990-BCDF-4F29-B94E-7231AC7BD59F}"/>
    <cellStyle name="40% - Accent3 7" xfId="875" xr:uid="{566E50B5-38C0-447D-BC69-A653614099FC}"/>
    <cellStyle name="40% - Accent3 7 2" xfId="3586" xr:uid="{49E801BF-DC24-4FC4-A1F1-3113C65CC6A0}"/>
    <cellStyle name="40% - Accent3 7 2 2" xfId="23867" xr:uid="{0B033510-2DC6-475B-93A2-2F054FCA1252}"/>
    <cellStyle name="40% - Accent3 7 3" xfId="23868" xr:uid="{5BA42B01-63B4-4425-8E35-0C57A55773B0}"/>
    <cellStyle name="40% - Accent3 7 4" xfId="22705" xr:uid="{C27961F0-2970-4987-9B33-439164F4283F}"/>
    <cellStyle name="40% - Accent3 8" xfId="876" xr:uid="{432A9A7B-B1C4-4CEB-8CE5-F2F5FF82FF7D}"/>
    <cellStyle name="40% - Accent3 8 2" xfId="3587" xr:uid="{B4C29433-CBB4-4C36-875E-8FF71413157C}"/>
    <cellStyle name="40% - Accent3 8 2 2" xfId="23869" xr:uid="{80A6DF5C-D492-45F8-B324-C25BA605FD68}"/>
    <cellStyle name="40% - Accent3 8 3" xfId="23870" xr:uid="{A7A00BAF-1067-4765-99A8-6BE76E50A229}"/>
    <cellStyle name="40% - Accent3 8 4" xfId="22706" xr:uid="{2C6CD968-C77E-4750-B14D-E2AE0B69D65B}"/>
    <cellStyle name="40% - Accent3 9" xfId="877" xr:uid="{616375BD-F947-4AE5-9815-2ADD7C436933}"/>
    <cellStyle name="40% - Accent3 9 2" xfId="4902" xr:uid="{1CC1E0DD-8715-402E-AF86-60F418BDB842}"/>
    <cellStyle name="40% - Accent3 9 2 2" xfId="28226" xr:uid="{29751A36-5295-420A-9290-ABB05DF0D012}"/>
    <cellStyle name="40% - Accent3 9 3" xfId="23871" xr:uid="{8C1DAB56-480E-43E2-9470-3E1D569762D0}"/>
    <cellStyle name="40% - Accent4" xfId="27" builtinId="43" customBuiltin="1"/>
    <cellStyle name="40% - Accent4 10" xfId="878" xr:uid="{63E81F7D-4EC4-4329-B55E-1E205E1EEC23}"/>
    <cellStyle name="40% - Accent4 10 2" xfId="4903" xr:uid="{74743893-FB6E-48CD-AC70-D097B16BCFBF}"/>
    <cellStyle name="40% - Accent4 10 2 2" xfId="28227" xr:uid="{8F2BF43D-E571-40EB-A811-502D4BC398F1}"/>
    <cellStyle name="40% - Accent4 10 3" xfId="23872" xr:uid="{A5C939FA-AFE5-4640-8A6B-43C892496780}"/>
    <cellStyle name="40% - Accent4 11" xfId="879" xr:uid="{729198F2-BD26-43EA-A0E5-3B3BEA36F9D6}"/>
    <cellStyle name="40% - Accent4 11 2" xfId="4904" xr:uid="{8499D208-EEA6-4577-8816-4859CF6AE420}"/>
    <cellStyle name="40% - Accent4 11 2 2" xfId="30503" xr:uid="{F77763BC-325A-466A-B420-2B28F8A97FB3}"/>
    <cellStyle name="40% - Accent4 11 3" xfId="23873" xr:uid="{F1E780CE-942A-48AF-BB39-58F8CFF32966}"/>
    <cellStyle name="40% - Accent4 12" xfId="880" xr:uid="{2082891A-3D06-499B-ABFF-1D9A4356D9A8}"/>
    <cellStyle name="40% - Accent4 12 2" xfId="23874" xr:uid="{CB0767AA-1C20-4651-9CDE-FE9E25FAA734}"/>
    <cellStyle name="40% - Accent4 13" xfId="881" xr:uid="{6B797D9A-495C-40C4-8EE9-782B9C0258FB}"/>
    <cellStyle name="40% - Accent4 13 2" xfId="23875" xr:uid="{2CF72F90-8E74-404E-BF67-8CEE8045E786}"/>
    <cellStyle name="40% - Accent4 14" xfId="882" xr:uid="{BC09B650-D4AA-43DC-A005-9DE7EEA446A8}"/>
    <cellStyle name="40% - Accent4 14 2" xfId="23876" xr:uid="{12450ACC-49EE-491E-8807-41613CF68258}"/>
    <cellStyle name="40% - Accent4 15" xfId="883" xr:uid="{0098D6BA-CED9-41E6-8271-8AB212DA376C}"/>
    <cellStyle name="40% - Accent4 15 2" xfId="23877" xr:uid="{BEBA78EA-59B5-4BD4-ACB0-86E7BE7507A3}"/>
    <cellStyle name="40% - Accent4 16" xfId="884" xr:uid="{C4C3E653-360E-48F5-858A-3FF857669D05}"/>
    <cellStyle name="40% - Accent4 16 2" xfId="23878" xr:uid="{B156CD15-B889-4046-A0E4-A637D04FE2AB}"/>
    <cellStyle name="40% - Accent4 17" xfId="885" xr:uid="{D35793E0-2C25-4D64-A263-2FA5A7A93E99}"/>
    <cellStyle name="40% - Accent4 17 2" xfId="23879" xr:uid="{5FEDB465-5749-43C1-A282-B99003E00475}"/>
    <cellStyle name="40% - Accent4 18" xfId="886" xr:uid="{5AADAB73-2737-411E-96C6-22A54F98B126}"/>
    <cellStyle name="40% - Accent4 18 2" xfId="23880" xr:uid="{0A370D41-BAEE-44C6-9A15-0DF9CF529C47}"/>
    <cellStyle name="40% - Accent4 19" xfId="887" xr:uid="{5EF74C6F-B25E-4E5C-ACCB-B133B90ADAEA}"/>
    <cellStyle name="40% - Accent4 19 2" xfId="23881" xr:uid="{2CEE88EC-55BF-453B-B248-7D2236791962}"/>
    <cellStyle name="40% - Accent4 2" xfId="82" xr:uid="{65916C4E-691D-46EC-866C-1BA6ECBD6A27}"/>
    <cellStyle name="40% - Accent4 2 10" xfId="3588" xr:uid="{6ADBB35C-2908-47A1-9486-C1DCAD2379C7}"/>
    <cellStyle name="40% - Accent4 2 10 2" xfId="22707" xr:uid="{623D2355-8922-4F00-9DBE-A5D7582BA1EA}"/>
    <cellStyle name="40% - Accent4 2 11" xfId="3589" xr:uid="{8BE2ED84-DB65-4A32-9A74-EE6CD4EBB27B}"/>
    <cellStyle name="40% - Accent4 2 11 2" xfId="22708" xr:uid="{27B863B7-E36C-4B3C-BD2A-E356140F894F}"/>
    <cellStyle name="40% - Accent4 2 12" xfId="3590" xr:uid="{997A7A50-E18F-4093-A1D8-AAEA1FD53A6A}"/>
    <cellStyle name="40% - Accent4 2 12 2" xfId="22709" xr:uid="{49C183C8-21EB-4C70-A248-A218F2CA5F79}"/>
    <cellStyle name="40% - Accent4 2 13" xfId="3591" xr:uid="{949279FC-F2FC-45FD-8245-0D3E39A9AD08}"/>
    <cellStyle name="40% - Accent4 2 13 2" xfId="22710" xr:uid="{33AC2DF5-DFFD-4C02-80CE-CE1B4BBA15B2}"/>
    <cellStyle name="40% - Accent4 2 14" xfId="3592" xr:uid="{99C95B33-D4B1-4941-824C-6176AFD4FD87}"/>
    <cellStyle name="40% - Accent4 2 14 2" xfId="22711" xr:uid="{EDEFFB29-608A-486A-952E-59985F13F2D4}"/>
    <cellStyle name="40% - Accent4 2 15" xfId="3593" xr:uid="{48D32D87-D72D-4C30-B55F-E107A29E0784}"/>
    <cellStyle name="40% - Accent4 2 15 2" xfId="22712" xr:uid="{A3B1B612-BA5D-4409-AA8A-E0D16344FE4E}"/>
    <cellStyle name="40% - Accent4 2 16" xfId="4905" xr:uid="{04319550-7937-4299-8AB4-6E41B2BD7520}"/>
    <cellStyle name="40% - Accent4 2 16 2" xfId="30504" xr:uid="{C7BF367A-9EBD-4FE1-81D7-55FBB8C22C21}"/>
    <cellStyle name="40% - Accent4 2 17" xfId="23882" xr:uid="{3EBDCA4A-4ECC-4B52-B4BB-98BA33E930DB}"/>
    <cellStyle name="40% - Accent4 2 2" xfId="3594" xr:uid="{1835A826-5661-4B90-A213-50CC6B875B4D}"/>
    <cellStyle name="40% - Accent4 2 2 2" xfId="22713" xr:uid="{67EE7838-621F-4FA9-8BD9-78E8BFF45BE3}"/>
    <cellStyle name="40% - Accent4 2 3" xfId="3595" xr:uid="{FD299B44-256A-452F-9505-5367D3FBFA01}"/>
    <cellStyle name="40% - Accent4 2 3 2" xfId="22714" xr:uid="{7A74A5B6-6A38-4B86-B380-965DB17068BC}"/>
    <cellStyle name="40% - Accent4 2 4" xfId="3596" xr:uid="{E0D2FF65-4733-44E9-9040-A17CAA7B0561}"/>
    <cellStyle name="40% - Accent4 2 4 2" xfId="22715" xr:uid="{344B38C0-66D0-4B3E-81F5-8495651410E8}"/>
    <cellStyle name="40% - Accent4 2 5" xfId="3597" xr:uid="{21F5464F-7460-4FEF-9379-01CF0A4C0B01}"/>
    <cellStyle name="40% - Accent4 2 5 2" xfId="22716" xr:uid="{E5528719-AFA7-4ADB-8C34-BB5F2128C168}"/>
    <cellStyle name="40% - Accent4 2 6" xfId="3598" xr:uid="{10E36E30-F5AA-4D5D-9F44-BAFA5BC4914F}"/>
    <cellStyle name="40% - Accent4 2 6 2" xfId="22717" xr:uid="{635A4509-CD94-4627-8C53-32DF23BA1779}"/>
    <cellStyle name="40% - Accent4 2 7" xfId="3599" xr:uid="{7C836120-E804-4C06-9549-DC76023F624B}"/>
    <cellStyle name="40% - Accent4 2 7 2" xfId="22718" xr:uid="{8AE35D4B-75F3-4493-9405-D98D2A9F5BFB}"/>
    <cellStyle name="40% - Accent4 2 8" xfId="3600" xr:uid="{332FBD03-84E6-4349-BDE4-1BBCC51E68C7}"/>
    <cellStyle name="40% - Accent4 2 8 2" xfId="22719" xr:uid="{3B7D6221-0566-4052-B708-2DCF529B6B9D}"/>
    <cellStyle name="40% - Accent4 2 9" xfId="3601" xr:uid="{56558AF5-2177-4EF5-8E87-CF3B723503A0}"/>
    <cellStyle name="40% - Accent4 2 9 2" xfId="22720" xr:uid="{35769633-D3BC-43D2-989F-1A1EB13F7EAD}"/>
    <cellStyle name="40% - Accent4 20" xfId="888" xr:uid="{13A36408-AB6F-4B96-B6D5-9A7BB1AEC3AD}"/>
    <cellStyle name="40% - Accent4 20 2" xfId="23883" xr:uid="{798E086A-8288-43AD-B7B6-5E4056FC49CD}"/>
    <cellStyle name="40% - Accent4 21" xfId="889" xr:uid="{65896CA0-088A-409A-BA50-708FC12E0C62}"/>
    <cellStyle name="40% - Accent4 21 2" xfId="23884" xr:uid="{67FDB0F5-90EB-4180-932B-D225D15A40FA}"/>
    <cellStyle name="40% - Accent4 22" xfId="890" xr:uid="{B2AB8D88-B426-4690-B2E4-37E9806E70F7}"/>
    <cellStyle name="40% - Accent4 22 2" xfId="23885" xr:uid="{C0B2CF5B-6292-4D19-84FE-72D7938EF391}"/>
    <cellStyle name="40% - Accent4 23" xfId="891" xr:uid="{81F9F989-1A75-47B3-B3AD-82703B41FC2F}"/>
    <cellStyle name="40% - Accent4 23 2" xfId="23886" xr:uid="{9DBEAAF2-E78A-4453-A8AC-C4FC75DAF001}"/>
    <cellStyle name="40% - Accent4 24" xfId="892" xr:uid="{E622E117-8290-4EE4-B4BB-03CFFF37A0CB}"/>
    <cellStyle name="40% - Accent4 24 2" xfId="23887" xr:uid="{14A7D0EA-2400-4406-A411-947580DA62F4}"/>
    <cellStyle name="40% - Accent4 25" xfId="893" xr:uid="{983CDD90-4EEF-4207-B859-2F475022E072}"/>
    <cellStyle name="40% - Accent4 25 2" xfId="23888" xr:uid="{46D81AE2-DFF1-412A-9E92-5CE06F81ED9F}"/>
    <cellStyle name="40% - Accent4 26" xfId="894" xr:uid="{727BD67D-CC51-4EFA-BB12-39142D84ECA7}"/>
    <cellStyle name="40% - Accent4 26 2" xfId="23889" xr:uid="{8AA530FE-D48F-4D33-B6ED-97D67D5B6275}"/>
    <cellStyle name="40% - Accent4 27" xfId="895" xr:uid="{DB8B4B68-C3C9-4EFF-877D-76C1951D66E7}"/>
    <cellStyle name="40% - Accent4 27 2" xfId="23890" xr:uid="{E289B186-A435-4EC6-8256-DF713F49BCB8}"/>
    <cellStyle name="40% - Accent4 28" xfId="896" xr:uid="{85A1664F-A347-44B9-9DEC-3D19B699CF8D}"/>
    <cellStyle name="40% - Accent4 28 2" xfId="23891" xr:uid="{658DB547-B5FA-42A3-A3C2-882A5D71851D}"/>
    <cellStyle name="40% - Accent4 29" xfId="897" xr:uid="{E12C9D84-CB6B-499F-B86E-3A6374E437B1}"/>
    <cellStyle name="40% - Accent4 29 2" xfId="23892" xr:uid="{3B30F5B9-F3BD-400C-92E0-8A17E969CBA2}"/>
    <cellStyle name="40% - Accent4 3" xfId="83" xr:uid="{9728408B-F75D-4F85-9E44-B7DEE96159E9}"/>
    <cellStyle name="40% - Accent4 3 2" xfId="898" xr:uid="{BCB80219-5821-4A92-AC87-ECC5219A3130}"/>
    <cellStyle name="40% - Accent4 3 2 2" xfId="4906" xr:uid="{CCE4F475-F385-4468-BA83-96C4FAB89277}"/>
    <cellStyle name="40% - Accent4 3 2 2 2" xfId="28228" xr:uid="{6E33932B-8602-4F37-83D7-A15AC84EE175}"/>
    <cellStyle name="40% - Accent4 3 2 3" xfId="23893" xr:uid="{004436BE-067D-4E5D-9096-77BA28C6BB1C}"/>
    <cellStyle name="40% - Accent4 3 3" xfId="3602" xr:uid="{073A63D2-21D1-434E-9D36-44E24B944F56}"/>
    <cellStyle name="40% - Accent4 3 3 2" xfId="23894" xr:uid="{E984E9D3-96D9-4A22-88D1-167DCDB940FF}"/>
    <cellStyle name="40% - Accent4 3 4" xfId="23895" xr:uid="{FA498BBA-7BEB-40E9-831D-AFD0D82A08DB}"/>
    <cellStyle name="40% - Accent4 3 5" xfId="22721" xr:uid="{A3ADF66E-2DA2-4CB6-9EC7-0ED71CB8ADA1}"/>
    <cellStyle name="40% - Accent4 30" xfId="899" xr:uid="{182E29CB-DA5C-493C-B35B-F3413E3B2C1A}"/>
    <cellStyle name="40% - Accent4 30 2" xfId="23896" xr:uid="{0CEA844B-E704-4BE9-ACB9-55F49A4EFA25}"/>
    <cellStyle name="40% - Accent4 31" xfId="900" xr:uid="{4D40491B-B55C-4B74-9D87-E69C0E3E85BE}"/>
    <cellStyle name="40% - Accent4 31 2" xfId="23897" xr:uid="{140DE6F5-5F95-4D1C-B893-11B361E396D5}"/>
    <cellStyle name="40% - Accent4 32" xfId="901" xr:uid="{7673B124-459D-4026-B2F5-0A080508F936}"/>
    <cellStyle name="40% - Accent4 32 2" xfId="23898" xr:uid="{A1C3BC3D-C5F7-4530-83AA-756D379DE817}"/>
    <cellStyle name="40% - Accent4 33" xfId="902" xr:uid="{1DA09020-D1FD-49FE-831D-7B9009DC4301}"/>
    <cellStyle name="40% - Accent4 33 2" xfId="23899" xr:uid="{392BA176-EC88-49A0-92F1-AB3F24829DFB}"/>
    <cellStyle name="40% - Accent4 34" xfId="903" xr:uid="{E8F16091-99E8-495A-B164-8E0AC36076F2}"/>
    <cellStyle name="40% - Accent4 34 2" xfId="23900" xr:uid="{AA1AA0B4-BD42-4916-A228-96F055207FAD}"/>
    <cellStyle name="40% - Accent4 35" xfId="904" xr:uid="{28F00EC9-1A8A-47BE-9089-64D63B98A11E}"/>
    <cellStyle name="40% - Accent4 35 2" xfId="23901" xr:uid="{CB33AFFB-9817-4E0D-872F-7384E6F216B3}"/>
    <cellStyle name="40% - Accent4 36" xfId="905" xr:uid="{7C3AD08B-8840-4B89-AAF9-7E2AC120B5A8}"/>
    <cellStyle name="40% - Accent4 36 2" xfId="23902" xr:uid="{5CF26CD9-82A2-415A-80F3-5FE10C1125CD}"/>
    <cellStyle name="40% - Accent4 37" xfId="906" xr:uid="{C713B321-0970-4A11-ADE1-C55FEFB1B9C8}"/>
    <cellStyle name="40% - Accent4 37 2" xfId="23903" xr:uid="{5138FF42-ADF6-410A-A4C9-B51B5FBFD8DC}"/>
    <cellStyle name="40% - Accent4 38" xfId="907" xr:uid="{EB847A3B-D2BE-4962-B793-12EB272F0437}"/>
    <cellStyle name="40% - Accent4 38 2" xfId="23904" xr:uid="{8660C84B-D851-4C00-BC08-C608F2A7619A}"/>
    <cellStyle name="40% - Accent4 39" xfId="908" xr:uid="{9B7CC9F3-F688-40F7-BB7D-E28693808FAA}"/>
    <cellStyle name="40% - Accent4 39 2" xfId="23905" xr:uid="{DA0FC6AC-235A-466F-BDD9-BA60AB2D9DBB}"/>
    <cellStyle name="40% - Accent4 4" xfId="84" xr:uid="{1F2158EE-89B9-4D64-895B-6845E27F791F}"/>
    <cellStyle name="40% - Accent4 4 2" xfId="3603" xr:uid="{AC69BD73-ECDF-4E4C-B7C8-CB98E67F0B92}"/>
    <cellStyle name="40% - Accent4 4 2 2" xfId="23906" xr:uid="{28C83536-AF04-4016-8B03-7FC87E88EE46}"/>
    <cellStyle name="40% - Accent4 4 3" xfId="23907" xr:uid="{06B11D99-95E6-48D4-B02F-81F893BD47A6}"/>
    <cellStyle name="40% - Accent4 4 4" xfId="22722" xr:uid="{3DFE2A2D-F0BE-4D85-A841-F26BC1587C76}"/>
    <cellStyle name="40% - Accent4 40" xfId="909" xr:uid="{B80F0B57-89FE-4508-8F1B-CB345EA62F13}"/>
    <cellStyle name="40% - Accent4 40 2" xfId="23908" xr:uid="{52C75BA0-4269-4ED9-9A65-8EA1D0470CD2}"/>
    <cellStyle name="40% - Accent4 41" xfId="910" xr:uid="{78B51BD0-9EAB-44F2-9C9D-A78FD9CCB1DB}"/>
    <cellStyle name="40% - Accent4 41 2" xfId="23909" xr:uid="{380E9C74-9A12-43DA-BBED-C7BDAC45EC88}"/>
    <cellStyle name="40% - Accent4 42" xfId="911" xr:uid="{6F640B85-8FC2-4CE7-AF9F-82C8C73F08C3}"/>
    <cellStyle name="40% - Accent4 42 2" xfId="23910" xr:uid="{27991C65-75D7-40C9-A4E5-921949598002}"/>
    <cellStyle name="40% - Accent4 43" xfId="912" xr:uid="{05464A74-2193-4301-B084-4976EAEC9CCF}"/>
    <cellStyle name="40% - Accent4 43 2" xfId="23911" xr:uid="{A56EF525-CA26-496E-B381-D38C3D41F3E4}"/>
    <cellStyle name="40% - Accent4 5" xfId="85" xr:uid="{912F346E-B113-4DAE-A5FF-6166368C017F}"/>
    <cellStyle name="40% - Accent4 5 2" xfId="3604" xr:uid="{361D260D-A54A-4423-8007-41166925C178}"/>
    <cellStyle name="40% - Accent4 5 2 2" xfId="23912" xr:uid="{B8342013-25A4-4801-88D0-15085F89560E}"/>
    <cellStyle name="40% - Accent4 5 3" xfId="23913" xr:uid="{5880E54A-B309-43BC-B307-8B16BADCBD27}"/>
    <cellStyle name="40% - Accent4 5 4" xfId="22723" xr:uid="{0363EF70-74E2-416D-8408-A7CFFBC48F86}"/>
    <cellStyle name="40% - Accent4 6" xfId="913" xr:uid="{9146E3A0-A089-46AB-9EA5-680B1A5EB31E}"/>
    <cellStyle name="40% - Accent4 6 2" xfId="3605" xr:uid="{0F7B3919-BBF7-41F3-B495-E772BB1807F3}"/>
    <cellStyle name="40% - Accent4 6 2 2" xfId="23914" xr:uid="{CC8AE656-AF44-4BF4-93F7-42D454406943}"/>
    <cellStyle name="40% - Accent4 6 3" xfId="23915" xr:uid="{CCC6112E-23C7-4C55-82D0-E3B8AFC9AE49}"/>
    <cellStyle name="40% - Accent4 6 4" xfId="22724" xr:uid="{7672B4BA-3B10-4822-A2A4-AC0E0D87D7CC}"/>
    <cellStyle name="40% - Accent4 7" xfId="914" xr:uid="{7BCDF6EC-0991-4492-888F-3DF212791F08}"/>
    <cellStyle name="40% - Accent4 7 2" xfId="3606" xr:uid="{CB215B7E-6915-466F-BB99-4BDDB280CCB0}"/>
    <cellStyle name="40% - Accent4 7 2 2" xfId="23916" xr:uid="{B62D564E-594C-4B9E-802B-D27A6D6ADA87}"/>
    <cellStyle name="40% - Accent4 7 3" xfId="23917" xr:uid="{CD3000E8-F6C8-4BA5-837B-DA3CA57C8D7F}"/>
    <cellStyle name="40% - Accent4 7 4" xfId="22725" xr:uid="{72D6DB9C-3EA2-4096-9688-BDBF9CB168B0}"/>
    <cellStyle name="40% - Accent4 8" xfId="915" xr:uid="{2AF93CA7-F0D9-4841-AEE0-3AD5165749F2}"/>
    <cellStyle name="40% - Accent4 8 2" xfId="3607" xr:uid="{E4DA7361-FA9B-4AE6-81D6-096CEAA957E3}"/>
    <cellStyle name="40% - Accent4 8 2 2" xfId="23919" xr:uid="{DEEDD086-13FC-49B7-8CC8-4434C723170C}"/>
    <cellStyle name="40% - Accent4 8 3" xfId="23920" xr:uid="{505BC85A-411D-4B5E-B155-CBBA4126D501}"/>
    <cellStyle name="40% - Accent4 8 4" xfId="22726" xr:uid="{841F1142-06E8-496C-A3BB-3EB54B08661C}"/>
    <cellStyle name="40% - Accent4 9" xfId="916" xr:uid="{036C2EDC-E717-46F1-B11C-74FAD520D3E8}"/>
    <cellStyle name="40% - Accent4 9 2" xfId="4907" xr:uid="{3EDAAD64-318B-4130-B866-72EB982160C8}"/>
    <cellStyle name="40% - Accent4 9 2 2" xfId="30505" xr:uid="{68CF0686-98D1-40A2-B588-B69C4F219DFC}"/>
    <cellStyle name="40% - Accent4 9 3" xfId="23921" xr:uid="{55AAD1D4-889C-48D1-8793-C9908127BA5C}"/>
    <cellStyle name="40% - Accent5" xfId="30" builtinId="47" customBuiltin="1"/>
    <cellStyle name="40% - Accent5 10" xfId="917" xr:uid="{5FEFB1DD-3909-44A0-BDF6-ED44CC311F49}"/>
    <cellStyle name="40% - Accent5 10 2" xfId="4908" xr:uid="{AF788F8D-5BBF-4A53-896F-0C695898C0D2}"/>
    <cellStyle name="40% - Accent5 10 2 2" xfId="28229" xr:uid="{DF0CA976-81F3-449C-8CC4-691FCA9E43D0}"/>
    <cellStyle name="40% - Accent5 10 3" xfId="23922" xr:uid="{56ECB4A5-9D39-474D-A5D4-48CB661F9D29}"/>
    <cellStyle name="40% - Accent5 11" xfId="918" xr:uid="{9BD17210-A7AE-43AD-9D6E-34FB303B3BD8}"/>
    <cellStyle name="40% - Accent5 11 2" xfId="4909" xr:uid="{79273211-913D-4417-9594-8CA7EF55F9F2}"/>
    <cellStyle name="40% - Accent5 11 2 2" xfId="30506" xr:uid="{DDEAC7CE-BADF-4262-A276-34284546E772}"/>
    <cellStyle name="40% - Accent5 11 3" xfId="23923" xr:uid="{79E66448-71E1-4180-8D63-D3268C8A8B9B}"/>
    <cellStyle name="40% - Accent5 12" xfId="919" xr:uid="{430B1520-41C7-4789-8CEE-C525C0295F38}"/>
    <cellStyle name="40% - Accent5 12 2" xfId="23924" xr:uid="{CAD6F711-FD0C-4225-AEBA-EB1FF810C119}"/>
    <cellStyle name="40% - Accent5 13" xfId="920" xr:uid="{4DFABDBF-06AB-49DE-8201-6D7D1E1BA527}"/>
    <cellStyle name="40% - Accent5 13 2" xfId="23925" xr:uid="{EF7D4DDC-9E19-4609-97E2-25214C3C6339}"/>
    <cellStyle name="40% - Accent5 14" xfId="921" xr:uid="{30911FB0-DBEE-41D2-8CE9-5815D0E12811}"/>
    <cellStyle name="40% - Accent5 14 2" xfId="23926" xr:uid="{FCA370B2-06BA-457D-852A-15002610C0DC}"/>
    <cellStyle name="40% - Accent5 15" xfId="922" xr:uid="{4BDD7B6D-F30A-457D-BE63-8B5050ACA4F1}"/>
    <cellStyle name="40% - Accent5 15 2" xfId="23927" xr:uid="{43AC20BC-57F1-46E3-B20A-09D35AD75FDF}"/>
    <cellStyle name="40% - Accent5 16" xfId="923" xr:uid="{1E181BAC-4A99-4AAC-B852-3F4FDC163078}"/>
    <cellStyle name="40% - Accent5 16 2" xfId="23928" xr:uid="{6938FA5F-9676-4895-8179-712613EE67EF}"/>
    <cellStyle name="40% - Accent5 17" xfId="924" xr:uid="{6F8FFE1F-3FF3-455E-BDB2-51AEF75045F1}"/>
    <cellStyle name="40% - Accent5 17 2" xfId="23929" xr:uid="{DA99CD15-EF0A-4552-9302-5981396DB869}"/>
    <cellStyle name="40% - Accent5 18" xfId="925" xr:uid="{0FFCFD82-4169-4CA2-B821-F3085D1E2B90}"/>
    <cellStyle name="40% - Accent5 18 2" xfId="23930" xr:uid="{2D434266-89BB-492E-A393-D757E2114D71}"/>
    <cellStyle name="40% - Accent5 19" xfId="926" xr:uid="{2FD551E1-B189-4E59-B7B1-232B8830C801}"/>
    <cellStyle name="40% - Accent5 19 2" xfId="23931" xr:uid="{1EF2CAC4-8B75-4971-9F05-F67D4188E5A7}"/>
    <cellStyle name="40% - Accent5 2" xfId="86" xr:uid="{95C54966-731D-45B0-8F84-FEF0305A0B48}"/>
    <cellStyle name="40% - Accent5 2 10" xfId="3608" xr:uid="{05209FB8-E1DA-4408-81EC-58DC3FF91111}"/>
    <cellStyle name="40% - Accent5 2 10 2" xfId="22727" xr:uid="{503AC15D-213F-4BCC-864C-DACB285C2504}"/>
    <cellStyle name="40% - Accent5 2 11" xfId="3609" xr:uid="{4008FC15-969C-4C83-ABC9-7119E895C34B}"/>
    <cellStyle name="40% - Accent5 2 11 2" xfId="22728" xr:uid="{45764A03-3E9D-4351-AE91-88ECD5BF3AF0}"/>
    <cellStyle name="40% - Accent5 2 12" xfId="3610" xr:uid="{7D6E4236-3A0B-474F-BAAA-1A71E87A28DA}"/>
    <cellStyle name="40% - Accent5 2 12 2" xfId="22729" xr:uid="{040A2181-DDA8-42BF-81EE-6EB0855AE566}"/>
    <cellStyle name="40% - Accent5 2 13" xfId="3611" xr:uid="{E11209C3-756A-488B-B704-99691C243366}"/>
    <cellStyle name="40% - Accent5 2 13 2" xfId="22730" xr:uid="{D0C04664-B17C-45CB-8748-9B3E9605B865}"/>
    <cellStyle name="40% - Accent5 2 14" xfId="3612" xr:uid="{2ADA505C-9545-4684-8E73-0BE86E29C00B}"/>
    <cellStyle name="40% - Accent5 2 14 2" xfId="22731" xr:uid="{13869D0E-4257-4D6F-8362-8C2A36071A49}"/>
    <cellStyle name="40% - Accent5 2 15" xfId="3613" xr:uid="{E8813623-9CD7-42D6-B7EA-3A3485AB375E}"/>
    <cellStyle name="40% - Accent5 2 15 2" xfId="22732" xr:uid="{747FDF98-A642-4B7E-9131-3A0796D40C60}"/>
    <cellStyle name="40% - Accent5 2 16" xfId="4910" xr:uid="{12013263-C059-4C93-9F24-34F1C6503BC8}"/>
    <cellStyle name="40% - Accent5 2 16 2" xfId="28230" xr:uid="{339A61D6-5D7D-4250-98AB-823C91801AF7}"/>
    <cellStyle name="40% - Accent5 2 17" xfId="23932" xr:uid="{8816436E-B611-48C0-97F0-9410001EACCF}"/>
    <cellStyle name="40% - Accent5 2 2" xfId="3614" xr:uid="{C36158C6-1BA7-4947-8628-3F4CBBC53C68}"/>
    <cellStyle name="40% - Accent5 2 2 2" xfId="22733" xr:uid="{DEA83103-BEE7-40D0-BDF5-2B606D908B0E}"/>
    <cellStyle name="40% - Accent5 2 3" xfId="3615" xr:uid="{5A3B28CF-3ED8-4184-B23D-0F17CCDCA0A6}"/>
    <cellStyle name="40% - Accent5 2 3 2" xfId="22734" xr:uid="{E5E76FA1-84A3-4E85-BAC4-B7B6923E284A}"/>
    <cellStyle name="40% - Accent5 2 4" xfId="3616" xr:uid="{37D642E7-CFE9-4572-9F56-6466A3F42057}"/>
    <cellStyle name="40% - Accent5 2 4 2" xfId="22735" xr:uid="{EBE01B2D-24D2-4DF9-928A-773D4DF80E37}"/>
    <cellStyle name="40% - Accent5 2 5" xfId="3617" xr:uid="{C81C3B68-7390-4E3E-B50A-A1FA004651D6}"/>
    <cellStyle name="40% - Accent5 2 5 2" xfId="22736" xr:uid="{B0517AF8-C4FC-4630-A3C2-AC20CAEB3315}"/>
    <cellStyle name="40% - Accent5 2 6" xfId="3618" xr:uid="{CEFD3174-8655-4397-B7F1-88CFFEF943DD}"/>
    <cellStyle name="40% - Accent5 2 6 2" xfId="22737" xr:uid="{342059FB-DF36-4D7C-ABEE-21F3B64B087A}"/>
    <cellStyle name="40% - Accent5 2 7" xfId="3619" xr:uid="{17FBFBA9-756D-4DEC-9DEB-644063994466}"/>
    <cellStyle name="40% - Accent5 2 7 2" xfId="22738" xr:uid="{EE3C69CD-93A7-477D-8749-7C67E7E03A29}"/>
    <cellStyle name="40% - Accent5 2 8" xfId="3620" xr:uid="{31966713-8E5F-404F-A176-EFFD5337BFFB}"/>
    <cellStyle name="40% - Accent5 2 8 2" xfId="22739" xr:uid="{E029B19D-78A5-45B9-BBE4-9E3CCC97A020}"/>
    <cellStyle name="40% - Accent5 2 9" xfId="3621" xr:uid="{1A1F141A-271F-4F6B-A5B5-E8A7C0589347}"/>
    <cellStyle name="40% - Accent5 2 9 2" xfId="22740" xr:uid="{40641111-8793-4763-AF33-6D9EE1023607}"/>
    <cellStyle name="40% - Accent5 20" xfId="927" xr:uid="{F4048D8A-B5C1-4F9B-9EFF-922F96525508}"/>
    <cellStyle name="40% - Accent5 20 2" xfId="23947" xr:uid="{BC7A4ECD-E3EF-4A59-A522-F169C76E532A}"/>
    <cellStyle name="40% - Accent5 21" xfId="928" xr:uid="{D9D23B35-4A22-4FAB-B3ED-AC66ABA4BB29}"/>
    <cellStyle name="40% - Accent5 21 2" xfId="23948" xr:uid="{3BF19814-A61B-4F96-AF20-4B549BC8E67A}"/>
    <cellStyle name="40% - Accent5 22" xfId="929" xr:uid="{22ADA7FF-BB72-4C57-81A0-DAAF4030C878}"/>
    <cellStyle name="40% - Accent5 22 2" xfId="23949" xr:uid="{D6170476-4ECC-4A3E-A5D0-E43E15818067}"/>
    <cellStyle name="40% - Accent5 23" xfId="930" xr:uid="{EE9AC435-FCB0-4376-A75E-75F4BE849129}"/>
    <cellStyle name="40% - Accent5 23 2" xfId="23950" xr:uid="{735E7A02-83D5-4F9A-8441-0214886D982B}"/>
    <cellStyle name="40% - Accent5 24" xfId="931" xr:uid="{AC3323E9-3A4C-4450-A4CF-46E12B15B4A8}"/>
    <cellStyle name="40% - Accent5 24 2" xfId="23951" xr:uid="{878E06A8-A060-4127-8C6F-EEC972956C6D}"/>
    <cellStyle name="40% - Accent5 25" xfId="932" xr:uid="{24EADDC5-37A0-45C4-AE77-000B9940DD42}"/>
    <cellStyle name="40% - Accent5 25 2" xfId="23952" xr:uid="{BA2095E4-8EA2-4849-8F6C-F767818122F5}"/>
    <cellStyle name="40% - Accent5 26" xfId="933" xr:uid="{98F575F0-49DE-46E7-BB4B-F7837C6F83BD}"/>
    <cellStyle name="40% - Accent5 26 2" xfId="23953" xr:uid="{79173082-988D-40DD-95E0-BA015EA0510D}"/>
    <cellStyle name="40% - Accent5 27" xfId="934" xr:uid="{0AE2F6C6-B6E8-47A1-AC6F-752A7098D965}"/>
    <cellStyle name="40% - Accent5 27 2" xfId="23954" xr:uid="{E3346D45-0947-4DB5-BD0D-6069EB8BB8C5}"/>
    <cellStyle name="40% - Accent5 28" xfId="935" xr:uid="{7B10B9FD-C2C2-4489-BE79-DB725B50DF49}"/>
    <cellStyle name="40% - Accent5 28 2" xfId="23955" xr:uid="{11ED52D4-E250-498C-A9E5-8A3E98CF2D4B}"/>
    <cellStyle name="40% - Accent5 29" xfId="936" xr:uid="{A866BA22-3D33-43D5-8B2E-E0B7D4FF31E2}"/>
    <cellStyle name="40% - Accent5 29 2" xfId="23956" xr:uid="{810E30DC-E345-460D-BFBF-6D5205D1769D}"/>
    <cellStyle name="40% - Accent5 3" xfId="87" xr:uid="{C4156326-7289-42DE-AB49-99A0134224CE}"/>
    <cellStyle name="40% - Accent5 3 2" xfId="937" xr:uid="{FC7C1E31-F339-4663-9BAA-769D2D92F5A0}"/>
    <cellStyle name="40% - Accent5 3 2 2" xfId="4911" xr:uid="{EC9F0FAE-2FB1-436E-8BD1-561CA9E069D4}"/>
    <cellStyle name="40% - Accent5 3 2 2 2" xfId="30507" xr:uid="{24F2C7A1-23E4-4BC3-A403-FA0DFE0FE33C}"/>
    <cellStyle name="40% - Accent5 3 2 3" xfId="23958" xr:uid="{D6F90B8E-8F8A-4DEB-9E74-99D918BCBE1D}"/>
    <cellStyle name="40% - Accent5 3 3" xfId="3622" xr:uid="{5B8196A8-D6F0-4138-A862-7D44DA77F52C}"/>
    <cellStyle name="40% - Accent5 3 3 2" xfId="23959" xr:uid="{B0345EA4-F16C-4A10-94DA-AE86B86E275F}"/>
    <cellStyle name="40% - Accent5 3 4" xfId="23960" xr:uid="{1FC46986-A06A-44A5-8A58-C4395CBEBE28}"/>
    <cellStyle name="40% - Accent5 3 5" xfId="22741" xr:uid="{46196EE4-99CF-4827-B43E-5F0741275378}"/>
    <cellStyle name="40% - Accent5 30" xfId="938" xr:uid="{D713166E-0F9B-415D-8859-8EEE4743AE3E}"/>
    <cellStyle name="40% - Accent5 30 2" xfId="23961" xr:uid="{007DBAE3-A7CF-45B6-A82D-BC1D879399A4}"/>
    <cellStyle name="40% - Accent5 31" xfId="939" xr:uid="{60C0222C-4984-414D-BEDD-E60616BD4F42}"/>
    <cellStyle name="40% - Accent5 31 2" xfId="23962" xr:uid="{D9C9D366-8964-49B8-B6F4-BB7287383EA7}"/>
    <cellStyle name="40% - Accent5 32" xfId="940" xr:uid="{F21B0A23-252C-41BE-A079-0D7A3A0537D3}"/>
    <cellStyle name="40% - Accent5 32 2" xfId="23963" xr:uid="{8B83418B-83C8-4C3C-B1D4-03578833B4F7}"/>
    <cellStyle name="40% - Accent5 33" xfId="941" xr:uid="{0C09CA54-2FD0-41EC-8D23-EBFC1721C476}"/>
    <cellStyle name="40% - Accent5 33 2" xfId="23964" xr:uid="{9CC099C7-856A-436B-891E-4B89045832B4}"/>
    <cellStyle name="40% - Accent5 34" xfId="942" xr:uid="{07EA9065-86DD-4544-97EC-23AD64EFCC6E}"/>
    <cellStyle name="40% - Accent5 34 2" xfId="23965" xr:uid="{3C939B0D-B3C7-4237-B51E-35B94DDAEFF3}"/>
    <cellStyle name="40% - Accent5 35" xfId="943" xr:uid="{703EFE9B-3B19-4FFC-BD39-20861AC80C34}"/>
    <cellStyle name="40% - Accent5 35 2" xfId="23966" xr:uid="{47C07E68-180B-4994-8037-0DB783148E56}"/>
    <cellStyle name="40% - Accent5 36" xfId="944" xr:uid="{28D46678-4EDA-4FC1-941F-9B4BBEF13106}"/>
    <cellStyle name="40% - Accent5 36 2" xfId="23967" xr:uid="{EF928440-42F6-40C5-88D5-236CD8443407}"/>
    <cellStyle name="40% - Accent5 37" xfId="945" xr:uid="{360E76F5-119B-4E06-B889-B65ECEFF0BA9}"/>
    <cellStyle name="40% - Accent5 37 2" xfId="23968" xr:uid="{F2E518C2-67DA-4940-B0FC-8C96F64EC5F7}"/>
    <cellStyle name="40% - Accent5 38" xfId="946" xr:uid="{F8A8ADCA-32B7-4C6D-A3E0-509FD375CFA5}"/>
    <cellStyle name="40% - Accent5 38 2" xfId="23969" xr:uid="{676D3AF4-69A3-445E-A559-D4607CB4F291}"/>
    <cellStyle name="40% - Accent5 39" xfId="947" xr:uid="{BE0ECDC7-0C9F-4BDA-96BF-718CC42F2110}"/>
    <cellStyle name="40% - Accent5 39 2" xfId="23970" xr:uid="{03823189-08B5-4FAC-B7A2-569BE6A0CC68}"/>
    <cellStyle name="40% - Accent5 4" xfId="88" xr:uid="{ADEE4A92-6785-4A24-9316-8FE4A73AD644}"/>
    <cellStyle name="40% - Accent5 4 2" xfId="3623" xr:uid="{5C0C01D3-8374-417A-B00B-E8B9ADCF1B52}"/>
    <cellStyle name="40% - Accent5 4 2 2" xfId="23972" xr:uid="{7648DFB6-58E9-4579-8A75-26C25F876F56}"/>
    <cellStyle name="40% - Accent5 4 3" xfId="23973" xr:uid="{AF1539F7-3EA7-4009-9F40-EAE8F9177AC5}"/>
    <cellStyle name="40% - Accent5 4 4" xfId="22742" xr:uid="{803BC3B7-F4F3-43DB-8BAB-976D0B5107E0}"/>
    <cellStyle name="40% - Accent5 40" xfId="948" xr:uid="{36BB09B3-7035-4353-84E8-6EC2EBB03704}"/>
    <cellStyle name="40% - Accent5 40 2" xfId="23974" xr:uid="{59B04227-6674-4E20-B950-ECCD683E35E2}"/>
    <cellStyle name="40% - Accent5 41" xfId="949" xr:uid="{3D421F69-4FCA-4EDF-801B-86C198C4383F}"/>
    <cellStyle name="40% - Accent5 41 2" xfId="23975" xr:uid="{9100233D-A9CA-4D72-8793-9ED913B5CFFF}"/>
    <cellStyle name="40% - Accent5 42" xfId="950" xr:uid="{796FFCB0-1AA9-4C5B-AEEC-BCAC4EE36240}"/>
    <cellStyle name="40% - Accent5 42 2" xfId="23976" xr:uid="{72C716D0-0288-4922-B837-647BD347C967}"/>
    <cellStyle name="40% - Accent5 43" xfId="951" xr:uid="{C90C462F-C5DF-4AC5-80EE-C62C9AD128EC}"/>
    <cellStyle name="40% - Accent5 43 2" xfId="23977" xr:uid="{8B776DE6-61A9-413D-8504-AFE4FE0EE217}"/>
    <cellStyle name="40% - Accent5 5" xfId="89" xr:uid="{2A68B375-2845-4398-B4BC-C5069F8A818E}"/>
    <cellStyle name="40% - Accent5 5 2" xfId="3624" xr:uid="{48152331-65C4-4B2F-AB61-BFF8A80D0B52}"/>
    <cellStyle name="40% - Accent5 5 2 2" xfId="23979" xr:uid="{2CDD8195-8412-40B3-A353-56D2F7C2ADA0}"/>
    <cellStyle name="40% - Accent5 5 3" xfId="23980" xr:uid="{547DB27C-CFC5-45F3-8A81-E17498AF6F70}"/>
    <cellStyle name="40% - Accent5 5 4" xfId="22743" xr:uid="{3F175FFA-3684-48F1-98E6-0108E6C48C1D}"/>
    <cellStyle name="40% - Accent5 6" xfId="952" xr:uid="{50CDE5EE-F9D1-4185-9B85-7030CBFBC03F}"/>
    <cellStyle name="40% - Accent5 6 2" xfId="3625" xr:uid="{9AA2A728-E1DB-45AB-A628-B9563CEEAEB6}"/>
    <cellStyle name="40% - Accent5 6 2 2" xfId="23982" xr:uid="{BA4FED54-A52A-49E6-A31F-F3627890F31D}"/>
    <cellStyle name="40% - Accent5 6 3" xfId="23983" xr:uid="{202D5C50-63E7-4386-96EF-6FBD90D23FFC}"/>
    <cellStyle name="40% - Accent5 6 4" xfId="22744" xr:uid="{71C28555-3550-4974-BBE2-56D99E6D3257}"/>
    <cellStyle name="40% - Accent5 7" xfId="953" xr:uid="{8F64A748-B9AF-4F6B-A967-ABC9A2F7D7EB}"/>
    <cellStyle name="40% - Accent5 7 2" xfId="3626" xr:uid="{02E972AC-2203-4E52-A971-0E8E1BD1F285}"/>
    <cellStyle name="40% - Accent5 7 2 2" xfId="23984" xr:uid="{1FD751F1-8045-4F9F-BEF1-612D787458BF}"/>
    <cellStyle name="40% - Accent5 7 3" xfId="23985" xr:uid="{9A957C58-8796-4E7E-8095-3721F2A90F39}"/>
    <cellStyle name="40% - Accent5 7 4" xfId="22745" xr:uid="{1D422B44-2CED-4708-8F6C-52DDF72E9A0B}"/>
    <cellStyle name="40% - Accent5 8" xfId="954" xr:uid="{4DF36191-325C-428C-8E8E-5DEBB3D8988E}"/>
    <cellStyle name="40% - Accent5 8 2" xfId="3627" xr:uid="{01AEF26E-DAB3-4B6C-ACE1-483531D4D84E}"/>
    <cellStyle name="40% - Accent5 8 2 2" xfId="23987" xr:uid="{5EA8F9C8-4FF1-4CB6-96F0-C79884C16F05}"/>
    <cellStyle name="40% - Accent5 8 3" xfId="23988" xr:uid="{948792FA-C5AD-4A14-BB20-CF8FB847493D}"/>
    <cellStyle name="40% - Accent5 8 4" xfId="22746" xr:uid="{8EB6D39E-248E-46FE-A55A-B02B5B4EF46B}"/>
    <cellStyle name="40% - Accent5 9" xfId="955" xr:uid="{4B0E98CA-06BF-4F1E-A7E8-24FD96CBF16A}"/>
    <cellStyle name="40% - Accent5 9 2" xfId="4912" xr:uid="{0C195B5E-60EC-495B-99D9-31960DD83323}"/>
    <cellStyle name="40% - Accent5 9 2 2" xfId="28231" xr:uid="{E01ABB03-71F7-44B3-9F33-0929C4B72B73}"/>
    <cellStyle name="40% - Accent5 9 3" xfId="23989" xr:uid="{18581ABC-13C8-4ECA-AAF6-2CE138770C02}"/>
    <cellStyle name="40% - Accent6" xfId="33" builtinId="51" customBuiltin="1"/>
    <cellStyle name="40% - Accent6 10" xfId="956" xr:uid="{85EBB938-64B4-4D94-95C0-3EB609A95F11}"/>
    <cellStyle name="40% - Accent6 10 2" xfId="4913" xr:uid="{4C886BEA-F930-4F54-986D-C590FE53A0A5}"/>
    <cellStyle name="40% - Accent6 10 2 2" xfId="28232" xr:uid="{6B4F5EBD-95F0-44AC-B906-70C06950E4C8}"/>
    <cellStyle name="40% - Accent6 10 3" xfId="23990" xr:uid="{8F1D5FF7-7357-4E68-A37B-E3D2756B4AB3}"/>
    <cellStyle name="40% - Accent6 11" xfId="957" xr:uid="{43EEC154-849D-4DD7-8E28-8EA3DA47AE39}"/>
    <cellStyle name="40% - Accent6 11 2" xfId="4914" xr:uid="{0CB15884-74A8-4EE1-9798-7AEEE6AB8806}"/>
    <cellStyle name="40% - Accent6 11 2 2" xfId="28233" xr:uid="{9ABD30DE-A8FC-470C-84CD-5A8464CB59CC}"/>
    <cellStyle name="40% - Accent6 11 3" xfId="23991" xr:uid="{00FAA250-B478-4A8E-93AA-E71579136EA4}"/>
    <cellStyle name="40% - Accent6 12" xfId="958" xr:uid="{3166BE83-A93E-466F-B9EE-FF12855617FE}"/>
    <cellStyle name="40% - Accent6 12 2" xfId="23992" xr:uid="{0EE9D78B-BB62-427F-87B9-0C02E1F31459}"/>
    <cellStyle name="40% - Accent6 13" xfId="959" xr:uid="{00E09015-12F1-4044-8516-C45BFDC075BF}"/>
    <cellStyle name="40% - Accent6 13 2" xfId="23993" xr:uid="{80B9E610-D076-433A-8003-61FD032A448C}"/>
    <cellStyle name="40% - Accent6 14" xfId="960" xr:uid="{2727DBD2-DAF4-4D73-A1B3-2E6E0E37E4EE}"/>
    <cellStyle name="40% - Accent6 14 2" xfId="23994" xr:uid="{D2E6D266-C8DA-4730-8665-C5D203B52791}"/>
    <cellStyle name="40% - Accent6 15" xfId="961" xr:uid="{22C45650-3E91-4131-B0F8-6D89A6AA0252}"/>
    <cellStyle name="40% - Accent6 15 2" xfId="23995" xr:uid="{5EE1FD62-5E21-49AE-BF36-4ECE6227F2D1}"/>
    <cellStyle name="40% - Accent6 16" xfId="962" xr:uid="{4BE58F23-0ECB-4FDC-A9DB-38626DC570DC}"/>
    <cellStyle name="40% - Accent6 16 2" xfId="23996" xr:uid="{63ED6BEA-5084-4934-8AEB-387701E81DF0}"/>
    <cellStyle name="40% - Accent6 17" xfId="963" xr:uid="{AECF8C19-041E-4358-AD1F-BE1E0A1930A0}"/>
    <cellStyle name="40% - Accent6 17 2" xfId="23997" xr:uid="{F0399D3E-06F9-4F9A-89C9-2C3600B600D8}"/>
    <cellStyle name="40% - Accent6 18" xfId="964" xr:uid="{DA14B555-7112-47C5-A575-121F98EEB5EE}"/>
    <cellStyle name="40% - Accent6 18 2" xfId="23998" xr:uid="{4ED20F61-6BC0-4C08-8CA9-4B5BC2685DFD}"/>
    <cellStyle name="40% - Accent6 19" xfId="965" xr:uid="{61742D8B-D58F-4DE3-A3BE-8C20E36EB2AB}"/>
    <cellStyle name="40% - Accent6 19 2" xfId="23999" xr:uid="{F35F12F7-982B-4497-89FF-799B34C72328}"/>
    <cellStyle name="40% - Accent6 2" xfId="90" xr:uid="{62C2F1CA-2AE9-401E-9A11-01CBFAEC5BC1}"/>
    <cellStyle name="40% - Accent6 2 10" xfId="3628" xr:uid="{FE42FE96-6C98-48EB-9061-EA7205C6492A}"/>
    <cellStyle name="40% - Accent6 2 10 2" xfId="22747" xr:uid="{09B53369-982A-4BF4-A94B-8C8386D2FFE8}"/>
    <cellStyle name="40% - Accent6 2 11" xfId="3629" xr:uid="{DF4959B6-B932-47D1-86C1-151F5DC5A85C}"/>
    <cellStyle name="40% - Accent6 2 11 2" xfId="22748" xr:uid="{F6D24155-F1A9-4D78-A029-AED0562F159C}"/>
    <cellStyle name="40% - Accent6 2 12" xfId="3630" xr:uid="{FC4D0C64-DA39-4098-8052-C0EF4F08BC9E}"/>
    <cellStyle name="40% - Accent6 2 12 2" xfId="22749" xr:uid="{6AAFFA9F-1C40-4A5D-8ED7-A59DCE3036BD}"/>
    <cellStyle name="40% - Accent6 2 13" xfId="3631" xr:uid="{687D8FAD-3D9E-43CC-9572-A94E5F9D0C98}"/>
    <cellStyle name="40% - Accent6 2 13 2" xfId="22750" xr:uid="{986EFD92-AFD9-4F58-96C3-D8B74FF34FA0}"/>
    <cellStyle name="40% - Accent6 2 14" xfId="3632" xr:uid="{DEF59CE0-3BAF-46D7-A192-FBF26B98EFA3}"/>
    <cellStyle name="40% - Accent6 2 14 2" xfId="22751" xr:uid="{EC0BCC8B-1DE0-453F-B23A-E2A298723B8C}"/>
    <cellStyle name="40% - Accent6 2 15" xfId="3633" xr:uid="{A359F817-A398-42A6-A5F7-232F4A2E2393}"/>
    <cellStyle name="40% - Accent6 2 15 2" xfId="22752" xr:uid="{3A165E03-6640-4560-845E-E463BF13BDBD}"/>
    <cellStyle name="40% - Accent6 2 16" xfId="4915" xr:uid="{F3F15AA9-E62D-465A-A7E0-30FCF2332150}"/>
    <cellStyle name="40% - Accent6 2 16 2" xfId="30508" xr:uid="{D7ED89CF-FFF9-4873-894E-938CC1845B0B}"/>
    <cellStyle name="40% - Accent6 2 17" xfId="24000" xr:uid="{1D3855DC-3084-4A36-B6D4-8C06FCCAF4AA}"/>
    <cellStyle name="40% - Accent6 2 2" xfId="3634" xr:uid="{595C3AF6-D1D6-4B87-9558-A0F21752579A}"/>
    <cellStyle name="40% - Accent6 2 2 2" xfId="22753" xr:uid="{53C17169-3F34-4497-BE15-E69610826291}"/>
    <cellStyle name="40% - Accent6 2 3" xfId="3635" xr:uid="{D5100CF1-5BDC-4F08-A819-89F813DC91D4}"/>
    <cellStyle name="40% - Accent6 2 3 2" xfId="22754" xr:uid="{09A738A9-3287-4D43-A454-23FF1E2D294E}"/>
    <cellStyle name="40% - Accent6 2 4" xfId="3636" xr:uid="{8455363B-0AAD-4C63-A5C9-05EFF5468ECB}"/>
    <cellStyle name="40% - Accent6 2 4 2" xfId="22755" xr:uid="{F18BDC52-E266-4E23-943B-57434EF39379}"/>
    <cellStyle name="40% - Accent6 2 5" xfId="3637" xr:uid="{264C9992-2E4A-4EF9-AFEC-D4861EC9D331}"/>
    <cellStyle name="40% - Accent6 2 5 2" xfId="22756" xr:uid="{DB2C5BD9-A59F-4231-8C1E-5F717F77D36C}"/>
    <cellStyle name="40% - Accent6 2 6" xfId="3638" xr:uid="{99A94F5C-3A0B-4DDB-BF26-CC3EFFFD7D78}"/>
    <cellStyle name="40% - Accent6 2 6 2" xfId="22757" xr:uid="{DD318395-F0CB-41B4-86E1-85624C36CCB9}"/>
    <cellStyle name="40% - Accent6 2 7" xfId="3639" xr:uid="{0E78CFED-4A63-4EA4-894D-B1F186E638CE}"/>
    <cellStyle name="40% - Accent6 2 7 2" xfId="22758" xr:uid="{50A01DD1-11E2-4737-87CA-BF595041C68D}"/>
    <cellStyle name="40% - Accent6 2 8" xfId="3640" xr:uid="{168B5089-C076-497D-926D-E460A2B95C9C}"/>
    <cellStyle name="40% - Accent6 2 8 2" xfId="22759" xr:uid="{62EA2065-4241-4498-B7F5-149631716EE5}"/>
    <cellStyle name="40% - Accent6 2 9" xfId="3641" xr:uid="{3BFF7305-841C-487E-90B7-21BF83D8EF96}"/>
    <cellStyle name="40% - Accent6 2 9 2" xfId="22760" xr:uid="{F3FD2D38-2026-4768-9C25-DDCC73AFA8DF}"/>
    <cellStyle name="40% - Accent6 20" xfId="966" xr:uid="{9E0FA2F7-E68B-4C71-A852-66CF0A2B5F1A}"/>
    <cellStyle name="40% - Accent6 20 2" xfId="24015" xr:uid="{F9DE2133-AB34-4185-BA1E-6613FA2C2599}"/>
    <cellStyle name="40% - Accent6 21" xfId="967" xr:uid="{A8CDD7EF-1272-4A01-BEAF-155C4CA44074}"/>
    <cellStyle name="40% - Accent6 21 2" xfId="24016" xr:uid="{1686D4FB-C90C-41F1-A15D-DA7386C14C00}"/>
    <cellStyle name="40% - Accent6 22" xfId="968" xr:uid="{B1A1F65B-210C-4D2C-97A7-4EC59D22CA1D}"/>
    <cellStyle name="40% - Accent6 22 2" xfId="24017" xr:uid="{1D1D1B24-7708-4769-A8AB-67E012277D36}"/>
    <cellStyle name="40% - Accent6 23" xfId="969" xr:uid="{EC9783DC-13FE-450E-BDBB-2280EBC2DB1B}"/>
    <cellStyle name="40% - Accent6 23 2" xfId="24018" xr:uid="{87688052-2592-4A42-AA9D-8AAA9ED575E1}"/>
    <cellStyle name="40% - Accent6 24" xfId="970" xr:uid="{C0509D47-B0F8-4851-9A16-D4830C7C9077}"/>
    <cellStyle name="40% - Accent6 24 2" xfId="24019" xr:uid="{77BED13A-ADE9-451C-9FC2-10F560E7F0B2}"/>
    <cellStyle name="40% - Accent6 25" xfId="971" xr:uid="{3EE8E84B-F0F1-4631-8EF3-17759CB80A09}"/>
    <cellStyle name="40% - Accent6 25 2" xfId="24020" xr:uid="{16278F05-E615-4E5F-9C06-AACBB63488D0}"/>
    <cellStyle name="40% - Accent6 26" xfId="972" xr:uid="{3E32043D-0C84-4FEA-ADF5-C0E054F76BA2}"/>
    <cellStyle name="40% - Accent6 26 2" xfId="24021" xr:uid="{041F8C11-1264-4F7F-8C4F-5550F555F499}"/>
    <cellStyle name="40% - Accent6 27" xfId="973" xr:uid="{A10AA992-D39C-4A28-B669-601D9753F3DE}"/>
    <cellStyle name="40% - Accent6 27 2" xfId="24022" xr:uid="{1EE9FFAB-B443-45F9-B010-7255D7CE6B97}"/>
    <cellStyle name="40% - Accent6 28" xfId="974" xr:uid="{E24BA772-1448-443E-95B5-A1F80D0F7422}"/>
    <cellStyle name="40% - Accent6 28 2" xfId="24023" xr:uid="{D611841A-4DAC-451E-9134-99507083655F}"/>
    <cellStyle name="40% - Accent6 29" xfId="975" xr:uid="{A4EACA5E-BFA4-4B97-801D-70F26A477123}"/>
    <cellStyle name="40% - Accent6 29 2" xfId="24024" xr:uid="{469DB3A6-CB2B-42E8-9068-5EDA2011A1F1}"/>
    <cellStyle name="40% - Accent6 3" xfId="91" xr:uid="{78B047C8-885C-422E-AD8D-98D62B95F2D1}"/>
    <cellStyle name="40% - Accent6 3 2" xfId="976" xr:uid="{A5759A8A-6E2F-41C5-B3CB-5A0146858A41}"/>
    <cellStyle name="40% - Accent6 3 2 2" xfId="4916" xr:uid="{D3911DBB-9289-45B9-8B81-74971CE945B6}"/>
    <cellStyle name="40% - Accent6 3 2 2 2" xfId="30509" xr:uid="{3461C8A0-266C-4873-BE20-A2169E1A7428}"/>
    <cellStyle name="40% - Accent6 3 2 3" xfId="24026" xr:uid="{5941F80A-363F-48F5-AC6F-EC0637718909}"/>
    <cellStyle name="40% - Accent6 3 3" xfId="3642" xr:uid="{8A45F133-4652-4972-87B8-6CE0F3A30E65}"/>
    <cellStyle name="40% - Accent6 3 3 2" xfId="24027" xr:uid="{FD6A2DEC-9922-46F6-9515-7EB5F7574F8F}"/>
    <cellStyle name="40% - Accent6 3 4" xfId="24028" xr:uid="{1BDAD403-7536-4B54-A9B9-F0BA2B880178}"/>
    <cellStyle name="40% - Accent6 3 5" xfId="22761" xr:uid="{16297C3F-B055-4C0E-8C40-7EAB89D63674}"/>
    <cellStyle name="40% - Accent6 30" xfId="977" xr:uid="{0D09E242-507A-4839-892C-F91391162D2A}"/>
    <cellStyle name="40% - Accent6 30 2" xfId="24029" xr:uid="{7794D9C0-594B-45EB-A9FC-2299D6EC833B}"/>
    <cellStyle name="40% - Accent6 31" xfId="978" xr:uid="{9333D52F-C112-4BE2-B7DC-C914C87AFA5C}"/>
    <cellStyle name="40% - Accent6 31 2" xfId="24030" xr:uid="{5106675E-0027-4910-8F24-574F99C69E82}"/>
    <cellStyle name="40% - Accent6 32" xfId="979" xr:uid="{07ED1E31-F91C-44CB-93B6-2266BF6883A3}"/>
    <cellStyle name="40% - Accent6 32 2" xfId="24031" xr:uid="{7AB53742-9FC5-4A27-A1C9-827F82185407}"/>
    <cellStyle name="40% - Accent6 33" xfId="980" xr:uid="{6540C8CD-82F3-4AE1-84F0-A7DF8A70ED82}"/>
    <cellStyle name="40% - Accent6 33 2" xfId="24032" xr:uid="{D9D93393-DC44-4A43-8AAF-D0649BB38B3C}"/>
    <cellStyle name="40% - Accent6 34" xfId="981" xr:uid="{7E8D658C-A300-43CB-A5D6-24FCD30C706C}"/>
    <cellStyle name="40% - Accent6 34 2" xfId="24033" xr:uid="{8CC8462D-2A8B-4547-A842-7E59CDC21791}"/>
    <cellStyle name="40% - Accent6 35" xfId="982" xr:uid="{9A72E811-B934-4772-9C0A-7F4F28B071F0}"/>
    <cellStyle name="40% - Accent6 35 2" xfId="24034" xr:uid="{42CA1B38-9BE6-4777-8052-131AD8A04EE0}"/>
    <cellStyle name="40% - Accent6 36" xfId="983" xr:uid="{4601E92D-3295-40C4-84A2-91685B03D63B}"/>
    <cellStyle name="40% - Accent6 36 2" xfId="24035" xr:uid="{B093C0E9-C93D-499E-9986-CB096C18E92D}"/>
    <cellStyle name="40% - Accent6 37" xfId="984" xr:uid="{CAAF58BB-EF0B-4CFB-AA29-856201354037}"/>
    <cellStyle name="40% - Accent6 37 2" xfId="24036" xr:uid="{3B2CA2AA-2EF4-4034-85B7-F82B56DCCD01}"/>
    <cellStyle name="40% - Accent6 38" xfId="985" xr:uid="{7CAC4DE7-CFB7-4877-AD6C-D76A316C6615}"/>
    <cellStyle name="40% - Accent6 38 2" xfId="24037" xr:uid="{045B9372-51E2-499F-962F-3AF98AB18800}"/>
    <cellStyle name="40% - Accent6 39" xfId="986" xr:uid="{F0E31DE0-84B7-4DE6-B666-9B7E12B6F72E}"/>
    <cellStyle name="40% - Accent6 39 2" xfId="24038" xr:uid="{BADF45E8-1129-41EC-AAE7-230E40662BDA}"/>
    <cellStyle name="40% - Accent6 4" xfId="92" xr:uid="{D3660CFF-8C66-4211-ADC7-9E57AE792E19}"/>
    <cellStyle name="40% - Accent6 4 2" xfId="3643" xr:uid="{A4D5B5E5-A816-40A0-80C9-4AA0E65CFB5B}"/>
    <cellStyle name="40% - Accent6 4 2 2" xfId="24040" xr:uid="{2BA3CF51-8076-4CAB-8B10-F5FC394F9832}"/>
    <cellStyle name="40% - Accent6 4 3" xfId="24041" xr:uid="{D039BD68-630A-45B9-B7AD-4AFD3F843F4D}"/>
    <cellStyle name="40% - Accent6 4 4" xfId="22762" xr:uid="{F8219FAD-1FEB-47FE-A4C5-213732196AF0}"/>
    <cellStyle name="40% - Accent6 40" xfId="987" xr:uid="{015D67D2-FFFE-4320-9C6E-1739F78E49F2}"/>
    <cellStyle name="40% - Accent6 40 2" xfId="24042" xr:uid="{16BE4B47-F7F5-4EE1-B52D-E84FC0003D3A}"/>
    <cellStyle name="40% - Accent6 41" xfId="988" xr:uid="{D3435BE5-D5FE-43AD-80C0-535459841A84}"/>
    <cellStyle name="40% - Accent6 41 2" xfId="24043" xr:uid="{BD9C5A5F-1F7F-467F-BA44-FACAEF0A1CD9}"/>
    <cellStyle name="40% - Accent6 42" xfId="989" xr:uid="{70609CFA-A6A9-48D9-A3A7-A063D837D2F0}"/>
    <cellStyle name="40% - Accent6 42 2" xfId="24044" xr:uid="{736A0AE0-23F6-4848-8184-C53798F7C452}"/>
    <cellStyle name="40% - Accent6 43" xfId="990" xr:uid="{90A17691-8D13-445B-950D-1EDB631656BE}"/>
    <cellStyle name="40% - Accent6 43 2" xfId="24045" xr:uid="{F0DC0298-7509-4159-B63C-E285A5CECC0D}"/>
    <cellStyle name="40% - Accent6 5" xfId="93" xr:uid="{1779F5C2-C1A2-4F4C-BAF5-1925868BD43D}"/>
    <cellStyle name="40% - Accent6 5 2" xfId="3644" xr:uid="{21ADD53E-673B-459E-80B3-E19892760CDE}"/>
    <cellStyle name="40% - Accent6 5 2 2" xfId="24047" xr:uid="{E800888A-2913-4CBE-A22C-FF81B1302C8F}"/>
    <cellStyle name="40% - Accent6 5 3" xfId="24048" xr:uid="{E17B6D17-E0E5-4061-8702-3114117CB6C3}"/>
    <cellStyle name="40% - Accent6 5 4" xfId="22763" xr:uid="{92A4D2ED-4DBA-4F52-B665-FE0AE9B2D502}"/>
    <cellStyle name="40% - Accent6 6" xfId="991" xr:uid="{308C91A2-631B-4AD0-8F8F-01F684ECD30B}"/>
    <cellStyle name="40% - Accent6 6 2" xfId="3645" xr:uid="{F3E59956-64F9-41CE-A795-66F481DE0236}"/>
    <cellStyle name="40% - Accent6 6 2 2" xfId="24050" xr:uid="{6EACA11A-8D85-42B2-9975-35553744737A}"/>
    <cellStyle name="40% - Accent6 6 3" xfId="24051" xr:uid="{F4FFE179-7745-4FE5-8A0E-CBBE98DA3A67}"/>
    <cellStyle name="40% - Accent6 6 4" xfId="22764" xr:uid="{3885F6BA-F200-4781-82B4-9F9A7E16324F}"/>
    <cellStyle name="40% - Accent6 7" xfId="992" xr:uid="{120D9D1A-9830-42B6-B5EB-E039214BECB3}"/>
    <cellStyle name="40% - Accent6 7 2" xfId="3646" xr:uid="{40AF2B01-935F-4BA3-A0B5-506F24F928F3}"/>
    <cellStyle name="40% - Accent6 7 2 2" xfId="24053" xr:uid="{1119F012-1398-40C0-96AC-B91FB909E17D}"/>
    <cellStyle name="40% - Accent6 7 3" xfId="24054" xr:uid="{553B0B38-A1D6-4F78-B38F-CCD02C6A2418}"/>
    <cellStyle name="40% - Accent6 7 4" xfId="22765" xr:uid="{E5EB54D3-C6CD-4F59-A5F8-8FA0BCB9C74F}"/>
    <cellStyle name="40% - Accent6 8" xfId="993" xr:uid="{59FA719C-B998-44F1-A2E3-99965639B746}"/>
    <cellStyle name="40% - Accent6 8 2" xfId="3647" xr:uid="{08B0B8E8-2C02-41F6-8013-927C745CD79A}"/>
    <cellStyle name="40% - Accent6 8 2 2" xfId="24056" xr:uid="{EBB4E690-E160-4D06-83BD-81D51FAF3638}"/>
    <cellStyle name="40% - Accent6 8 3" xfId="24057" xr:uid="{40077732-2554-4AC4-A4DF-08B4D7B8D281}"/>
    <cellStyle name="40% - Accent6 8 4" xfId="22766" xr:uid="{CE3C0BB6-08DA-46EE-B80E-335CBE1104F8}"/>
    <cellStyle name="40% - Accent6 9" xfId="994" xr:uid="{EF1EA2B4-8100-4CD6-AF32-B46E9DF78719}"/>
    <cellStyle name="40% - Accent6 9 2" xfId="4917" xr:uid="{1E5A60E8-2268-42B9-9897-C0CBCB32714A}"/>
    <cellStyle name="40% - Accent6 9 2 2" xfId="28234" xr:uid="{8B2E40D1-C67F-4C95-BAB5-A1B61744B118}"/>
    <cellStyle name="40% - Accent6 9 3" xfId="24058" xr:uid="{E677BE8F-8D7D-4142-9E81-473AD015A076}"/>
    <cellStyle name="40% - Akzent1" xfId="995" xr:uid="{A8E93390-DBBA-4228-8F96-6E4A21AEC30F}"/>
    <cellStyle name="40% - Akzent1 2" xfId="24059" xr:uid="{AAAB9DE2-1842-435D-A871-3D802D5E3264}"/>
    <cellStyle name="40% - Akzent2" xfId="996" xr:uid="{2CC93E94-2E10-4A50-9D4A-0F9E09F59320}"/>
    <cellStyle name="40% - Akzent2 2" xfId="24060" xr:uid="{8C4C5B88-3588-40F1-B88B-497128852BAB}"/>
    <cellStyle name="40% - Akzent3" xfId="997" xr:uid="{9AF76096-0BEC-40FD-ACFB-44144F2DF283}"/>
    <cellStyle name="40% - Akzent3 2" xfId="24061" xr:uid="{D63EFCB9-4BF2-45CF-9AC9-1717E5EBD258}"/>
    <cellStyle name="40% - Akzent4" xfId="998" xr:uid="{C9E3B251-4655-4042-B3BD-BBFD80C1F3D9}"/>
    <cellStyle name="40% - Akzent4 2" xfId="24062" xr:uid="{C1DFFBC9-A47E-4F4B-A744-6B328554058D}"/>
    <cellStyle name="40% - Akzent5" xfId="999" xr:uid="{1BFBFC9F-C802-4C93-843A-85A38F1A9EF6}"/>
    <cellStyle name="40% - Akzent5 2" xfId="24063" xr:uid="{51AAED47-05DE-433A-B400-A6D998058079}"/>
    <cellStyle name="40% - Akzent6" xfId="1000" xr:uid="{96051246-7D52-4DFA-B5E4-3F44522F1D31}"/>
    <cellStyle name="40% - Akzent6 2" xfId="24064" xr:uid="{85EA13A9-1A02-4FC9-8A7E-A12D82EF76F3}"/>
    <cellStyle name="5x indented GHG Textfiels" xfId="94" xr:uid="{D032CDE4-0AEF-4675-B62A-018C2716F2A5}"/>
    <cellStyle name="5x indented GHG Textfiels 2" xfId="95" xr:uid="{96540FAD-6756-49D0-8CEC-109FE6B0F8C3}"/>
    <cellStyle name="5x indented GHG Textfiels 2 2" xfId="27144" xr:uid="{0F9C6E4E-196F-4D99-AF63-D5BDCE02E991}"/>
    <cellStyle name="5x indented GHG Textfiels 3" xfId="27143" xr:uid="{999BB881-DF77-4C9A-A283-D31810A1A0DF}"/>
    <cellStyle name="60% - Accent1 10" xfId="1001" xr:uid="{11AE694C-3CA7-409E-B75B-8E080B0DC51A}"/>
    <cellStyle name="60% - Accent1 10 2" xfId="24065" xr:uid="{6D1F444D-44D4-4115-BE5A-CBCF1410F074}"/>
    <cellStyle name="60% - Accent1 11" xfId="1002" xr:uid="{04329F8D-3897-4874-99FB-783AE1FBC04A}"/>
    <cellStyle name="60% - Accent1 11 2" xfId="24066" xr:uid="{9DE492D2-59C2-4607-820D-4A296AEA776B}"/>
    <cellStyle name="60% - Accent1 12" xfId="1003" xr:uid="{88BBFADE-E0E8-4E17-B2C0-B8E8B1509825}"/>
    <cellStyle name="60% - Accent1 12 2" xfId="24067" xr:uid="{90143BA8-692C-4C02-A5DD-528A6B9F7C72}"/>
    <cellStyle name="60% - Accent1 13" xfId="1004" xr:uid="{AE83296A-A586-4385-BF58-E06864DA1581}"/>
    <cellStyle name="60% - Accent1 13 2" xfId="24068" xr:uid="{940F4775-8392-4B8D-BE0B-11DAF2988D41}"/>
    <cellStyle name="60% - Accent1 14" xfId="1005" xr:uid="{A4A52E24-3C75-4DEA-A7C3-E076F8FD1400}"/>
    <cellStyle name="60% - Accent1 14 2" xfId="24069" xr:uid="{C88854E1-3B80-44D6-987B-715A5F47A43A}"/>
    <cellStyle name="60% - Accent1 15" xfId="1006" xr:uid="{8429C893-1FBE-4E5A-893F-AEE74D626CED}"/>
    <cellStyle name="60% - Accent1 15 2" xfId="24070" xr:uid="{EDEB024B-4B51-4FCA-8FC4-F2BD4783E555}"/>
    <cellStyle name="60% - Accent1 16" xfId="1007" xr:uid="{E0DC4C73-DF2C-495E-B8F8-2C32A2146ED6}"/>
    <cellStyle name="60% - Accent1 16 2" xfId="24071" xr:uid="{42118EE1-A7BD-4D05-8F9C-A34E6E13676E}"/>
    <cellStyle name="60% - Accent1 17" xfId="1008" xr:uid="{FD5166BD-948C-46AC-8A01-1781B26B1EDC}"/>
    <cellStyle name="60% - Accent1 17 2" xfId="24072" xr:uid="{58DC85CD-9EBA-40B7-BAEE-A318DB386E4F}"/>
    <cellStyle name="60% - Accent1 18" xfId="1009" xr:uid="{FE43F5D5-CE64-4D72-A953-F088D362D818}"/>
    <cellStyle name="60% - Accent1 18 2" xfId="24073" xr:uid="{BA71EFCF-293E-49AE-9202-C4D79BE16B8F}"/>
    <cellStyle name="60% - Accent1 19" xfId="1010" xr:uid="{8ADF01BB-BE97-46EA-9AFD-6AD7033F11F7}"/>
    <cellStyle name="60% - Accent1 19 2" xfId="24074" xr:uid="{55CD4C3E-39B0-406A-AD1F-51FEEA0EEC30}"/>
    <cellStyle name="60% - Accent1 2" xfId="96" xr:uid="{E5BE8D93-0BBC-4251-AE86-8915951359EE}"/>
    <cellStyle name="60% - Accent1 2 10" xfId="3648" xr:uid="{E4725B35-C915-4BB7-813D-DAC2BD780D21}"/>
    <cellStyle name="60% - Accent1 2 10 2" xfId="22767" xr:uid="{93CC4C64-434C-483A-A152-61EDEF128A59}"/>
    <cellStyle name="60% - Accent1 2 11" xfId="4918" xr:uid="{2DAD0C0B-3BAC-43C5-8404-B6C28DB71D86}"/>
    <cellStyle name="60% - Accent1 2 11 2" xfId="24075" xr:uid="{ACAA12B3-2BC2-4FF1-B30F-5151FBE56D73}"/>
    <cellStyle name="60% - Accent1 2 12" xfId="23216" xr:uid="{E46B6708-3239-44CE-9AB2-37049FF9AC05}"/>
    <cellStyle name="60% - Accent1 2 2" xfId="3649" xr:uid="{ED6F4B38-FEE7-4408-972C-D72ABA0B99A2}"/>
    <cellStyle name="60% - Accent1 2 2 2" xfId="22768" xr:uid="{15BBC95B-874C-4371-9D56-DA06CA0F54AD}"/>
    <cellStyle name="60% - Accent1 2 3" xfId="3650" xr:uid="{F6225BA0-2CE5-4BFD-93EA-D1ADF1E33810}"/>
    <cellStyle name="60% - Accent1 2 3 2" xfId="22769" xr:uid="{BE426E64-D94B-4F24-8AE3-EA29E141DD11}"/>
    <cellStyle name="60% - Accent1 2 4" xfId="3651" xr:uid="{1E9B78C6-099B-4FC2-84C1-C20A43EDE627}"/>
    <cellStyle name="60% - Accent1 2 4 2" xfId="22770" xr:uid="{A4AAAFC8-CCE1-4047-A8C0-AE7576EF5ECF}"/>
    <cellStyle name="60% - Accent1 2 5" xfId="3652" xr:uid="{24A76799-821F-4384-8164-8380509F931F}"/>
    <cellStyle name="60% - Accent1 2 5 2" xfId="22771" xr:uid="{523DCDC3-5BCB-4171-BF8D-49A870B6C2CD}"/>
    <cellStyle name="60% - Accent1 2 6" xfId="3653" xr:uid="{7469FAC2-E741-4C0B-8ABF-485BE6C6326B}"/>
    <cellStyle name="60% - Accent1 2 6 2" xfId="22772" xr:uid="{4FB6323C-0D84-4D5F-9222-74C8E0810FD3}"/>
    <cellStyle name="60% - Accent1 2 7" xfId="3654" xr:uid="{CFE6BEBF-C68E-4CFA-A7CE-1E7C25F8811F}"/>
    <cellStyle name="60% - Accent1 2 7 2" xfId="22773" xr:uid="{11573E24-46C7-4A3B-A75E-F714926E5C00}"/>
    <cellStyle name="60% - Accent1 2 8" xfId="3655" xr:uid="{8607E44D-9044-442E-A6B3-3C47F481FEB3}"/>
    <cellStyle name="60% - Accent1 2 8 2" xfId="22774" xr:uid="{C08C872F-45AB-4F61-B8B4-C9E387DD3A3B}"/>
    <cellStyle name="60% - Accent1 2 9" xfId="3656" xr:uid="{2919FF23-ABB6-4E38-A1FD-351AEEB54978}"/>
    <cellStyle name="60% - Accent1 2 9 2" xfId="22775" xr:uid="{482129F8-F154-46FD-A443-ECB0788587AB}"/>
    <cellStyle name="60% - Accent1 20" xfId="1011" xr:uid="{7D7F7E7A-F1DC-4C64-A167-CDE95DB7D8E6}"/>
    <cellStyle name="60% - Accent1 20 2" xfId="24085" xr:uid="{67C0E02B-0E5F-44C3-880E-DAD96A1CB083}"/>
    <cellStyle name="60% - Accent1 21" xfId="1012" xr:uid="{F94AB254-489B-45E9-B072-641A8178DDF5}"/>
    <cellStyle name="60% - Accent1 21 2" xfId="24086" xr:uid="{79C90D53-B3C4-4DD3-90AC-287361C1075D}"/>
    <cellStyle name="60% - Accent1 22" xfId="1013" xr:uid="{FA108EFE-5545-4E1B-AC49-75008EC9D9EA}"/>
    <cellStyle name="60% - Accent1 22 2" xfId="24087" xr:uid="{40ABEF8A-E855-4832-AEA1-4B6AD9E2A477}"/>
    <cellStyle name="60% - Accent1 23" xfId="1014" xr:uid="{858AF98F-2CE9-4906-8D10-45502D412139}"/>
    <cellStyle name="60% - Accent1 23 2" xfId="24088" xr:uid="{B986FAD9-7293-4FA7-8FC1-5E72685C2068}"/>
    <cellStyle name="60% - Accent1 24" xfId="1015" xr:uid="{19E6C2C0-F7BE-499E-AB5E-042F6463EE05}"/>
    <cellStyle name="60% - Accent1 24 2" xfId="24089" xr:uid="{D8A8196D-6C2F-47C2-B7E2-662EFD499583}"/>
    <cellStyle name="60% - Accent1 25" xfId="1016" xr:uid="{E9E7C315-7268-4BF0-9244-885A9EE1FA25}"/>
    <cellStyle name="60% - Accent1 25 2" xfId="24090" xr:uid="{1C2AB21A-198C-4620-9340-02B952504C2B}"/>
    <cellStyle name="60% - Accent1 26" xfId="1017" xr:uid="{1128832E-B91B-41D4-BBB4-C605A15C7D89}"/>
    <cellStyle name="60% - Accent1 26 2" xfId="24091" xr:uid="{B5F32A84-608E-45B1-ABE3-786D5FA10112}"/>
    <cellStyle name="60% - Accent1 27" xfId="1018" xr:uid="{C0BBE94C-D238-439E-8518-E057D71F34BE}"/>
    <cellStyle name="60% - Accent1 27 2" xfId="24092" xr:uid="{70E6D2B5-CE87-4802-B19E-185FDD9193A1}"/>
    <cellStyle name="60% - Accent1 28" xfId="1019" xr:uid="{4109578D-DCF2-4D67-9376-9DA7AFA116D3}"/>
    <cellStyle name="60% - Accent1 28 2" xfId="24093" xr:uid="{91624038-BF12-411D-AC8B-91D6F6C44502}"/>
    <cellStyle name="60% - Accent1 29" xfId="1020" xr:uid="{B60BAC27-6277-4B0B-98D6-58F1F9587594}"/>
    <cellStyle name="60% - Accent1 29 2" xfId="24094" xr:uid="{BB42EA09-8AB7-4779-BD2C-B27D1C02A47E}"/>
    <cellStyle name="60% - Accent1 3" xfId="97" xr:uid="{4423DC0D-99DD-4A83-BDB7-B72E9C44B480}"/>
    <cellStyle name="60% - Accent1 3 2" xfId="1021" xr:uid="{7A17CB96-AA98-4029-A1AF-E2D4EB3B7C28}"/>
    <cellStyle name="60% - Accent1 3 2 2" xfId="4919" xr:uid="{D6172FCC-C4EC-478B-A1AB-ACC84D58E453}"/>
    <cellStyle name="60% - Accent1 3 2 2 2" xfId="28235" xr:uid="{83A1E77F-C2D4-4F8B-9755-4C86E3CF94F7}"/>
    <cellStyle name="60% - Accent1 3 2 3" xfId="24096" xr:uid="{CDB8AA60-F0FE-414B-AA55-3BE9570BEA8E}"/>
    <cellStyle name="60% - Accent1 3 3" xfId="3657" xr:uid="{05B50930-A0E5-4C2D-B282-F67E44CBFFB3}"/>
    <cellStyle name="60% - Accent1 3 3 2" xfId="24097" xr:uid="{95ED1640-118E-4E21-962F-77754AE45DA2}"/>
    <cellStyle name="60% - Accent1 3 4" xfId="24098" xr:uid="{698DC518-37C5-4E22-BB86-EF4555F4599B}"/>
    <cellStyle name="60% - Accent1 3 5" xfId="22776" xr:uid="{FF832B1E-58C3-4387-AFAF-47C92E03C9F1}"/>
    <cellStyle name="60% - Accent1 30" xfId="1022" xr:uid="{C09247DD-819A-4BD7-9C2F-0AB589DE108B}"/>
    <cellStyle name="60% - Accent1 30 2" xfId="24099" xr:uid="{6BB083FE-FA66-47D5-831F-D5FAC330D16A}"/>
    <cellStyle name="60% - Accent1 31" xfId="1023" xr:uid="{61D8CD73-85E4-4D7E-A1F6-89B708E1C09B}"/>
    <cellStyle name="60% - Accent1 31 2" xfId="24100" xr:uid="{5E0D350D-6EDB-4088-8516-B1A70420F7CB}"/>
    <cellStyle name="60% - Accent1 32" xfId="1024" xr:uid="{881F6EE2-BE77-467B-933E-A08A8B207801}"/>
    <cellStyle name="60% - Accent1 32 2" xfId="24101" xr:uid="{934F6615-E918-4118-889D-4466AB16519C}"/>
    <cellStyle name="60% - Accent1 33" xfId="1025" xr:uid="{4ADC9500-5FD0-4EAA-9DB2-1BD343C10C79}"/>
    <cellStyle name="60% - Accent1 33 2" xfId="24102" xr:uid="{B33B7BE8-E12F-4B49-8ABD-EB007252522C}"/>
    <cellStyle name="60% - Accent1 34" xfId="1026" xr:uid="{4CE402B1-7CD4-4EF6-99F1-7F92F4CF49F1}"/>
    <cellStyle name="60% - Accent1 34 2" xfId="24103" xr:uid="{FAA84BA3-AC23-4E7A-9814-44C2D046D41A}"/>
    <cellStyle name="60% - Accent1 35" xfId="1027" xr:uid="{745A6F80-2C86-400A-85F7-AD9D4B8D2A32}"/>
    <cellStyle name="60% - Accent1 35 2" xfId="24104" xr:uid="{5D95F706-6EE7-46FF-AEB4-065BC3C4F3B5}"/>
    <cellStyle name="60% - Accent1 36" xfId="1028" xr:uid="{EEC29447-8C99-4560-87A7-96D0DB5B7397}"/>
    <cellStyle name="60% - Accent1 36 2" xfId="24105" xr:uid="{F186C881-B76B-4206-91D1-D50074EC4DBF}"/>
    <cellStyle name="60% - Accent1 37" xfId="1029" xr:uid="{75431A64-7493-458F-9ED8-6FE64BFEDFD3}"/>
    <cellStyle name="60% - Accent1 37 2" xfId="24106" xr:uid="{54FD7D23-D1DD-4A37-8DB9-F52B0B3DA69E}"/>
    <cellStyle name="60% - Accent1 38" xfId="1030" xr:uid="{D68726B7-C8CC-4391-B5E4-A9B5499A0A1F}"/>
    <cellStyle name="60% - Accent1 38 2" xfId="24107" xr:uid="{F293405A-C616-4B08-B6E1-A476B5674BC1}"/>
    <cellStyle name="60% - Accent1 39" xfId="1031" xr:uid="{884A2415-2FB7-43D7-AB0C-BC45ED8D055A}"/>
    <cellStyle name="60% - Accent1 39 2" xfId="24108" xr:uid="{8DC49815-5038-4BD8-8782-7FB9243D9E8F}"/>
    <cellStyle name="60% - Accent1 4" xfId="98" xr:uid="{AA385006-8CE8-4720-A2FF-2F49DFD024AC}"/>
    <cellStyle name="60% - Accent1 4 2" xfId="4920" xr:uid="{EFE03428-F138-46FE-94D3-E7BEC4A752A7}"/>
    <cellStyle name="60% - Accent1 4 2 2" xfId="28236" xr:uid="{17F2AAEC-3136-40C3-AC5D-D46F87B869B2}"/>
    <cellStyle name="60% - Accent1 4 3" xfId="24109" xr:uid="{D140B3C3-75D1-4DAC-8810-62DDEC6E0902}"/>
    <cellStyle name="60% - Accent1 40" xfId="1032" xr:uid="{66C412D6-95C3-4E16-9385-1DCA71BD0BD5}"/>
    <cellStyle name="60% - Accent1 40 2" xfId="24110" xr:uid="{261B8118-2CBD-4D26-BF6D-A97D56288884}"/>
    <cellStyle name="60% - Accent1 41" xfId="1033" xr:uid="{63DE41AE-608D-4670-92C0-70ABFDA59A31}"/>
    <cellStyle name="60% - Accent1 41 2" xfId="24111" xr:uid="{6BF634A4-6207-4418-AC77-CC669EE23083}"/>
    <cellStyle name="60% - Accent1 42" xfId="1034" xr:uid="{43067D92-2058-4153-B2D6-99BCD3C1F005}"/>
    <cellStyle name="60% - Accent1 42 2" xfId="24112" xr:uid="{B05877B4-E2C5-4F56-AFA7-6CE679E2C53F}"/>
    <cellStyle name="60% - Accent1 43" xfId="1035" xr:uid="{C60AD1E8-1B33-4E83-BFEA-A722481C78AD}"/>
    <cellStyle name="60% - Accent1 43 2" xfId="24113" xr:uid="{2EEBEBC6-5A0F-4A93-9BFC-DADE8576C004}"/>
    <cellStyle name="60% - Accent1 44" xfId="47075" xr:uid="{776EB0FD-6547-49A2-84C3-8C4AA3938789}"/>
    <cellStyle name="60% - Accent1 5" xfId="99" xr:uid="{84C5CF70-10CA-4623-90D5-AEEA3255D119}"/>
    <cellStyle name="60% - Accent1 5 2" xfId="4921" xr:uid="{B46A7E1A-D617-4D59-8C6D-F733ED61C6D0}"/>
    <cellStyle name="60% - Accent1 5 2 2" xfId="28237" xr:uid="{4FF0D2E8-E316-4DED-95F5-C3B171D7D615}"/>
    <cellStyle name="60% - Accent1 5 3" xfId="24114" xr:uid="{36B4DCC4-C33A-4F00-A37D-1909E83AF6D4}"/>
    <cellStyle name="60% - Accent1 6" xfId="1036" xr:uid="{43E54484-B80D-4853-8F57-D86B52A29161}"/>
    <cellStyle name="60% - Accent1 6 2" xfId="4922" xr:uid="{C690AED6-0984-4C59-9D8C-98C713303819}"/>
    <cellStyle name="60% - Accent1 6 2 2" xfId="28238" xr:uid="{E70E3E97-5AE4-4209-AD20-FC03794AA54A}"/>
    <cellStyle name="60% - Accent1 6 3" xfId="24115" xr:uid="{D2CF2968-1C63-49BD-9BE1-41BF4C0E7E6B}"/>
    <cellStyle name="60% - Accent1 7" xfId="1037" xr:uid="{CB74E7E4-5EBD-4CB1-B190-A88A31E4E87E}"/>
    <cellStyle name="60% - Accent1 7 2" xfId="24116" xr:uid="{4C5D3C5B-696C-4A18-B4D9-F2876D97ECB4}"/>
    <cellStyle name="60% - Accent1 8" xfId="1038" xr:uid="{0DDAC526-1E05-47BB-B9D0-6C5CC8D0ECEB}"/>
    <cellStyle name="60% - Accent1 8 2" xfId="24117" xr:uid="{545705AC-58F7-47B3-867D-4736B5FCD246}"/>
    <cellStyle name="60% - Accent1 9" xfId="1039" xr:uid="{89A4FDFA-54B4-4ACE-BF8A-A92187F45A06}"/>
    <cellStyle name="60% - Accent1 9 2" xfId="24118" xr:uid="{21D3079C-A276-40AF-A0AF-AD896534C5C0}"/>
    <cellStyle name="60% - Accent2 10" xfId="1040" xr:uid="{2A75B1AB-F209-4A04-A57B-17414EDA23B0}"/>
    <cellStyle name="60% - Accent2 10 2" xfId="24119" xr:uid="{9197B1E7-0BB3-4B55-9719-410393C48316}"/>
    <cellStyle name="60% - Accent2 11" xfId="1041" xr:uid="{0ADD3664-FCDF-45D1-BF85-ADDFFECC4F9F}"/>
    <cellStyle name="60% - Accent2 11 2" xfId="24120" xr:uid="{4923A426-EFD5-4118-A354-98987C98D0F6}"/>
    <cellStyle name="60% - Accent2 12" xfId="1042" xr:uid="{031D573E-9B17-440E-BA91-8D0836122358}"/>
    <cellStyle name="60% - Accent2 12 2" xfId="24121" xr:uid="{8657A703-B06E-46AE-B96D-DDDC63D9666E}"/>
    <cellStyle name="60% - Accent2 13" xfId="1043" xr:uid="{E5539B86-4EF0-4EB3-960C-BFA43BF2E08D}"/>
    <cellStyle name="60% - Accent2 13 2" xfId="24122" xr:uid="{3CB26FF9-D624-4001-91DA-FF2F1476D42A}"/>
    <cellStyle name="60% - Accent2 14" xfId="1044" xr:uid="{52B85308-51B2-45EC-B82F-9100E8FBBDC3}"/>
    <cellStyle name="60% - Accent2 14 2" xfId="24123" xr:uid="{B975CEF6-7AFD-4572-A32A-2631AE5F47F3}"/>
    <cellStyle name="60% - Accent2 15" xfId="1045" xr:uid="{906309BA-C13B-4947-B2A0-164018A666B6}"/>
    <cellStyle name="60% - Accent2 15 2" xfId="24124" xr:uid="{3CCC230B-6B3E-4E4B-B0C4-489ED05CC516}"/>
    <cellStyle name="60% - Accent2 16" xfId="1046" xr:uid="{7789E822-A731-4A57-941A-82461E78594C}"/>
    <cellStyle name="60% - Accent2 16 2" xfId="24125" xr:uid="{33FDB7FA-7BF6-4C09-9B7C-7E11436E71C2}"/>
    <cellStyle name="60% - Accent2 17" xfId="1047" xr:uid="{9258D7AE-C174-4AB3-A89D-3E4D2F1FF94C}"/>
    <cellStyle name="60% - Accent2 17 2" xfId="24126" xr:uid="{E68C3F26-BA5A-464C-A162-1D20CC1EB310}"/>
    <cellStyle name="60% - Accent2 18" xfId="1048" xr:uid="{46B1EA29-18BA-4CBE-81E5-AEB32ACA3D16}"/>
    <cellStyle name="60% - Accent2 18 2" xfId="24127" xr:uid="{6163BDD9-01BF-4D36-8724-6735F09494BA}"/>
    <cellStyle name="60% - Accent2 19" xfId="1049" xr:uid="{8D707E33-3D9F-48F8-8CFF-77E1505C7E8A}"/>
    <cellStyle name="60% - Accent2 19 2" xfId="24128" xr:uid="{2117AFC6-C020-406C-A247-D2C32EB30CD3}"/>
    <cellStyle name="60% - Accent2 2" xfId="100" xr:uid="{13453B8B-AB28-4A00-B801-84CF1A5E00EB}"/>
    <cellStyle name="60% - Accent2 2 10" xfId="3658" xr:uid="{3D03EEF2-F1F4-435E-A19E-98C7E4D507C7}"/>
    <cellStyle name="60% - Accent2 2 10 2" xfId="22777" xr:uid="{E80C615F-5EE5-4E6F-BB4E-0529014263D5}"/>
    <cellStyle name="60% - Accent2 2 11" xfId="4923" xr:uid="{903B92F2-ACEA-455C-89E4-E7FD36E3F13A}"/>
    <cellStyle name="60% - Accent2 2 11 2" xfId="24129" xr:uid="{90827D16-F1D1-4B8A-8F7A-9599D3FE756E}"/>
    <cellStyle name="60% - Accent2 2 12" xfId="23217" xr:uid="{561B23EA-F1F7-4ADE-9839-244802EEFA70}"/>
    <cellStyle name="60% - Accent2 2 2" xfId="3659" xr:uid="{C1BAE8CB-37F3-4F57-AA96-9FF5E26F232B}"/>
    <cellStyle name="60% - Accent2 2 2 2" xfId="22778" xr:uid="{34652A46-A885-437C-9167-08D201757F08}"/>
    <cellStyle name="60% - Accent2 2 3" xfId="3660" xr:uid="{C6B81358-B33D-4763-88E2-4744BFAC6FBB}"/>
    <cellStyle name="60% - Accent2 2 3 2" xfId="22779" xr:uid="{3C5EBF81-344E-406C-8041-0B4233412CF3}"/>
    <cellStyle name="60% - Accent2 2 4" xfId="3661" xr:uid="{E05F129B-3812-438F-AFB8-4EAE1049575A}"/>
    <cellStyle name="60% - Accent2 2 4 2" xfId="22780" xr:uid="{670354C0-488D-4764-87A1-1C2A3A64B3A3}"/>
    <cellStyle name="60% - Accent2 2 5" xfId="3662" xr:uid="{60C0D2A8-DE70-45A3-BCE7-F55E2A8E351D}"/>
    <cellStyle name="60% - Accent2 2 5 2" xfId="22781" xr:uid="{A90FA919-34BD-4FFE-AD0F-33DABE11A7E4}"/>
    <cellStyle name="60% - Accent2 2 6" xfId="3663" xr:uid="{27C70792-2B9F-4B58-9702-1E298F1A6BA4}"/>
    <cellStyle name="60% - Accent2 2 6 2" xfId="22782" xr:uid="{E356D5AE-BE3F-459F-B370-EF9F01A5F3AB}"/>
    <cellStyle name="60% - Accent2 2 7" xfId="3664" xr:uid="{2864D46F-2F93-49B3-94FA-0B297DB48B86}"/>
    <cellStyle name="60% - Accent2 2 7 2" xfId="22783" xr:uid="{279BEE53-A1F5-48FE-8567-0E79BFE942C3}"/>
    <cellStyle name="60% - Accent2 2 8" xfId="3665" xr:uid="{182772C8-19AD-4033-9353-1097A1694973}"/>
    <cellStyle name="60% - Accent2 2 8 2" xfId="22784" xr:uid="{925642BE-B129-4C94-AE69-B265EC72D2B1}"/>
    <cellStyle name="60% - Accent2 2 9" xfId="3666" xr:uid="{07D4B4A4-9340-4360-89AE-1698891AFBE8}"/>
    <cellStyle name="60% - Accent2 2 9 2" xfId="22785" xr:uid="{B60ACAAA-3C64-4C33-AF60-B2B86E18DB5D}"/>
    <cellStyle name="60% - Accent2 20" xfId="1050" xr:uid="{4EB5E7CC-D7DB-4D52-9F72-2FB315B519DE}"/>
    <cellStyle name="60% - Accent2 20 2" xfId="24138" xr:uid="{1B510F5E-A3DC-4D69-95B3-C491ACBE4C73}"/>
    <cellStyle name="60% - Accent2 21" xfId="1051" xr:uid="{151FBA8D-8334-4924-972F-9C2871931899}"/>
    <cellStyle name="60% - Accent2 21 2" xfId="24139" xr:uid="{EAC197B4-61B9-4AE5-A84A-2D2862FC3017}"/>
    <cellStyle name="60% - Accent2 22" xfId="1052" xr:uid="{141A0B20-243D-44CE-BC8A-75A1C72B2ED7}"/>
    <cellStyle name="60% - Accent2 22 2" xfId="24140" xr:uid="{6049EBBC-0E79-4D27-98AC-C48CDF10063D}"/>
    <cellStyle name="60% - Accent2 23" xfId="1053" xr:uid="{4292C3B9-CB73-49AF-8BEE-4E3C5EC53B94}"/>
    <cellStyle name="60% - Accent2 23 2" xfId="24141" xr:uid="{765C4E57-6777-4FAE-BC5A-423CCB76B2B8}"/>
    <cellStyle name="60% - Accent2 24" xfId="1054" xr:uid="{3FFAC018-2362-4F08-A69A-3A04AAFDF340}"/>
    <cellStyle name="60% - Accent2 24 2" xfId="24142" xr:uid="{2FD08462-755B-4706-A6AA-878B64AD5A10}"/>
    <cellStyle name="60% - Accent2 25" xfId="1055" xr:uid="{78F70C57-7175-4D30-8CB8-8464392E51E3}"/>
    <cellStyle name="60% - Accent2 25 2" xfId="24143" xr:uid="{3481AFC9-840E-449E-A270-E5D78B94FF0C}"/>
    <cellStyle name="60% - Accent2 26" xfId="1056" xr:uid="{05C7DF22-4A2B-40DD-84E6-D97B24C42329}"/>
    <cellStyle name="60% - Accent2 26 2" xfId="24144" xr:uid="{3972F9C1-FA14-412C-87E4-D8635F316451}"/>
    <cellStyle name="60% - Accent2 27" xfId="1057" xr:uid="{D04A920C-C9DA-4AAD-B501-140DF1678E3C}"/>
    <cellStyle name="60% - Accent2 27 2" xfId="24145" xr:uid="{1A9890F7-EFDA-442C-9926-74755F51FB16}"/>
    <cellStyle name="60% - Accent2 28" xfId="1058" xr:uid="{D8F5EEAB-C1B8-4FC0-8D70-2B10ADA6D445}"/>
    <cellStyle name="60% - Accent2 28 2" xfId="24146" xr:uid="{1D72FF38-BEA5-4142-AE47-0807D77D8DDF}"/>
    <cellStyle name="60% - Accent2 29" xfId="1059" xr:uid="{9DCCCF65-90A6-48DA-833E-A06E5C923692}"/>
    <cellStyle name="60% - Accent2 29 2" xfId="24147" xr:uid="{FC9680BC-CD5E-428F-847F-5D0AC5E79BBB}"/>
    <cellStyle name="60% - Accent2 3" xfId="101" xr:uid="{DD0161DB-01FB-4876-9987-AFF7722F77DD}"/>
    <cellStyle name="60% - Accent2 3 2" xfId="1060" xr:uid="{3542CAC8-9569-40F7-B57C-43CE0469FADA}"/>
    <cellStyle name="60% - Accent2 3 2 2" xfId="4924" xr:uid="{959A69C5-6C54-4B42-8958-FD58FDDA2D11}"/>
    <cellStyle name="60% - Accent2 3 2 2 2" xfId="30510" xr:uid="{093E1E64-40FD-468D-AD26-38CA735C46A7}"/>
    <cellStyle name="60% - Accent2 3 2 3" xfId="24149" xr:uid="{EE081C6D-34AA-484E-AC38-696338E9CDD5}"/>
    <cellStyle name="60% - Accent2 3 3" xfId="3667" xr:uid="{92C5D514-E7C5-4254-9D37-4F9890CF466E}"/>
    <cellStyle name="60% - Accent2 3 3 2" xfId="24150" xr:uid="{EBD4C6B7-827A-43C3-BFC0-E69FB57D1909}"/>
    <cellStyle name="60% - Accent2 3 4" xfId="24151" xr:uid="{477531C7-409B-4CB5-A749-18E3D9FC2EB3}"/>
    <cellStyle name="60% - Accent2 3 5" xfId="22786" xr:uid="{B56CD5B6-2D59-445C-9480-0DC9B6F7A04D}"/>
    <cellStyle name="60% - Accent2 30" xfId="1061" xr:uid="{E8359292-6BCD-4776-985C-D78D3E55487D}"/>
    <cellStyle name="60% - Accent2 30 2" xfId="24152" xr:uid="{54B9F962-DDAD-4E3D-8EAA-EC5BBD06140E}"/>
    <cellStyle name="60% - Accent2 31" xfId="1062" xr:uid="{827E8B51-4BB7-44EF-AE17-9C32F2503312}"/>
    <cellStyle name="60% - Accent2 31 2" xfId="24153" xr:uid="{ABEE3A8F-E7A5-4738-BA53-6450BB7FCCD1}"/>
    <cellStyle name="60% - Accent2 32" xfId="1063" xr:uid="{4037A681-84D1-492C-BA9F-FD7BFFF79E7F}"/>
    <cellStyle name="60% - Accent2 32 2" xfId="24154" xr:uid="{0A6C478C-2C80-41D3-B2C9-414DB70B8DE5}"/>
    <cellStyle name="60% - Accent2 33" xfId="1064" xr:uid="{A6806F6C-2B39-4FE1-A1AE-AC28AFC0F1FD}"/>
    <cellStyle name="60% - Accent2 33 2" xfId="24155" xr:uid="{5E7E0DFE-D768-473A-BF33-E9DF7C19ECE1}"/>
    <cellStyle name="60% - Accent2 34" xfId="1065" xr:uid="{1BC717F3-A63D-4E3C-B913-BC289E719B11}"/>
    <cellStyle name="60% - Accent2 34 2" xfId="24156" xr:uid="{7ADFA584-BAD1-4480-BB12-A0F1F121F0F1}"/>
    <cellStyle name="60% - Accent2 35" xfId="1066" xr:uid="{9478CAB1-1E05-4726-8B89-D341C10C8594}"/>
    <cellStyle name="60% - Accent2 35 2" xfId="24157" xr:uid="{34FD9918-12AB-4B29-A859-789F7962511A}"/>
    <cellStyle name="60% - Accent2 36" xfId="1067" xr:uid="{E491B235-4314-4B48-9CD8-6DC6DFD7E704}"/>
    <cellStyle name="60% - Accent2 36 2" xfId="24158" xr:uid="{62D4A48F-CFFE-498C-995E-B0A46BFD0883}"/>
    <cellStyle name="60% - Accent2 37" xfId="1068" xr:uid="{1655336A-372C-40D0-8E91-AD5892ED7DD6}"/>
    <cellStyle name="60% - Accent2 37 2" xfId="24159" xr:uid="{8474E345-B7EA-4977-89CA-439CD83CBD74}"/>
    <cellStyle name="60% - Accent2 38" xfId="1069" xr:uid="{84081B05-3ADD-4406-9D80-583536915A7D}"/>
    <cellStyle name="60% - Accent2 38 2" xfId="24160" xr:uid="{B804C490-6588-4989-B118-167764928C0B}"/>
    <cellStyle name="60% - Accent2 39" xfId="1070" xr:uid="{3B40C6F6-3518-4E6B-81D1-C6FAACB82623}"/>
    <cellStyle name="60% - Accent2 39 2" xfId="24161" xr:uid="{CCFF34E3-27F3-4123-BA3E-AF4247023CFA}"/>
    <cellStyle name="60% - Accent2 4" xfId="102" xr:uid="{E61A10D0-0CC7-40A7-8908-CEC082C6B0DA}"/>
    <cellStyle name="60% - Accent2 4 2" xfId="4925" xr:uid="{449CE3FE-F21D-4727-AA89-38B2F399CB15}"/>
    <cellStyle name="60% - Accent2 4 2 2" xfId="28239" xr:uid="{9A1D86BF-1155-4F97-9F91-539F1D688155}"/>
    <cellStyle name="60% - Accent2 4 3" xfId="24162" xr:uid="{2B540378-BB68-473F-BBCE-7B618ECA6A23}"/>
    <cellStyle name="60% - Accent2 40" xfId="1071" xr:uid="{9AFD8696-A327-45C7-A197-22703BD8BC31}"/>
    <cellStyle name="60% - Accent2 40 2" xfId="24163" xr:uid="{EE632021-ABD0-4969-B5E0-45A6378AC45E}"/>
    <cellStyle name="60% - Accent2 41" xfId="1072" xr:uid="{46644774-D6B7-43E5-94E1-B77C5FA8F31A}"/>
    <cellStyle name="60% - Accent2 41 2" xfId="24164" xr:uid="{1B3FDA88-8355-4E2F-BF11-359240069605}"/>
    <cellStyle name="60% - Accent2 42" xfId="1073" xr:uid="{3CA164FF-01A2-4133-BBB0-0FB5AA07625E}"/>
    <cellStyle name="60% - Accent2 42 2" xfId="24165" xr:uid="{AD922898-443A-4ACB-AC91-0F9A44869AA6}"/>
    <cellStyle name="60% - Accent2 43" xfId="1074" xr:uid="{1C167394-3A51-420F-A04D-49FB0D3B9C32}"/>
    <cellStyle name="60% - Accent2 43 2" xfId="24166" xr:uid="{93BB5ECB-0B5A-4819-8901-02DDE6910E5F}"/>
    <cellStyle name="60% - Accent2 44" xfId="47076" xr:uid="{2E19D877-01C3-4C69-A669-E7B642C37508}"/>
    <cellStyle name="60% - Accent2 5" xfId="103" xr:uid="{001687AB-E50B-4F9E-979B-1F13996DFA5A}"/>
    <cellStyle name="60% - Accent2 5 2" xfId="4926" xr:uid="{DAC500C8-9B94-4DF2-B811-65037596F199}"/>
    <cellStyle name="60% - Accent2 5 2 2" xfId="28240" xr:uid="{D6451AD7-AA66-40D9-B1D3-EBDFE97130CD}"/>
    <cellStyle name="60% - Accent2 5 3" xfId="24167" xr:uid="{BE09FE89-5B55-4389-B47C-BBDD6F602FA0}"/>
    <cellStyle name="60% - Accent2 6" xfId="1075" xr:uid="{656D736F-4F1B-4FFB-A0EC-7BD98CD613A6}"/>
    <cellStyle name="60% - Accent2 6 2" xfId="4927" xr:uid="{E8DF6300-4947-4721-A650-C85E247F442D}"/>
    <cellStyle name="60% - Accent2 6 2 2" xfId="28241" xr:uid="{317AD3FF-5EFD-443E-B541-AAF82E27BB84}"/>
    <cellStyle name="60% - Accent2 6 3" xfId="24168" xr:uid="{9E1B9FF8-EADA-438F-BB80-A5C89977EAF1}"/>
    <cellStyle name="60% - Accent2 7" xfId="1076" xr:uid="{A14FA6CB-B4CF-45B8-93CC-2D913122913E}"/>
    <cellStyle name="60% - Accent2 7 2" xfId="24169" xr:uid="{764CAB8A-3912-439D-B380-21028AE43F28}"/>
    <cellStyle name="60% - Accent2 8" xfId="1077" xr:uid="{C0070CC5-1E5C-4D2E-A11A-C9A0F8140A4A}"/>
    <cellStyle name="60% - Accent2 8 2" xfId="24170" xr:uid="{5E399FF4-3E22-4935-B2CE-FAC485562FE1}"/>
    <cellStyle name="60% - Accent2 9" xfId="1078" xr:uid="{FBADFB17-A356-4CE8-AF72-C424404C7DE6}"/>
    <cellStyle name="60% - Accent2 9 2" xfId="24171" xr:uid="{381FA28C-F68A-4210-8EE8-8911D02E1540}"/>
    <cellStyle name="60% - Accent3 10" xfId="1079" xr:uid="{1B159230-2730-43B3-A25B-67F8D0E13453}"/>
    <cellStyle name="60% - Accent3 10 2" xfId="24172" xr:uid="{DE1336FA-5274-4AAF-A2D7-92943084A79C}"/>
    <cellStyle name="60% - Accent3 11" xfId="1080" xr:uid="{78CBFBC2-F5C2-495F-B524-569FF5324C27}"/>
    <cellStyle name="60% - Accent3 11 2" xfId="24173" xr:uid="{896A4A62-7883-4849-81BA-E7D100040C45}"/>
    <cellStyle name="60% - Accent3 12" xfId="1081" xr:uid="{F525B7DD-9FBD-49EE-9A49-813328F9E869}"/>
    <cellStyle name="60% - Accent3 12 2" xfId="24174" xr:uid="{4940AB18-F524-4D55-8462-FF4B31EC648F}"/>
    <cellStyle name="60% - Accent3 13" xfId="1082" xr:uid="{1875D548-B85F-4735-A44E-C7BA86DE7DD5}"/>
    <cellStyle name="60% - Accent3 13 2" xfId="24175" xr:uid="{736C3C7D-01DB-450E-A02B-DAD2D1F913B5}"/>
    <cellStyle name="60% - Accent3 14" xfId="1083" xr:uid="{915868B8-95A6-49D4-A1CB-D414A0A78FF7}"/>
    <cellStyle name="60% - Accent3 14 2" xfId="24176" xr:uid="{4BFEDA2E-32F8-45D5-96D2-D49B6F4A014F}"/>
    <cellStyle name="60% - Accent3 15" xfId="1084" xr:uid="{E5417025-7D5C-476B-B264-AED1E002942A}"/>
    <cellStyle name="60% - Accent3 15 2" xfId="24177" xr:uid="{922B380E-ACF5-4F48-9995-6C52455B5ED0}"/>
    <cellStyle name="60% - Accent3 16" xfId="1085" xr:uid="{CD9738DF-4D38-4BF6-9A07-03184FBCC27B}"/>
    <cellStyle name="60% - Accent3 16 2" xfId="24178" xr:uid="{D6479FEF-9E40-4B0B-91A2-C67CC55E84F2}"/>
    <cellStyle name="60% - Accent3 17" xfId="1086" xr:uid="{ED0D465E-6CD5-487F-8D1D-873126BDADC0}"/>
    <cellStyle name="60% - Accent3 17 2" xfId="24179" xr:uid="{A63BF4A5-F440-43EB-BE60-39B4D8A3DFDF}"/>
    <cellStyle name="60% - Accent3 18" xfId="1087" xr:uid="{7FAB016D-4E6E-4815-BA39-20F7051B7908}"/>
    <cellStyle name="60% - Accent3 18 2" xfId="24180" xr:uid="{624CB934-686E-4E03-B9A9-36A49DD9B527}"/>
    <cellStyle name="60% - Accent3 19" xfId="1088" xr:uid="{758698F1-2E14-4CB9-875B-2990FEE05FB3}"/>
    <cellStyle name="60% - Accent3 19 2" xfId="24181" xr:uid="{8616F2D4-C1E3-4ABD-8B60-6FAF4911D182}"/>
    <cellStyle name="60% - Accent3 2" xfId="104" xr:uid="{5D952AE2-B5A7-4DA1-ACB6-FE4187599F82}"/>
    <cellStyle name="60% - Accent3 2 10" xfId="3668" xr:uid="{20884F7B-DDE6-4A3C-97E8-05EB5B4E1F7A}"/>
    <cellStyle name="60% - Accent3 2 10 2" xfId="22787" xr:uid="{EBC8F484-972A-485D-ACF6-95A30ECFDB1C}"/>
    <cellStyle name="60% - Accent3 2 11" xfId="4928" xr:uid="{1EC2726A-44C6-4A2D-9244-1634D684838A}"/>
    <cellStyle name="60% - Accent3 2 11 2" xfId="24182" xr:uid="{494AFDE0-FEBA-482F-BCA2-BB997A66EA87}"/>
    <cellStyle name="60% - Accent3 2 12" xfId="23218" xr:uid="{4C320F8F-DF5A-4889-83FF-4E9D79CD6BED}"/>
    <cellStyle name="60% - Accent3 2 2" xfId="3669" xr:uid="{D535D240-90F2-4D04-A5E8-345F9FFADF66}"/>
    <cellStyle name="60% - Accent3 2 2 2" xfId="22788" xr:uid="{681EE59C-94BF-470B-B538-F8C9C7321C6D}"/>
    <cellStyle name="60% - Accent3 2 3" xfId="3670" xr:uid="{9E126D62-F6D4-4A1E-9DE1-6EACE4F523A3}"/>
    <cellStyle name="60% - Accent3 2 3 2" xfId="22789" xr:uid="{A5F14A6F-724D-4078-8109-94D3C8ADED03}"/>
    <cellStyle name="60% - Accent3 2 4" xfId="3671" xr:uid="{349A35FD-CA20-4A49-9308-72F4493EAD37}"/>
    <cellStyle name="60% - Accent3 2 4 2" xfId="22790" xr:uid="{419BBCE5-B5F9-416F-A42B-368A2CE6ADC3}"/>
    <cellStyle name="60% - Accent3 2 5" xfId="3672" xr:uid="{46539429-AAB3-47AF-BB26-3C772FDB643A}"/>
    <cellStyle name="60% - Accent3 2 5 2" xfId="22791" xr:uid="{EA4DE501-1F53-4375-A6EE-56AF819976B8}"/>
    <cellStyle name="60% - Accent3 2 6" xfId="3673" xr:uid="{C0915CA3-E5BC-4F06-A059-650CCF7841C3}"/>
    <cellStyle name="60% - Accent3 2 6 2" xfId="22792" xr:uid="{D4A57236-7D59-4663-851E-392BBF14D217}"/>
    <cellStyle name="60% - Accent3 2 7" xfId="3674" xr:uid="{79B7D806-5DA3-4BAB-9363-AF4620817BC1}"/>
    <cellStyle name="60% - Accent3 2 7 2" xfId="22793" xr:uid="{4D7C15F7-E43E-4CC1-AFD9-86D6787F7877}"/>
    <cellStyle name="60% - Accent3 2 8" xfId="3675" xr:uid="{C1A9B54F-E77C-4818-93A2-6791C9E6466A}"/>
    <cellStyle name="60% - Accent3 2 8 2" xfId="22794" xr:uid="{EACE860F-4B39-43A9-A4C4-C7FEED703953}"/>
    <cellStyle name="60% - Accent3 2 9" xfId="3676" xr:uid="{9A0E9C7E-86FD-45D1-A9A8-E6D94F08D9EC}"/>
    <cellStyle name="60% - Accent3 2 9 2" xfId="22795" xr:uid="{B1008440-66FD-4D1F-A2D7-DF372D7E1F5B}"/>
    <cellStyle name="60% - Accent3 20" xfId="1089" xr:uid="{E33EFFB4-E843-43F2-AE58-FAACF3046146}"/>
    <cellStyle name="60% - Accent3 20 2" xfId="24189" xr:uid="{ABEBAD12-0FFD-49CE-B775-66F57CBB33F8}"/>
    <cellStyle name="60% - Accent3 21" xfId="1090" xr:uid="{3485F8A9-3C57-4211-B491-22B8C13ACB01}"/>
    <cellStyle name="60% - Accent3 21 2" xfId="24190" xr:uid="{D4A3F08C-6C12-4B24-9914-2D784244B9D4}"/>
    <cellStyle name="60% - Accent3 22" xfId="1091" xr:uid="{857608CB-ABCC-4187-838B-C47C900D02C4}"/>
    <cellStyle name="60% - Accent3 22 2" xfId="24191" xr:uid="{5CF31C6D-C3E9-4EF4-B598-BB39D23888A2}"/>
    <cellStyle name="60% - Accent3 23" xfId="1092" xr:uid="{D43D7793-5596-4BF7-B02D-E70FDABC583F}"/>
    <cellStyle name="60% - Accent3 23 2" xfId="24192" xr:uid="{4E11F31E-AFCE-48A0-95F9-BF795D07CF0B}"/>
    <cellStyle name="60% - Accent3 24" xfId="1093" xr:uid="{B52485EB-931D-4FC4-905D-D23100B22686}"/>
    <cellStyle name="60% - Accent3 24 2" xfId="24193" xr:uid="{8D970249-AD00-40B4-B120-50F8F847E7A2}"/>
    <cellStyle name="60% - Accent3 25" xfId="1094" xr:uid="{44816B00-7EB6-4D67-A012-45042885273D}"/>
    <cellStyle name="60% - Accent3 25 2" xfId="24194" xr:uid="{B6DBCEA0-176C-4CAD-8CDE-F199AC5B4D91}"/>
    <cellStyle name="60% - Accent3 26" xfId="1095" xr:uid="{CEA32576-305A-49D6-8608-F29F48F48E5C}"/>
    <cellStyle name="60% - Accent3 26 2" xfId="24195" xr:uid="{581A0C25-B64C-4C0D-A3ED-6CCE3EE78676}"/>
    <cellStyle name="60% - Accent3 27" xfId="1096" xr:uid="{A500268A-2420-404F-A635-71A17C08A3DC}"/>
    <cellStyle name="60% - Accent3 27 2" xfId="24196" xr:uid="{CF56DAD9-6CDE-4230-9566-BA904AC677EB}"/>
    <cellStyle name="60% - Accent3 28" xfId="1097" xr:uid="{2166726E-CF71-49E2-BD57-CE803A9C582F}"/>
    <cellStyle name="60% - Accent3 28 2" xfId="24197" xr:uid="{FDEADAC9-6BB1-48E8-B0A4-99DB7746EE33}"/>
    <cellStyle name="60% - Accent3 29" xfId="1098" xr:uid="{77B1A73A-5A7A-4CF6-81B1-45195A8BF0A2}"/>
    <cellStyle name="60% - Accent3 29 2" xfId="24198" xr:uid="{B363A3F0-6FD8-49FF-B700-D90929944750}"/>
    <cellStyle name="60% - Accent3 3" xfId="105" xr:uid="{C89170D2-9881-459C-8577-1BECED75D384}"/>
    <cellStyle name="60% - Accent3 3 2" xfId="1099" xr:uid="{123FDBDB-D0E3-414B-89BA-382C16C3BB91}"/>
    <cellStyle name="60% - Accent3 3 2 2" xfId="4929" xr:uid="{27F5A7F7-B0C8-4916-9B78-DD867D3559A8}"/>
    <cellStyle name="60% - Accent3 3 2 2 2" xfId="30511" xr:uid="{AE36577C-2B96-4475-9662-A08178E722A2}"/>
    <cellStyle name="60% - Accent3 3 2 3" xfId="24200" xr:uid="{521B58A5-C789-46B1-9361-2735AB4AB024}"/>
    <cellStyle name="60% - Accent3 3 3" xfId="3677" xr:uid="{86590FAA-ADA2-4D59-804B-359640221816}"/>
    <cellStyle name="60% - Accent3 3 3 2" xfId="24201" xr:uid="{90116E55-EC71-45B7-9B38-2280F3109470}"/>
    <cellStyle name="60% - Accent3 3 4" xfId="24202" xr:uid="{C5FC702B-8339-4A92-9197-442EAAFAE482}"/>
    <cellStyle name="60% - Accent3 3 5" xfId="27145" xr:uid="{46ED4AE4-C3EA-4E74-83D6-C4AE891E5902}"/>
    <cellStyle name="60% - Accent3 3 6" xfId="22796" xr:uid="{A681C45A-86DC-4285-8CB4-F5186F4ECBBB}"/>
    <cellStyle name="60% - Accent3 30" xfId="1100" xr:uid="{18B354CA-15F5-44B8-9C2F-C8642C2F023E}"/>
    <cellStyle name="60% - Accent3 30 2" xfId="24203" xr:uid="{2B86395F-419B-448B-BB27-F5F617A36B25}"/>
    <cellStyle name="60% - Accent3 31" xfId="1101" xr:uid="{DAF3FB58-EF3B-4AB8-8363-D3619EB91F38}"/>
    <cellStyle name="60% - Accent3 31 2" xfId="24204" xr:uid="{2178A669-09E1-492D-92C1-F0DB6D222A00}"/>
    <cellStyle name="60% - Accent3 32" xfId="1102" xr:uid="{51ACE8EC-094C-466B-B760-C86C6FCB0E4C}"/>
    <cellStyle name="60% - Accent3 32 2" xfId="24205" xr:uid="{618A9025-FC07-4E76-8C27-F487BEE571B3}"/>
    <cellStyle name="60% - Accent3 33" xfId="1103" xr:uid="{D854CC94-D547-4F4C-AA37-9E60FFA8A434}"/>
    <cellStyle name="60% - Accent3 33 2" xfId="24206" xr:uid="{B6AD8542-3596-44E6-9547-8BD2B224ECFF}"/>
    <cellStyle name="60% - Accent3 34" xfId="1104" xr:uid="{5A27C3A5-2803-49C7-86E8-E3AC3BC45379}"/>
    <cellStyle name="60% - Accent3 34 2" xfId="24207" xr:uid="{7CC77E40-080D-49DD-A40B-0715C61023BA}"/>
    <cellStyle name="60% - Accent3 35" xfId="1105" xr:uid="{F2BC7640-A045-4D39-A8DF-4F5B0C96ADB1}"/>
    <cellStyle name="60% - Accent3 35 2" xfId="24208" xr:uid="{FE8DA898-6C8D-4D88-94B1-B080CC46894B}"/>
    <cellStyle name="60% - Accent3 36" xfId="1106" xr:uid="{28CD2BE7-F93C-4659-B5FF-D6C412A8EF5C}"/>
    <cellStyle name="60% - Accent3 36 2" xfId="24209" xr:uid="{126778F4-81EB-4816-B24E-F8CBCE545A1E}"/>
    <cellStyle name="60% - Accent3 37" xfId="1107" xr:uid="{FB8B151E-1651-4112-9018-C6974681A390}"/>
    <cellStyle name="60% - Accent3 37 2" xfId="24210" xr:uid="{59052B14-01FF-4E42-97C6-2DAFA21331F2}"/>
    <cellStyle name="60% - Accent3 38" xfId="1108" xr:uid="{0B2BF546-717C-45BA-87CC-9F27BD5F47B3}"/>
    <cellStyle name="60% - Accent3 38 2" xfId="24211" xr:uid="{9A926CC3-E1A3-4D65-94A1-B8A9813B2575}"/>
    <cellStyle name="60% - Accent3 39" xfId="1109" xr:uid="{A7B23A68-F3CA-43F2-9B09-E7827F7FA4E5}"/>
    <cellStyle name="60% - Accent3 39 2" xfId="24212" xr:uid="{7FBCD8F8-C2B3-4872-A9B0-504759F893AB}"/>
    <cellStyle name="60% - Accent3 4" xfId="106" xr:uid="{BFD1053C-7B18-49F0-91DE-4D93C682D50A}"/>
    <cellStyle name="60% - Accent3 4 2" xfId="4930" xr:uid="{7563597F-03DD-441E-8186-D2C60797AB6E}"/>
    <cellStyle name="60% - Accent3 4 2 2" xfId="30512" xr:uid="{B3F239CE-3F55-4A25-A31F-D9A25CD829C0}"/>
    <cellStyle name="60% - Accent3 4 3" xfId="24213" xr:uid="{0108994A-CFD5-40FF-A115-E3953519C443}"/>
    <cellStyle name="60% - Accent3 40" xfId="1110" xr:uid="{FEF76666-38A9-4968-956C-78C14AC3D20C}"/>
    <cellStyle name="60% - Accent3 40 2" xfId="24214" xr:uid="{B25AD103-72CA-4582-B772-55122D998570}"/>
    <cellStyle name="60% - Accent3 41" xfId="1111" xr:uid="{34D85573-D896-44F6-8641-0E45E048280A}"/>
    <cellStyle name="60% - Accent3 41 2" xfId="24215" xr:uid="{E6CD1BF8-C353-4E41-9BFF-6FBA4DB618D9}"/>
    <cellStyle name="60% - Accent3 42" xfId="1112" xr:uid="{88625CCA-2B30-4DA9-8E8B-3F511041C2E6}"/>
    <cellStyle name="60% - Accent3 42 2" xfId="24216" xr:uid="{5E5CFF45-E1C3-44C9-BF57-41D3DB45CEBB}"/>
    <cellStyle name="60% - Accent3 43" xfId="1113" xr:uid="{CF93764E-F7B9-49CC-8BDE-95C88257B16C}"/>
    <cellStyle name="60% - Accent3 43 2" xfId="24217" xr:uid="{17C41D79-9DDB-40BC-88B9-64BF8C418A7D}"/>
    <cellStyle name="60% - Accent3 44" xfId="47077" xr:uid="{6BFC2AFB-01C3-49AD-BA90-8CD52381497F}"/>
    <cellStyle name="60% - Accent3 5" xfId="107" xr:uid="{A1393009-D8E6-403F-9F5E-8163DB797588}"/>
    <cellStyle name="60% - Accent3 5 2" xfId="4931" xr:uid="{99626F12-F36F-49E5-BD8F-E4282B825D0C}"/>
    <cellStyle name="60% - Accent3 5 2 2" xfId="28242" xr:uid="{F1C408B8-0E33-4E7D-A0C1-0A53FA789F68}"/>
    <cellStyle name="60% - Accent3 5 3" xfId="24218" xr:uid="{7438C11B-84F0-484D-8918-4A2D2C0FDA05}"/>
    <cellStyle name="60% - Accent3 6" xfId="1114" xr:uid="{96FD3438-8D63-48D3-A116-E96A8E3E2CBB}"/>
    <cellStyle name="60% - Accent3 6 2" xfId="4932" xr:uid="{958D9D3F-A009-416A-8D47-10FDF8BAEEE7}"/>
    <cellStyle name="60% - Accent3 6 2 2" xfId="30513" xr:uid="{E5F91D76-6385-420E-B769-F0616E1216A1}"/>
    <cellStyle name="60% - Accent3 6 3" xfId="24219" xr:uid="{3A93A547-53D1-429A-B7C4-F242CCA39F40}"/>
    <cellStyle name="60% - Accent3 7" xfId="1115" xr:uid="{12C446A3-28D4-48B2-81AA-1A359D7E5388}"/>
    <cellStyle name="60% - Accent3 7 2" xfId="24220" xr:uid="{C91A4EBC-DD5B-4451-98CB-6C7AFC68A488}"/>
    <cellStyle name="60% - Accent3 8" xfId="1116" xr:uid="{63B92B78-88E2-404B-90F9-19A7E39688B2}"/>
    <cellStyle name="60% - Accent3 8 2" xfId="24221" xr:uid="{BFD268ED-78E8-4F75-8723-C9255E6A17E9}"/>
    <cellStyle name="60% - Accent3 9" xfId="1117" xr:uid="{673E4852-9EE3-4F2A-8B82-1FFD459D3971}"/>
    <cellStyle name="60% - Accent3 9 2" xfId="24222" xr:uid="{76739AF9-E08D-4B74-A594-87706AC2B0BA}"/>
    <cellStyle name="60% - Accent4 10" xfId="1118" xr:uid="{8D407DF0-B75F-4C98-B5D0-A056B145E49B}"/>
    <cellStyle name="60% - Accent4 10 2" xfId="24223" xr:uid="{8CBC0048-3211-4CB1-8428-3DB25E75B908}"/>
    <cellStyle name="60% - Accent4 11" xfId="1119" xr:uid="{209991B2-6288-4409-9987-6DCFBD1BEB31}"/>
    <cellStyle name="60% - Accent4 11 2" xfId="24224" xr:uid="{ACA136C4-E950-4D14-82CD-8774B8F58EB9}"/>
    <cellStyle name="60% - Accent4 12" xfId="1120" xr:uid="{9F475670-A05D-4128-9871-0FF13B2CD475}"/>
    <cellStyle name="60% - Accent4 12 2" xfId="24225" xr:uid="{7BC1E74B-6770-40B4-A39E-ED076D48142B}"/>
    <cellStyle name="60% - Accent4 13" xfId="1121" xr:uid="{F2AD5270-817F-415A-83B8-F7899564A082}"/>
    <cellStyle name="60% - Accent4 13 2" xfId="24226" xr:uid="{95EDBEC5-1ED1-4081-9EFE-8D5397CCDCBA}"/>
    <cellStyle name="60% - Accent4 14" xfId="1122" xr:uid="{B3B075AD-27DE-42C6-8E2C-4C3A489C5414}"/>
    <cellStyle name="60% - Accent4 14 2" xfId="24227" xr:uid="{FAE149BB-7E82-4C22-9B69-4FA9B65AE00D}"/>
    <cellStyle name="60% - Accent4 15" xfId="1123" xr:uid="{C032C874-4323-4EAD-8A21-E19DDBB21398}"/>
    <cellStyle name="60% - Accent4 15 2" xfId="24228" xr:uid="{F5F6F6FE-5D89-4CFC-86B3-6AA8C197BBE2}"/>
    <cellStyle name="60% - Accent4 16" xfId="1124" xr:uid="{2C93753F-AD01-480A-9784-7BFB872AAB7D}"/>
    <cellStyle name="60% - Accent4 16 2" xfId="24229" xr:uid="{A264A190-F82A-493E-B378-8AFEB8265B12}"/>
    <cellStyle name="60% - Accent4 17" xfId="1125" xr:uid="{E1B76488-9242-4FF0-852B-D97EB211CA15}"/>
    <cellStyle name="60% - Accent4 17 2" xfId="24230" xr:uid="{99EEA220-39C2-4020-839A-98C5B161AD88}"/>
    <cellStyle name="60% - Accent4 18" xfId="1126" xr:uid="{DED902C3-5239-4096-85E6-2455A650C740}"/>
    <cellStyle name="60% - Accent4 18 2" xfId="24231" xr:uid="{C560B858-FDE1-4EFD-87D5-AFD993218CC4}"/>
    <cellStyle name="60% - Accent4 19" xfId="1127" xr:uid="{AFE838DE-2666-4545-B8B4-256000A8DFE1}"/>
    <cellStyle name="60% - Accent4 19 2" xfId="24232" xr:uid="{5D4EF09F-4A2D-4217-BCE5-80260639C069}"/>
    <cellStyle name="60% - Accent4 2" xfId="108" xr:uid="{4ACEDF29-0675-428C-91A0-8F27CC4F4CF9}"/>
    <cellStyle name="60% - Accent4 2 10" xfId="3678" xr:uid="{1CDA4890-2F0D-47C1-B758-287F133172BB}"/>
    <cellStyle name="60% - Accent4 2 10 2" xfId="22797" xr:uid="{3E58D540-A8EF-4431-A773-3A5168B43171}"/>
    <cellStyle name="60% - Accent4 2 11" xfId="4933" xr:uid="{07761BF4-36C7-4754-A511-D375522489E5}"/>
    <cellStyle name="60% - Accent4 2 11 2" xfId="24233" xr:uid="{EC35AD90-B2EA-4D7C-8F3A-7F6E92350007}"/>
    <cellStyle name="60% - Accent4 2 12" xfId="23219" xr:uid="{58D282CB-4782-4E73-A38C-A832C1CBE8B5}"/>
    <cellStyle name="60% - Accent4 2 2" xfId="3679" xr:uid="{96C860DE-8703-432F-BBEE-9BDB2D9606C1}"/>
    <cellStyle name="60% - Accent4 2 2 2" xfId="22798" xr:uid="{AB508447-8506-4232-AFA3-57A8FC8D2038}"/>
    <cellStyle name="60% - Accent4 2 3" xfId="3680" xr:uid="{22BA7088-5716-4C46-8DE5-478DCF3F9BF0}"/>
    <cellStyle name="60% - Accent4 2 3 2" xfId="22799" xr:uid="{A2326BAD-54D6-48A1-974E-AA6CB993FACE}"/>
    <cellStyle name="60% - Accent4 2 4" xfId="3681" xr:uid="{D50D3571-DA04-4147-8067-D9EBDFD44E19}"/>
    <cellStyle name="60% - Accent4 2 4 2" xfId="22800" xr:uid="{47126BFD-4B8B-4C32-8220-371FA6F8BC17}"/>
    <cellStyle name="60% - Accent4 2 5" xfId="3682" xr:uid="{3CC3AA9E-12BE-4FB2-A665-141D6B4BBD24}"/>
    <cellStyle name="60% - Accent4 2 5 2" xfId="22801" xr:uid="{502128B3-D3F9-4035-A883-090B4E1BF45E}"/>
    <cellStyle name="60% - Accent4 2 6" xfId="3683" xr:uid="{04E6C0EE-937D-4F22-B8BD-DC60C23FA554}"/>
    <cellStyle name="60% - Accent4 2 6 2" xfId="22802" xr:uid="{8316201D-3207-40E8-8DAD-BAB452B9FBC8}"/>
    <cellStyle name="60% - Accent4 2 7" xfId="3684" xr:uid="{52798BAF-D654-44CA-AA7D-1BF06F2F31CE}"/>
    <cellStyle name="60% - Accent4 2 7 2" xfId="22803" xr:uid="{6F42EA6F-D8FE-41D6-9E63-4BD8FD4BE3DF}"/>
    <cellStyle name="60% - Accent4 2 8" xfId="3685" xr:uid="{BB1CDA37-75BF-4BB8-87B7-6A272BC51FB3}"/>
    <cellStyle name="60% - Accent4 2 8 2" xfId="22804" xr:uid="{DEE2D910-1763-41D3-ABDF-3BFFE40F431C}"/>
    <cellStyle name="60% - Accent4 2 9" xfId="3686" xr:uid="{039528FA-DE96-4457-AB15-B4E5C7647CB6}"/>
    <cellStyle name="60% - Accent4 2 9 2" xfId="22805" xr:uid="{AC75167C-88EB-4DCC-A90E-09EDDB89125F}"/>
    <cellStyle name="60% - Accent4 20" xfId="1128" xr:uid="{206AF3CE-61C4-487F-BDFF-1FC3ABC91D2A}"/>
    <cellStyle name="60% - Accent4 20 2" xfId="24243" xr:uid="{6F0A1BA1-1943-46A6-8523-C2484ABAFD81}"/>
    <cellStyle name="60% - Accent4 21" xfId="1129" xr:uid="{AE32229D-D995-4EC5-B82A-A5C0EC54B03A}"/>
    <cellStyle name="60% - Accent4 21 2" xfId="24244" xr:uid="{848748E0-BB78-4EF2-8F8D-2E86BEFE4DC7}"/>
    <cellStyle name="60% - Accent4 22" xfId="1130" xr:uid="{412BE7C7-9A0C-4531-A55C-E9E2EBB20F72}"/>
    <cellStyle name="60% - Accent4 22 2" xfId="24245" xr:uid="{FFE40A71-AD7F-4BC6-8351-0854A742F569}"/>
    <cellStyle name="60% - Accent4 23" xfId="1131" xr:uid="{B8C2981C-2F37-48EC-9B56-50CA2E9D0139}"/>
    <cellStyle name="60% - Accent4 23 2" xfId="24246" xr:uid="{75736D0C-68BB-4A65-888D-1FEA138BDA4B}"/>
    <cellStyle name="60% - Accent4 24" xfId="1132" xr:uid="{D1E3CD15-B77A-4235-8252-57A12CC1C47A}"/>
    <cellStyle name="60% - Accent4 24 2" xfId="24247" xr:uid="{C8701428-2D74-4734-B771-652253DB8D95}"/>
    <cellStyle name="60% - Accent4 25" xfId="1133" xr:uid="{D87DA25A-6BA9-4B15-90FF-CB7F9D7B3F9F}"/>
    <cellStyle name="60% - Accent4 25 2" xfId="24248" xr:uid="{D74991A3-084C-4C28-9FA6-F3D8DF475F2A}"/>
    <cellStyle name="60% - Accent4 26" xfId="1134" xr:uid="{8E9317A0-8B5E-48DD-B05D-B8630004DEDC}"/>
    <cellStyle name="60% - Accent4 26 2" xfId="24249" xr:uid="{8E788B6C-7E0C-4868-A7C0-1CD3C1706C47}"/>
    <cellStyle name="60% - Accent4 27" xfId="1135" xr:uid="{E3168C4B-785C-4201-8CBB-E1D34850599D}"/>
    <cellStyle name="60% - Accent4 27 2" xfId="24250" xr:uid="{33B59B7B-798B-40ED-8D43-973ADBFD7832}"/>
    <cellStyle name="60% - Accent4 28" xfId="1136" xr:uid="{DC0A41F4-08A9-4541-BA1A-36F43E0820DE}"/>
    <cellStyle name="60% - Accent4 28 2" xfId="24251" xr:uid="{CC1C829D-6C23-42BB-B7FC-87B8D464F56F}"/>
    <cellStyle name="60% - Accent4 29" xfId="1137" xr:uid="{E095AD9C-5996-496D-9E10-672CA32159D5}"/>
    <cellStyle name="60% - Accent4 29 2" xfId="24252" xr:uid="{116DDB27-043E-4DA4-8F87-A81D7EAA2499}"/>
    <cellStyle name="60% - Accent4 3" xfId="109" xr:uid="{1B78A99A-CCC6-4588-B4F3-FF1D6C233D4C}"/>
    <cellStyle name="60% - Accent4 3 2" xfId="1138" xr:uid="{6CAB30F2-6644-469E-AC97-5AEA2C71D81F}"/>
    <cellStyle name="60% - Accent4 3 2 2" xfId="4934" xr:uid="{64D60CD2-D722-490B-9589-585404652AD4}"/>
    <cellStyle name="60% - Accent4 3 2 2 2" xfId="30514" xr:uid="{C2760EA9-A6FB-4F99-8791-2BEA647B62E7}"/>
    <cellStyle name="60% - Accent4 3 2 3" xfId="24254" xr:uid="{23E24311-DC14-4ADC-885A-A6A29C38D0BD}"/>
    <cellStyle name="60% - Accent4 3 3" xfId="3687" xr:uid="{60885FB4-E35B-4731-8F61-1FE918E09605}"/>
    <cellStyle name="60% - Accent4 3 3 2" xfId="24255" xr:uid="{29D7EC68-37C7-4921-8890-7B4DD2174189}"/>
    <cellStyle name="60% - Accent4 3 4" xfId="24256" xr:uid="{51941DCF-96F0-4041-BECF-93A6DAA2E614}"/>
    <cellStyle name="60% - Accent4 3 5" xfId="27146" xr:uid="{C7C5B1C9-8503-4427-B21C-2DC9C6DB512E}"/>
    <cellStyle name="60% - Accent4 3 6" xfId="22806" xr:uid="{75509FD7-5ECD-4EB2-A29D-6E4D267D3408}"/>
    <cellStyle name="60% - Accent4 30" xfId="1139" xr:uid="{363E13B6-3447-46BF-A8C8-C520F6D0EBC2}"/>
    <cellStyle name="60% - Accent4 30 2" xfId="24257" xr:uid="{3D2A09CB-0F74-4319-84D8-2DC032DC936C}"/>
    <cellStyle name="60% - Accent4 31" xfId="1140" xr:uid="{5317A6BA-B54A-4018-B376-F4901C9162E2}"/>
    <cellStyle name="60% - Accent4 31 2" xfId="24258" xr:uid="{69A67A5F-12D9-4B7D-8009-0544B6BACD11}"/>
    <cellStyle name="60% - Accent4 32" xfId="1141" xr:uid="{02E85C07-85B8-4193-AF35-4A5A052D12D6}"/>
    <cellStyle name="60% - Accent4 32 2" xfId="24259" xr:uid="{DFFCC745-CD6A-4806-A36D-DC6BB27E8EED}"/>
    <cellStyle name="60% - Accent4 33" xfId="1142" xr:uid="{95A186C3-4A2C-45FC-B7B1-6FAC7E2760A7}"/>
    <cellStyle name="60% - Accent4 33 2" xfId="24260" xr:uid="{24DC07FE-D6BC-4C7D-9366-7668D5FEE10F}"/>
    <cellStyle name="60% - Accent4 34" xfId="1143" xr:uid="{D32033CF-EB72-419D-9CCA-F6091D10E2A7}"/>
    <cellStyle name="60% - Accent4 34 2" xfId="24261" xr:uid="{41689828-A97C-4BEB-AEE8-4BAC4AE02DF3}"/>
    <cellStyle name="60% - Accent4 35" xfId="1144" xr:uid="{FDFDF858-E7EF-4926-A7E2-4391B13D5503}"/>
    <cellStyle name="60% - Accent4 35 2" xfId="24262" xr:uid="{5B33627F-A656-41D0-8207-66E95A1A2524}"/>
    <cellStyle name="60% - Accent4 36" xfId="1145" xr:uid="{559E965E-4F28-4C3A-A0B8-E2834B2516A2}"/>
    <cellStyle name="60% - Accent4 36 2" xfId="24263" xr:uid="{B1814504-4081-4A36-8742-F6BF86B87E8A}"/>
    <cellStyle name="60% - Accent4 37" xfId="1146" xr:uid="{01DFFCD8-E771-4AE9-8AB6-378E2A6B2AC3}"/>
    <cellStyle name="60% - Accent4 37 2" xfId="24264" xr:uid="{E061FDF3-CEAD-4B49-8DF5-BC0859F23258}"/>
    <cellStyle name="60% - Accent4 38" xfId="1147" xr:uid="{D6F72CF5-1435-405A-A03B-E79406D1A9C0}"/>
    <cellStyle name="60% - Accent4 38 2" xfId="24265" xr:uid="{7846847D-F3C4-4C8A-B78E-3EFC00B6BAE5}"/>
    <cellStyle name="60% - Accent4 39" xfId="1148" xr:uid="{26A2BD7C-9944-4871-8804-12BA191A9643}"/>
    <cellStyle name="60% - Accent4 39 2" xfId="24266" xr:uid="{9753AF3C-1F70-411F-A326-AA8C965061D6}"/>
    <cellStyle name="60% - Accent4 4" xfId="110" xr:uid="{AAFD3710-A8D0-44AF-A731-43677D1085C7}"/>
    <cellStyle name="60% - Accent4 4 2" xfId="4935" xr:uid="{39B4A25C-D797-42BC-8511-ABBE6FC82C2B}"/>
    <cellStyle name="60% - Accent4 4 2 2" xfId="30405" xr:uid="{455DB670-0124-4B34-A18D-2DF490656477}"/>
    <cellStyle name="60% - Accent4 4 3" xfId="24267" xr:uid="{FF1CE22B-0569-49F8-85CC-218DC168365A}"/>
    <cellStyle name="60% - Accent4 40" xfId="1149" xr:uid="{51A98F73-7363-4387-B64C-A7D733BA197A}"/>
    <cellStyle name="60% - Accent4 40 2" xfId="24268" xr:uid="{C6BCF76A-6CEA-4C40-B227-52DEBEFD329E}"/>
    <cellStyle name="60% - Accent4 41" xfId="1150" xr:uid="{87941BE0-BBAC-4B77-B3FE-1B037D7F2720}"/>
    <cellStyle name="60% - Accent4 41 2" xfId="24269" xr:uid="{A02621D5-6747-4B81-8D6A-3947F364D4CC}"/>
    <cellStyle name="60% - Accent4 42" xfId="1151" xr:uid="{ACF7EB8D-54DC-4F96-89E0-631112E4C2FF}"/>
    <cellStyle name="60% - Accent4 42 2" xfId="24270" xr:uid="{B9FB768F-B8DF-44F1-9C6C-CE5C4250F77B}"/>
    <cellStyle name="60% - Accent4 43" xfId="1152" xr:uid="{3C357404-AC75-4CBE-97EE-271282A54AC8}"/>
    <cellStyle name="60% - Accent4 43 2" xfId="24271" xr:uid="{3A4D69C5-CB15-4617-94D9-597CE107C626}"/>
    <cellStyle name="60% - Accent4 44" xfId="47078" xr:uid="{1F1FE4A5-7A36-4BD3-9CE2-D9E1B9452CE6}"/>
    <cellStyle name="60% - Accent4 5" xfId="111" xr:uid="{7A974A5E-6347-44DD-ABC7-39B5E4B226E9}"/>
    <cellStyle name="60% - Accent4 5 2" xfId="4936" xr:uid="{F8EBA989-EFA1-4AC2-8C99-E70860438BAE}"/>
    <cellStyle name="60% - Accent4 5 2 2" xfId="28243" xr:uid="{3226C733-E235-4915-93F6-D832609B961F}"/>
    <cellStyle name="60% - Accent4 5 3" xfId="24272" xr:uid="{662AFC1D-F94B-434F-9E82-F6007AA62BAD}"/>
    <cellStyle name="60% - Accent4 6" xfId="1153" xr:uid="{5C15E699-1F37-4846-836D-182669C78D62}"/>
    <cellStyle name="60% - Accent4 6 2" xfId="4937" xr:uid="{B500EB92-1637-4FD5-B595-1A2510002253}"/>
    <cellStyle name="60% - Accent4 6 2 2" xfId="30515" xr:uid="{63F7881E-B7BC-41C0-AE60-CC0228D06749}"/>
    <cellStyle name="60% - Accent4 6 3" xfId="24273" xr:uid="{841A3CF6-2814-4D47-843E-77B4EA780193}"/>
    <cellStyle name="60% - Accent4 7" xfId="1154" xr:uid="{E2E85018-14C0-46F4-B7F6-037DA687CC7D}"/>
    <cellStyle name="60% - Accent4 7 2" xfId="24274" xr:uid="{5094C00D-777A-4418-BBD4-BCC87AA5FA09}"/>
    <cellStyle name="60% - Accent4 8" xfId="1155" xr:uid="{A84E425B-4F23-427F-A2AA-363B8D6EE809}"/>
    <cellStyle name="60% - Accent4 8 2" xfId="24275" xr:uid="{14C1711D-83B1-4F58-B145-5BFD3E099887}"/>
    <cellStyle name="60% - Accent4 9" xfId="1156" xr:uid="{2DB9F257-D128-4143-BDED-04522C7ECE38}"/>
    <cellStyle name="60% - Accent4 9 2" xfId="24276" xr:uid="{22E5C0CF-CB2D-42A7-B2A2-6DD8C58F7D98}"/>
    <cellStyle name="60% - Accent5 10" xfId="1157" xr:uid="{C81A6D8B-381E-4649-837B-0C86C5BB5F90}"/>
    <cellStyle name="60% - Accent5 10 2" xfId="24277" xr:uid="{121AA416-52D6-410C-B532-8892847DFEE8}"/>
    <cellStyle name="60% - Accent5 11" xfId="1158" xr:uid="{1C53AA89-3E30-4F6D-A048-AA25EC7E9A3C}"/>
    <cellStyle name="60% - Accent5 11 2" xfId="24278" xr:uid="{96F02073-5501-4795-905C-8FF046BBA80A}"/>
    <cellStyle name="60% - Accent5 12" xfId="1159" xr:uid="{95CD15F0-353D-4A6A-B634-B00BE1437212}"/>
    <cellStyle name="60% - Accent5 12 2" xfId="24279" xr:uid="{9E5C0EA8-126D-4410-BB8E-8EDA32A1337A}"/>
    <cellStyle name="60% - Accent5 13" xfId="1160" xr:uid="{C86C4B1A-A0E7-4310-B420-5F734DFC86F2}"/>
    <cellStyle name="60% - Accent5 13 2" xfId="24280" xr:uid="{E9789650-F6EF-4206-B565-10BEA968EB8D}"/>
    <cellStyle name="60% - Accent5 14" xfId="1161" xr:uid="{0B4211E9-EB4B-4BF3-B753-FE3085AEACAC}"/>
    <cellStyle name="60% - Accent5 14 2" xfId="24281" xr:uid="{526E18F1-F874-4505-8987-B9DBDA5296F1}"/>
    <cellStyle name="60% - Accent5 15" xfId="1162" xr:uid="{F8E9DBCF-C299-405A-ABF9-6DC4C595DBE7}"/>
    <cellStyle name="60% - Accent5 15 2" xfId="24282" xr:uid="{87CF82FF-2A0C-43EB-88D3-041D384FF2A4}"/>
    <cellStyle name="60% - Accent5 16" xfId="1163" xr:uid="{1D5CB521-96AB-4D81-BBA7-85C3815C127D}"/>
    <cellStyle name="60% - Accent5 16 2" xfId="24283" xr:uid="{9888F4C5-E831-487B-8020-16CC51DF6DEA}"/>
    <cellStyle name="60% - Accent5 17" xfId="1164" xr:uid="{BF11D6B7-8524-42BD-9838-189BFC2E895D}"/>
    <cellStyle name="60% - Accent5 17 2" xfId="24284" xr:uid="{244D2FA7-146F-497F-86AF-695940AA9BEC}"/>
    <cellStyle name="60% - Accent5 18" xfId="1165" xr:uid="{122C5619-D4D5-4D5C-9AEE-803062BB3B1F}"/>
    <cellStyle name="60% - Accent5 18 2" xfId="24285" xr:uid="{8F953CB0-0B23-4CB1-BB19-F9992DA2FFC8}"/>
    <cellStyle name="60% - Accent5 19" xfId="1166" xr:uid="{8A99C0D2-7423-457E-B0B6-97686EB8DDAD}"/>
    <cellStyle name="60% - Accent5 19 2" xfId="24286" xr:uid="{F7FFC6C5-1370-498F-9B83-955ED7C1A3AE}"/>
    <cellStyle name="60% - Accent5 2" xfId="112" xr:uid="{BEBE5CAA-3B32-4DFB-AC02-21AA8B51E0CF}"/>
    <cellStyle name="60% - Accent5 2 10" xfId="3688" xr:uid="{C471A5CA-3CF5-479C-8B4E-B9F83ACCA2CB}"/>
    <cellStyle name="60% - Accent5 2 10 2" xfId="22807" xr:uid="{333C0B5C-F9FF-4992-A1A3-5449B47072F9}"/>
    <cellStyle name="60% - Accent5 2 11" xfId="4938" xr:uid="{02C9D5BA-0DBB-418E-BB6B-B15C69F298D1}"/>
    <cellStyle name="60% - Accent5 2 11 2" xfId="24287" xr:uid="{F2F3AFD2-AD68-4889-87FD-98E4FDDFEA97}"/>
    <cellStyle name="60% - Accent5 2 12" xfId="23220" xr:uid="{0871EDBA-8947-42A8-BB54-35E2B7A09DE5}"/>
    <cellStyle name="60% - Accent5 2 2" xfId="3689" xr:uid="{26FFE9AE-0D4B-452C-8AF7-230CD1EF1F29}"/>
    <cellStyle name="60% - Accent5 2 2 2" xfId="22808" xr:uid="{938B0D9E-4737-429A-A9E0-0CC531E60D60}"/>
    <cellStyle name="60% - Accent5 2 3" xfId="3690" xr:uid="{A61C48D8-B9BE-485E-8130-501BB6CDE154}"/>
    <cellStyle name="60% - Accent5 2 3 2" xfId="22809" xr:uid="{B2DF2B05-D7B2-4C0B-998E-A155D340DCE3}"/>
    <cellStyle name="60% - Accent5 2 4" xfId="3691" xr:uid="{DD8493D9-7F58-42A3-929C-B004E10E9B86}"/>
    <cellStyle name="60% - Accent5 2 4 2" xfId="22810" xr:uid="{EE3A2716-C133-404B-9A8A-5F0DF9DA6094}"/>
    <cellStyle name="60% - Accent5 2 5" xfId="3692" xr:uid="{519401A0-8306-466C-9B8E-758B01D3A292}"/>
    <cellStyle name="60% - Accent5 2 5 2" xfId="22811" xr:uid="{A79356EA-63C1-4B5E-B0C1-93DF23F16460}"/>
    <cellStyle name="60% - Accent5 2 6" xfId="3693" xr:uid="{16380C94-B06D-4D94-A783-BD8E7D20EB82}"/>
    <cellStyle name="60% - Accent5 2 6 2" xfId="22812" xr:uid="{09A62F84-6145-4351-B271-03CA249808EE}"/>
    <cellStyle name="60% - Accent5 2 7" xfId="3694" xr:uid="{1CC1B54F-C2BC-4151-8FC0-E72B8D71764E}"/>
    <cellStyle name="60% - Accent5 2 7 2" xfId="22813" xr:uid="{6D87F52A-00A8-43E4-A5C9-CB67EEDB5935}"/>
    <cellStyle name="60% - Accent5 2 8" xfId="3695" xr:uid="{9944A4B3-8865-44C1-A430-FCFECD1F4F16}"/>
    <cellStyle name="60% - Accent5 2 8 2" xfId="22814" xr:uid="{3700D777-7B95-4EDF-B81B-7DC1D5735BA0}"/>
    <cellStyle name="60% - Accent5 2 9" xfId="3696" xr:uid="{C9129384-CB27-4A92-BF17-B7E3A7B72690}"/>
    <cellStyle name="60% - Accent5 2 9 2" xfId="22815" xr:uid="{3B2CCC68-2415-4094-9274-27979B095AE3}"/>
    <cellStyle name="60% - Accent5 20" xfId="1167" xr:uid="{AAB1D2EB-BEBA-426C-9FB8-A9F078642512}"/>
    <cellStyle name="60% - Accent5 20 2" xfId="24295" xr:uid="{46BC2436-633D-4183-AF4C-9D261C92C8C8}"/>
    <cellStyle name="60% - Accent5 21" xfId="1168" xr:uid="{0B406208-16B8-4818-A1AB-1E1336C0AA5C}"/>
    <cellStyle name="60% - Accent5 21 2" xfId="24296" xr:uid="{75D396DC-D590-4969-A519-D082032583E0}"/>
    <cellStyle name="60% - Accent5 22" xfId="1169" xr:uid="{15783F9B-A6FF-43EF-8108-19A2E7ADAA4A}"/>
    <cellStyle name="60% - Accent5 22 2" xfId="24297" xr:uid="{FBA74194-AB0C-49E5-8540-68260ED246B8}"/>
    <cellStyle name="60% - Accent5 23" xfId="1170" xr:uid="{8779ADD4-3F73-4965-803A-09F81DE28BF6}"/>
    <cellStyle name="60% - Accent5 23 2" xfId="24298" xr:uid="{BEEF736E-7770-4126-96F7-E33C17438C67}"/>
    <cellStyle name="60% - Accent5 24" xfId="1171" xr:uid="{B85DF377-9325-48D2-AC8A-0C58F845D997}"/>
    <cellStyle name="60% - Accent5 24 2" xfId="24299" xr:uid="{9CF9BC68-D8D9-4786-9EB9-167D3AB02795}"/>
    <cellStyle name="60% - Accent5 25" xfId="1172" xr:uid="{A3B813F9-8972-4D73-8A9C-7CEC52A63EBF}"/>
    <cellStyle name="60% - Accent5 25 2" xfId="24300" xr:uid="{15BD5B90-E053-44BE-9DA7-95CE4818791B}"/>
    <cellStyle name="60% - Accent5 26" xfId="1173" xr:uid="{676324C7-99E0-4C15-88FC-73944565008E}"/>
    <cellStyle name="60% - Accent5 26 2" xfId="24301" xr:uid="{B583121C-64D9-48DC-B55D-B47871E8C4A2}"/>
    <cellStyle name="60% - Accent5 27" xfId="1174" xr:uid="{971CA775-6DEB-4D7A-AC43-4FFC9C92B719}"/>
    <cellStyle name="60% - Accent5 27 2" xfId="24302" xr:uid="{16513D1B-B53F-433F-868F-F37C890E0CF0}"/>
    <cellStyle name="60% - Accent5 28" xfId="1175" xr:uid="{7FFD2530-410C-40AB-991F-E618C48FC848}"/>
    <cellStyle name="60% - Accent5 28 2" xfId="24303" xr:uid="{94439C60-B288-4B65-AA9D-2396A94046F9}"/>
    <cellStyle name="60% - Accent5 29" xfId="1176" xr:uid="{9AAF7017-1407-4371-8DAD-E759DD802926}"/>
    <cellStyle name="60% - Accent5 29 2" xfId="24304" xr:uid="{4EB867A9-E3C7-44FC-BCF9-08BE5B6C1465}"/>
    <cellStyle name="60% - Accent5 3" xfId="113" xr:uid="{0F1F074B-1B1E-4DB1-A751-20C00C10FBC3}"/>
    <cellStyle name="60% - Accent5 3 2" xfId="1177" xr:uid="{89E1045C-7221-4233-8E3B-46A00D0C67ED}"/>
    <cellStyle name="60% - Accent5 3 2 2" xfId="4939" xr:uid="{A26825CB-F2F4-4FE0-A49D-6D5C0BCAE514}"/>
    <cellStyle name="60% - Accent5 3 2 2 2" xfId="30406" xr:uid="{D0E7EBE4-C254-4B71-826A-7FFE3D0B8B73}"/>
    <cellStyle name="60% - Accent5 3 2 3" xfId="24306" xr:uid="{9C397446-8F8D-43EB-87C2-4ECCC862383C}"/>
    <cellStyle name="60% - Accent5 3 3" xfId="3697" xr:uid="{22827F4B-4CEC-4FED-98FB-2777189E50DF}"/>
    <cellStyle name="60% - Accent5 3 3 2" xfId="24307" xr:uid="{C7B30D92-A5B0-4CEA-826C-B99C1FF07A52}"/>
    <cellStyle name="60% - Accent5 3 4" xfId="24308" xr:uid="{272EE6D4-1451-4B7F-B89D-7AF689F8C0EF}"/>
    <cellStyle name="60% - Accent5 3 5" xfId="22816" xr:uid="{82CDA36E-935D-4EAF-9BA6-FD65B8974152}"/>
    <cellStyle name="60% - Accent5 30" xfId="1178" xr:uid="{CA6C0B65-17D7-4472-9C17-3C485371CA59}"/>
    <cellStyle name="60% - Accent5 30 2" xfId="24309" xr:uid="{6DEC8950-E2EF-4A0E-905F-70172E8D6023}"/>
    <cellStyle name="60% - Accent5 31" xfId="1179" xr:uid="{48BE949C-7D81-48E2-93B8-C8ADF44EA2C5}"/>
    <cellStyle name="60% - Accent5 31 2" xfId="24310" xr:uid="{4408E940-91CB-40F4-9EAF-9710CD5113BB}"/>
    <cellStyle name="60% - Accent5 32" xfId="1180" xr:uid="{6332A6A3-9FE0-465F-A386-6D3F33E60307}"/>
    <cellStyle name="60% - Accent5 32 2" xfId="24311" xr:uid="{BE167F07-F51E-474B-A9E5-C944CA33C066}"/>
    <cellStyle name="60% - Accent5 33" xfId="1181" xr:uid="{5916CDE4-FE96-4451-B3D8-61F551CD93E5}"/>
    <cellStyle name="60% - Accent5 33 2" xfId="24312" xr:uid="{7B1983BC-9B3F-4EDE-8B55-59FE2DEE00CF}"/>
    <cellStyle name="60% - Accent5 34" xfId="1182" xr:uid="{AC27CE09-E950-4AAD-AFE3-3E8A044E67DD}"/>
    <cellStyle name="60% - Accent5 34 2" xfId="24313" xr:uid="{BD6603F2-226E-4354-8FEE-9EC73082A502}"/>
    <cellStyle name="60% - Accent5 35" xfId="1183" xr:uid="{E4A46D8C-CF40-4201-880B-EBEBC0672837}"/>
    <cellStyle name="60% - Accent5 35 2" xfId="24314" xr:uid="{332E6FCB-AAB6-492A-9BCD-A392CDFAF37A}"/>
    <cellStyle name="60% - Accent5 36" xfId="1184" xr:uid="{B0B4CCA2-1E55-468C-831A-56120F763F39}"/>
    <cellStyle name="60% - Accent5 36 2" xfId="24315" xr:uid="{6D55EABF-056D-46D9-8FAA-031EDB352D08}"/>
    <cellStyle name="60% - Accent5 37" xfId="1185" xr:uid="{C53F5F37-83E9-4A88-B81B-4503451DBA26}"/>
    <cellStyle name="60% - Accent5 37 2" xfId="24316" xr:uid="{7FA6A0A4-8437-4353-8E36-9EBE92C84B17}"/>
    <cellStyle name="60% - Accent5 38" xfId="1186" xr:uid="{EA46D390-3E73-4FEE-9B91-0D8B60E750FB}"/>
    <cellStyle name="60% - Accent5 38 2" xfId="24317" xr:uid="{E746DC57-9304-4BBB-AD8B-2096C0B939B8}"/>
    <cellStyle name="60% - Accent5 39" xfId="1187" xr:uid="{8E0240AA-E851-4F20-8BC7-3B5FE5FAA4E0}"/>
    <cellStyle name="60% - Accent5 39 2" xfId="24318" xr:uid="{E70D50F2-14C6-40DF-AD91-E83150994A13}"/>
    <cellStyle name="60% - Accent5 4" xfId="114" xr:uid="{33E45556-D456-430C-85C6-FCF55C5AC7AB}"/>
    <cellStyle name="60% - Accent5 4 2" xfId="4940" xr:uid="{0529C4E1-F862-46BD-AD76-5DE3C72B9D7F}"/>
    <cellStyle name="60% - Accent5 4 2 2" xfId="30407" xr:uid="{437E96FC-226C-46C0-BE69-B011AD5B2078}"/>
    <cellStyle name="60% - Accent5 4 3" xfId="24319" xr:uid="{2EB99DD7-CE13-45E9-9BD7-87E2B437148A}"/>
    <cellStyle name="60% - Accent5 40" xfId="1188" xr:uid="{D9566068-4454-4237-A51E-F23CCE453C76}"/>
    <cellStyle name="60% - Accent5 40 2" xfId="24320" xr:uid="{72A1B6D5-D506-4161-A7EC-6B4EDD4C4233}"/>
    <cellStyle name="60% - Accent5 41" xfId="1189" xr:uid="{2CF71157-6992-4F90-8DAA-981518DFECA9}"/>
    <cellStyle name="60% - Accent5 41 2" xfId="24321" xr:uid="{6D27A5AD-8AA9-4492-BBE5-07AE41C4B511}"/>
    <cellStyle name="60% - Accent5 42" xfId="1190" xr:uid="{C6639EC3-7EB3-4C32-95C8-8990172A69ED}"/>
    <cellStyle name="60% - Accent5 42 2" xfId="24322" xr:uid="{6F868300-CC72-4152-8C71-FA0D2EA6C83C}"/>
    <cellStyle name="60% - Accent5 43" xfId="1191" xr:uid="{9CF7C4CC-95C3-454D-84CD-A4107B341F4B}"/>
    <cellStyle name="60% - Accent5 43 2" xfId="24323" xr:uid="{B5D5F90D-612B-47D0-943A-8623532711E0}"/>
    <cellStyle name="60% - Accent5 44" xfId="47079" xr:uid="{DBDB709D-0840-4597-BB39-89CDA3584DC1}"/>
    <cellStyle name="60% - Accent5 5" xfId="115" xr:uid="{A9816A49-56B0-42F7-A586-4ED055CA56A8}"/>
    <cellStyle name="60% - Accent5 5 2" xfId="4941" xr:uid="{677E180A-F921-4D7A-B86A-C92DA3CE7BD6}"/>
    <cellStyle name="60% - Accent5 5 2 2" xfId="30516" xr:uid="{B93CF571-2A84-47CD-8144-B99DBA8A1E03}"/>
    <cellStyle name="60% - Accent5 5 3" xfId="24324" xr:uid="{C236F566-78DA-47BE-993D-649A6FF34C77}"/>
    <cellStyle name="60% - Accent5 6" xfId="1192" xr:uid="{878E8952-0FC5-4512-8C01-B2E32BF499A6}"/>
    <cellStyle name="60% - Accent5 6 2" xfId="4942" xr:uid="{53937146-737A-43CF-AEDA-B541500715EA}"/>
    <cellStyle name="60% - Accent5 6 2 2" xfId="30517" xr:uid="{0244AEF6-3BB9-4DFC-BA72-06B43E452EFA}"/>
    <cellStyle name="60% - Accent5 6 3" xfId="24325" xr:uid="{C314FAC2-CDB5-4E25-978F-9CA93CDC5584}"/>
    <cellStyle name="60% - Accent5 7" xfId="1193" xr:uid="{5590E74B-5379-486C-AFB3-B5A6C7E4DA28}"/>
    <cellStyle name="60% - Accent5 7 2" xfId="24326" xr:uid="{3DE1E290-74FB-4CD0-BAFF-2978FB177B8A}"/>
    <cellStyle name="60% - Accent5 8" xfId="1194" xr:uid="{5BEB9CC4-93F2-41BD-BD40-65824B6C4A30}"/>
    <cellStyle name="60% - Accent5 8 2" xfId="24327" xr:uid="{3299AB22-AC4A-42B6-9275-1AEBE10B51D3}"/>
    <cellStyle name="60% - Accent5 9" xfId="1195" xr:uid="{5B475948-1A4E-4B99-9A4F-A3D4C8D09880}"/>
    <cellStyle name="60% - Accent5 9 2" xfId="24328" xr:uid="{9437DA6B-0D6A-49D9-9BAF-2CDBBDD7963E}"/>
    <cellStyle name="60% - Accent6 10" xfId="1196" xr:uid="{38A26BCD-0261-4E24-A1EC-A963469269EB}"/>
    <cellStyle name="60% - Accent6 10 2" xfId="24329" xr:uid="{DE611184-3F76-4AB0-9A9A-C2DEF2B45BC6}"/>
    <cellStyle name="60% - Accent6 11" xfId="1197" xr:uid="{96B2A91C-531F-4B5D-99B4-621C03CA638B}"/>
    <cellStyle name="60% - Accent6 11 2" xfId="24330" xr:uid="{A0F3F5E5-F539-4CB2-AED1-E9C3502ABA00}"/>
    <cellStyle name="60% - Accent6 12" xfId="1198" xr:uid="{81095A74-D0DA-4D8C-A900-D974566AE58D}"/>
    <cellStyle name="60% - Accent6 12 2" xfId="24331" xr:uid="{AD42B1C1-E496-4874-8E89-C9B7EFC19957}"/>
    <cellStyle name="60% - Accent6 13" xfId="1199" xr:uid="{3A817C57-94BA-4CE6-A295-9697831852C7}"/>
    <cellStyle name="60% - Accent6 13 2" xfId="24332" xr:uid="{46DDA525-A3A3-43D2-81E6-C8BFCB570B83}"/>
    <cellStyle name="60% - Accent6 14" xfId="1200" xr:uid="{C72439B3-B025-4811-985D-392727204BC8}"/>
    <cellStyle name="60% - Accent6 14 2" xfId="24333" xr:uid="{AFB793CC-BC28-4DF0-9756-B32A6476AB1D}"/>
    <cellStyle name="60% - Accent6 15" xfId="1201" xr:uid="{6264376F-7456-4303-BFF9-7DB608272589}"/>
    <cellStyle name="60% - Accent6 15 2" xfId="24334" xr:uid="{E6EC295B-EE73-494D-9E77-927626A92BCE}"/>
    <cellStyle name="60% - Accent6 16" xfId="1202" xr:uid="{711A4BE4-B5A2-4104-B4E1-549F2C07237B}"/>
    <cellStyle name="60% - Accent6 16 2" xfId="24335" xr:uid="{1EA15686-F577-4FD4-B9EC-C387F8E01EC9}"/>
    <cellStyle name="60% - Accent6 17" xfId="1203" xr:uid="{7F345537-EFA9-4AE8-AFE0-3FD453F6FC35}"/>
    <cellStyle name="60% - Accent6 17 2" xfId="24336" xr:uid="{5083BA05-C7C0-4C2B-BD1E-B215E6AA8AE7}"/>
    <cellStyle name="60% - Accent6 18" xfId="1204" xr:uid="{6F534951-9A00-4847-BF6D-853E66C46F0F}"/>
    <cellStyle name="60% - Accent6 18 2" xfId="24337" xr:uid="{1F7794AC-684A-4830-ADC8-0D87996C368F}"/>
    <cellStyle name="60% - Accent6 19" xfId="1205" xr:uid="{592B574A-A04F-4875-AD26-7B996975A79B}"/>
    <cellStyle name="60% - Accent6 19 2" xfId="24338" xr:uid="{FE51422E-74A0-4AAF-AE30-56C482B99CAC}"/>
    <cellStyle name="60% - Accent6 2" xfId="116" xr:uid="{0D93CB32-BA8B-41E6-BFD1-0CBCF89AE279}"/>
    <cellStyle name="60% - Accent6 2 10" xfId="3698" xr:uid="{AC7DBE01-324F-485C-A126-CB822C5EDCFB}"/>
    <cellStyle name="60% - Accent6 2 10 2" xfId="22817" xr:uid="{98A2AF3C-F7A5-459B-B06B-8A968CFBBCE9}"/>
    <cellStyle name="60% - Accent6 2 11" xfId="4943" xr:uid="{04A3A063-3727-4850-99E3-4ADF1DE09712}"/>
    <cellStyle name="60% - Accent6 2 11 2" xfId="24339" xr:uid="{1DED5A59-46FF-4FB9-809B-DE88B48AA867}"/>
    <cellStyle name="60% - Accent6 2 12" xfId="23221" xr:uid="{B84C032A-6D3A-4177-82BF-9C77FCC5E499}"/>
    <cellStyle name="60% - Accent6 2 2" xfId="3699" xr:uid="{79070100-EF69-42BC-A994-DAEBBCB3F36F}"/>
    <cellStyle name="60% - Accent6 2 2 2" xfId="22818" xr:uid="{27B638E8-7CB3-4587-8E04-3427416D4E5D}"/>
    <cellStyle name="60% - Accent6 2 3" xfId="3700" xr:uid="{957F9EEB-B7B2-4E9C-A9CD-CD5BD7D45CD6}"/>
    <cellStyle name="60% - Accent6 2 3 2" xfId="22819" xr:uid="{7B4FC02D-D25B-4AF5-B3A1-2BB6F5F94A16}"/>
    <cellStyle name="60% - Accent6 2 4" xfId="3701" xr:uid="{419CFB8E-3967-46A5-96DD-0B2A9EBC3290}"/>
    <cellStyle name="60% - Accent6 2 4 2" xfId="22820" xr:uid="{DD32AF59-5A2C-4620-A6E9-DFC1AE1B90EC}"/>
    <cellStyle name="60% - Accent6 2 5" xfId="3702" xr:uid="{5F5D7ABD-0517-434A-B66E-FF92252E912A}"/>
    <cellStyle name="60% - Accent6 2 5 2" xfId="22821" xr:uid="{DCE70DF4-3017-4305-8448-8604CBCB1599}"/>
    <cellStyle name="60% - Accent6 2 6" xfId="3703" xr:uid="{E860C232-803E-4A03-9F96-E80DAD93EFB0}"/>
    <cellStyle name="60% - Accent6 2 6 2" xfId="22822" xr:uid="{36055344-D0F1-4ACB-9628-1829E93B4DE3}"/>
    <cellStyle name="60% - Accent6 2 7" xfId="3704" xr:uid="{939EF0DC-D669-45BA-8B20-075ABE5CC2A9}"/>
    <cellStyle name="60% - Accent6 2 7 2" xfId="22823" xr:uid="{B22E850B-6361-4AFE-9658-6E8D5BD655BE}"/>
    <cellStyle name="60% - Accent6 2 8" xfId="3705" xr:uid="{24306054-1BB0-4482-B1FC-5B375B28FE96}"/>
    <cellStyle name="60% - Accent6 2 8 2" xfId="22824" xr:uid="{62BCD075-8EA7-4972-9E7E-91DBF7E0C215}"/>
    <cellStyle name="60% - Accent6 2 9" xfId="3706" xr:uid="{2CEC5E60-04A3-451B-BE96-FC3F1F7900AB}"/>
    <cellStyle name="60% - Accent6 2 9 2" xfId="22825" xr:uid="{06155F3D-51EC-4C77-BE8D-8E97FCD28893}"/>
    <cellStyle name="60% - Accent6 20" xfId="1206" xr:uid="{0F8FCD05-AC5F-449C-AB33-6ED06EEFE39F}"/>
    <cellStyle name="60% - Accent6 20 2" xfId="24348" xr:uid="{056E3AB2-87F4-4756-821D-FAD2DC8B204A}"/>
    <cellStyle name="60% - Accent6 21" xfId="1207" xr:uid="{7A9972D0-4B12-46E2-B9AF-64973F4C9E69}"/>
    <cellStyle name="60% - Accent6 21 2" xfId="24349" xr:uid="{0B0355D3-8A98-4F17-AC0F-2F6BA84DDA30}"/>
    <cellStyle name="60% - Accent6 22" xfId="1208" xr:uid="{E5B4E540-F2A8-464D-A99C-1F37B5EA35A7}"/>
    <cellStyle name="60% - Accent6 22 2" xfId="24350" xr:uid="{F83C105A-280A-47A0-856C-AC7519143F48}"/>
    <cellStyle name="60% - Accent6 23" xfId="1209" xr:uid="{B6287392-3F0A-4382-8D68-5B8F3E78D00F}"/>
    <cellStyle name="60% - Accent6 23 2" xfId="24351" xr:uid="{749A6ED6-9C82-451C-94C7-21C98E11C95A}"/>
    <cellStyle name="60% - Accent6 24" xfId="1210" xr:uid="{3A21783F-7B05-49BF-B132-15DD4F4C8F84}"/>
    <cellStyle name="60% - Accent6 24 2" xfId="24352" xr:uid="{2D49DCE4-8A62-4323-ABFB-083C2DEA1F0F}"/>
    <cellStyle name="60% - Accent6 25" xfId="1211" xr:uid="{57E8C814-9170-488D-A9F3-4A73F3576C17}"/>
    <cellStyle name="60% - Accent6 25 2" xfId="24353" xr:uid="{A7E51628-6B06-4C54-839D-3370F8F25E33}"/>
    <cellStyle name="60% - Accent6 26" xfId="1212" xr:uid="{B01692D8-BF9F-403C-B117-B779A52084ED}"/>
    <cellStyle name="60% - Accent6 26 2" xfId="24354" xr:uid="{25E4EDD1-62AF-4F48-B38F-ED96AA7BE5AC}"/>
    <cellStyle name="60% - Accent6 27" xfId="1213" xr:uid="{CEF90E77-D898-4D3E-B516-238051E1FDAF}"/>
    <cellStyle name="60% - Accent6 27 2" xfId="24355" xr:uid="{2B8975E2-49A2-41DD-9A23-23C38BAF8D0C}"/>
    <cellStyle name="60% - Accent6 28" xfId="1214" xr:uid="{D3CEA384-F1F7-4708-8B5C-7D7E6F6B8D10}"/>
    <cellStyle name="60% - Accent6 28 2" xfId="24356" xr:uid="{B0BE0A45-5030-4520-B23D-650365E134D9}"/>
    <cellStyle name="60% - Accent6 29" xfId="1215" xr:uid="{0C00723D-3BCB-40E2-9875-FCA22082069B}"/>
    <cellStyle name="60% - Accent6 29 2" xfId="24357" xr:uid="{46160EF0-2C68-44FB-AA72-C25C8045BEE8}"/>
    <cellStyle name="60% - Accent6 3" xfId="117" xr:uid="{F6ED2166-FA4A-4EEB-A8C2-6AB7D0801EE8}"/>
    <cellStyle name="60% - Accent6 3 2" xfId="1216" xr:uid="{7F1E7D4B-161C-4C6C-A3CD-FF8B1F30A0CF}"/>
    <cellStyle name="60% - Accent6 3 2 2" xfId="4944" xr:uid="{BDD1D6C3-764B-48FA-83B1-9DFFB1E7C21A}"/>
    <cellStyle name="60% - Accent6 3 2 2 2" xfId="30408" xr:uid="{64B099FA-F90F-4F32-9C35-508533F4BEAF}"/>
    <cellStyle name="60% - Accent6 3 2 3" xfId="24359" xr:uid="{72849577-D959-4971-96B8-94AFBAD3737F}"/>
    <cellStyle name="60% - Accent6 3 3" xfId="3707" xr:uid="{917E5A20-074D-49FD-A776-B0FA76E63E22}"/>
    <cellStyle name="60% - Accent6 3 3 2" xfId="24360" xr:uid="{2C47BD00-85AB-4F99-9C04-60CDD990A10F}"/>
    <cellStyle name="60% - Accent6 3 4" xfId="24361" xr:uid="{ECEA1E53-37AF-4610-A6D8-5A37144E5F3F}"/>
    <cellStyle name="60% - Accent6 3 5" xfId="27147" xr:uid="{FCEFF985-DE8E-4094-B5DE-0ECF78C5683C}"/>
    <cellStyle name="60% - Accent6 3 6" xfId="22826" xr:uid="{C0F43D85-40B6-4BAC-BFB6-011E56D3F36F}"/>
    <cellStyle name="60% - Accent6 30" xfId="1217" xr:uid="{EF4C1540-9543-4C18-B9D1-D8CBA71DFF88}"/>
    <cellStyle name="60% - Accent6 30 2" xfId="24362" xr:uid="{DA026B44-9963-47B9-BC03-4C61F3AA0494}"/>
    <cellStyle name="60% - Accent6 31" xfId="1218" xr:uid="{A1A3C7E1-54EE-4D7A-B786-811215843667}"/>
    <cellStyle name="60% - Accent6 31 2" xfId="24363" xr:uid="{8501ED72-CCFC-4614-8183-459E81C27C68}"/>
    <cellStyle name="60% - Accent6 32" xfId="1219" xr:uid="{ECB2B32E-A511-4EC6-BD20-AEF83C2CF6C1}"/>
    <cellStyle name="60% - Accent6 32 2" xfId="24364" xr:uid="{164B1E82-0878-436E-A20D-4BAD510D954E}"/>
    <cellStyle name="60% - Accent6 33" xfId="1220" xr:uid="{CCEF34D6-4B77-44B6-81DE-53E972DD021F}"/>
    <cellStyle name="60% - Accent6 33 2" xfId="24365" xr:uid="{177B9C75-2BDD-4503-95ED-03EC861235CD}"/>
    <cellStyle name="60% - Accent6 34" xfId="1221" xr:uid="{70A8F5CE-BDFE-4565-BA29-5BB7ED65D2D1}"/>
    <cellStyle name="60% - Accent6 34 2" xfId="24366" xr:uid="{E9D0F3A1-35E3-4221-9250-2D066AD2DD59}"/>
    <cellStyle name="60% - Accent6 35" xfId="1222" xr:uid="{967EC5F2-3851-419E-BAE3-561F6985D29A}"/>
    <cellStyle name="60% - Accent6 35 2" xfId="24367" xr:uid="{051CB8FD-4DEB-48A2-A763-5C196AE43031}"/>
    <cellStyle name="60% - Accent6 36" xfId="1223" xr:uid="{BC883DE1-AA30-49EC-9CB5-7C5113B12F43}"/>
    <cellStyle name="60% - Accent6 36 2" xfId="24368" xr:uid="{AFDA93E1-764F-48ED-A7DC-2B0B760E102F}"/>
    <cellStyle name="60% - Accent6 37" xfId="1224" xr:uid="{54095E47-A8FA-4AFE-9100-AE3409A4029F}"/>
    <cellStyle name="60% - Accent6 37 2" xfId="24369" xr:uid="{D10B755D-4EA5-4067-A812-02EA85DD03AF}"/>
    <cellStyle name="60% - Accent6 38" xfId="1225" xr:uid="{9638F289-D4FF-47FF-B929-3146AEAA582A}"/>
    <cellStyle name="60% - Accent6 38 2" xfId="24370" xr:uid="{777FE67D-1C61-4889-881E-72F86C57F0D3}"/>
    <cellStyle name="60% - Accent6 39" xfId="1226" xr:uid="{B2A5EA21-ABE4-46FF-A7AF-146540A1FC0D}"/>
    <cellStyle name="60% - Accent6 39 2" xfId="24371" xr:uid="{86992884-AEAB-4F5A-A64E-F4794E8D4DA0}"/>
    <cellStyle name="60% - Accent6 4" xfId="118" xr:uid="{268BC8F1-18F4-4704-8B4D-8F9630DFBD35}"/>
    <cellStyle name="60% - Accent6 4 2" xfId="4945" xr:uid="{C1D39A5A-06AD-417F-ADD4-CC828A90737F}"/>
    <cellStyle name="60% - Accent6 4 2 2" xfId="28244" xr:uid="{0F681421-6736-45C0-9BE2-309403BDB887}"/>
    <cellStyle name="60% - Accent6 4 3" xfId="24372" xr:uid="{EC4A8D95-8830-4B2A-B01E-7E5D3D1D62BD}"/>
    <cellStyle name="60% - Accent6 40" xfId="1227" xr:uid="{DBAD4B17-CC4E-4B65-9D6C-6966C5A3D78E}"/>
    <cellStyle name="60% - Accent6 40 2" xfId="24373" xr:uid="{B81539D1-E0B7-4058-A0D4-4A860FE0EBA9}"/>
    <cellStyle name="60% - Accent6 41" xfId="1228" xr:uid="{6C08698D-3818-4D31-B4A7-C338985CCC43}"/>
    <cellStyle name="60% - Accent6 41 2" xfId="24374" xr:uid="{0E2703D4-0DB8-4F79-A0E5-C0881703DDF8}"/>
    <cellStyle name="60% - Accent6 42" xfId="1229" xr:uid="{F8A1B5A9-6CCA-4E27-8F21-11111614CF03}"/>
    <cellStyle name="60% - Accent6 42 2" xfId="24375" xr:uid="{25AFACAE-B1BB-400F-B3D9-FD93C304B77F}"/>
    <cellStyle name="60% - Accent6 43" xfId="1230" xr:uid="{F9A910AA-2EFE-4172-8D1B-BF7C98D9D728}"/>
    <cellStyle name="60% - Accent6 43 2" xfId="24376" xr:uid="{CF306500-9E6B-4232-A159-586797B2FEC7}"/>
    <cellStyle name="60% - Accent6 44" xfId="47080" xr:uid="{BDACC73B-197E-4284-AEEE-95CFBF34F328}"/>
    <cellStyle name="60% - Accent6 5" xfId="119" xr:uid="{64A3FDA3-78FF-4745-A8C7-BAA8564660FF}"/>
    <cellStyle name="60% - Accent6 5 2" xfId="4946" xr:uid="{48663CB9-C3E0-413C-8B9B-128E5E0AE9C1}"/>
    <cellStyle name="60% - Accent6 5 2 2" xfId="28245" xr:uid="{506B31EE-1A21-4CFB-9899-EB05DCD35FC5}"/>
    <cellStyle name="60% - Accent6 5 3" xfId="24377" xr:uid="{9C506546-FD79-4D16-9ED9-EBA381BC26AC}"/>
    <cellStyle name="60% - Accent6 6" xfId="1231" xr:uid="{CD6F27F1-8111-4133-9A32-ED6BDDA149F1}"/>
    <cellStyle name="60% - Accent6 6 2" xfId="4947" xr:uid="{45DDA533-D898-4226-84CF-3C18673D329F}"/>
    <cellStyle name="60% - Accent6 6 2 2" xfId="30409" xr:uid="{EF8E0A1F-AC5D-4FCD-BC4D-7824D72B4DA2}"/>
    <cellStyle name="60% - Accent6 6 3" xfId="24378" xr:uid="{BC279293-13F7-4DEC-AFC1-CE7C501333BC}"/>
    <cellStyle name="60% - Accent6 7" xfId="1232" xr:uid="{A2B19AC8-FB4A-4F30-8E15-B99B5A2CD1E8}"/>
    <cellStyle name="60% - Accent6 7 2" xfId="24379" xr:uid="{081227C3-1B8E-4216-B558-B5F5718C4F7B}"/>
    <cellStyle name="60% - Accent6 8" xfId="1233" xr:uid="{F514D3FD-9EAA-4DCC-814E-F90176953013}"/>
    <cellStyle name="60% - Accent6 8 2" xfId="24380" xr:uid="{D16CFC7A-10A3-46B2-968F-A24F87165DEA}"/>
    <cellStyle name="60% - Accent6 9" xfId="1234" xr:uid="{C2BF8944-5B13-4E4E-92F0-D841C77E5B87}"/>
    <cellStyle name="60% - Accent6 9 2" xfId="24381" xr:uid="{F6EDC723-0206-43F2-9A62-D900F63083C0}"/>
    <cellStyle name="60% - Akzent1" xfId="1235" xr:uid="{816A27E9-1DB6-4540-B88F-801686D10805}"/>
    <cellStyle name="60% - Akzent1 2" xfId="24382" xr:uid="{9C65AF9B-AA04-4425-A8F4-EBBDB5251F1F}"/>
    <cellStyle name="60% - Akzent2" xfId="1236" xr:uid="{FE6EB707-63F6-4864-B1A1-C91A7D4CF23C}"/>
    <cellStyle name="60% - Akzent2 2" xfId="24383" xr:uid="{7B460730-4954-4C30-A05A-AFAC8C8B67EF}"/>
    <cellStyle name="60% - Akzent3" xfId="1237" xr:uid="{1A085C19-7E9D-4477-9751-0F6E0D23FD3C}"/>
    <cellStyle name="60% - Akzent3 2" xfId="24384" xr:uid="{0741F16F-4335-4D49-8BE5-7596C3A929CC}"/>
    <cellStyle name="60% - Akzent4" xfId="1238" xr:uid="{7EFA07E1-9135-4B9E-A2A4-2A1AF20B7435}"/>
    <cellStyle name="60% - Akzent4 2" xfId="24385" xr:uid="{94E3054B-7D34-4222-AD8F-132A02299DE9}"/>
    <cellStyle name="60% - Akzent5" xfId="1239" xr:uid="{8FCB3D21-AFCF-44BE-A819-4108AA60CF39}"/>
    <cellStyle name="60% - Akzent5 2" xfId="24386" xr:uid="{B7856775-B923-4548-AC4E-275295694669}"/>
    <cellStyle name="60% - Akzent6" xfId="1240" xr:uid="{15168073-9F89-45B6-A389-B5CE94C3497F}"/>
    <cellStyle name="60% - Akzent6 2" xfId="24387" xr:uid="{F2C5C9F5-A11F-48D8-9159-0ED06079CED9}"/>
    <cellStyle name="60% - Cor4 2" xfId="1241" xr:uid="{23653880-6E2E-42E3-95A5-087A117E7F5B}"/>
    <cellStyle name="60% - Cor4 2 2" xfId="24388" xr:uid="{B865DC22-19EB-4A3F-822A-50E443A981A4}"/>
    <cellStyle name="a_Calc_Input_Num 2" xfId="47064" xr:uid="{EBE2D9FB-4C93-4C08-BA6A-D95096F43A04}"/>
    <cellStyle name="a_Calc_Outputs 2" xfId="47063" xr:uid="{F86B5D03-2D87-4554-BDEA-98101E629FE8}"/>
    <cellStyle name="Accent1" xfId="16" builtinId="29" customBuiltin="1"/>
    <cellStyle name="Accent1 10" xfId="1242" xr:uid="{B085C1E3-BBC2-4C79-8B15-DABBB7B89079}"/>
    <cellStyle name="Accent1 10 2" xfId="24389" xr:uid="{33B0019E-ED43-484A-B73F-8B37FF97D2F7}"/>
    <cellStyle name="Accent1 11" xfId="1243" xr:uid="{3AFC731A-4A02-41AE-B5AC-A260A78F96D6}"/>
    <cellStyle name="Accent1 11 2" xfId="24390" xr:uid="{5C5E4474-3A79-4528-A7B4-BAF9A724A9F1}"/>
    <cellStyle name="Accent1 12" xfId="1244" xr:uid="{93CFB251-5464-48A6-940B-859D333C432F}"/>
    <cellStyle name="Accent1 12 2" xfId="24391" xr:uid="{D8025D8A-879C-4723-810D-3A857058D78F}"/>
    <cellStyle name="Accent1 13" xfId="1245" xr:uid="{C298B6A8-6984-4CF0-B651-107D26C4CEB6}"/>
    <cellStyle name="Accent1 13 2" xfId="24392" xr:uid="{A6BAFD56-68DD-4939-879E-96187385531C}"/>
    <cellStyle name="Accent1 14" xfId="1246" xr:uid="{997FED2A-4705-4B73-AE52-D7287D5B71AE}"/>
    <cellStyle name="Accent1 14 2" xfId="24393" xr:uid="{B6C43371-5675-4FF3-898A-12011E05824C}"/>
    <cellStyle name="Accent1 15" xfId="1247" xr:uid="{9C52DA7E-ED64-482B-B65C-97462CCB1F1A}"/>
    <cellStyle name="Accent1 15 2" xfId="24394" xr:uid="{4A769F9D-C358-4B3B-909F-A949085F8468}"/>
    <cellStyle name="Accent1 16" xfId="1248" xr:uid="{736F9BEF-4088-4A0E-A1DB-8C4AC55B57FE}"/>
    <cellStyle name="Accent1 16 2" xfId="24395" xr:uid="{00AA55F0-3E75-433F-BB55-48BDF535FD89}"/>
    <cellStyle name="Accent1 17" xfId="1249" xr:uid="{6670C187-4CE4-473D-8212-96F708B76587}"/>
    <cellStyle name="Accent1 17 2" xfId="24396" xr:uid="{A74A0B97-7B6B-4BA5-887B-C359964623E6}"/>
    <cellStyle name="Accent1 18" xfId="1250" xr:uid="{E097BD84-ECFD-4596-8B6C-069850D7D10A}"/>
    <cellStyle name="Accent1 18 2" xfId="24397" xr:uid="{9055303B-32A5-42E9-96AA-C3285FE5EEBA}"/>
    <cellStyle name="Accent1 19" xfId="1251" xr:uid="{1DCA71CD-F28A-4DC0-B0C3-DA53D95FDC81}"/>
    <cellStyle name="Accent1 19 2" xfId="24398" xr:uid="{D30570DD-D035-44AC-B89F-600180709EBF}"/>
    <cellStyle name="Accent1 2" xfId="120" xr:uid="{1B4F23E9-CC1D-4947-898C-980BE9595B3D}"/>
    <cellStyle name="Accent1 2 10" xfId="3708" xr:uid="{DEAF1A09-4E38-40B9-ACCB-CF5FA0DC57E6}"/>
    <cellStyle name="Accent1 2 10 2" xfId="22827" xr:uid="{D532DC22-335C-47B0-BDE2-ED2E24EF5D42}"/>
    <cellStyle name="Accent1 2 11" xfId="4948" xr:uid="{685FA441-94FF-4ADE-BF3C-FDFEF2153D51}"/>
    <cellStyle name="Accent1 2 11 2" xfId="30518" xr:uid="{320D82E0-5E44-42A4-B8F0-569C44DD047B}"/>
    <cellStyle name="Accent1 2 12" xfId="24399" xr:uid="{E25A88E8-0B08-4B8F-9C77-5845893F4D52}"/>
    <cellStyle name="Accent1 2 2" xfId="3709" xr:uid="{B34AD8D4-0AC6-45D4-A10C-AA7CB53F0A9C}"/>
    <cellStyle name="Accent1 2 2 2" xfId="22828" xr:uid="{834F8F10-F6A5-4F66-A330-5E8FA7E7F860}"/>
    <cellStyle name="Accent1 2 3" xfId="3710" xr:uid="{1AFB5CDB-321C-4712-863D-C23DADC11722}"/>
    <cellStyle name="Accent1 2 3 2" xfId="22829" xr:uid="{03C41383-043B-4A71-BB5D-B990FD1B7755}"/>
    <cellStyle name="Accent1 2 4" xfId="3711" xr:uid="{E968483F-5863-4053-B795-9469559E08FE}"/>
    <cellStyle name="Accent1 2 4 2" xfId="22830" xr:uid="{3A3142C2-0A2C-4DD9-B0C1-614314784C7F}"/>
    <cellStyle name="Accent1 2 5" xfId="3712" xr:uid="{8946DD50-B242-4380-AE63-C6FF7F661D5E}"/>
    <cellStyle name="Accent1 2 5 2" xfId="22831" xr:uid="{C27F7B7C-2253-47D1-965E-52A2B577108F}"/>
    <cellStyle name="Accent1 2 6" xfId="3713" xr:uid="{7FE7CF62-4671-4CC1-8D42-57466666975D}"/>
    <cellStyle name="Accent1 2 6 2" xfId="22832" xr:uid="{549133E2-F082-4FC5-B17A-12537D29E030}"/>
    <cellStyle name="Accent1 2 7" xfId="3714" xr:uid="{8ADED1C2-7205-47F8-AB0D-E2898EAF5BFD}"/>
    <cellStyle name="Accent1 2 7 2" xfId="22833" xr:uid="{60B16FBD-08AB-4AFE-9C0F-4223B07995E5}"/>
    <cellStyle name="Accent1 2 8" xfId="3715" xr:uid="{E96CB33E-B3EA-4A8A-9E4F-04E744966A76}"/>
    <cellStyle name="Accent1 2 8 2" xfId="22834" xr:uid="{8C14632F-E022-4339-8DB3-E92D86B99D56}"/>
    <cellStyle name="Accent1 2 9" xfId="3716" xr:uid="{2AFA2D19-08F1-4E45-87BA-37E39A66659F}"/>
    <cellStyle name="Accent1 2 9 2" xfId="22835" xr:uid="{AF261A9D-50FF-47BC-BB88-15F7F9322B09}"/>
    <cellStyle name="Accent1 20" xfId="1252" xr:uid="{2282AE08-C940-455F-86EE-94F92F441F75}"/>
    <cellStyle name="Accent1 20 2" xfId="24408" xr:uid="{B81A9532-4B07-4A7E-B2A2-4AC308D492F3}"/>
    <cellStyle name="Accent1 21" xfId="1253" xr:uid="{C57E90ED-CD61-43AE-A23F-1B7757E0CC3F}"/>
    <cellStyle name="Accent1 21 2" xfId="24409" xr:uid="{6B41AD8C-6DBF-47F9-A23B-307B21C24F0E}"/>
    <cellStyle name="Accent1 22" xfId="1254" xr:uid="{88199F0F-2FD8-4EAE-9577-B71B7ABEDF2E}"/>
    <cellStyle name="Accent1 22 2" xfId="24410" xr:uid="{AE811BCF-2C40-434B-8219-123FCF9AE720}"/>
    <cellStyle name="Accent1 23" xfId="1255" xr:uid="{5863E6A1-9ED3-44E0-A55B-49F51ED1C49C}"/>
    <cellStyle name="Accent1 23 2" xfId="24411" xr:uid="{AF71F6EB-7A95-4802-9B11-005F837787A9}"/>
    <cellStyle name="Accent1 24" xfId="1256" xr:uid="{DB34A8BC-A78B-43AC-914C-1AEBCC04BCBB}"/>
    <cellStyle name="Accent1 24 2" xfId="24412" xr:uid="{08456DCD-8513-459F-B43F-DC8D5D89D280}"/>
    <cellStyle name="Accent1 25" xfId="1257" xr:uid="{3543FFB0-1D7E-4759-BF2A-0ACF34A43DF0}"/>
    <cellStyle name="Accent1 25 2" xfId="24413" xr:uid="{E2454383-3E88-4D78-B7F8-51FF2439A5A4}"/>
    <cellStyle name="Accent1 26" xfId="1258" xr:uid="{8A345F4A-7F1A-4C5E-9407-DAB7120106C6}"/>
    <cellStyle name="Accent1 26 2" xfId="24414" xr:uid="{B4B66B12-FC5E-47BC-9CE2-8B9E9030686A}"/>
    <cellStyle name="Accent1 27" xfId="1259" xr:uid="{C2EF73EE-7EAF-4D60-B33A-555F95A19D23}"/>
    <cellStyle name="Accent1 27 2" xfId="24415" xr:uid="{E0C32D6A-D306-46AC-B18D-E3F48449236E}"/>
    <cellStyle name="Accent1 28" xfId="1260" xr:uid="{29D354D3-C8E4-4DDB-B6BB-EBC68EE9FF0C}"/>
    <cellStyle name="Accent1 28 2" xfId="24416" xr:uid="{727691D9-B997-40BA-975B-C2666595BD46}"/>
    <cellStyle name="Accent1 29" xfId="1261" xr:uid="{0B3FB4FE-E613-4045-B624-380E3262523A}"/>
    <cellStyle name="Accent1 29 2" xfId="24417" xr:uid="{0CFF8BE4-1B67-4A55-8F9B-A2237C7455D6}"/>
    <cellStyle name="Accent1 3" xfId="121" xr:uid="{1B7BC1C6-A950-420F-8A8F-261DEA4ACA41}"/>
    <cellStyle name="Accent1 3 2" xfId="1262" xr:uid="{3846795A-B085-42DE-855C-46F24AC163FF}"/>
    <cellStyle name="Accent1 3 2 2" xfId="4949" xr:uid="{1654B558-EDC5-433F-9A6D-8A759CE86859}"/>
    <cellStyle name="Accent1 3 2 2 2" xfId="28246" xr:uid="{C14B2725-8DCE-4FF9-BA49-377B1593C16B}"/>
    <cellStyle name="Accent1 3 2 3" xfId="24419" xr:uid="{313BAC16-8820-4539-B589-C22FEC902B5B}"/>
    <cellStyle name="Accent1 3 3" xfId="3717" xr:uid="{EA16A13C-1A14-4248-85EC-6E2727E09FE0}"/>
    <cellStyle name="Accent1 3 3 2" xfId="24420" xr:uid="{7642872D-878E-4511-B061-6E70E3552340}"/>
    <cellStyle name="Accent1 3 4" xfId="24421" xr:uid="{AB4ED65E-7387-4585-944B-7A8EF53D0C8E}"/>
    <cellStyle name="Accent1 3 5" xfId="22836" xr:uid="{7D445311-B3AF-4435-A3F3-C2C24C74AAF2}"/>
    <cellStyle name="Accent1 30" xfId="1263" xr:uid="{0A9A7591-3B66-4CFB-A319-8472F9BCC607}"/>
    <cellStyle name="Accent1 30 2" xfId="24422" xr:uid="{C4C4E12D-B7FD-462A-88FB-7C643700E931}"/>
    <cellStyle name="Accent1 31" xfId="1264" xr:uid="{4D49B67D-6498-40DE-856B-2C236A6CB299}"/>
    <cellStyle name="Accent1 31 2" xfId="24423" xr:uid="{274C5AEB-2F70-4AB4-9FDE-D72A3CEA6497}"/>
    <cellStyle name="Accent1 32" xfId="1265" xr:uid="{ADBDC0AC-96E5-45D0-B0A0-C1B614062188}"/>
    <cellStyle name="Accent1 32 2" xfId="24424" xr:uid="{69E04C1F-D16A-4973-8FA4-2E85189B8832}"/>
    <cellStyle name="Accent1 33" xfId="1266" xr:uid="{2262D91A-DE1D-4766-840D-D06795AD4ECA}"/>
    <cellStyle name="Accent1 33 2" xfId="24425" xr:uid="{0EEE8AC4-17F4-49DB-BFE4-B42F0DDCC5FC}"/>
    <cellStyle name="Accent1 34" xfId="1267" xr:uid="{2F2AE403-5613-4361-9C51-EEC0FA40897F}"/>
    <cellStyle name="Accent1 34 2" xfId="24426" xr:uid="{175B4854-9A56-45EA-B0A2-2E2419E43F38}"/>
    <cellStyle name="Accent1 35" xfId="1268" xr:uid="{18A98398-ACE6-4575-A880-44669E56F20E}"/>
    <cellStyle name="Accent1 35 2" xfId="24427" xr:uid="{C4F62C38-4907-43FE-90D7-F5237C17A2D7}"/>
    <cellStyle name="Accent1 36" xfId="1269" xr:uid="{B616ED0B-A089-476A-90A1-3149A307A518}"/>
    <cellStyle name="Accent1 36 2" xfId="24428" xr:uid="{BE1455BD-E43E-4F09-9C8B-6928EC580D16}"/>
    <cellStyle name="Accent1 37" xfId="1270" xr:uid="{FBC0D923-EB18-4E95-91DD-462C2C214283}"/>
    <cellStyle name="Accent1 37 2" xfId="24429" xr:uid="{8E21DC19-CAA2-4FD6-AFCB-2D5B574A33A3}"/>
    <cellStyle name="Accent1 38" xfId="1271" xr:uid="{8EA34518-F514-4248-AE56-55CA5D7AFF5D}"/>
    <cellStyle name="Accent1 38 2" xfId="24430" xr:uid="{514C9F60-300B-410A-97C3-0F36DB5CECBE}"/>
    <cellStyle name="Accent1 39" xfId="1272" xr:uid="{FE733BCC-5E77-4853-9446-DD59F223F810}"/>
    <cellStyle name="Accent1 39 2" xfId="24431" xr:uid="{C13BA4B1-C8A8-49F0-93AE-A501AB8B5D1F}"/>
    <cellStyle name="Accent1 4" xfId="122" xr:uid="{D8A9F400-2450-409B-901F-7A94DF38FE7C}"/>
    <cellStyle name="Accent1 4 2" xfId="4950" xr:uid="{75351788-C133-4B50-B07B-66DFB5D16F1B}"/>
    <cellStyle name="Accent1 4 2 2" xfId="28247" xr:uid="{B422FAD9-DFD2-4946-928F-CF26A21227A6}"/>
    <cellStyle name="Accent1 4 3" xfId="24432" xr:uid="{6307F516-A277-4E2D-88AB-655AAEF5C346}"/>
    <cellStyle name="Accent1 40" xfId="1273" xr:uid="{CC75A183-BA58-4683-A9E1-53E613C6C7F4}"/>
    <cellStyle name="Accent1 40 2" xfId="24433" xr:uid="{0C4A4813-7F6F-4743-8205-F6C7DBC4AFC7}"/>
    <cellStyle name="Accent1 41" xfId="1274" xr:uid="{067106D7-E774-4A3B-973C-34C6857762D0}"/>
    <cellStyle name="Accent1 41 2" xfId="24434" xr:uid="{AC0753B0-6A4B-4F80-A61F-99265B9A2ED7}"/>
    <cellStyle name="Accent1 42" xfId="1275" xr:uid="{E20A3B95-DD60-4138-92A1-564A774CCF58}"/>
    <cellStyle name="Accent1 42 2" xfId="24435" xr:uid="{0C4D3457-F617-4491-B350-A88027480C1A}"/>
    <cellStyle name="Accent1 43" xfId="1276" xr:uid="{54A8462F-D093-4941-94B1-89E5B742D83D}"/>
    <cellStyle name="Accent1 43 2" xfId="24436" xr:uid="{86963061-546B-4947-9DD0-F749A207DC8F}"/>
    <cellStyle name="Accent1 5" xfId="123" xr:uid="{4569DF09-C19A-4A4D-9845-88EDB2C03E30}"/>
    <cellStyle name="Accent1 5 2" xfId="4951" xr:uid="{AD6DE50F-4C0A-4BD4-ACBF-165813926A04}"/>
    <cellStyle name="Accent1 5 2 2" xfId="28248" xr:uid="{B5C9DD18-523C-4CEA-8149-DBB64F00445F}"/>
    <cellStyle name="Accent1 5 3" xfId="24437" xr:uid="{55DDA868-75DA-4DF2-BB5B-C82D5712F8A3}"/>
    <cellStyle name="Accent1 6" xfId="1277" xr:uid="{603EF324-9C5D-4CED-BA5A-560010074446}"/>
    <cellStyle name="Accent1 6 2" xfId="4952" xr:uid="{C8B66689-066B-484A-9E94-B20B7CE651A7}"/>
    <cellStyle name="Accent1 6 2 2" xfId="28249" xr:uid="{7D7254D8-0A54-45EA-ADAD-209EC8CCF09A}"/>
    <cellStyle name="Accent1 6 3" xfId="24438" xr:uid="{720708B6-72B6-498A-ADF9-DBEE1B11BCF4}"/>
    <cellStyle name="Accent1 7" xfId="1278" xr:uid="{A3612989-5BED-40F9-8290-F8DDD18A8555}"/>
    <cellStyle name="Accent1 7 2" xfId="24439" xr:uid="{BA8B6EB2-E9AE-44F9-BEE3-854B107F63B1}"/>
    <cellStyle name="Accent1 8" xfId="1279" xr:uid="{F83D0A50-12E7-41F2-865A-C4F00141108B}"/>
    <cellStyle name="Accent1 8 2" xfId="24440" xr:uid="{19117D12-B8B5-4015-8AEE-5E707B8ECCEC}"/>
    <cellStyle name="Accent1 9" xfId="1280" xr:uid="{99455960-4062-41E9-B103-1C8F04660A6D}"/>
    <cellStyle name="Accent1 9 2" xfId="24441" xr:uid="{AE1938E9-26D8-4074-AF35-FBAA29C8151C}"/>
    <cellStyle name="Accent2" xfId="19" builtinId="33" customBuiltin="1"/>
    <cellStyle name="Accent2 10" xfId="1281" xr:uid="{4154FB52-88E0-40C0-BB10-F57E57EFC58B}"/>
    <cellStyle name="Accent2 10 2" xfId="24442" xr:uid="{80650B4E-7B77-4A61-8E34-1AF8ADF3C1D7}"/>
    <cellStyle name="Accent2 11" xfId="1282" xr:uid="{F9269C93-A043-447D-A4E9-3E1FD07AA383}"/>
    <cellStyle name="Accent2 11 2" xfId="24443" xr:uid="{CF2B3FE0-9E16-4C60-A46C-12C57B42E64F}"/>
    <cellStyle name="Accent2 12" xfId="1283" xr:uid="{AD11D390-FB5A-44C0-B104-6C44254D4252}"/>
    <cellStyle name="Accent2 12 2" xfId="24444" xr:uid="{B853AA1C-1651-4D60-B981-4D5902157035}"/>
    <cellStyle name="Accent2 13" xfId="1284" xr:uid="{608D6821-98D0-4C63-9645-B49B2844394C}"/>
    <cellStyle name="Accent2 13 2" xfId="24445" xr:uid="{D4DA6C54-8055-49C3-8D66-2EAB29C23425}"/>
    <cellStyle name="Accent2 14" xfId="1285" xr:uid="{68CEFFC9-C189-46C5-979B-24DAA9FAF91D}"/>
    <cellStyle name="Accent2 14 2" xfId="24446" xr:uid="{9AD6A4C7-E0CB-4D4D-BC67-27C89A8D2525}"/>
    <cellStyle name="Accent2 15" xfId="1286" xr:uid="{C2041BF3-F32D-4114-8BD1-34B96828BA54}"/>
    <cellStyle name="Accent2 15 2" xfId="24447" xr:uid="{48844728-E83B-4AD7-ACE9-33E001916D24}"/>
    <cellStyle name="Accent2 16" xfId="1287" xr:uid="{FF97378D-8205-44B0-B1F5-6EBFD7D7A939}"/>
    <cellStyle name="Accent2 16 2" xfId="24448" xr:uid="{2C45C7EB-4307-445C-B0AF-12F791D927B3}"/>
    <cellStyle name="Accent2 17" xfId="1288" xr:uid="{7F287CBE-41C7-4434-B7CE-E09DDFC2A411}"/>
    <cellStyle name="Accent2 17 2" xfId="24449" xr:uid="{82F07AC1-9396-46FC-B042-1401A71DD1F9}"/>
    <cellStyle name="Accent2 18" xfId="1289" xr:uid="{1AF6E3E2-534F-4A37-9B4B-E9A9815F09D3}"/>
    <cellStyle name="Accent2 18 2" xfId="24450" xr:uid="{51F04D80-7233-4F71-BF39-F5F8792F6454}"/>
    <cellStyle name="Accent2 19" xfId="1290" xr:uid="{DC2444E7-C74D-4886-9E51-87514BF65308}"/>
    <cellStyle name="Accent2 19 2" xfId="24451" xr:uid="{26EC9F4C-1082-4F99-8FEB-427B902E13D7}"/>
    <cellStyle name="Accent2 2" xfId="124" xr:uid="{164CFC50-0150-41F5-8EC1-DED35D5D93D4}"/>
    <cellStyle name="Accent2 2 10" xfId="3718" xr:uid="{ED2BD579-4FFB-47B0-8717-937153C30575}"/>
    <cellStyle name="Accent2 2 10 2" xfId="22837" xr:uid="{C9596FC9-AE6F-49EC-AE82-E54586F01E38}"/>
    <cellStyle name="Accent2 2 11" xfId="4953" xr:uid="{0A92C441-4935-4C9C-8ABF-2FCE49A89B2A}"/>
    <cellStyle name="Accent2 2 11 2" xfId="30519" xr:uid="{F50AD959-2D9D-491A-861D-24372CFC9F0A}"/>
    <cellStyle name="Accent2 2 12" xfId="24452" xr:uid="{71F967F8-F22A-4A99-879E-25847DE3AE36}"/>
    <cellStyle name="Accent2 2 2" xfId="3719" xr:uid="{A0C61613-2D1E-4460-B3CB-5AFB00265AEB}"/>
    <cellStyle name="Accent2 2 2 2" xfId="22838" xr:uid="{72F02628-11E7-481D-8ADA-834225B3CBF3}"/>
    <cellStyle name="Accent2 2 3" xfId="3720" xr:uid="{BE414ECD-5628-4CEE-B899-0C1FC189D8E6}"/>
    <cellStyle name="Accent2 2 3 2" xfId="22839" xr:uid="{7CE676A9-6C7C-42CD-9ED8-234B2239E29D}"/>
    <cellStyle name="Accent2 2 4" xfId="3721" xr:uid="{2EFB05AC-3FD9-430A-AA81-296E4B46CA06}"/>
    <cellStyle name="Accent2 2 4 2" xfId="22840" xr:uid="{315135B5-E0A5-4B11-A438-259D63C70FB6}"/>
    <cellStyle name="Accent2 2 5" xfId="3722" xr:uid="{A6A9ABB6-EDF9-4C4E-A14E-22E80D21C418}"/>
    <cellStyle name="Accent2 2 5 2" xfId="22841" xr:uid="{29F040E1-FB7D-4D7D-83DB-642CE9BFA339}"/>
    <cellStyle name="Accent2 2 6" xfId="3723" xr:uid="{2FA65297-FC05-4B21-BC3F-3A5DB4073F9F}"/>
    <cellStyle name="Accent2 2 6 2" xfId="22842" xr:uid="{0C4F9C71-1B79-4DD8-9870-5F20F2AA321E}"/>
    <cellStyle name="Accent2 2 7" xfId="3724" xr:uid="{DA8CAF4D-7C6F-4899-A3B3-7C702273C13C}"/>
    <cellStyle name="Accent2 2 7 2" xfId="22843" xr:uid="{559F5917-7CE5-4BAB-B173-3AF5D82F0E68}"/>
    <cellStyle name="Accent2 2 8" xfId="3725" xr:uid="{DA14C482-CAD6-4EA4-9B54-881A368F6580}"/>
    <cellStyle name="Accent2 2 8 2" xfId="22844" xr:uid="{D2333E02-7CE9-4D1D-B6C4-A2D323FDB536}"/>
    <cellStyle name="Accent2 2 9" xfId="3726" xr:uid="{4D4001D8-59D9-4782-A47C-38140DAA80FA}"/>
    <cellStyle name="Accent2 2 9 2" xfId="22845" xr:uid="{35442688-EEE7-4963-A25B-BE8035F168ED}"/>
    <cellStyle name="Accent2 20" xfId="1291" xr:uid="{B29AF89A-2AA2-4080-A314-391F262D61A9}"/>
    <cellStyle name="Accent2 20 2" xfId="24461" xr:uid="{DEB2F2A3-BC9F-472E-8012-27A63DA5577F}"/>
    <cellStyle name="Accent2 21" xfId="1292" xr:uid="{24CE6B0A-D356-4A75-93C5-58309A33BAFA}"/>
    <cellStyle name="Accent2 21 2" xfId="24462" xr:uid="{F871A4A6-183E-4976-BC62-0901A8FDD474}"/>
    <cellStyle name="Accent2 22" xfId="1293" xr:uid="{AA129F17-D8BB-42A8-BD7A-CF504C7DF26F}"/>
    <cellStyle name="Accent2 22 2" xfId="24463" xr:uid="{C9D99644-7F3A-4AB7-AC26-4C8A66689AF9}"/>
    <cellStyle name="Accent2 23" xfId="1294" xr:uid="{76079B53-602B-48C6-9586-411FF88114F6}"/>
    <cellStyle name="Accent2 23 2" xfId="24464" xr:uid="{A7FC7E9F-D90B-4D30-A93E-3FE7094AA8E2}"/>
    <cellStyle name="Accent2 24" xfId="1295" xr:uid="{739080D6-92F8-4EDD-8780-D9B4FD56C2E5}"/>
    <cellStyle name="Accent2 24 2" xfId="24465" xr:uid="{CDE2B4BF-A6C7-4E28-8B9F-C7582B01E9CD}"/>
    <cellStyle name="Accent2 25" xfId="1296" xr:uid="{5DDE3C49-D3BE-4EBC-8618-2C4DD50E72AC}"/>
    <cellStyle name="Accent2 25 2" xfId="24466" xr:uid="{AFBA9212-99DC-486C-BCCD-A6DAD42F1028}"/>
    <cellStyle name="Accent2 26" xfId="1297" xr:uid="{6251B195-E1F8-4FC7-90A8-41C1A6D689E3}"/>
    <cellStyle name="Accent2 26 2" xfId="24467" xr:uid="{83CCB19A-C67A-4334-B60B-7977C492A371}"/>
    <cellStyle name="Accent2 27" xfId="1298" xr:uid="{7E88B4EB-76CC-4F1B-AFDC-927373702B37}"/>
    <cellStyle name="Accent2 27 2" xfId="24468" xr:uid="{1518F62E-2423-479E-BEBD-6C349536FF44}"/>
    <cellStyle name="Accent2 28" xfId="1299" xr:uid="{C73E0C95-A1F8-4A25-8A8A-31029D2F362A}"/>
    <cellStyle name="Accent2 28 2" xfId="24469" xr:uid="{FF103CEC-9DCD-44FD-AD00-18071355CCA3}"/>
    <cellStyle name="Accent2 29" xfId="1300" xr:uid="{FD225074-EED6-4C17-9F5D-B30905573871}"/>
    <cellStyle name="Accent2 29 2" xfId="24470" xr:uid="{425FFC52-7A20-47CC-A4EE-4040129B40A2}"/>
    <cellStyle name="Accent2 3" xfId="125" xr:uid="{0EE56A15-1A47-49BA-8ADB-69E488E310F9}"/>
    <cellStyle name="Accent2 3 2" xfId="1301" xr:uid="{564C19C4-4880-4988-811A-89D50ADE2434}"/>
    <cellStyle name="Accent2 3 2 2" xfId="4954" xr:uid="{A74D9103-3E48-44C5-B386-BB1ADF966146}"/>
    <cellStyle name="Accent2 3 2 2 2" xfId="30520" xr:uid="{98AEDFFA-2088-4C4F-90AB-36F7173207EC}"/>
    <cellStyle name="Accent2 3 2 3" xfId="24471" xr:uid="{0BEED6C1-21AF-4494-9BCD-3689BADFA670}"/>
    <cellStyle name="Accent2 3 3" xfId="3727" xr:uid="{E6B3083D-0B30-4CBD-80CB-FA4E97DC487F}"/>
    <cellStyle name="Accent2 3 3 2" xfId="24472" xr:uid="{9D2A0E0F-C139-4955-8D20-A2413592D0B8}"/>
    <cellStyle name="Accent2 3 4" xfId="24473" xr:uid="{3E698A84-AEE5-4CBA-A318-DA5EF8AE1EC1}"/>
    <cellStyle name="Accent2 3 5" xfId="22846" xr:uid="{DBDA1D83-4ADD-4FA5-A350-7263C3DEDDCB}"/>
    <cellStyle name="Accent2 30" xfId="1302" xr:uid="{B2EFF341-4426-46AE-B152-C0EEB52C7F39}"/>
    <cellStyle name="Accent2 30 2" xfId="24474" xr:uid="{53987F9B-ACF1-453A-B3F9-7B660DA793E6}"/>
    <cellStyle name="Accent2 31" xfId="1303" xr:uid="{0A7E614E-F5DD-4308-99F2-9371EF4C2620}"/>
    <cellStyle name="Accent2 31 2" xfId="24475" xr:uid="{B90592C0-6128-49A5-A340-E2A530DAAFE9}"/>
    <cellStyle name="Accent2 32" xfId="1304" xr:uid="{05C61E0F-D0F3-4F60-8700-A43823DD4644}"/>
    <cellStyle name="Accent2 32 2" xfId="24476" xr:uid="{86ED39A1-82DF-4C90-9AE7-0774B426A8E8}"/>
    <cellStyle name="Accent2 33" xfId="1305" xr:uid="{65A3FDDB-9359-40CB-AB68-BBDCFF7E643F}"/>
    <cellStyle name="Accent2 33 2" xfId="24477" xr:uid="{A358BD7A-A5DB-4DA7-8A71-5047B20C7DDA}"/>
    <cellStyle name="Accent2 34" xfId="1306" xr:uid="{424425BF-76BC-4C1B-AE74-2B044D6DCA9C}"/>
    <cellStyle name="Accent2 34 2" xfId="24478" xr:uid="{ADB05B24-798E-4219-9CAC-5531D603E3E5}"/>
    <cellStyle name="Accent2 35" xfId="1307" xr:uid="{601CA5D5-65B2-4289-8178-6B54086C4E93}"/>
    <cellStyle name="Accent2 35 2" xfId="24479" xr:uid="{4FAFB618-9994-49CE-A69B-D2FA3CD5331A}"/>
    <cellStyle name="Accent2 36" xfId="1308" xr:uid="{6D69F784-56C6-48B5-B57E-FEA49661E396}"/>
    <cellStyle name="Accent2 36 2" xfId="24480" xr:uid="{C5243132-45C5-465D-B7EA-C510BAA6E415}"/>
    <cellStyle name="Accent2 37" xfId="1309" xr:uid="{0783BBC1-DC1C-4379-B0D4-D80B4BABBF66}"/>
    <cellStyle name="Accent2 37 2" xfId="24481" xr:uid="{A0C145BC-1A3B-484C-9E16-E7D65F3C9ED4}"/>
    <cellStyle name="Accent2 38" xfId="1310" xr:uid="{F67B54E2-0158-4350-9BDB-378823E6FBEA}"/>
    <cellStyle name="Accent2 38 2" xfId="24482" xr:uid="{8EDC97EE-8F74-4517-A6D6-3CC5041E3035}"/>
    <cellStyle name="Accent2 39" xfId="1311" xr:uid="{0CA7250F-3350-4B60-B6E0-2EECF79E7DC5}"/>
    <cellStyle name="Accent2 39 2" xfId="24483" xr:uid="{D41E5F2C-F1ED-4432-9FCC-9DAE7C4E3CBA}"/>
    <cellStyle name="Accent2 4" xfId="126" xr:uid="{FCEC484E-72DC-4C05-A773-C17A6F58924A}"/>
    <cellStyle name="Accent2 4 2" xfId="4955" xr:uid="{4B716DE5-23C7-4E61-97CA-FA209212D1D0}"/>
    <cellStyle name="Accent2 4 2 2" xfId="28250" xr:uid="{83FBB57F-4FFB-4E9D-86E2-76615BA48CF2}"/>
    <cellStyle name="Accent2 4 3" xfId="24484" xr:uid="{14400ADC-6195-4058-95C8-3F0218F4A243}"/>
    <cellStyle name="Accent2 40" xfId="1312" xr:uid="{2325756C-3E0C-47F3-BCED-0F875D4FFBFB}"/>
    <cellStyle name="Accent2 40 2" xfId="24485" xr:uid="{ADBE27F6-7B22-4D04-AC25-7D76BD831446}"/>
    <cellStyle name="Accent2 41" xfId="1313" xr:uid="{570CA6E7-536C-41B2-8E31-C6214E4F4FE6}"/>
    <cellStyle name="Accent2 41 2" xfId="24486" xr:uid="{18B2F27F-9082-470B-962E-4407FAD53FC7}"/>
    <cellStyle name="Accent2 42" xfId="1314" xr:uid="{5D41023E-5431-4967-8B66-20A1D4AA1331}"/>
    <cellStyle name="Accent2 42 2" xfId="24487" xr:uid="{D84162D7-0644-4DB5-A970-C6DA90A33A7D}"/>
    <cellStyle name="Accent2 43" xfId="1315" xr:uid="{42E14DDE-8B29-40CB-8272-85185D041AFD}"/>
    <cellStyle name="Accent2 43 2" xfId="24488" xr:uid="{7036C1C9-45A2-4477-B47A-AB6240457EDA}"/>
    <cellStyle name="Accent2 5" xfId="127" xr:uid="{42D04F3C-A1B7-4AC4-9531-E56C4B0BCA90}"/>
    <cellStyle name="Accent2 5 2" xfId="4956" xr:uid="{C2043051-262C-43A2-822D-75E21B898475}"/>
    <cellStyle name="Accent2 5 2 2" xfId="30521" xr:uid="{E5CB1EEC-5052-4504-9735-7C5ED5D89AAF}"/>
    <cellStyle name="Accent2 5 3" xfId="24489" xr:uid="{35170C73-79BE-4B1B-A581-C2D44F48C5D0}"/>
    <cellStyle name="Accent2 6" xfId="1316" xr:uid="{23AFA3AD-71C1-4D65-8603-4EBAD15F3EBB}"/>
    <cellStyle name="Accent2 6 2" xfId="4957" xr:uid="{2117269A-45D9-49FD-89D2-ABAAF236D88F}"/>
    <cellStyle name="Accent2 6 2 2" xfId="28251" xr:uid="{9EB348A3-525C-42B2-A826-99523FCAF47D}"/>
    <cellStyle name="Accent2 6 3" xfId="24490" xr:uid="{2FC80137-89DA-4A40-BFC6-EFF586CEC351}"/>
    <cellStyle name="Accent2 7" xfId="1317" xr:uid="{FD13E194-71BA-4EFF-87A7-D32453816EBB}"/>
    <cellStyle name="Accent2 7 2" xfId="24491" xr:uid="{C3A0EEF4-5ED4-4541-893A-DD76C2EF8923}"/>
    <cellStyle name="Accent2 8" xfId="1318" xr:uid="{E082E273-2937-40F6-88C6-2C621F6B5D60}"/>
    <cellStyle name="Accent2 8 2" xfId="24492" xr:uid="{AE687EE4-DE03-41AC-B653-E68CB5105AAA}"/>
    <cellStyle name="Accent2 9" xfId="1319" xr:uid="{43CC091C-8407-4E6B-A40A-888EDD3DFCBD}"/>
    <cellStyle name="Accent2 9 2" xfId="24493" xr:uid="{0CC3871B-C9A4-463E-864A-6742386B4783}"/>
    <cellStyle name="Accent3" xfId="22" builtinId="37" customBuiltin="1"/>
    <cellStyle name="Accent3 10" xfId="1320" xr:uid="{5315A8BA-D232-44C1-AA9D-1919D21A6E88}"/>
    <cellStyle name="Accent3 10 2" xfId="24494" xr:uid="{55951034-AF8A-47A1-8692-D2B74DEF5032}"/>
    <cellStyle name="Accent3 11" xfId="1321" xr:uid="{96BAEFA0-9E17-46E9-8CB3-B354E0F87B4F}"/>
    <cellStyle name="Accent3 11 2" xfId="24495" xr:uid="{AD57093A-8DFD-4E64-910C-35F41A8A98BD}"/>
    <cellStyle name="Accent3 12" xfId="1322" xr:uid="{C33F526A-EAE6-425E-94EF-7216AC286B52}"/>
    <cellStyle name="Accent3 12 2" xfId="24496" xr:uid="{B3929D37-889A-4861-97FC-727BA59E8933}"/>
    <cellStyle name="Accent3 13" xfId="1323" xr:uid="{6948C7B4-D55F-497E-A464-115B3DA96AE2}"/>
    <cellStyle name="Accent3 13 2" xfId="24497" xr:uid="{7B587909-7FC7-43D4-AB18-4A4C5BBAF858}"/>
    <cellStyle name="Accent3 14" xfId="1324" xr:uid="{2C054E75-8BC2-4949-B440-0A2C42995771}"/>
    <cellStyle name="Accent3 14 2" xfId="24498" xr:uid="{9A29E103-CF2C-4CF3-A8E8-1D05A9DB5FD3}"/>
    <cellStyle name="Accent3 15" xfId="1325" xr:uid="{A9553156-3117-4647-AF83-54D8D694D43F}"/>
    <cellStyle name="Accent3 15 2" xfId="24499" xr:uid="{6FE01348-44E5-4D43-94F9-1F3C40A76954}"/>
    <cellStyle name="Accent3 16" xfId="1326" xr:uid="{4240F5A5-9904-4156-BD35-94DB1421721B}"/>
    <cellStyle name="Accent3 16 2" xfId="24500" xr:uid="{7CFCBA8A-5734-4196-AF70-A38169B8AD19}"/>
    <cellStyle name="Accent3 17" xfId="1327" xr:uid="{22A1099A-D900-4FE7-BE66-EE1BE048D698}"/>
    <cellStyle name="Accent3 17 2" xfId="24501" xr:uid="{FC5B4A59-1974-4E02-BBE8-1AF10F86ED9F}"/>
    <cellStyle name="Accent3 18" xfId="1328" xr:uid="{12FA8F5A-705E-4C3E-8191-5156C412BDF9}"/>
    <cellStyle name="Accent3 18 2" xfId="24502" xr:uid="{E0FB0590-67C2-4A2B-84D5-3AE6CCC590F5}"/>
    <cellStyle name="Accent3 19" xfId="1329" xr:uid="{55B507A0-3699-4C8B-8BF6-1BFDCF8B288A}"/>
    <cellStyle name="Accent3 19 2" xfId="24503" xr:uid="{99DBA7E8-7750-48DC-8B84-5DF242052572}"/>
    <cellStyle name="Accent3 2" xfId="128" xr:uid="{82CDA3C1-A900-484D-9CE6-54328A202F46}"/>
    <cellStyle name="Accent3 2 10" xfId="3728" xr:uid="{FE997E1D-5D7D-4559-B3F3-F8456B15AD1B}"/>
    <cellStyle name="Accent3 2 10 2" xfId="22847" xr:uid="{6FA87404-FAC5-437B-99AA-1D9D01E76A37}"/>
    <cellStyle name="Accent3 2 11" xfId="4958" xr:uid="{7029625F-3C70-4C2E-A1C9-5CB511BF8567}"/>
    <cellStyle name="Accent3 2 11 2" xfId="30522" xr:uid="{34E284F2-13C8-42E4-AC4E-DC4E4F3736F5}"/>
    <cellStyle name="Accent3 2 12" xfId="24504" xr:uid="{27D68725-6D03-45BF-9458-DD4D10499C38}"/>
    <cellStyle name="Accent3 2 2" xfId="3729" xr:uid="{C2A215D6-6AB0-493E-B6C4-7F315C5D151F}"/>
    <cellStyle name="Accent3 2 2 2" xfId="22848" xr:uid="{11448AE3-A5DF-4087-961E-792A20144942}"/>
    <cellStyle name="Accent3 2 3" xfId="3730" xr:uid="{248EE9B2-5B17-4776-AEF4-27A543C7FE63}"/>
    <cellStyle name="Accent3 2 3 2" xfId="22849" xr:uid="{63E98DFE-636C-4F2A-88FF-BFFD6F651D44}"/>
    <cellStyle name="Accent3 2 4" xfId="3731" xr:uid="{FF67C968-7A21-44D7-94BF-68F1CCD92CBB}"/>
    <cellStyle name="Accent3 2 4 2" xfId="22850" xr:uid="{17EFCD1E-F444-4A43-959F-BB22729D8943}"/>
    <cellStyle name="Accent3 2 5" xfId="3732" xr:uid="{94CC2878-2A32-4701-AE2C-0A92E773E304}"/>
    <cellStyle name="Accent3 2 5 2" xfId="22851" xr:uid="{E66F7319-ABD2-43EE-B835-FE28E4A73647}"/>
    <cellStyle name="Accent3 2 6" xfId="3733" xr:uid="{8A7AEC13-6373-4543-B504-EDDCA8BC0E95}"/>
    <cellStyle name="Accent3 2 6 2" xfId="22852" xr:uid="{6FE2A5DD-1EDB-478B-A1FE-70A1B2DF7B9E}"/>
    <cellStyle name="Accent3 2 7" xfId="3734" xr:uid="{90041EE4-484A-4FD1-A10D-E5F24B4629F1}"/>
    <cellStyle name="Accent3 2 7 2" xfId="22853" xr:uid="{0F440605-0298-4F57-9773-7AF8521B2EC7}"/>
    <cellStyle name="Accent3 2 8" xfId="3735" xr:uid="{B1F7D617-A995-415F-B0BB-E32499E51CE8}"/>
    <cellStyle name="Accent3 2 8 2" xfId="22854" xr:uid="{DE523BB8-E1C2-490E-8760-D1555E377E06}"/>
    <cellStyle name="Accent3 2 9" xfId="3736" xr:uid="{484B15FE-ED98-4EAB-8092-64C5BE5FDAC3}"/>
    <cellStyle name="Accent3 2 9 2" xfId="22855" xr:uid="{CEE5CCB1-F7BD-4170-884E-7553FD52509C}"/>
    <cellStyle name="Accent3 20" xfId="1330" xr:uid="{87C78DBC-69C4-4FBC-94B0-7F9DF78B5AF6}"/>
    <cellStyle name="Accent3 20 2" xfId="24512" xr:uid="{F7060D09-C077-4FD8-AE63-5139F8D84521}"/>
    <cellStyle name="Accent3 21" xfId="1331" xr:uid="{D59FF020-B7F2-48E6-A8B9-8CCB1C471055}"/>
    <cellStyle name="Accent3 21 2" xfId="24513" xr:uid="{3C682406-158A-486E-900D-7B0F8075631F}"/>
    <cellStyle name="Accent3 22" xfId="1332" xr:uid="{6FCCE4B4-CF27-4A56-9BD6-14776A65ED98}"/>
    <cellStyle name="Accent3 22 2" xfId="24514" xr:uid="{61832C60-4DBD-4A8E-AB6E-ECD9338F46DA}"/>
    <cellStyle name="Accent3 23" xfId="1333" xr:uid="{B8F61BCF-ECE6-4AC9-94B2-4A0BBE182A9C}"/>
    <cellStyle name="Accent3 23 2" xfId="24515" xr:uid="{5E00F5C3-D523-4340-8BA6-C6E7BFC8E81F}"/>
    <cellStyle name="Accent3 24" xfId="1334" xr:uid="{F6085249-39CA-4FDD-B39B-5E2A1160723F}"/>
    <cellStyle name="Accent3 24 2" xfId="24516" xr:uid="{F63287D9-3740-4A0E-8E4A-02DF78140FEF}"/>
    <cellStyle name="Accent3 25" xfId="1335" xr:uid="{B0912477-06DD-44EC-B64A-0CA1A29BD6AE}"/>
    <cellStyle name="Accent3 25 2" xfId="24517" xr:uid="{9DF9E1AF-B7EE-44D9-BD28-910021DC06F3}"/>
    <cellStyle name="Accent3 26" xfId="1336" xr:uid="{6F06FC92-4CB6-4880-B305-75C1C679DD60}"/>
    <cellStyle name="Accent3 26 2" xfId="24518" xr:uid="{E3AB9F1F-E212-4548-82AF-E4855C5ADD8E}"/>
    <cellStyle name="Accent3 27" xfId="1337" xr:uid="{ADEE88F9-AD97-457B-AB6D-E97D4F0DEE9D}"/>
    <cellStyle name="Accent3 27 2" xfId="24519" xr:uid="{5325E940-28BC-4E3E-954E-815446B28160}"/>
    <cellStyle name="Accent3 28" xfId="1338" xr:uid="{A25FD9E7-E14F-4B90-B7C9-05668FFF8BCD}"/>
    <cellStyle name="Accent3 28 2" xfId="24520" xr:uid="{A6BE550D-BB40-4C72-B524-3C98E5E7EE6A}"/>
    <cellStyle name="Accent3 29" xfId="1339" xr:uid="{7302EBEB-3E7E-4922-92FC-13152E929EA7}"/>
    <cellStyle name="Accent3 29 2" xfId="24521" xr:uid="{BA486985-4EEB-4FFA-9766-ECC86F4B4023}"/>
    <cellStyle name="Accent3 3" xfId="129" xr:uid="{457BF2C3-5EE6-4111-8CC7-CA71295EB209}"/>
    <cellStyle name="Accent3 3 2" xfId="1340" xr:uid="{0AF82B9C-E806-4FBF-AFB5-98F7D2E2A9F4}"/>
    <cellStyle name="Accent3 3 2 2" xfId="4959" xr:uid="{625B6E78-AB60-46DE-B768-56543E164C35}"/>
    <cellStyle name="Accent3 3 2 2 2" xfId="28252" xr:uid="{54423A6D-C36A-4411-B652-D937358818A8}"/>
    <cellStyle name="Accent3 3 2 3" xfId="24523" xr:uid="{19DD835A-61EB-4AB3-AEB6-6A1614E9DF27}"/>
    <cellStyle name="Accent3 3 3" xfId="3737" xr:uid="{9B734A01-D7C4-44DC-AFA6-DC232BF40C9E}"/>
    <cellStyle name="Accent3 3 3 2" xfId="24524" xr:uid="{8B487846-0941-4111-AD5C-6B0320E3EF8C}"/>
    <cellStyle name="Accent3 3 4" xfId="24525" xr:uid="{52E57511-D12F-4D07-91E6-880B4775F382}"/>
    <cellStyle name="Accent3 3 5" xfId="22856" xr:uid="{FA90E014-D857-4025-A46C-631A78856233}"/>
    <cellStyle name="Accent3 30" xfId="1341" xr:uid="{7CF73FEA-DBF6-4F0F-BB5B-65F16ED8F2E0}"/>
    <cellStyle name="Accent3 30 2" xfId="24526" xr:uid="{E3547C99-3861-4A48-9DE3-83D3C6F1E541}"/>
    <cellStyle name="Accent3 31" xfId="1342" xr:uid="{8EAB7B3D-DE22-4660-A798-B06D0DBBFE60}"/>
    <cellStyle name="Accent3 31 2" xfId="24527" xr:uid="{4AC2E5CF-4E8B-44EC-AEF7-FEF1ECE18BAF}"/>
    <cellStyle name="Accent3 32" xfId="1343" xr:uid="{77310407-5769-4A65-9D51-F455F9D3A74E}"/>
    <cellStyle name="Accent3 32 2" xfId="24528" xr:uid="{B90CB875-C399-4D32-83E9-2EA64B5A36FF}"/>
    <cellStyle name="Accent3 33" xfId="1344" xr:uid="{35D97D0E-F192-420A-AE74-7CF4DC5C6872}"/>
    <cellStyle name="Accent3 33 2" xfId="24529" xr:uid="{8C681FA6-F272-40D1-B523-B5E0D3FED959}"/>
    <cellStyle name="Accent3 34" xfId="1345" xr:uid="{B50D7228-A3D6-4D7A-B4D4-D5AD60D076F0}"/>
    <cellStyle name="Accent3 34 2" xfId="24530" xr:uid="{43640DC5-182B-4F02-891D-F8DAEC77BCFE}"/>
    <cellStyle name="Accent3 35" xfId="1346" xr:uid="{E5AD3824-C204-40C1-98FC-5C367CBD7086}"/>
    <cellStyle name="Accent3 35 2" xfId="24531" xr:uid="{932D25DF-899A-4754-81CE-BB8ECB81D55B}"/>
    <cellStyle name="Accent3 36" xfId="1347" xr:uid="{56D679CE-0786-4E88-9045-78BA9E94AB66}"/>
    <cellStyle name="Accent3 36 2" xfId="24532" xr:uid="{CA345D26-3EE2-47AB-A330-B7A7BEBD82FF}"/>
    <cellStyle name="Accent3 37" xfId="1348" xr:uid="{2399E128-25D3-4C41-B60B-94520086385A}"/>
    <cellStyle name="Accent3 37 2" xfId="24533" xr:uid="{930B92A6-BA0C-415F-AFA8-B30D9424E3D4}"/>
    <cellStyle name="Accent3 38" xfId="1349" xr:uid="{56DF5443-14BB-48CA-B161-BC72CFF961F6}"/>
    <cellStyle name="Accent3 38 2" xfId="24534" xr:uid="{615A04BF-35A7-4053-BC29-8B74FB69F1A6}"/>
    <cellStyle name="Accent3 39" xfId="1350" xr:uid="{03C9DC40-1900-460C-BA2B-B81A3C6600D8}"/>
    <cellStyle name="Accent3 39 2" xfId="24535" xr:uid="{C7AC8A82-BDEE-4B7A-8A58-E528D944F2FE}"/>
    <cellStyle name="Accent3 4" xfId="130" xr:uid="{1173B5DE-91F0-41EC-A0BA-CC074E64B30C}"/>
    <cellStyle name="Accent3 4 2" xfId="4960" xr:uid="{0737D5B4-025E-43A1-BFC1-D8685AA80B53}"/>
    <cellStyle name="Accent3 4 2 2" xfId="28253" xr:uid="{A2D6A7BA-BC00-48F6-A9B6-92B8E73F3048}"/>
    <cellStyle name="Accent3 4 3" xfId="24536" xr:uid="{535BD810-C7F2-4F44-9FC7-7385DC06D5A4}"/>
    <cellStyle name="Accent3 40" xfId="1351" xr:uid="{A6674079-352D-4166-8AE0-ADD026AF1A7E}"/>
    <cellStyle name="Accent3 40 2" xfId="24537" xr:uid="{9F015737-1328-4C02-A566-2FE30E60CD26}"/>
    <cellStyle name="Accent3 41" xfId="1352" xr:uid="{D4F91A84-E584-4386-A67C-72223A44BBC3}"/>
    <cellStyle name="Accent3 41 2" xfId="24538" xr:uid="{EFAC1B40-0022-4E31-B8AA-870AB99FE5ED}"/>
    <cellStyle name="Accent3 42" xfId="1353" xr:uid="{EB7C1F40-7218-4007-B51E-CB0FE6BA75F2}"/>
    <cellStyle name="Accent3 42 2" xfId="24539" xr:uid="{4FD6C83B-23EF-468F-B277-D982F5F45CBC}"/>
    <cellStyle name="Accent3 43" xfId="1354" xr:uid="{9AF79C62-1F7A-4E36-ACED-92AFDED743CB}"/>
    <cellStyle name="Accent3 43 2" xfId="24540" xr:uid="{01D08258-F290-427E-A7DF-44D1F4EF9D34}"/>
    <cellStyle name="Accent3 5" xfId="131" xr:uid="{91520B9C-C72C-43FF-8C9E-83EA9D66BEF9}"/>
    <cellStyle name="Accent3 5 2" xfId="4961" xr:uid="{5F013774-7203-4E1E-9554-A1B8D5F7B952}"/>
    <cellStyle name="Accent3 5 2 2" xfId="28254" xr:uid="{DD3B2F62-3085-4B33-A4F2-B43D4D7E654C}"/>
    <cellStyle name="Accent3 5 3" xfId="24541" xr:uid="{D03E21D5-36CF-48EC-9700-841E7BCEE0FD}"/>
    <cellStyle name="Accent3 6" xfId="1355" xr:uid="{96F85FBD-777A-46A3-A027-3976A39C0811}"/>
    <cellStyle name="Accent3 6 2" xfId="4962" xr:uid="{7B0D98D5-68C4-482F-840B-4026776B914F}"/>
    <cellStyle name="Accent3 6 2 2" xfId="28255" xr:uid="{74A122EF-BF29-4A95-967C-B98ED37C923E}"/>
    <cellStyle name="Accent3 6 3" xfId="24542" xr:uid="{F05BAB1A-84B9-469F-B186-D3843E619162}"/>
    <cellStyle name="Accent3 7" xfId="1356" xr:uid="{2E750CC9-C5D6-4A68-BDBD-9E131A08148E}"/>
    <cellStyle name="Accent3 7 2" xfId="24543" xr:uid="{C5D90A10-0C3E-44DA-B869-25314DC2ECB7}"/>
    <cellStyle name="Accent3 8" xfId="1357" xr:uid="{03A4AFBF-A45E-41FD-8C2F-DC3A1BA1361D}"/>
    <cellStyle name="Accent3 8 2" xfId="24544" xr:uid="{05C5E5D8-360D-4EB9-86F7-4440C3D9354F}"/>
    <cellStyle name="Accent3 9" xfId="1358" xr:uid="{BA555AF7-E50E-4643-B040-0D985F63E7DF}"/>
    <cellStyle name="Accent3 9 2" xfId="24545" xr:uid="{1A273592-3615-438D-8FB0-EE6DD6A9DE40}"/>
    <cellStyle name="Accent4" xfId="25" builtinId="41" customBuiltin="1"/>
    <cellStyle name="Accent4 10" xfId="1359" xr:uid="{8E8DE789-3CD2-48B9-B313-C0556939539C}"/>
    <cellStyle name="Accent4 10 2" xfId="24546" xr:uid="{00A0F771-F91A-45E5-9107-A75A0713C1E0}"/>
    <cellStyle name="Accent4 11" xfId="1360" xr:uid="{BA9E46EB-40BF-4DCD-AAC9-69A2BACB081F}"/>
    <cellStyle name="Accent4 11 2" xfId="24547" xr:uid="{A86717B9-F50D-4303-98E4-06257CC0C339}"/>
    <cellStyle name="Accent4 12" xfId="1361" xr:uid="{77ADC1BE-D55D-4003-9D70-1F605C7B4D3F}"/>
    <cellStyle name="Accent4 12 2" xfId="24548" xr:uid="{24EF4D17-E685-44C2-9A40-21824D4B1ECA}"/>
    <cellStyle name="Accent4 13" xfId="1362" xr:uid="{CCF4EAE6-039C-47C9-9607-1AB12D84B262}"/>
    <cellStyle name="Accent4 13 2" xfId="24549" xr:uid="{DC0E2DC9-98AF-484C-BEA5-6EE9231FE843}"/>
    <cellStyle name="Accent4 14" xfId="1363" xr:uid="{3A90C81B-E3BA-403B-82AB-FFE1429E97DA}"/>
    <cellStyle name="Accent4 14 2" xfId="24550" xr:uid="{59E0C38C-0018-4359-B0AD-AC684678670F}"/>
    <cellStyle name="Accent4 15" xfId="1364" xr:uid="{DD3E43A8-8494-48DE-AB47-21DADEAF2F00}"/>
    <cellStyle name="Accent4 15 2" xfId="24551" xr:uid="{96505A01-EEF2-4ED9-847E-7A937C0839B0}"/>
    <cellStyle name="Accent4 16" xfId="1365" xr:uid="{852DFD90-E409-4161-9923-D99A52B5CCF8}"/>
    <cellStyle name="Accent4 16 2" xfId="24552" xr:uid="{2D0C2573-2C0A-4C83-90B0-0191C255CDEA}"/>
    <cellStyle name="Accent4 17" xfId="1366" xr:uid="{A8D0B445-3B71-4299-AE07-4E5C2580B3CB}"/>
    <cellStyle name="Accent4 17 2" xfId="24553" xr:uid="{0F69C21F-086D-41CE-A2C1-9F00CD15366B}"/>
    <cellStyle name="Accent4 18" xfId="1367" xr:uid="{D82C8666-F7C1-49FE-A650-FE6C00376CC1}"/>
    <cellStyle name="Accent4 18 2" xfId="24554" xr:uid="{AE5907E3-5AF8-4EB7-8665-DD45CB7906C9}"/>
    <cellStyle name="Accent4 19" xfId="1368" xr:uid="{3FAC0A0A-7F50-4476-872B-6E9FD36962A3}"/>
    <cellStyle name="Accent4 19 2" xfId="24555" xr:uid="{49426CAC-45DD-4700-9962-0D6DAA549367}"/>
    <cellStyle name="Accent4 2" xfId="132" xr:uid="{0449F478-ECD9-48AC-8F69-FF0593C54544}"/>
    <cellStyle name="Accent4 2 10" xfId="3738" xr:uid="{9EE8CAF6-38A4-43C0-AC2A-8951A00B3FE8}"/>
    <cellStyle name="Accent4 2 10 2" xfId="22857" xr:uid="{259CA8FC-A43D-40D0-8B8C-F4F46A91E824}"/>
    <cellStyle name="Accent4 2 11" xfId="4963" xr:uid="{5D4E9BFF-6FBD-49BD-AF64-F543F71199A9}"/>
    <cellStyle name="Accent4 2 11 2" xfId="30410" xr:uid="{2A1D9B2E-41CC-4857-A4AC-B6FD691908AC}"/>
    <cellStyle name="Accent4 2 12" xfId="24556" xr:uid="{4F4E123E-4F44-48B3-85FE-9BE6D47F3116}"/>
    <cellStyle name="Accent4 2 2" xfId="3739" xr:uid="{853AED58-4426-44A6-8CA5-F6D47877EF86}"/>
    <cellStyle name="Accent4 2 2 2" xfId="22858" xr:uid="{6B162367-183F-4536-B7CF-4E9598DD2DEF}"/>
    <cellStyle name="Accent4 2 3" xfId="3740" xr:uid="{EF0B53DF-13B2-42E3-A602-21A613A7FAC3}"/>
    <cellStyle name="Accent4 2 3 2" xfId="22859" xr:uid="{84D5797D-9153-4110-89E1-FC6BAC17D3F0}"/>
    <cellStyle name="Accent4 2 4" xfId="3741" xr:uid="{57529BDD-DE00-49BF-B37E-0718839267DC}"/>
    <cellStyle name="Accent4 2 4 2" xfId="22860" xr:uid="{187D8B94-AC3A-4120-8FE8-939FBEC72632}"/>
    <cellStyle name="Accent4 2 5" xfId="3742" xr:uid="{8BD10EAC-A60C-46EC-91D5-C7E39445EDB7}"/>
    <cellStyle name="Accent4 2 5 2" xfId="22861" xr:uid="{3D149EFD-DB15-41A9-9720-7F8E93792A41}"/>
    <cellStyle name="Accent4 2 6" xfId="3743" xr:uid="{FF57A792-C43D-44A6-BFCE-683879EA88B9}"/>
    <cellStyle name="Accent4 2 6 2" xfId="22862" xr:uid="{AA3DABA3-28FD-405B-BA02-5D916D830AAE}"/>
    <cellStyle name="Accent4 2 7" xfId="3744" xr:uid="{8091C444-2082-4E16-8802-29F39AE23D0F}"/>
    <cellStyle name="Accent4 2 7 2" xfId="22863" xr:uid="{C389D731-CEFB-4137-BE7C-24278471BBE0}"/>
    <cellStyle name="Accent4 2 8" xfId="3745" xr:uid="{7379C088-E6F2-44C4-8F56-304B55D1F457}"/>
    <cellStyle name="Accent4 2 8 2" xfId="22864" xr:uid="{23390469-4F38-4D4A-B375-BDD23EB85A9C}"/>
    <cellStyle name="Accent4 2 9" xfId="3746" xr:uid="{2DDB5964-1D12-4371-8B72-50A83D9C861D}"/>
    <cellStyle name="Accent4 2 9 2" xfId="22865" xr:uid="{14DBFBE6-BA4E-4E0C-8FAB-101688C70CDC}"/>
    <cellStyle name="Accent4 20" xfId="1369" xr:uid="{8B86754F-B93E-455B-A92D-3CC771879A0C}"/>
    <cellStyle name="Accent4 20 2" xfId="24562" xr:uid="{55D10F2E-40B6-4748-A9C7-BC590CD43B0B}"/>
    <cellStyle name="Accent4 21" xfId="1370" xr:uid="{0F34F95A-02FB-48C1-8CA4-575DDE0E083C}"/>
    <cellStyle name="Accent4 21 2" xfId="24563" xr:uid="{66F48634-B30F-410D-B1FC-3A22E8FCDBA4}"/>
    <cellStyle name="Accent4 22" xfId="1371" xr:uid="{6BA6CFD8-1EB2-4F09-B136-6D995C4EC925}"/>
    <cellStyle name="Accent4 22 2" xfId="24564" xr:uid="{78E1D8AC-C49A-4970-869C-F6DDF372196B}"/>
    <cellStyle name="Accent4 23" xfId="1372" xr:uid="{16AE3888-94FF-4A30-8EEE-B4544D7D6B3E}"/>
    <cellStyle name="Accent4 23 2" xfId="24565" xr:uid="{D6B6354C-AA13-4654-A484-0B6BC6F51EC7}"/>
    <cellStyle name="Accent4 24" xfId="1373" xr:uid="{6D9744DB-96F2-4931-A98B-6E4784444DE4}"/>
    <cellStyle name="Accent4 24 2" xfId="24566" xr:uid="{376222AD-632B-495E-8209-4A7DA48023EC}"/>
    <cellStyle name="Accent4 25" xfId="1374" xr:uid="{7E32C8CF-3BC6-43A1-BD3A-785EFAE8CC29}"/>
    <cellStyle name="Accent4 25 2" xfId="24567" xr:uid="{9DB384E9-1CBE-49B6-8701-345CB5FD4937}"/>
    <cellStyle name="Accent4 26" xfId="1375" xr:uid="{2128C115-6E97-4106-95B6-24DDFD54FD94}"/>
    <cellStyle name="Accent4 26 2" xfId="24568" xr:uid="{2741A761-A980-4188-A6FE-6A45560913BB}"/>
    <cellStyle name="Accent4 27" xfId="1376" xr:uid="{12011F8F-355D-4E14-B17E-E528F8E2DA98}"/>
    <cellStyle name="Accent4 27 2" xfId="24569" xr:uid="{78EC2FD2-5163-4F9E-9850-56EF3B4DA40B}"/>
    <cellStyle name="Accent4 28" xfId="1377" xr:uid="{1A81D1E9-DF26-4F4E-B89F-5C68D8C5F5CE}"/>
    <cellStyle name="Accent4 28 2" xfId="24570" xr:uid="{E3CCAC4C-79C8-4BA9-B164-4909BF7FEF6B}"/>
    <cellStyle name="Accent4 29" xfId="1378" xr:uid="{0E2B6A6F-1CC8-4877-87A2-3323592F52D8}"/>
    <cellStyle name="Accent4 29 2" xfId="24571" xr:uid="{F737718F-188B-4A15-967B-50AD8D3992EA}"/>
    <cellStyle name="Accent4 3" xfId="133" xr:uid="{0F00E338-26FC-4D1B-A7F3-8566A4FB812A}"/>
    <cellStyle name="Accent4 3 2" xfId="1379" xr:uid="{49CAAA3E-AB5E-4CFF-BD84-3096B88BCF76}"/>
    <cellStyle name="Accent4 3 2 2" xfId="4964" xr:uid="{1060247D-0199-430B-A818-32C5A9B80DF6}"/>
    <cellStyle name="Accent4 3 2 2 2" xfId="28256" xr:uid="{2154BD96-ECF1-4872-8174-F11A7B53D349}"/>
    <cellStyle name="Accent4 3 2 3" xfId="24572" xr:uid="{373C4766-A053-4081-B67D-92EA1606D534}"/>
    <cellStyle name="Accent4 3 3" xfId="3747" xr:uid="{2FE1C567-E1AC-4044-8CFC-9CAEBF6137E2}"/>
    <cellStyle name="Accent4 3 3 2" xfId="24573" xr:uid="{A98CEA85-1C4F-4690-B5D4-D60773C89FF2}"/>
    <cellStyle name="Accent4 3 4" xfId="24574" xr:uid="{0FC84316-A99B-4D96-984A-53F213BC6C1E}"/>
    <cellStyle name="Accent4 3 5" xfId="22866" xr:uid="{CAA935CF-A543-4561-9E6F-49965581B498}"/>
    <cellStyle name="Accent4 30" xfId="1380" xr:uid="{E457C9FC-7FC6-4099-96CD-03494F47C0E2}"/>
    <cellStyle name="Accent4 30 2" xfId="24575" xr:uid="{F3C62159-6CE3-40BC-BD06-51AD0637EAED}"/>
    <cellStyle name="Accent4 31" xfId="1381" xr:uid="{054D7C0F-485A-4004-A5C9-75FE785B1781}"/>
    <cellStyle name="Accent4 31 2" xfId="24576" xr:uid="{138EE1A5-567B-4C62-AD24-FF7BCECD9FA1}"/>
    <cellStyle name="Accent4 32" xfId="1382" xr:uid="{1AEF9286-4131-40B6-9355-B2924E357A3C}"/>
    <cellStyle name="Accent4 32 2" xfId="24577" xr:uid="{BA51BC15-9795-4E53-83EF-96B9C2985CA6}"/>
    <cellStyle name="Accent4 33" xfId="1383" xr:uid="{6CDCA572-37CD-43A3-ACC7-A964490B03DB}"/>
    <cellStyle name="Accent4 33 2" xfId="24578" xr:uid="{B12EF88E-B489-4109-BFA1-9AA435DCEB45}"/>
    <cellStyle name="Accent4 34" xfId="1384" xr:uid="{0AFDD3AB-E796-4A78-8D2A-26F822630625}"/>
    <cellStyle name="Accent4 34 2" xfId="24579" xr:uid="{51594BA5-923F-45FB-8971-5B5C3226D938}"/>
    <cellStyle name="Accent4 35" xfId="1385" xr:uid="{622DF1F9-09A9-43FF-A13B-ACEBD3552557}"/>
    <cellStyle name="Accent4 35 2" xfId="24580" xr:uid="{170BC869-5F89-4C29-AD74-1EC08631582B}"/>
    <cellStyle name="Accent4 36" xfId="1386" xr:uid="{02CB9F73-7A9B-483E-B384-AFE497B701FC}"/>
    <cellStyle name="Accent4 36 2" xfId="24581" xr:uid="{53941195-57C8-487E-BD5B-4832DA02F68C}"/>
    <cellStyle name="Accent4 37" xfId="1387" xr:uid="{09AF8A0B-D357-4BBC-9171-6DD64C5448F8}"/>
    <cellStyle name="Accent4 37 2" xfId="24582" xr:uid="{895D2585-0F96-4F8F-ACC9-D3126DC990D7}"/>
    <cellStyle name="Accent4 38" xfId="1388" xr:uid="{6339614C-6811-46BA-BDB9-4335CEF0E5B8}"/>
    <cellStyle name="Accent4 38 2" xfId="24583" xr:uid="{18481031-1520-4B69-81C7-25510A48C7E6}"/>
    <cellStyle name="Accent4 39" xfId="1389" xr:uid="{A68AD9CB-9666-46DA-A3C5-AB832EA42283}"/>
    <cellStyle name="Accent4 39 2" xfId="24584" xr:uid="{FAD798BC-8AD9-4B75-B717-CDAF756F8A96}"/>
    <cellStyle name="Accent4 4" xfId="134" xr:uid="{F00E692C-59B7-46FB-9BB1-FA36065EC8F8}"/>
    <cellStyle name="Accent4 4 2" xfId="4965" xr:uid="{0D4F99D7-ED6A-4521-A151-C17A62914F15}"/>
    <cellStyle name="Accent4 4 2 2" xfId="28257" xr:uid="{EBCA735A-563E-48C3-A4DE-41EDB7C984D7}"/>
    <cellStyle name="Accent4 4 3" xfId="24585" xr:uid="{FE896A1F-25B6-44A6-BDC2-153AC75DFCA3}"/>
    <cellStyle name="Accent4 40" xfId="1390" xr:uid="{4DEF4CAF-1B4B-4544-BEB7-A4C5726DDB3C}"/>
    <cellStyle name="Accent4 40 2" xfId="24586" xr:uid="{ACCB8930-34AA-444B-8258-23CF3EDDD9F7}"/>
    <cellStyle name="Accent4 41" xfId="1391" xr:uid="{2995E8AA-E75C-43F7-BA83-BC68FEC8D64D}"/>
    <cellStyle name="Accent4 41 2" xfId="24587" xr:uid="{C4F4BB2E-CB16-4DF0-81C9-F3B0FE552CBC}"/>
    <cellStyle name="Accent4 42" xfId="1392" xr:uid="{78405F13-23BE-40E8-AD13-DCFDD09301F8}"/>
    <cellStyle name="Accent4 42 2" xfId="24588" xr:uid="{39AE2A83-CE32-4922-B127-5FD53C4FBC15}"/>
    <cellStyle name="Accent4 43" xfId="1393" xr:uid="{DC0F540D-017E-4F00-BB98-F7E6AAF71C60}"/>
    <cellStyle name="Accent4 43 2" xfId="24589" xr:uid="{8DB9C7DF-1361-4927-9BAD-5596CAF252B0}"/>
    <cellStyle name="Accent4 5" xfId="135" xr:uid="{97B76E96-7033-483B-8916-B76B48DD9D90}"/>
    <cellStyle name="Accent4 5 2" xfId="4966" xr:uid="{0F753695-0E14-459D-AED6-55142A1487AE}"/>
    <cellStyle name="Accent4 5 2 2" xfId="28258" xr:uid="{4B135FA6-6EE9-4372-B513-55FE36531E4D}"/>
    <cellStyle name="Accent4 5 3" xfId="24590" xr:uid="{7064E4BA-7D3E-48AE-B58B-E93EA8506FBC}"/>
    <cellStyle name="Accent4 6" xfId="1394" xr:uid="{37673A9C-8D5F-494B-8F3F-EA9F2DA17E01}"/>
    <cellStyle name="Accent4 6 2" xfId="4967" xr:uid="{A0AB352B-A81F-4D96-9184-A7D282E788B8}"/>
    <cellStyle name="Accent4 6 2 2" xfId="28259" xr:uid="{217F3E16-5E2B-4C5A-8510-259914EE9572}"/>
    <cellStyle name="Accent4 6 3" xfId="24591" xr:uid="{F55B069F-BA18-4905-A55F-5BF0494B2E22}"/>
    <cellStyle name="Accent4 7" xfId="1395" xr:uid="{0818C750-2F2E-44D6-AFCC-0904232ED730}"/>
    <cellStyle name="Accent4 7 2" xfId="24592" xr:uid="{9E3C38A2-7318-4AA1-A19C-FA6CC0A700C4}"/>
    <cellStyle name="Accent4 8" xfId="1396" xr:uid="{137EBDD1-83B3-4473-833C-8915EF985351}"/>
    <cellStyle name="Accent4 8 2" xfId="24593" xr:uid="{5A135713-A603-46BF-96BD-D6927B8CFFE5}"/>
    <cellStyle name="Accent4 9" xfId="1397" xr:uid="{9594A360-E86D-4012-BC26-62C5C74E683E}"/>
    <cellStyle name="Accent4 9 2" xfId="24594" xr:uid="{2FD5C841-7628-4D2C-A104-77EFA548F065}"/>
    <cellStyle name="Accent5" xfId="28" builtinId="45" customBuiltin="1"/>
    <cellStyle name="Accent5 10" xfId="1398" xr:uid="{17646856-AE65-452E-B7BF-4A5F96ABEFB2}"/>
    <cellStyle name="Accent5 10 2" xfId="24595" xr:uid="{92E1187D-C2C9-4949-ACD8-1E97156F904F}"/>
    <cellStyle name="Accent5 11" xfId="1399" xr:uid="{91D4E947-B27F-4789-852E-CE94348B428F}"/>
    <cellStyle name="Accent5 11 2" xfId="24596" xr:uid="{CD736678-0EA7-48DE-BF17-E5593C301B9A}"/>
    <cellStyle name="Accent5 12" xfId="1400" xr:uid="{6C172D05-9BAE-4262-9957-058FE0B80B16}"/>
    <cellStyle name="Accent5 12 2" xfId="24597" xr:uid="{D0C742FC-E29A-4EE9-8FA9-E1B70B542FD6}"/>
    <cellStyle name="Accent5 13" xfId="1401" xr:uid="{2A742943-6754-4C6D-B506-E09464C5299F}"/>
    <cellStyle name="Accent5 13 2" xfId="24598" xr:uid="{A91F8224-B123-493F-A626-DB00A7355C36}"/>
    <cellStyle name="Accent5 14" xfId="1402" xr:uid="{A510B1AE-CF3A-4366-B3F7-4EF968DD6D9C}"/>
    <cellStyle name="Accent5 14 2" xfId="24599" xr:uid="{8CC3CC55-BFED-4A70-A6E2-E1886E90EEFC}"/>
    <cellStyle name="Accent5 15" xfId="1403" xr:uid="{CF4D6924-C438-41B8-B0F5-352F99069123}"/>
    <cellStyle name="Accent5 15 2" xfId="24600" xr:uid="{A5421B98-ACA1-4995-9ADC-594097D783B0}"/>
    <cellStyle name="Accent5 16" xfId="1404" xr:uid="{323B02F5-992A-4307-BC10-4FA5664DB8B6}"/>
    <cellStyle name="Accent5 16 2" xfId="24601" xr:uid="{015A86C2-564C-4A40-962B-4F3F40FF8F16}"/>
    <cellStyle name="Accent5 17" xfId="1405" xr:uid="{8ABD47EF-3682-47B7-8C76-43F46299DAB1}"/>
    <cellStyle name="Accent5 17 2" xfId="24602" xr:uid="{08B40C40-7038-4979-90EE-8D639AC79638}"/>
    <cellStyle name="Accent5 18" xfId="1406" xr:uid="{00138EC8-7614-4F79-9F96-7600124234CE}"/>
    <cellStyle name="Accent5 18 2" xfId="24603" xr:uid="{20C35EA6-492C-4953-ADEB-EE3EDE18BD91}"/>
    <cellStyle name="Accent5 19" xfId="1407" xr:uid="{2AF48551-897B-41A7-AD03-AB61FF85E2ED}"/>
    <cellStyle name="Accent5 19 2" xfId="24604" xr:uid="{662DCBE1-AC82-4541-A0C2-8648447A62CD}"/>
    <cellStyle name="Accent5 2" xfId="136" xr:uid="{C8163EBD-AED0-442B-8B58-AC5D38C53A6A}"/>
    <cellStyle name="Accent5 2 10" xfId="3748" xr:uid="{CF5940BD-21B7-4064-BA57-AC887F0246F8}"/>
    <cellStyle name="Accent5 2 10 2" xfId="22867" xr:uid="{3A490D3F-5630-46A0-B557-38DCA8C15182}"/>
    <cellStyle name="Accent5 2 11" xfId="24605" xr:uid="{46876D1A-0D04-4CEE-811C-D3860F55194D}"/>
    <cellStyle name="Accent5 2 2" xfId="3749" xr:uid="{8B810D5D-9195-4F9A-B6CE-3C969B201586}"/>
    <cellStyle name="Accent5 2 2 2" xfId="22868" xr:uid="{2C6C19E3-8165-438B-AF35-E27463420820}"/>
    <cellStyle name="Accent5 2 3" xfId="3750" xr:uid="{1C414421-3FE9-4F2E-8FC0-D3B5F0D74A5B}"/>
    <cellStyle name="Accent5 2 3 2" xfId="22869" xr:uid="{35E07E74-AF75-409E-825B-075CEFE390A4}"/>
    <cellStyle name="Accent5 2 4" xfId="3751" xr:uid="{0AB4846B-A6BE-41DA-BE86-8ACC75A6DE8A}"/>
    <cellStyle name="Accent5 2 4 2" xfId="22870" xr:uid="{52205E51-D922-458B-B856-D2B1EE31B589}"/>
    <cellStyle name="Accent5 2 5" xfId="3752" xr:uid="{6A1D0D2B-2C98-49A9-B9C6-F0056FF782E3}"/>
    <cellStyle name="Accent5 2 5 2" xfId="22871" xr:uid="{18FB5073-9ADA-4917-BDDE-883FC42F5865}"/>
    <cellStyle name="Accent5 2 6" xfId="3753" xr:uid="{0F6C75DD-C8A9-4DFD-A38A-B6BC2A4834D1}"/>
    <cellStyle name="Accent5 2 6 2" xfId="22872" xr:uid="{F6033E52-D7F8-477D-83D6-0EC7FCA1DD27}"/>
    <cellStyle name="Accent5 2 7" xfId="3754" xr:uid="{1A559329-DB4B-4F77-90F7-5992C6AB8AEF}"/>
    <cellStyle name="Accent5 2 7 2" xfId="22873" xr:uid="{3214ABCB-8C51-4156-9FFE-1F72165EBC31}"/>
    <cellStyle name="Accent5 2 8" xfId="3755" xr:uid="{91FB4308-BC97-4869-8566-59274537DCE3}"/>
    <cellStyle name="Accent5 2 8 2" xfId="22874" xr:uid="{BD05E5EC-9976-4D09-8E52-B452B0F35AAB}"/>
    <cellStyle name="Accent5 2 9" xfId="3756" xr:uid="{3C7621DF-8AFA-4FEB-A1DD-834F89431AA2}"/>
    <cellStyle name="Accent5 2 9 2" xfId="22875" xr:uid="{B0285A30-E63F-4BEA-8058-6CF68A7E04DA}"/>
    <cellStyle name="Accent5 20" xfId="1408" xr:uid="{BD9610D4-E036-41D0-B509-1D9324F0CD62}"/>
    <cellStyle name="Accent5 20 2" xfId="24606" xr:uid="{67371564-B653-45AC-A1BD-B8AEBF6CE3C5}"/>
    <cellStyle name="Accent5 21" xfId="1409" xr:uid="{7D9431E3-C00A-4FBC-80E8-E6EB97EC30C2}"/>
    <cellStyle name="Accent5 21 2" xfId="24607" xr:uid="{5275C189-D5D7-4BA1-834E-E57BB4B6898A}"/>
    <cellStyle name="Accent5 22" xfId="1410" xr:uid="{A1447F46-D15B-4895-9B2A-EDA4DE429B5A}"/>
    <cellStyle name="Accent5 22 2" xfId="24608" xr:uid="{8D46F941-C046-41D3-AE91-DF6B08ADC97A}"/>
    <cellStyle name="Accent5 23" xfId="1411" xr:uid="{08BBC5C3-4DB8-4970-A996-F96985E83164}"/>
    <cellStyle name="Accent5 23 2" xfId="24609" xr:uid="{CFD1031C-D22A-43AA-A409-A8532EFF9AB4}"/>
    <cellStyle name="Accent5 24" xfId="1412" xr:uid="{F3FC1756-8130-43A1-8907-4F8C1BB55C96}"/>
    <cellStyle name="Accent5 24 2" xfId="24610" xr:uid="{9B75E83F-6464-44E5-B8B5-2F3A35C8EBDD}"/>
    <cellStyle name="Accent5 25" xfId="1413" xr:uid="{37C41EF2-A7DD-444B-BCC7-1C89F4A36192}"/>
    <cellStyle name="Accent5 25 2" xfId="24611" xr:uid="{536068E8-E238-4861-8C15-BB7382DEFCC4}"/>
    <cellStyle name="Accent5 26" xfId="1414" xr:uid="{277E96A7-4EB4-4AF5-9705-519779D1B86F}"/>
    <cellStyle name="Accent5 26 2" xfId="24612" xr:uid="{DDB957D6-0FAC-40DF-9767-3E1FA67889AD}"/>
    <cellStyle name="Accent5 27" xfId="1415" xr:uid="{9921C558-9D04-4A86-9D07-23B20072B508}"/>
    <cellStyle name="Accent5 27 2" xfId="24613" xr:uid="{926D3F98-DF80-4356-AD85-8A8FCF4EA82A}"/>
    <cellStyle name="Accent5 28" xfId="1416" xr:uid="{485505C3-086E-4734-B524-BE233AEB6C22}"/>
    <cellStyle name="Accent5 28 2" xfId="24614" xr:uid="{88FA4C17-4D4B-466E-A86C-83A4D3D22DCB}"/>
    <cellStyle name="Accent5 29" xfId="1417" xr:uid="{7763793A-A4F6-4425-8C75-6572E12AB9C8}"/>
    <cellStyle name="Accent5 29 2" xfId="24615" xr:uid="{CCCB8E07-3D40-4A97-B87B-92AAFE2F590A}"/>
    <cellStyle name="Accent5 3" xfId="137" xr:uid="{20E78627-EF0A-4C7D-B6C6-063429638C77}"/>
    <cellStyle name="Accent5 3 2" xfId="1418" xr:uid="{692D13E6-16B1-4298-8026-23E5F437D5A4}"/>
    <cellStyle name="Accent5 3 2 2" xfId="24616" xr:uid="{2AB9A6F0-53A6-4B46-AD73-7E61510CE40B}"/>
    <cellStyle name="Accent5 3 3" xfId="22876" xr:uid="{EA4A583F-3176-4522-AA29-78B6AFD5B7F3}"/>
    <cellStyle name="Accent5 30" xfId="1419" xr:uid="{0A020541-F203-4594-9BB6-5EAF4237EDE5}"/>
    <cellStyle name="Accent5 30 2" xfId="24617" xr:uid="{61FBC57E-473D-420A-ADBE-A7CE8D46D484}"/>
    <cellStyle name="Accent5 31" xfId="1420" xr:uid="{CC351A1C-ED05-4118-B09A-7B6DCCF26E19}"/>
    <cellStyle name="Accent5 31 2" xfId="24618" xr:uid="{E03A9BB1-B500-416F-850E-8B1034F92E4C}"/>
    <cellStyle name="Accent5 32" xfId="1421" xr:uid="{94D8AEE5-8453-483C-A5BA-E539AE0D8DF0}"/>
    <cellStyle name="Accent5 32 2" xfId="24619" xr:uid="{42F4F7A9-84EF-4ED9-A0A4-2147173429F2}"/>
    <cellStyle name="Accent5 33" xfId="1422" xr:uid="{6A3E3453-A17F-40F2-8074-00CFF125E233}"/>
    <cellStyle name="Accent5 33 2" xfId="24620" xr:uid="{35E45EB1-5661-4AA4-BAC0-51362D6960CD}"/>
    <cellStyle name="Accent5 34" xfId="1423" xr:uid="{42B30C53-A10E-4322-9BFC-C782F887B517}"/>
    <cellStyle name="Accent5 34 2" xfId="24621" xr:uid="{AC38E7B5-BA11-412E-9A84-067C9D367F7D}"/>
    <cellStyle name="Accent5 35" xfId="1424" xr:uid="{93C38675-BD39-40D1-9AF1-1C3C9178342A}"/>
    <cellStyle name="Accent5 35 2" xfId="24622" xr:uid="{979462C3-5B5F-4790-9E75-E90DE918FB4B}"/>
    <cellStyle name="Accent5 36" xfId="1425" xr:uid="{C6A15358-E782-4195-B344-5201BE1B22E2}"/>
    <cellStyle name="Accent5 36 2" xfId="24623" xr:uid="{8059DE83-C319-44F2-8827-0B5523B04042}"/>
    <cellStyle name="Accent5 37" xfId="1426" xr:uid="{998624B4-9603-49D0-A4E7-11557B2D53B5}"/>
    <cellStyle name="Accent5 37 2" xfId="24624" xr:uid="{5BC8EC29-37E5-41C9-AE4C-CC8E43FF6C40}"/>
    <cellStyle name="Accent5 38" xfId="1427" xr:uid="{79C99FAB-5C08-4153-8ED0-086F7FC6201A}"/>
    <cellStyle name="Accent5 38 2" xfId="24625" xr:uid="{FAA21313-F583-4BA7-AA89-7EF41196950A}"/>
    <cellStyle name="Accent5 39" xfId="1428" xr:uid="{7B2446E0-675F-4BCD-B5A9-7CA30BB601F4}"/>
    <cellStyle name="Accent5 39 2" xfId="24626" xr:uid="{E75B4995-31A6-45D3-9473-9234BFA47781}"/>
    <cellStyle name="Accent5 4" xfId="138" xr:uid="{7D30E82F-C01A-4874-8ACA-0F91259022A1}"/>
    <cellStyle name="Accent5 4 2" xfId="4968" xr:uid="{6F7A1CFA-562C-4892-9AE8-79404AC41C1F}"/>
    <cellStyle name="Accent5 4 2 2" xfId="30411" xr:uid="{4A53B29F-38F4-4C2F-9CFE-5FD6B002F278}"/>
    <cellStyle name="Accent5 4 3" xfId="24627" xr:uid="{3E32E93C-24EB-46E4-9CBA-A1B90C979D1E}"/>
    <cellStyle name="Accent5 40" xfId="1429" xr:uid="{D4E9EE9F-0467-40BF-9A90-62DA7B42E3BB}"/>
    <cellStyle name="Accent5 40 2" xfId="24628" xr:uid="{7FCC675C-6F83-4DDE-AFD0-6378220C667E}"/>
    <cellStyle name="Accent5 41" xfId="1430" xr:uid="{71150469-4468-4782-808C-38F9D7AA8D6D}"/>
    <cellStyle name="Accent5 41 2" xfId="24629" xr:uid="{ECC45CBF-1C91-47A7-A178-6782A86C64D5}"/>
    <cellStyle name="Accent5 42" xfId="1431" xr:uid="{7F1224F0-EB5C-4C4B-9F28-F23E7833ABD9}"/>
    <cellStyle name="Accent5 42 2" xfId="24630" xr:uid="{85B1ABD2-F565-44C0-B2B1-C96EEBF6E37C}"/>
    <cellStyle name="Accent5 43" xfId="1432" xr:uid="{5FC28537-FBBB-46E0-97DA-28DCE84E9202}"/>
    <cellStyle name="Accent5 43 2" xfId="24631" xr:uid="{A73E88FA-35EA-46BB-A1CE-91B68606D283}"/>
    <cellStyle name="Accent5 5" xfId="139" xr:uid="{3DE7A5A3-C5FA-4616-9DB2-E0875EEE11B7}"/>
    <cellStyle name="Accent5 5 2" xfId="4969" xr:uid="{D3DEC440-A826-4C81-BA19-DCCC31E18375}"/>
    <cellStyle name="Accent5 5 2 2" xfId="28260" xr:uid="{DB458E0E-32A9-4148-B77B-DBD7C6E64B37}"/>
    <cellStyle name="Accent5 5 3" xfId="24632" xr:uid="{F3E4430F-B015-42BC-8F45-CC0AA17C5E55}"/>
    <cellStyle name="Accent5 6" xfId="1433" xr:uid="{779286B9-B65E-4873-9155-511EB7CD6E74}"/>
    <cellStyle name="Accent5 6 2" xfId="4970" xr:uid="{55847824-1B45-4971-9A15-472C91988340}"/>
    <cellStyle name="Accent5 6 2 2" xfId="28261" xr:uid="{1C287539-EB2C-4896-A13E-7492B84142F1}"/>
    <cellStyle name="Accent5 6 3" xfId="24633" xr:uid="{03304FB7-676A-425E-8887-A7C216148A7E}"/>
    <cellStyle name="Accent5 7" xfId="1434" xr:uid="{1A1ADD58-EE16-4121-B10F-7A9977BF8165}"/>
    <cellStyle name="Accent5 7 2" xfId="24634" xr:uid="{97C5C88D-B5C0-445F-A4FE-14F302A01BE9}"/>
    <cellStyle name="Accent5 8" xfId="1435" xr:uid="{E32B4E5E-2528-4BD1-A369-94810A602ECE}"/>
    <cellStyle name="Accent5 8 2" xfId="24635" xr:uid="{08139C72-F657-4F1C-8817-C101567CD943}"/>
    <cellStyle name="Accent5 9" xfId="1436" xr:uid="{F72AD493-6E87-4D7C-A7E7-FF98F5A220CB}"/>
    <cellStyle name="Accent5 9 2" xfId="24636" xr:uid="{83D11A0A-62DA-461D-B317-EE7525F792C9}"/>
    <cellStyle name="Accent6" xfId="31" builtinId="49" customBuiltin="1"/>
    <cellStyle name="Accent6 10" xfId="1437" xr:uid="{D792081C-3F62-48FC-9DBF-1F3400C5797B}"/>
    <cellStyle name="Accent6 10 2" xfId="24637" xr:uid="{0E72057B-DF35-4277-B0E2-50BE3F8C2B29}"/>
    <cellStyle name="Accent6 11" xfId="1438" xr:uid="{5C80D5C3-841E-4B87-A326-E00C8F999BE9}"/>
    <cellStyle name="Accent6 11 2" xfId="24638" xr:uid="{B92DFCC3-6B2B-43E9-B08D-A3DB992DE995}"/>
    <cellStyle name="Accent6 12" xfId="1439" xr:uid="{DDFC83C3-7CD5-46C8-8171-9A276FFD7D6F}"/>
    <cellStyle name="Accent6 12 2" xfId="24639" xr:uid="{B426BF6C-B64F-446E-9536-2FEC50C19D27}"/>
    <cellStyle name="Accent6 13" xfId="1440" xr:uid="{4ED6798A-885A-4416-BFD6-E9118E9E827C}"/>
    <cellStyle name="Accent6 13 2" xfId="24640" xr:uid="{CD766EB5-0FA5-4035-8A04-D1F795877C53}"/>
    <cellStyle name="Accent6 14" xfId="1441" xr:uid="{F08BD35C-C845-4407-8629-A0E6FE3BF5CB}"/>
    <cellStyle name="Accent6 14 2" xfId="24641" xr:uid="{EB0DC427-AD92-4334-989A-112AA96B0B4E}"/>
    <cellStyle name="Accent6 15" xfId="1442" xr:uid="{43278300-9B5E-4464-B0B5-D094456D9135}"/>
    <cellStyle name="Accent6 15 2" xfId="24642" xr:uid="{1D4EC3A6-8C03-47B9-A4D9-0C97FCA87543}"/>
    <cellStyle name="Accent6 16" xfId="1443" xr:uid="{4C5680F8-0245-4AFB-A14A-2FC14ED97856}"/>
    <cellStyle name="Accent6 16 2" xfId="24643" xr:uid="{1F37AA72-6209-44EA-A074-D466B035A9D4}"/>
    <cellStyle name="Accent6 17" xfId="1444" xr:uid="{385B9367-D015-4B20-9FCA-760F83CB4646}"/>
    <cellStyle name="Accent6 17 2" xfId="24644" xr:uid="{46194DE2-6A01-4158-B408-B59BD7A48FEA}"/>
    <cellStyle name="Accent6 18" xfId="1445" xr:uid="{1FB16173-4E95-49C7-B3B7-A7541C0AE050}"/>
    <cellStyle name="Accent6 18 2" xfId="24645" xr:uid="{BFD90CDA-C68C-4D42-877D-57D9D78776E4}"/>
    <cellStyle name="Accent6 19" xfId="1446" xr:uid="{5D86B037-3354-4B5B-8300-6718A500E392}"/>
    <cellStyle name="Accent6 19 2" xfId="24646" xr:uid="{F03AD007-D1A0-417D-B059-55C8A2212579}"/>
    <cellStyle name="Accent6 2" xfId="140" xr:uid="{57E545FF-6D9D-428F-A1DA-16A11FF4BB96}"/>
    <cellStyle name="Accent6 2 10" xfId="3757" xr:uid="{52D11080-9B08-4D2A-98B8-061337B0528D}"/>
    <cellStyle name="Accent6 2 10 2" xfId="22877" xr:uid="{5752D137-83A0-4911-903D-D260C545986A}"/>
    <cellStyle name="Accent6 2 11" xfId="4971" xr:uid="{18168258-5A0A-4953-8BD7-08C9B5F5093C}"/>
    <cellStyle name="Accent6 2 11 2" xfId="28262" xr:uid="{9FCC8753-74CF-4003-BD54-0C8376E35191}"/>
    <cellStyle name="Accent6 2 12" xfId="24647" xr:uid="{C27672A9-892F-42A9-A462-50C8758839A6}"/>
    <cellStyle name="Accent6 2 2" xfId="3758" xr:uid="{89AA37B2-5BE8-4E04-A3D0-1F548B50F69E}"/>
    <cellStyle name="Accent6 2 2 2" xfId="22878" xr:uid="{F854DAED-C8E3-4C63-886A-4F107A7B9C1E}"/>
    <cellStyle name="Accent6 2 3" xfId="3759" xr:uid="{2F839A14-907E-4680-8830-C70A63E53F85}"/>
    <cellStyle name="Accent6 2 3 2" xfId="22879" xr:uid="{1CC31075-BD64-4792-876A-D014F1E58E1A}"/>
    <cellStyle name="Accent6 2 4" xfId="3760" xr:uid="{B0BEF910-171A-4FDB-87C5-CABF535815BA}"/>
    <cellStyle name="Accent6 2 4 2" xfId="22880" xr:uid="{75F6D11F-85C8-453B-AC0E-72F1197B941E}"/>
    <cellStyle name="Accent6 2 5" xfId="3761" xr:uid="{5E32DA1B-D406-4463-93D3-918B2DB9D279}"/>
    <cellStyle name="Accent6 2 5 2" xfId="22881" xr:uid="{7E155CD3-C7CF-437D-B6A6-FACBE2042F38}"/>
    <cellStyle name="Accent6 2 6" xfId="3762" xr:uid="{C87E99DA-3414-4909-A760-A174DFC57139}"/>
    <cellStyle name="Accent6 2 6 2" xfId="22882" xr:uid="{32B0A82E-66CE-4566-A1EA-F7EEAD41E24E}"/>
    <cellStyle name="Accent6 2 7" xfId="3763" xr:uid="{E1DF7E4F-A58A-42A1-B787-ED192224B810}"/>
    <cellStyle name="Accent6 2 7 2" xfId="22883" xr:uid="{6B33F2DC-4577-4235-9113-3CA883100724}"/>
    <cellStyle name="Accent6 2 8" xfId="3764" xr:uid="{5EE54066-DF4F-4A7F-85EB-D217A1D884AC}"/>
    <cellStyle name="Accent6 2 8 2" xfId="22884" xr:uid="{C2E06261-60CC-4AF8-B37F-AB80B0EAAFAB}"/>
    <cellStyle name="Accent6 2 9" xfId="3765" xr:uid="{6D9128C5-6994-4EC9-B7C2-0F50945094C6}"/>
    <cellStyle name="Accent6 2 9 2" xfId="22885" xr:uid="{4554C7BC-8702-411C-9F2A-28C4C75F77A9}"/>
    <cellStyle name="Accent6 20" xfId="1447" xr:uid="{0F671395-62BF-45C5-81C3-FE3ADD4E6168}"/>
    <cellStyle name="Accent6 20 2" xfId="24648" xr:uid="{3C2E81CF-F351-4F42-A64E-D7E4BD504232}"/>
    <cellStyle name="Accent6 21" xfId="1448" xr:uid="{C6393849-3AD6-4CD6-ACD9-1FC841A349E0}"/>
    <cellStyle name="Accent6 21 2" xfId="24649" xr:uid="{F4922F92-1644-4C5E-ACBB-CA535DCCBC2E}"/>
    <cellStyle name="Accent6 22" xfId="1449" xr:uid="{15B368E5-7A32-4A18-8F49-816329CC558A}"/>
    <cellStyle name="Accent6 22 2" xfId="24650" xr:uid="{9ECF7E08-E136-480C-AD4E-B67032212033}"/>
    <cellStyle name="Accent6 23" xfId="1450" xr:uid="{1B870860-7A09-4ED9-8BF5-241F5C425BA6}"/>
    <cellStyle name="Accent6 23 2" xfId="24651" xr:uid="{7712BFBF-B4AC-4EFE-A43A-634A0C9C3917}"/>
    <cellStyle name="Accent6 24" xfId="1451" xr:uid="{3708BDED-EAB8-49B5-89F4-CE113B391F6D}"/>
    <cellStyle name="Accent6 24 2" xfId="24652" xr:uid="{5479E473-6A8B-4B6F-8CD0-F55ED70BEDD3}"/>
    <cellStyle name="Accent6 25" xfId="1452" xr:uid="{034A14EB-6706-4694-BF39-C1CA5ED4264D}"/>
    <cellStyle name="Accent6 25 2" xfId="24653" xr:uid="{FA30D232-C6A7-4AFE-960E-E3323149E867}"/>
    <cellStyle name="Accent6 26" xfId="1453" xr:uid="{C421C70C-46D5-46D7-8BCB-828C6CBA2D67}"/>
    <cellStyle name="Accent6 26 2" xfId="24654" xr:uid="{68E05958-7FC0-40A7-A780-668C58A5E6A9}"/>
    <cellStyle name="Accent6 27" xfId="1454" xr:uid="{B55B6989-5C27-4F5B-8137-FE3D96FFA9B3}"/>
    <cellStyle name="Accent6 27 2" xfId="24655" xr:uid="{DE874901-C3A0-4FF1-84A7-56368DF13806}"/>
    <cellStyle name="Accent6 28" xfId="1455" xr:uid="{F3A87F4A-C9B3-46A4-ACDD-06D9CCE5FF2A}"/>
    <cellStyle name="Accent6 28 2" xfId="24656" xr:uid="{A302A1AB-7B7A-4D87-820A-5F5D5A8B9622}"/>
    <cellStyle name="Accent6 29" xfId="1456" xr:uid="{F7BEE4FE-44F7-4B19-878B-D765ABE19776}"/>
    <cellStyle name="Accent6 29 2" xfId="24657" xr:uid="{E685C63F-F517-483C-9788-08FB39E02A99}"/>
    <cellStyle name="Accent6 3" xfId="141" xr:uid="{0DB7E8BC-287F-4811-BDFA-8D26A5584567}"/>
    <cellStyle name="Accent6 3 2" xfId="1457" xr:uid="{0A2E7077-75B0-4186-8FDC-E478B89C4A4E}"/>
    <cellStyle name="Accent6 3 2 2" xfId="4972" xr:uid="{41CD0E6C-8B83-4A29-B1C5-C1FECBD223F3}"/>
    <cellStyle name="Accent6 3 2 2 2" xfId="25798" xr:uid="{674DDCF1-1EA3-4CA9-814A-272DE123C037}"/>
    <cellStyle name="Accent6 3 2 3" xfId="24658" xr:uid="{5C257F34-534E-48D6-A642-9F7FBB8FB375}"/>
    <cellStyle name="Accent6 3 3" xfId="3766" xr:uid="{677F9F83-9A2B-4CC2-AB69-1D1445BE93BF}"/>
    <cellStyle name="Accent6 3 3 2" xfId="24659" xr:uid="{F18D4C6C-63B0-4401-BACC-0918E1F5360B}"/>
    <cellStyle name="Accent6 3 4" xfId="24660" xr:uid="{D1F003B4-084E-4E26-975D-4826C34576AF}"/>
    <cellStyle name="Accent6 3 5" xfId="22886" xr:uid="{E99E7CD1-EA25-459A-9EC7-3C1FF73C22BE}"/>
    <cellStyle name="Accent6 30" xfId="1458" xr:uid="{3649978D-0085-4362-B457-9F5BFBF343BC}"/>
    <cellStyle name="Accent6 30 2" xfId="24661" xr:uid="{D1BABAE8-13BD-437E-A705-BB571EF1ACD6}"/>
    <cellStyle name="Accent6 31" xfId="1459" xr:uid="{7A06CCE7-5337-40F7-82EA-54F5C511BF6F}"/>
    <cellStyle name="Accent6 31 2" xfId="24662" xr:uid="{F3A67BFF-A327-46D4-A95C-1F22F1B03419}"/>
    <cellStyle name="Accent6 32" xfId="1460" xr:uid="{66F679C4-BB0C-4CED-B69D-546558C1C7E9}"/>
    <cellStyle name="Accent6 32 2" xfId="24663" xr:uid="{4E4BAA8D-216E-4791-A2DB-B33144394B52}"/>
    <cellStyle name="Accent6 33" xfId="1461" xr:uid="{9190589A-7E84-45E8-A2F8-0A92A3F0CE62}"/>
    <cellStyle name="Accent6 33 2" xfId="24664" xr:uid="{4E29C83E-2E33-4024-8C9F-9F8F5BCF922F}"/>
    <cellStyle name="Accent6 34" xfId="1462" xr:uid="{09789EF6-E82D-48F6-A5E7-6BDC3CAFEF07}"/>
    <cellStyle name="Accent6 34 2" xfId="24665" xr:uid="{D97BDBDD-70E0-4661-AFC3-D361EF9D9AB8}"/>
    <cellStyle name="Accent6 35" xfId="1463" xr:uid="{172BEC8C-95CC-4543-A76B-16C1AF85EC8C}"/>
    <cellStyle name="Accent6 35 2" xfId="24666" xr:uid="{69DC7BAB-A686-4E48-B4DA-6F443D29A167}"/>
    <cellStyle name="Accent6 36" xfId="1464" xr:uid="{76199318-EF2E-47FB-B77B-32D9FED5E21D}"/>
    <cellStyle name="Accent6 36 2" xfId="24667" xr:uid="{3E6188E1-FD88-43C4-9817-CB9AF03165C5}"/>
    <cellStyle name="Accent6 37" xfId="1465" xr:uid="{8A038331-51CD-41D5-8C5B-24A95A1EB03B}"/>
    <cellStyle name="Accent6 37 2" xfId="24668" xr:uid="{3FAEE0A3-B5E2-4ABF-A2EC-33289F9DDFF0}"/>
    <cellStyle name="Accent6 38" xfId="1466" xr:uid="{D942869A-C9EF-4BD8-B591-B51C7C05C1F2}"/>
    <cellStyle name="Accent6 38 2" xfId="24669" xr:uid="{620C4112-ABDB-40C4-87BC-BAC245950CDF}"/>
    <cellStyle name="Accent6 39" xfId="1467" xr:uid="{1C6CEA20-B164-4E2F-A445-502D22A48AC9}"/>
    <cellStyle name="Accent6 39 2" xfId="24670" xr:uid="{788319E9-2FD0-47B3-B491-CBE630AF7A20}"/>
    <cellStyle name="Accent6 4" xfId="142" xr:uid="{457F0FA4-FF01-4D50-BE40-2D59C29F1B26}"/>
    <cellStyle name="Accent6 4 2" xfId="4973" xr:uid="{6D624E7E-7087-4E44-8268-E1EEDB9D0A5C}"/>
    <cellStyle name="Accent6 4 2 2" xfId="30412" xr:uid="{304E513B-E4DF-4A3C-9603-1F2F9D692098}"/>
    <cellStyle name="Accent6 4 3" xfId="24671" xr:uid="{F573D452-E0D3-42C1-BE51-C8AB921D8991}"/>
    <cellStyle name="Accent6 40" xfId="1468" xr:uid="{C7B30209-CACC-4C8C-A5AF-8BA73FB8A847}"/>
    <cellStyle name="Accent6 40 2" xfId="24672" xr:uid="{CAD331CB-7CC3-4574-AC0E-A61657A6A5E2}"/>
    <cellStyle name="Accent6 41" xfId="1469" xr:uid="{C84B368F-93CE-4523-A21E-FD23BA8CE85E}"/>
    <cellStyle name="Accent6 41 2" xfId="24673" xr:uid="{483674BC-B6EB-45D4-83E6-731629950AD1}"/>
    <cellStyle name="Accent6 42" xfId="1470" xr:uid="{F1D37C80-107B-4EB8-ADE6-DC97BFA7314F}"/>
    <cellStyle name="Accent6 42 2" xfId="24674" xr:uid="{FB562123-40E2-4C5A-AE6D-706A95AECCC8}"/>
    <cellStyle name="Accent6 43" xfId="1471" xr:uid="{B12F0AA1-BC71-4D1D-BD84-CFCCD89344A2}"/>
    <cellStyle name="Accent6 43 2" xfId="24675" xr:uid="{5B9CE6C2-F833-4137-9B96-1ACC779DE2D1}"/>
    <cellStyle name="Accent6 5" xfId="143" xr:uid="{16D4E935-B371-4433-9B4D-534BA30DB63A}"/>
    <cellStyle name="Accent6 5 2" xfId="4974" xr:uid="{49C53002-8968-48D3-8289-34557BFBCD5F}"/>
    <cellStyle name="Accent6 5 2 2" xfId="25774" xr:uid="{56898AC4-0273-41A1-84A5-87EE954349BD}"/>
    <cellStyle name="Accent6 5 3" xfId="24676" xr:uid="{EFC689F4-674D-45E9-966D-2F34C78DA705}"/>
    <cellStyle name="Accent6 6" xfId="1472" xr:uid="{9F75B1B0-DDFF-41BD-81C5-3A70CC2CE33D}"/>
    <cellStyle name="Accent6 6 2" xfId="4975" xr:uid="{D3F65624-107A-4737-B9C2-49CC93FDFFCB}"/>
    <cellStyle name="Accent6 6 2 2" xfId="28263" xr:uid="{E9453D04-AD36-401D-A322-030E05B955EC}"/>
    <cellStyle name="Accent6 6 3" xfId="24677" xr:uid="{545F55C2-3B80-4D9A-B600-5C8BEC7D789D}"/>
    <cellStyle name="Accent6 7" xfId="1473" xr:uid="{8AF78642-599B-40D4-A66F-32A48A3D0591}"/>
    <cellStyle name="Accent6 7 2" xfId="24678" xr:uid="{8D261E2A-0F4E-4D96-85BA-3B6DEC094B25}"/>
    <cellStyle name="Accent6 8" xfId="1474" xr:uid="{D57BC48C-2318-4BC8-808E-4F9794BB5877}"/>
    <cellStyle name="Accent6 8 2" xfId="24679" xr:uid="{FCDCA168-B776-4AC3-95A1-979EA96CF431}"/>
    <cellStyle name="Accent6 9" xfId="1475" xr:uid="{D603D7D0-B7CE-4086-AF4A-4F10C115FAE6}"/>
    <cellStyle name="Accent6 9 2" xfId="24680" xr:uid="{3D524B43-3329-410A-B446-A51DB2B327C0}"/>
    <cellStyle name="AggblueBoldCels" xfId="1476" xr:uid="{2FB08CEE-9DFA-4FA7-B738-9BDF296634A1}"/>
    <cellStyle name="AggblueCels" xfId="1477" xr:uid="{3C5F2390-3245-4DC1-943E-C74CD274EB09}"/>
    <cellStyle name="AggBoldCells" xfId="1478" xr:uid="{1073C2D2-04A0-47DD-9FE8-28C824E820BC}"/>
    <cellStyle name="AggCels" xfId="1479" xr:uid="{02E21EAC-073E-48FF-A5DC-273EE0A8F117}"/>
    <cellStyle name="AggGreen" xfId="1480" xr:uid="{2E2E64F2-2B16-4B25-964A-6E1DFF949832}"/>
    <cellStyle name="AggGreen 2" xfId="24681" xr:uid="{B199131F-E6D2-4AB0-BB54-9E14CF498487}"/>
    <cellStyle name="AggGreen12" xfId="1481" xr:uid="{DEBDB0A2-EBD3-4966-90D3-B8BE07B37CA6}"/>
    <cellStyle name="AggGreen12 2" xfId="24682" xr:uid="{F0898860-FD4A-4DD6-9236-409774159B1D}"/>
    <cellStyle name="AggOrange" xfId="1482" xr:uid="{93AE5437-394F-4D2E-9009-5620C3088A8B}"/>
    <cellStyle name="AggOrange 2" xfId="24683" xr:uid="{EB48F64F-B123-403C-BF40-4FA169B9A6A1}"/>
    <cellStyle name="AggOrange9" xfId="1483" xr:uid="{FA032EDC-72E5-4D00-81FE-171F3BE4EB63}"/>
    <cellStyle name="AggOrange9 2" xfId="24684" xr:uid="{31EA244D-BB45-4641-97FE-044E3B36F1EE}"/>
    <cellStyle name="AggOrangeLB_2x" xfId="1484" xr:uid="{27850AB4-6651-4B03-BCCF-193CD2476DF6}"/>
    <cellStyle name="AggOrangeLBorder" xfId="1485" xr:uid="{5C17B4D8-18B7-409B-9078-15E51744C522}"/>
    <cellStyle name="AggOrangeRBorder" xfId="1486" xr:uid="{BE1C2C13-C673-4FA3-8FBF-827A82A3B3AD}"/>
    <cellStyle name="Akzent1" xfId="1487" xr:uid="{0D18C22B-D698-498E-A168-C5ADD099FDC6}"/>
    <cellStyle name="Akzent1 2" xfId="24685" xr:uid="{40255632-23FF-48FA-BC9B-35FF37C63585}"/>
    <cellStyle name="Akzent2" xfId="1488" xr:uid="{177FB07D-36C6-4411-9185-8290C7DB8D64}"/>
    <cellStyle name="Akzent2 2" xfId="24686" xr:uid="{09D241E8-477F-49CB-90EC-9E95F4F61B49}"/>
    <cellStyle name="Akzent3" xfId="1489" xr:uid="{F6F263E7-EFCF-4492-9A5C-9B0B5DD4F468}"/>
    <cellStyle name="Akzent3 2" xfId="24687" xr:uid="{822B05B3-42A1-4901-967A-EB3E82264E6A}"/>
    <cellStyle name="Akzent4" xfId="1490" xr:uid="{532C0911-6DE2-40C0-9188-67F4DB9CE6B2}"/>
    <cellStyle name="Akzent4 2" xfId="24688" xr:uid="{F74EB780-E45E-4AF8-AEED-98D580E8BB9A}"/>
    <cellStyle name="Akzent5" xfId="1491" xr:uid="{43490846-06A1-434A-B058-CC09E5992688}"/>
    <cellStyle name="Akzent5 2" xfId="24689" xr:uid="{DD27031A-9EB8-47E4-90BB-A153C1807B6C}"/>
    <cellStyle name="Akzent6" xfId="1492" xr:uid="{188C23CF-02FB-4654-8DA4-B6A57A963653}"/>
    <cellStyle name="Akzent6 2" xfId="24690" xr:uid="{801DDAE7-7F23-4D41-93C1-475B1D9B2C0C}"/>
    <cellStyle name="Assumption Heading" xfId="27148" xr:uid="{00A1E3EF-379F-4898-919C-7C4FB9C3894A}"/>
    <cellStyle name="Assumptions" xfId="27149" xr:uid="{6A2CEA72-841F-4780-89C5-751CE55060B8}"/>
    <cellStyle name="Attrib" xfId="27150" xr:uid="{506BDFF7-47DC-4015-B3CC-E5988EE2F0E7}"/>
    <cellStyle name="Attrib 2" xfId="27151" xr:uid="{F450B21E-90FE-4BAA-ADD5-CF0FCF9825B9}"/>
    <cellStyle name="Attrib 2 2" xfId="27152" xr:uid="{BBD2C676-BE6C-4AE0-B119-5BE42C654758}"/>
    <cellStyle name="Attrib 2 3" xfId="27153" xr:uid="{BFC44AEB-93FD-4195-BAA4-C8C94823ED80}"/>
    <cellStyle name="Ausgabe" xfId="1493" xr:uid="{5C785912-3A08-4D68-90F6-AC911A78AC11}"/>
    <cellStyle name="Ausgabe 2" xfId="24691" xr:uid="{EC3BF15C-5DD6-4B81-89D5-595DA95569A9}"/>
    <cellStyle name="Bad 10" xfId="1494" xr:uid="{07DB7682-48B0-4C4A-871F-4DAF5BF172AA}"/>
    <cellStyle name="Bad 10 2" xfId="24692" xr:uid="{BA07E46B-9AE4-4B3D-A0CC-19E550642FB9}"/>
    <cellStyle name="Bad 11" xfId="1495" xr:uid="{4B37E280-BF85-41C3-B21C-CC4614F0C7E8}"/>
    <cellStyle name="Bad 11 2" xfId="24693" xr:uid="{343804D8-CE8F-41F3-97D9-C478784D3CC1}"/>
    <cellStyle name="Bad 12" xfId="1496" xr:uid="{7DE91A77-FC45-44F6-82E1-EE4DC32511E1}"/>
    <cellStyle name="Bad 12 2" xfId="24694" xr:uid="{F53F5683-2DA3-48D8-9370-1AEB6C415BD1}"/>
    <cellStyle name="Bad 13" xfId="1497" xr:uid="{3039E580-C32B-4A71-A3D7-8A24B7D4CAD1}"/>
    <cellStyle name="Bad 13 2" xfId="24695" xr:uid="{4F38F8FC-CF65-4CB0-B1A2-50C0C635CBA9}"/>
    <cellStyle name="Bad 14" xfId="1498" xr:uid="{265B3B38-A3EE-4C4D-80D3-B900BBDF1B8B}"/>
    <cellStyle name="Bad 14 2" xfId="24696" xr:uid="{51E5AC30-ABC3-4378-A951-6B2A6CECDC00}"/>
    <cellStyle name="Bad 15" xfId="1499" xr:uid="{5F74DF53-7333-4983-9206-ABC963A22F0E}"/>
    <cellStyle name="Bad 15 2" xfId="24697" xr:uid="{80CC6A61-57B7-4C03-9C7C-E0233F26F8E5}"/>
    <cellStyle name="Bad 16" xfId="1500" xr:uid="{7889EB19-06AF-43CC-AA87-02F1369A51B5}"/>
    <cellStyle name="Bad 16 2" xfId="24698" xr:uid="{6FA738E8-16B4-4DDC-BEEB-211D0D3BF4A9}"/>
    <cellStyle name="Bad 17" xfId="1501" xr:uid="{1DC7FCF1-AC94-419D-BFA0-44345DB0E868}"/>
    <cellStyle name="Bad 17 2" xfId="24699" xr:uid="{DA4921F3-79F7-45FA-94C6-FD9BB7E86B27}"/>
    <cellStyle name="Bad 18" xfId="1502" xr:uid="{B9361650-2C69-4E31-8910-627CDE44307A}"/>
    <cellStyle name="Bad 18 2" xfId="24700" xr:uid="{AC8B5925-6696-4E51-B7FC-91E9281BEBD6}"/>
    <cellStyle name="Bad 19" xfId="1503" xr:uid="{9756FADE-6EE8-49E4-96CE-3C4B8500B631}"/>
    <cellStyle name="Bad 19 2" xfId="24701" xr:uid="{1DD3CDA7-2DA8-4782-9135-3FD69C7039DB}"/>
    <cellStyle name="Bad 2" xfId="144" xr:uid="{02C4729D-BA8C-43CF-85BB-8F58DF369E27}"/>
    <cellStyle name="Bad 2 10" xfId="3767" xr:uid="{E26B32C2-EA1E-4443-AD2E-1455D323F30F}"/>
    <cellStyle name="Bad 2 10 2" xfId="22887" xr:uid="{41965787-9050-4784-B590-D05410EC4332}"/>
    <cellStyle name="Bad 2 11" xfId="4976" xr:uid="{2545A943-258E-41F1-8211-58028A4A976A}"/>
    <cellStyle name="Bad 2 11 2" xfId="28264" xr:uid="{34EEC105-DFDF-4176-8578-1F140F4D3522}"/>
    <cellStyle name="Bad 2 12" xfId="24702" xr:uid="{71C87E60-054B-4F9E-A66D-AAE99DAC4204}"/>
    <cellStyle name="Bad 2 2" xfId="3768" xr:uid="{DC7FC740-6273-4DFA-9947-0944C8942A4F}"/>
    <cellStyle name="Bad 2 2 2" xfId="22888" xr:uid="{7F96FC10-0F9F-4E85-8EC0-EF125E822913}"/>
    <cellStyle name="Bad 2 3" xfId="3769" xr:uid="{024A81CF-AF7A-4C1E-8928-2BDFC134FD6F}"/>
    <cellStyle name="Bad 2 3 2" xfId="22889" xr:uid="{9D497FDD-1E73-4ADE-837E-FBDB1DF7782B}"/>
    <cellStyle name="Bad 2 4" xfId="3770" xr:uid="{2A655B87-C19B-4A86-B508-6CA30545AECB}"/>
    <cellStyle name="Bad 2 4 2" xfId="22890" xr:uid="{B73B60D5-C950-47DC-89D2-B312EDD35B84}"/>
    <cellStyle name="Bad 2 5" xfId="3771" xr:uid="{C282A0B3-C6BA-4E48-8352-6A3EFE826BC8}"/>
    <cellStyle name="Bad 2 5 2" xfId="22891" xr:uid="{64F9DF10-F1C9-4424-8E79-66F87F49B770}"/>
    <cellStyle name="Bad 2 6" xfId="3772" xr:uid="{D40BEB8C-C633-4A9C-B294-79866F430AE7}"/>
    <cellStyle name="Bad 2 6 2" xfId="22892" xr:uid="{2B3DCAF2-9FFA-42B2-8795-0F9F843AEF3A}"/>
    <cellStyle name="Bad 2 7" xfId="3773" xr:uid="{3E43FEE0-CC17-42FC-9015-5F1C19D825E3}"/>
    <cellStyle name="Bad 2 7 2" xfId="22893" xr:uid="{7C7CE064-51D5-4751-B0BB-0BA7BF94B575}"/>
    <cellStyle name="Bad 2 8" xfId="3774" xr:uid="{11A830B0-89B5-4F76-9220-9128E6CA9359}"/>
    <cellStyle name="Bad 2 8 2" xfId="22894" xr:uid="{12D62C42-10F6-4CBD-993D-C11E13E75E20}"/>
    <cellStyle name="Bad 2 9" xfId="3775" xr:uid="{2866CE9B-EF22-424D-BAB0-B810BFA891E4}"/>
    <cellStyle name="Bad 2 9 2" xfId="22895" xr:uid="{941E76B4-5CFB-4C4C-A9C8-38480BB64685}"/>
    <cellStyle name="Bad 20" xfId="1504" xr:uid="{CBB8AD5D-2AD8-4AA0-8EF5-410A8B953BAE}"/>
    <cellStyle name="Bad 20 2" xfId="24704" xr:uid="{C6289E59-2F50-45CB-AB2F-50DD95B7714B}"/>
    <cellStyle name="Bad 21" xfId="1505" xr:uid="{1B8D1AFC-58E6-4572-A666-BA658A89C5C8}"/>
    <cellStyle name="Bad 21 2" xfId="24705" xr:uid="{3580F9BC-CFF0-4312-B948-552238F7E0CD}"/>
    <cellStyle name="Bad 22" xfId="1506" xr:uid="{F55B35F7-9817-4258-B84B-A72BCBF8280A}"/>
    <cellStyle name="Bad 22 2" xfId="24706" xr:uid="{89168B50-6E83-479C-B7A3-8BEFC9561623}"/>
    <cellStyle name="Bad 23" xfId="1507" xr:uid="{9A063F0B-C474-42A5-ACCD-BB8B1589D2C2}"/>
    <cellStyle name="Bad 23 2" xfId="24707" xr:uid="{A7A82D13-D8B8-4D21-BE2F-A417F40AA2AF}"/>
    <cellStyle name="Bad 24" xfId="1508" xr:uid="{6F73F877-0A3E-488E-831E-F8FC3AC77A21}"/>
    <cellStyle name="Bad 24 2" xfId="24708" xr:uid="{85DAABED-4A88-4560-BE29-2F3BC8EFCE6F}"/>
    <cellStyle name="Bad 25" xfId="1509" xr:uid="{85ECCC5D-012D-40C9-AD9B-6B261DC7DBC8}"/>
    <cellStyle name="Bad 25 2" xfId="24709" xr:uid="{81DCC624-14DA-4560-AD22-C7170C81484F}"/>
    <cellStyle name="Bad 26" xfId="1510" xr:uid="{D8724BFE-FBBD-4D66-BA90-2032EB4B1A3F}"/>
    <cellStyle name="Bad 26 2" xfId="24710" xr:uid="{3807A68E-1049-4F23-B162-869ECE997414}"/>
    <cellStyle name="Bad 27" xfId="1511" xr:uid="{632AAA12-B775-4FA7-8F78-EB3F406DA704}"/>
    <cellStyle name="Bad 27 2" xfId="24711" xr:uid="{7A0DE1BF-4849-4132-9D85-6CC96DCC43A9}"/>
    <cellStyle name="Bad 28" xfId="1512" xr:uid="{FFE20B55-F623-442A-82A8-B48B179E6019}"/>
    <cellStyle name="Bad 28 2" xfId="24712" xr:uid="{E0820DE5-F82E-42AB-B367-6239AC9F4F55}"/>
    <cellStyle name="Bad 29" xfId="1513" xr:uid="{AD29C41E-1E8C-4AB8-8F23-8327E96B9D84}"/>
    <cellStyle name="Bad 29 2" xfId="24713" xr:uid="{4A395435-8A35-4A0B-9DC4-E861ADC0F1DA}"/>
    <cellStyle name="Bad 3" xfId="145" xr:uid="{42FDEE6C-C30B-450F-A20B-5B6EA41E2FA7}"/>
    <cellStyle name="Bad 3 2" xfId="1514" xr:uid="{E774A0A5-48F8-4486-AD5D-397BB4DFF4A1}"/>
    <cellStyle name="Bad 3 2 2" xfId="4977" xr:uid="{1CF8C0A5-E210-468E-BE94-71841E3A172F}"/>
    <cellStyle name="Bad 3 2 2 2" xfId="28265" xr:uid="{21EF84BD-F1A4-4F60-8FBE-5D05D085D505}"/>
    <cellStyle name="Bad 3 2 3" xfId="24714" xr:uid="{EBD75801-2978-4DD0-B3B8-8DAE7C3D8E2B}"/>
    <cellStyle name="Bad 3 3" xfId="3776" xr:uid="{ABD2E7FA-3E73-4218-8052-76B54B378BA7}"/>
    <cellStyle name="Bad 3 3 2" xfId="24715" xr:uid="{874CC216-1F7D-4D82-8552-76BF38C9265F}"/>
    <cellStyle name="Bad 3 4" xfId="24716" xr:uid="{68B8F4F9-8BA7-45F4-BD75-DE48E339224C}"/>
    <cellStyle name="Bad 3 5" xfId="22896" xr:uid="{AD2B625C-549E-4CB2-90FE-88AB492078F1}"/>
    <cellStyle name="Bad 30" xfId="1515" xr:uid="{C7E6B052-8E66-486F-8FD7-CA5022E83CCE}"/>
    <cellStyle name="Bad 30 2" xfId="24717" xr:uid="{F35CE823-D109-4893-A45B-EB3F3C9472FE}"/>
    <cellStyle name="Bad 31" xfId="1516" xr:uid="{78BABA74-26F0-4D0C-A47B-17FB912B8DBA}"/>
    <cellStyle name="Bad 31 2" xfId="24718" xr:uid="{4BA924FC-4AE4-47C2-A31E-3848824EA8B9}"/>
    <cellStyle name="Bad 32" xfId="1517" xr:uid="{77D4D61B-B4F1-47BC-8802-4AB310B699A8}"/>
    <cellStyle name="Bad 32 2" xfId="24719" xr:uid="{8B8FE2D4-405F-42B4-939B-8EE534C900DC}"/>
    <cellStyle name="Bad 33" xfId="1518" xr:uid="{9CA158C0-082B-4D48-B697-08FA394DFBC0}"/>
    <cellStyle name="Bad 33 2" xfId="24720" xr:uid="{923254FA-CD8F-40F8-8051-7DF998C89D1D}"/>
    <cellStyle name="Bad 34" xfId="1519" xr:uid="{9FBF6690-7BC8-4441-9363-0F52ACE966D9}"/>
    <cellStyle name="Bad 34 2" xfId="24721" xr:uid="{A4F42011-402C-4433-9F5C-FEDD6AAF1543}"/>
    <cellStyle name="Bad 35" xfId="1520" xr:uid="{C5F41BDD-20FF-47E8-8FC0-A5D25F41BE08}"/>
    <cellStyle name="Bad 35 2" xfId="24722" xr:uid="{14528ACF-7447-4B92-9AED-AD9F97D9862B}"/>
    <cellStyle name="Bad 36" xfId="1521" xr:uid="{668652BB-255E-4FB7-9E53-BE994CB2D26A}"/>
    <cellStyle name="Bad 36 2" xfId="24723" xr:uid="{442A53E8-69F8-48D5-BB86-B1EE09C88826}"/>
    <cellStyle name="Bad 37" xfId="1522" xr:uid="{B580504D-7B87-4195-9C86-FFD0EBE660BB}"/>
    <cellStyle name="Bad 37 2" xfId="24724" xr:uid="{7ABB86FD-2492-477E-BC8F-438AF1246A69}"/>
    <cellStyle name="Bad 38" xfId="1523" xr:uid="{31BE9A3B-8A34-45A1-A768-800526FC65A7}"/>
    <cellStyle name="Bad 38 2" xfId="24725" xr:uid="{DC282720-F89F-454F-89B5-99ACE73B9A5B}"/>
    <cellStyle name="Bad 39" xfId="1524" xr:uid="{AD29896E-BE87-462C-8224-5FF9E374236C}"/>
    <cellStyle name="Bad 39 2" xfId="24726" xr:uid="{D95191AA-60F7-4825-A9FB-F37C36E7A886}"/>
    <cellStyle name="Bad 4" xfId="146" xr:uid="{03FA8224-8A89-436A-8E30-11A058D9F894}"/>
    <cellStyle name="Bad 4 2" xfId="4978" xr:uid="{CBB48375-8604-489A-8D6F-363DEE336FD8}"/>
    <cellStyle name="Bad 4 2 2" xfId="28266" xr:uid="{43BA34E1-F161-4D79-B4A9-7137E9D127E0}"/>
    <cellStyle name="Bad 4 3" xfId="24727" xr:uid="{BD992BD8-5D20-4D54-9FE8-17E3BAE8886E}"/>
    <cellStyle name="Bad 40" xfId="1525" xr:uid="{0AE44CBC-1BF5-4DE5-B169-BA78FF59B4EE}"/>
    <cellStyle name="Bad 40 2" xfId="24728" xr:uid="{2C9F41B5-899A-4280-854B-1DDB68796352}"/>
    <cellStyle name="Bad 41" xfId="1526" xr:uid="{E830130F-7273-4344-8CED-D6553251F2E5}"/>
    <cellStyle name="Bad 41 2" xfId="24729" xr:uid="{AF9AD6BC-0429-4B97-8AC0-6699ACF7F187}"/>
    <cellStyle name="Bad 42" xfId="1527" xr:uid="{620698A4-F7D3-4C74-AC41-93093909981C}"/>
    <cellStyle name="Bad 42 2" xfId="24730" xr:uid="{FFF75FA8-556B-45D1-945C-F62F2E589670}"/>
    <cellStyle name="Bad 43" xfId="1528" xr:uid="{C0173545-1F14-43F3-BDBF-6517D308546E}"/>
    <cellStyle name="Bad 43 2" xfId="24731" xr:uid="{B59DFD52-442A-4368-BB46-C8235F4B2765}"/>
    <cellStyle name="Bad 44" xfId="1529" xr:uid="{668C658E-9A98-4E67-9B69-6818C4BCC0E0}"/>
    <cellStyle name="Bad 44 2" xfId="24732" xr:uid="{ED14B873-897C-4397-BE45-7593CCD868F2}"/>
    <cellStyle name="Bad 45" xfId="22524" xr:uid="{EDC8AA1D-E80A-4CD7-B0AF-72275D4907F9}"/>
    <cellStyle name="Bad 46" xfId="35" xr:uid="{3105C501-C658-4DF3-8BDA-21D7C9217557}"/>
    <cellStyle name="Bad 5" xfId="147" xr:uid="{0AED1450-54A9-43EA-9345-9FE26698F49A}"/>
    <cellStyle name="Bad 5 2" xfId="4979" xr:uid="{A1CF9BE7-2E8B-4137-B07B-1AC032196C58}"/>
    <cellStyle name="Bad 5 2 2" xfId="28267" xr:uid="{4B0A574D-52CF-4A02-8A38-F7376647B873}"/>
    <cellStyle name="Bad 5 3" xfId="24733" xr:uid="{D456B8ED-8962-46C9-802E-EFC850900ED1}"/>
    <cellStyle name="Bad 6" xfId="1530" xr:uid="{7822BA02-1FBE-494D-8768-2799CB96BEA4}"/>
    <cellStyle name="Bad 6 2" xfId="4980" xr:uid="{EBE58D11-A95A-4F5A-95B9-7AA394C3C008}"/>
    <cellStyle name="Bad 6 2 2" xfId="28268" xr:uid="{744FCBE0-A0FD-4C93-9BC1-DAF8943D4C4A}"/>
    <cellStyle name="Bad 6 3" xfId="24734" xr:uid="{F9D3AF9F-89D4-4960-A744-8185581B7A87}"/>
    <cellStyle name="Bad 7" xfId="1531" xr:uid="{1E5B1244-94AF-49EE-8189-AA9056003AE6}"/>
    <cellStyle name="Bad 7 2" xfId="24735" xr:uid="{F382B5AD-BC95-450C-A26F-C56ED26E1073}"/>
    <cellStyle name="Bad 8" xfId="1532" xr:uid="{58FB1400-02CE-4227-99BB-4D841ECCA215}"/>
    <cellStyle name="Bad 8 2" xfId="24736" xr:uid="{982A7308-5E4D-464A-84B9-D29F8530A6E9}"/>
    <cellStyle name="Bad 9" xfId="1533" xr:uid="{5BF311AF-7C1E-46CE-B863-D3EC6DF7B5B8}"/>
    <cellStyle name="Bad 9 2" xfId="24737" xr:uid="{5806A687-B8C1-47DD-97F8-D93E056A6450}"/>
    <cellStyle name="Berechnung" xfId="1534" xr:uid="{C262D46E-F2D4-4A41-8A38-1EE883C256A3}"/>
    <cellStyle name="Berechnung 2" xfId="24738" xr:uid="{09B8EA89-20F0-4E4E-81A9-EBD473522E9B}"/>
    <cellStyle name="Bold GHG Numbers (0.00)" xfId="1535" xr:uid="{5F3EBA3B-50AD-492E-842B-A9537FA907C7}"/>
    <cellStyle name="Calculation" xfId="9" builtinId="22" customBuiltin="1"/>
    <cellStyle name="Calculation 10" xfId="1536" xr:uid="{2FFB20EC-53B8-4884-8A42-8A5218D8B05B}"/>
    <cellStyle name="Calculation 10 2" xfId="24739" xr:uid="{806232FF-E527-4223-BB69-66A8E8C5DF1D}"/>
    <cellStyle name="Calculation 11" xfId="1537" xr:uid="{B0F6C3A3-BF87-4F78-B5A9-F0202538C04F}"/>
    <cellStyle name="Calculation 11 2" xfId="24740" xr:uid="{CCBF1681-0868-4E13-9EC0-4C91A7AE9CDD}"/>
    <cellStyle name="Calculation 12" xfId="1538" xr:uid="{24370FD8-F5F5-4543-AEA8-21AB8D74F352}"/>
    <cellStyle name="Calculation 12 2" xfId="24741" xr:uid="{80D34166-3A63-4887-A1E4-D130ED02F1F9}"/>
    <cellStyle name="Calculation 13" xfId="1539" xr:uid="{DE4D411E-4786-4850-A519-A96A5D0FFA46}"/>
    <cellStyle name="Calculation 13 2" xfId="24742" xr:uid="{F37E4665-1066-4AE6-85E0-F4BFB555AEF0}"/>
    <cellStyle name="Calculation 14" xfId="1540" xr:uid="{F61E064D-E53E-4650-8E23-0144589FEB5D}"/>
    <cellStyle name="Calculation 14 2" xfId="24743" xr:uid="{F2228B73-3246-402C-A646-ADE55B3A6B73}"/>
    <cellStyle name="Calculation 15" xfId="1541" xr:uid="{BB34167A-45DA-4EAD-9C3A-2A57E682201A}"/>
    <cellStyle name="Calculation 15 2" xfId="24744" xr:uid="{D9F08A62-79CB-4F6E-A992-9769AABC6B35}"/>
    <cellStyle name="Calculation 16" xfId="1542" xr:uid="{3363DFA3-31B2-41BF-9FE7-7219AE62F57C}"/>
    <cellStyle name="Calculation 16 2" xfId="24745" xr:uid="{DFA7DA30-9CD5-4E57-8858-8B6BB12E90A9}"/>
    <cellStyle name="Calculation 17" xfId="1543" xr:uid="{258774F0-F19F-4735-8DED-F85F683CE711}"/>
    <cellStyle name="Calculation 17 2" xfId="24746" xr:uid="{B8948CD0-EF51-4536-8FE8-D9C702A67C3E}"/>
    <cellStyle name="Calculation 18" xfId="1544" xr:uid="{C0783E06-20BC-44E8-A3E0-1F9E002D92AB}"/>
    <cellStyle name="Calculation 18 2" xfId="24747" xr:uid="{07C7F605-72AF-4D17-BCCE-5E490F3A502A}"/>
    <cellStyle name="Calculation 19" xfId="1545" xr:uid="{D76A3FB1-54FE-4A99-9F2D-BFB75D89E65F}"/>
    <cellStyle name="Calculation 19 2" xfId="24748" xr:uid="{1A1A9369-11D0-4E95-94A6-D9A664E1126D}"/>
    <cellStyle name="Calculation 2" xfId="148" xr:uid="{29CDF847-D46E-4FC8-A6E5-D62D3370A14B}"/>
    <cellStyle name="Calculation 2 10" xfId="3777" xr:uid="{C4A35299-5D0B-4111-93A1-2276BEFF7EB0}"/>
    <cellStyle name="Calculation 2 10 2" xfId="22897" xr:uid="{DC7C3990-A6EA-42B0-BEA4-C2DC656C793C}"/>
    <cellStyle name="Calculation 2 11" xfId="4981" xr:uid="{BC5B6264-0C04-4AF1-BEF6-A811E4317EC7}"/>
    <cellStyle name="Calculation 2 11 2" xfId="28269" xr:uid="{755AF4C9-079D-490A-8C6C-27DC41E6FE39}"/>
    <cellStyle name="Calculation 2 12" xfId="24749" xr:uid="{A039D9F5-45B8-47A2-969B-C9EF8C0E7C06}"/>
    <cellStyle name="Calculation 2 2" xfId="3778" xr:uid="{3893007D-84DA-4F72-8F0F-61BF2D708CCA}"/>
    <cellStyle name="Calculation 2 2 2" xfId="27154" xr:uid="{77911926-C231-432E-8D6A-F3AE6D502117}"/>
    <cellStyle name="Calculation 2 2 3" xfId="22898" xr:uid="{5E962776-A4E9-420E-8630-A88F2A40988D}"/>
    <cellStyle name="Calculation 2 3" xfId="3779" xr:uid="{27A86F01-89B6-4822-895D-50DA349955A7}"/>
    <cellStyle name="Calculation 2 3 2" xfId="27155" xr:uid="{BE6926E0-6E46-4EA7-8A46-C3BFD4C87EA3}"/>
    <cellStyle name="Calculation 2 3 3" xfId="22899" xr:uid="{A3D2CEE1-C69F-4A80-8FD1-09E8CAF40917}"/>
    <cellStyle name="Calculation 2 4" xfId="3780" xr:uid="{BBDCCD36-CECC-437B-A6D5-8B6D3E35952C}"/>
    <cellStyle name="Calculation 2 4 2" xfId="22900" xr:uid="{F6CC70FA-4915-4EA8-90B4-34929B7452DB}"/>
    <cellStyle name="Calculation 2 5" xfId="3781" xr:uid="{96434B18-89EC-4A84-9913-D586EF99A937}"/>
    <cellStyle name="Calculation 2 5 2" xfId="22901" xr:uid="{EBA3916B-ED24-4EEA-8D13-C50ECAA3B5EB}"/>
    <cellStyle name="Calculation 2 6" xfId="3782" xr:uid="{8E96D2B6-CA5C-4BED-9F74-FBDD5F49FF85}"/>
    <cellStyle name="Calculation 2 6 2" xfId="22902" xr:uid="{E98E8DA9-7BDC-4775-BB8A-4A543D5A57FC}"/>
    <cellStyle name="Calculation 2 7" xfId="3783" xr:uid="{54135BD0-5B7D-4EB8-A575-DCFA41B4D3B6}"/>
    <cellStyle name="Calculation 2 7 2" xfId="22903" xr:uid="{BAAA35BE-3D8A-4C45-A377-0DAE68E0588F}"/>
    <cellStyle name="Calculation 2 8" xfId="3784" xr:uid="{2A4C101A-C7DC-4F13-8FD1-0E45A42A535F}"/>
    <cellStyle name="Calculation 2 8 2" xfId="22904" xr:uid="{E3082997-2355-47FF-8090-C17A84D38BBC}"/>
    <cellStyle name="Calculation 2 9" xfId="3785" xr:uid="{F4DED35E-54D6-41B0-A8FB-13EA27238455}"/>
    <cellStyle name="Calculation 2 9 2" xfId="22905" xr:uid="{AA3728CB-0862-4FAB-979E-A524796BCF76}"/>
    <cellStyle name="Calculation 20" xfId="1546" xr:uid="{0841B19C-30F0-45F7-A8F2-05137C9A41D1}"/>
    <cellStyle name="Calculation 20 2" xfId="24750" xr:uid="{4B0CCA19-AC05-4482-91A0-73C5C8DAE1CF}"/>
    <cellStyle name="Calculation 21" xfId="1547" xr:uid="{31D8CBB9-B139-4EA7-A371-04004085903B}"/>
    <cellStyle name="Calculation 21 2" xfId="24751" xr:uid="{95F375FC-3B50-4518-883C-2B78D49937BD}"/>
    <cellStyle name="Calculation 22" xfId="1548" xr:uid="{DEE0D9E0-274D-4030-B8A5-81DCD89A25D4}"/>
    <cellStyle name="Calculation 22 2" xfId="24752" xr:uid="{800F8979-AC5D-4522-A9C1-10104A8FA9AE}"/>
    <cellStyle name="Calculation 23" xfId="1549" xr:uid="{517D500F-6470-4774-9E50-E4C7920A6235}"/>
    <cellStyle name="Calculation 23 2" xfId="24753" xr:uid="{C15ED1B7-FCB6-48AC-B667-DB82DF5C6513}"/>
    <cellStyle name="Calculation 24" xfId="1550" xr:uid="{C4F108F7-B531-42C4-BCA4-5946088D9F85}"/>
    <cellStyle name="Calculation 24 2" xfId="24754" xr:uid="{54DFD509-4E2F-46D0-9364-22CB0E7F66A4}"/>
    <cellStyle name="Calculation 25" xfId="1551" xr:uid="{A5B5CC65-20AE-43E0-8531-C4977C41EB98}"/>
    <cellStyle name="Calculation 25 2" xfId="24755" xr:uid="{AE2C099F-ADB4-4986-8726-DAFFA4E64946}"/>
    <cellStyle name="Calculation 26" xfId="1552" xr:uid="{A4ACD029-3E21-4B63-A77C-E875F83C8BCE}"/>
    <cellStyle name="Calculation 26 2" xfId="24756" xr:uid="{EE19D5DF-ACC4-46EC-9381-1E67A73114A2}"/>
    <cellStyle name="Calculation 27" xfId="1553" xr:uid="{3A7F21E0-3F04-459B-ABC0-0A32700C9E05}"/>
    <cellStyle name="Calculation 27 2" xfId="24757" xr:uid="{6AE92D64-109A-4487-84F4-499A85BBFF29}"/>
    <cellStyle name="Calculation 28" xfId="1554" xr:uid="{5E369EDF-0F6B-4B6C-99CD-4D22FFA04B4C}"/>
    <cellStyle name="Calculation 28 2" xfId="24758" xr:uid="{5BC70D8D-9B13-435F-849E-9DAA15C7062D}"/>
    <cellStyle name="Calculation 29" xfId="1555" xr:uid="{1140E8E2-5889-429D-BCEC-0DC9B62B9F12}"/>
    <cellStyle name="Calculation 29 2" xfId="24759" xr:uid="{CDE1E9B3-0A30-4B89-AE9B-747621F20ECB}"/>
    <cellStyle name="Calculation 3" xfId="149" xr:uid="{981F3AD5-7C80-41F6-B6D4-B0CD63D289F1}"/>
    <cellStyle name="Calculation 3 2" xfId="1556" xr:uid="{D5EE80B1-FF7F-4808-9E72-C35C0DB11862}"/>
    <cellStyle name="Calculation 3 2 2" xfId="4982" xr:uid="{FDD87474-EF3F-4434-AF1D-1DD5E5753FE0}"/>
    <cellStyle name="Calculation 3 2 2 2" xfId="30400" xr:uid="{4AEF3F8B-2ACC-4659-96D4-AC2C4BCC2A31}"/>
    <cellStyle name="Calculation 3 2 3" xfId="24760" xr:uid="{62301A33-A03D-4BBF-8130-3D3D643B0D8C}"/>
    <cellStyle name="Calculation 3 3" xfId="3786" xr:uid="{2F61C0ED-767B-41BC-BEDD-34D4063D8DA5}"/>
    <cellStyle name="Calculation 3 3 2" xfId="24761" xr:uid="{528C065C-589F-4005-960B-4A8476EE89DD}"/>
    <cellStyle name="Calculation 3 4" xfId="24762" xr:uid="{C20E45ED-BC69-4B8E-BEC1-BC4FDF5AD05D}"/>
    <cellStyle name="Calculation 3 5" xfId="22906" xr:uid="{D559D804-FC08-4464-A119-A186CA0364EF}"/>
    <cellStyle name="Calculation 30" xfId="1557" xr:uid="{87267AFB-6A94-4FE5-8964-9C1181B32AD6}"/>
    <cellStyle name="Calculation 30 2" xfId="24763" xr:uid="{829C3E71-55B8-45EE-B1E7-6FB6B94A9986}"/>
    <cellStyle name="Calculation 31" xfId="1558" xr:uid="{F23247C4-C463-44E7-B8E3-3DA74675C644}"/>
    <cellStyle name="Calculation 31 2" xfId="24764" xr:uid="{28456142-9FE8-4CE9-9BF6-292C17F57140}"/>
    <cellStyle name="Calculation 32" xfId="1559" xr:uid="{CF9DCC31-588A-4E08-B0BC-1FD4A3954780}"/>
    <cellStyle name="Calculation 32 2" xfId="24765" xr:uid="{A91DFFCC-4311-4E5E-85F7-0E10792A3D4B}"/>
    <cellStyle name="Calculation 33" xfId="1560" xr:uid="{BA84137B-A4C4-4794-B6A9-F00D226FBD9F}"/>
    <cellStyle name="Calculation 33 2" xfId="24766" xr:uid="{67408C4B-99AD-41F7-A470-3CCE23CC7CC2}"/>
    <cellStyle name="Calculation 34" xfId="1561" xr:uid="{707B965C-E02E-470E-9CE5-A497B7EBE310}"/>
    <cellStyle name="Calculation 34 2" xfId="24767" xr:uid="{908B43BE-9A2E-43D4-ACD3-79A3D4A0F8A2}"/>
    <cellStyle name="Calculation 35" xfId="1562" xr:uid="{54FB526D-E202-412E-8749-BD4375D66A94}"/>
    <cellStyle name="Calculation 35 2" xfId="24768" xr:uid="{A7E63FA6-E4A6-4A63-9A5B-38AC0C314247}"/>
    <cellStyle name="Calculation 36" xfId="1563" xr:uid="{DE187497-2BC9-4EAD-A743-87AE54BA77EF}"/>
    <cellStyle name="Calculation 36 2" xfId="24769" xr:uid="{A74174C4-C8AA-4767-BD33-D1D2F7820528}"/>
    <cellStyle name="Calculation 37" xfId="1564" xr:uid="{872D71D0-30CC-46CC-94EB-E3DEDB8506A2}"/>
    <cellStyle name="Calculation 37 2" xfId="24770" xr:uid="{11CB0E14-AB5D-43FD-BA05-EBBF3F878768}"/>
    <cellStyle name="Calculation 38" xfId="1565" xr:uid="{DBD692BE-F62D-45DF-824E-0CFE6433BDEE}"/>
    <cellStyle name="Calculation 38 2" xfId="24771" xr:uid="{2B6FDFAD-DCE1-42C7-B9D2-2114C1E89B01}"/>
    <cellStyle name="Calculation 39" xfId="1566" xr:uid="{9EFBEFCF-910C-4939-AFD5-9DC219FC2C39}"/>
    <cellStyle name="Calculation 39 2" xfId="24772" xr:uid="{9617BB43-B8F7-493C-BED9-B2CB73C2473F}"/>
    <cellStyle name="Calculation 4" xfId="150" xr:uid="{6A140F83-023B-4768-B52A-EAF084AD584C}"/>
    <cellStyle name="Calculation 4 2" xfId="4983" xr:uid="{90E349B7-A9F6-42F8-90F6-6D54971CC3C7}"/>
    <cellStyle name="Calculation 4 2 2" xfId="28270" xr:uid="{551F0FCE-0593-49AE-8D01-28A5A2DB5131}"/>
    <cellStyle name="Calculation 4 3" xfId="24773" xr:uid="{5036F8E4-D683-4307-AF68-D3A2FC46F7C0}"/>
    <cellStyle name="Calculation 40" xfId="1567" xr:uid="{DB041CF8-3E1A-42D2-918E-D8786949FEBD}"/>
    <cellStyle name="Calculation 40 2" xfId="24774" xr:uid="{F7A35E1F-AAB0-463F-8653-E39A217A865E}"/>
    <cellStyle name="Calculation 41" xfId="1568" xr:uid="{8C2510BF-C3FF-4B80-8D83-D94B8B606431}"/>
    <cellStyle name="Calculation 41 2" xfId="24775" xr:uid="{4C275BAF-56D5-46F6-A344-D8C4CD658F66}"/>
    <cellStyle name="Calculation 42" xfId="1569" xr:uid="{DF8C3298-EB92-4EA5-B446-BFEC3AEFE683}"/>
    <cellStyle name="Calculation 42 2" xfId="24776" xr:uid="{E09E0366-C7DB-4738-9E79-BD87FC2D7B5A}"/>
    <cellStyle name="Calculation 43" xfId="1570" xr:uid="{CD3D4DE7-D598-471D-B728-F357C49596AC}"/>
    <cellStyle name="Calculation 43 2" xfId="24777" xr:uid="{C46F3D0F-18C8-4564-9450-306FB72B01B6}"/>
    <cellStyle name="Calculation 5" xfId="151" xr:uid="{76ECE4EC-98D2-4510-96BA-7E450CC5952E}"/>
    <cellStyle name="Calculation 5 2" xfId="4984" xr:uid="{7DCB358C-D5B0-4678-820F-1EB267136573}"/>
    <cellStyle name="Calculation 5 2 2" xfId="28271" xr:uid="{CD1CFCAC-5065-4FFA-9ED2-D989317882CC}"/>
    <cellStyle name="Calculation 5 3" xfId="24778" xr:uid="{CA7C0AEE-10AA-4C50-84F9-FFF0026C0280}"/>
    <cellStyle name="Calculation 6" xfId="1571" xr:uid="{635FA30F-4EB1-4E03-8430-D1D4F2467ABC}"/>
    <cellStyle name="Calculation 6 2" xfId="4985" xr:uid="{9AC28BCD-A49B-4B12-8EFD-E6A9EB1DB965}"/>
    <cellStyle name="Calculation 6 2 2" xfId="28272" xr:uid="{829917F3-2940-4457-8A7E-D04788366CDC}"/>
    <cellStyle name="Calculation 6 3" xfId="24779" xr:uid="{6533D2F9-3906-4602-BC36-1F6B9128FE01}"/>
    <cellStyle name="Calculation 7" xfId="1572" xr:uid="{36C36367-BA54-4D68-9789-CB2F1C616468}"/>
    <cellStyle name="Calculation 7 2" xfId="24780" xr:uid="{1FC3D992-12CA-472E-8FDF-2625972F45C2}"/>
    <cellStyle name="Calculation 8" xfId="1573" xr:uid="{C1514066-E392-4DDE-B77B-62901139C1A6}"/>
    <cellStyle name="Calculation 8 2" xfId="24781" xr:uid="{564CC204-636A-4785-B9C2-E0DD4C675CFB}"/>
    <cellStyle name="Calculation 9" xfId="1574" xr:uid="{7E31B386-9E04-4C9B-AB20-E827139CD6F9}"/>
    <cellStyle name="Calculation 9 2" xfId="24782" xr:uid="{F9628BC6-3304-43D6-8611-488C7987A085}"/>
    <cellStyle name="Char" xfId="27156" xr:uid="{7DA8B313-D935-4F12-A816-AF5E30BAFDED}"/>
    <cellStyle name="Check Cell" xfId="11" builtinId="23" customBuiltin="1"/>
    <cellStyle name="Check Cell 10" xfId="1575" xr:uid="{62614D01-5D54-406A-B19D-735A60679C2A}"/>
    <cellStyle name="Check Cell 10 2" xfId="24783" xr:uid="{EB2C22C6-592E-4652-9579-B09D703C2FE2}"/>
    <cellStyle name="Check Cell 11" xfId="1576" xr:uid="{4E57E914-C87E-4808-918F-FB4278185D49}"/>
    <cellStyle name="Check Cell 11 2" xfId="24784" xr:uid="{ECFE963E-2D54-4C1D-A1B4-FF2DBE8D2E4A}"/>
    <cellStyle name="Check Cell 12" xfId="1577" xr:uid="{762C9730-09AB-4389-B55B-9CAB68069C65}"/>
    <cellStyle name="Check Cell 12 2" xfId="24785" xr:uid="{7205F021-8965-4DEA-9040-767620600F4B}"/>
    <cellStyle name="Check Cell 13" xfId="1578" xr:uid="{9261CD0A-25D6-4AD5-A501-8E5B94FE64DB}"/>
    <cellStyle name="Check Cell 13 2" xfId="24786" xr:uid="{B1CEDE50-0CFC-40B3-8C4C-5C807B2C2B3B}"/>
    <cellStyle name="Check Cell 14" xfId="1579" xr:uid="{21452953-0989-4B87-AC9C-059BCCDF47CE}"/>
    <cellStyle name="Check Cell 14 2" xfId="24787" xr:uid="{B8ED3DEC-BCCF-44AD-9B3E-D231EEAC2AA2}"/>
    <cellStyle name="Check Cell 15" xfId="1580" xr:uid="{2BB0A154-3444-4AD2-89EA-A3427E3B1D6C}"/>
    <cellStyle name="Check Cell 15 2" xfId="24788" xr:uid="{EDCC5524-BE27-438A-9F7C-B76E120DD28A}"/>
    <cellStyle name="Check Cell 16" xfId="1581" xr:uid="{D89518AE-F315-4FAF-9EF2-311F61756C5B}"/>
    <cellStyle name="Check Cell 16 2" xfId="24789" xr:uid="{8041D919-AF74-4E44-B127-FDC45961EFDE}"/>
    <cellStyle name="Check Cell 17" xfId="1582" xr:uid="{69408B69-E07B-4A6B-B023-FD830485A5E8}"/>
    <cellStyle name="Check Cell 17 2" xfId="24790" xr:uid="{6D1E9F6B-924A-46F8-86C8-5F31093A39CF}"/>
    <cellStyle name="Check Cell 18" xfId="1583" xr:uid="{C6602200-3AF5-4DFB-8594-A79AEEE547E2}"/>
    <cellStyle name="Check Cell 18 2" xfId="24791" xr:uid="{716678E5-D36D-46E6-BDE2-D2F1DF99778A}"/>
    <cellStyle name="Check Cell 19" xfId="1584" xr:uid="{C5A2E697-C0AE-42B2-8B93-A94C3D6923A6}"/>
    <cellStyle name="Check Cell 19 2" xfId="24792" xr:uid="{64CCD865-080B-412C-81DE-E22BD5460FB2}"/>
    <cellStyle name="Check Cell 2" xfId="152" xr:uid="{8102438A-9176-4A14-B6FF-2660F0A52820}"/>
    <cellStyle name="Check Cell 2 10" xfId="3787" xr:uid="{6AD78A7B-035E-491A-A757-42F3B60BCBE8}"/>
    <cellStyle name="Check Cell 2 10 2" xfId="22907" xr:uid="{FB8B00D0-196A-4BB0-A555-18A2429A3723}"/>
    <cellStyle name="Check Cell 2 11" xfId="24793" xr:uid="{AD2368E1-FC2A-4AB2-B63E-BABA43014043}"/>
    <cellStyle name="Check Cell 2 2" xfId="3788" xr:uid="{6813AC1D-E2AF-43AA-8D37-672FD308AC34}"/>
    <cellStyle name="Check Cell 2 2 2" xfId="22908" xr:uid="{B6098FA6-16F1-46EE-8AEF-A354A77474AA}"/>
    <cellStyle name="Check Cell 2 3" xfId="3789" xr:uid="{C0C92303-227A-41DC-8199-E1E537A9E946}"/>
    <cellStyle name="Check Cell 2 3 2" xfId="22909" xr:uid="{0D242BDC-5802-4DF9-BBCE-2F41EF37260D}"/>
    <cellStyle name="Check Cell 2 4" xfId="3790" xr:uid="{10263FBA-972D-4EE0-9994-3BE8360811AE}"/>
    <cellStyle name="Check Cell 2 4 2" xfId="22910" xr:uid="{E22720E6-9C6C-4DBE-9664-71655E0D6C2F}"/>
    <cellStyle name="Check Cell 2 5" xfId="3791" xr:uid="{608E96BD-3AA4-48FB-9EDA-393A06C91E3E}"/>
    <cellStyle name="Check Cell 2 5 2" xfId="22911" xr:uid="{4F01FB40-1138-48D1-802D-4940E045CAC8}"/>
    <cellStyle name="Check Cell 2 6" xfId="3792" xr:uid="{64825E52-B109-4213-804B-BE68B228E758}"/>
    <cellStyle name="Check Cell 2 6 2" xfId="22912" xr:uid="{ACC1A652-5D9D-42A1-A4A8-636737F2536A}"/>
    <cellStyle name="Check Cell 2 7" xfId="3793" xr:uid="{57D3858A-DDF6-493D-8FF9-8F311DC940DD}"/>
    <cellStyle name="Check Cell 2 7 2" xfId="22913" xr:uid="{923413C2-A8C0-4C95-AA44-5AD1C910CB10}"/>
    <cellStyle name="Check Cell 2 8" xfId="3794" xr:uid="{2D39B65F-0C45-4ED2-9060-085064835347}"/>
    <cellStyle name="Check Cell 2 8 2" xfId="22914" xr:uid="{315D933E-39DF-4C96-90E3-27063A14C12F}"/>
    <cellStyle name="Check Cell 2 9" xfId="3795" xr:uid="{0D2C9116-ADC0-420E-9A39-248C0E56BFC4}"/>
    <cellStyle name="Check Cell 2 9 2" xfId="22915" xr:uid="{ECB8F87B-75C1-4ECD-84C7-C389BE722FCA}"/>
    <cellStyle name="Check Cell 20" xfId="1585" xr:uid="{6D2A6E2B-C47F-4CB3-8CDD-94511A55DA37}"/>
    <cellStyle name="Check Cell 20 2" xfId="24796" xr:uid="{610B7929-A65C-4FFF-A736-058FAD9CAA52}"/>
    <cellStyle name="Check Cell 21" xfId="1586" xr:uid="{7A31EF74-8882-4A1C-A40F-B7F88C5CF611}"/>
    <cellStyle name="Check Cell 21 2" xfId="24797" xr:uid="{58AD5509-FC7D-4BA0-85BF-FD7865C13F68}"/>
    <cellStyle name="Check Cell 22" xfId="1587" xr:uid="{83DF9510-38BC-485B-B630-95BE8BB38A38}"/>
    <cellStyle name="Check Cell 22 2" xfId="24798" xr:uid="{DC78B054-FF68-40EC-BC37-65BCBDCA8EBE}"/>
    <cellStyle name="Check Cell 23" xfId="1588" xr:uid="{07633EE1-114A-4852-8BE4-2146BF3BE28B}"/>
    <cellStyle name="Check Cell 23 2" xfId="24799" xr:uid="{BB74D650-81D2-43E0-828E-081ED2E86F1C}"/>
    <cellStyle name="Check Cell 24" xfId="1589" xr:uid="{01CD1835-AF26-4C49-87CD-EE560B6F2A4E}"/>
    <cellStyle name="Check Cell 24 2" xfId="24800" xr:uid="{08C2798B-805B-47AA-9D4C-388B0713C348}"/>
    <cellStyle name="Check Cell 25" xfId="1590" xr:uid="{DB93D6A8-724F-4015-86E7-FE477324D725}"/>
    <cellStyle name="Check Cell 25 2" xfId="24801" xr:uid="{9A54A76C-B035-413B-9599-7384E7FBFAED}"/>
    <cellStyle name="Check Cell 26" xfId="1591" xr:uid="{142551FB-D94E-4D1E-AE60-18F1B832680A}"/>
    <cellStyle name="Check Cell 26 2" xfId="24802" xr:uid="{8455072A-40D7-41F0-9DEA-54464082BFA6}"/>
    <cellStyle name="Check Cell 27" xfId="1592" xr:uid="{23743BDA-91E7-475A-BF23-E389C52571DC}"/>
    <cellStyle name="Check Cell 27 2" xfId="24803" xr:uid="{F4F35C06-C849-4AFE-AD2C-95C4A5E4FAF3}"/>
    <cellStyle name="Check Cell 28" xfId="1593" xr:uid="{8A7A1E4C-9682-4C24-8149-C6DC9D122F23}"/>
    <cellStyle name="Check Cell 28 2" xfId="24804" xr:uid="{6E0B6692-ED1C-4060-BC55-E2066F3800BE}"/>
    <cellStyle name="Check Cell 29" xfId="1594" xr:uid="{E451CC35-C4AF-4A74-A6B3-19E9ECE2BAD0}"/>
    <cellStyle name="Check Cell 29 2" xfId="24805" xr:uid="{DDD98C26-E39C-4DED-9FDA-99D93E6234B0}"/>
    <cellStyle name="Check Cell 3" xfId="153" xr:uid="{77EDF438-F6EE-4AE5-81BC-56E715DF7104}"/>
    <cellStyle name="Check Cell 3 2" xfId="1595" xr:uid="{4EDAF069-87E9-4712-B297-1AB5F6497CCA}"/>
    <cellStyle name="Check Cell 3 2 2" xfId="24807" xr:uid="{9AB7C42C-0BBE-4146-A06F-375A6F71F2A5}"/>
    <cellStyle name="Check Cell 3 3" xfId="22916" xr:uid="{3D038865-E3F0-4C00-A51D-A2F7CCFB1F05}"/>
    <cellStyle name="Check Cell 30" xfId="1596" xr:uid="{5D924460-FC2F-4765-9C2C-034B28D392A2}"/>
    <cellStyle name="Check Cell 30 2" xfId="24808" xr:uid="{06F54E97-2698-4C91-9D55-78F16F70AC99}"/>
    <cellStyle name="Check Cell 31" xfId="1597" xr:uid="{CB17AE07-292E-4AA4-B67B-CD8BEBB27FA0}"/>
    <cellStyle name="Check Cell 31 2" xfId="24809" xr:uid="{9E3D8682-A5B9-4D5F-B79B-E3318B2175A8}"/>
    <cellStyle name="Check Cell 32" xfId="1598" xr:uid="{ACF31052-AF8A-4E9D-A58F-D70E7098ABDF}"/>
    <cellStyle name="Check Cell 32 2" xfId="24810" xr:uid="{C3EE19C6-E943-44F8-88AB-7C7C4FDDD115}"/>
    <cellStyle name="Check Cell 33" xfId="1599" xr:uid="{8A0CDBC4-1A50-4F7C-97DD-BF961737A8C6}"/>
    <cellStyle name="Check Cell 33 2" xfId="24811" xr:uid="{47E92614-9797-41CC-A98F-C32C822E18D3}"/>
    <cellStyle name="Check Cell 34" xfId="1600" xr:uid="{7DE83D94-B343-42CA-BAB9-47DBAAD4AAC4}"/>
    <cellStyle name="Check Cell 34 2" xfId="24812" xr:uid="{1360E123-BC3C-4A91-A2A3-11761302BA8A}"/>
    <cellStyle name="Check Cell 35" xfId="1601" xr:uid="{A940E3D1-D87C-4F2C-B054-CC393AD7AFDF}"/>
    <cellStyle name="Check Cell 35 2" xfId="24813" xr:uid="{E7982DD7-C58F-41D4-AF46-6FF2AAFAB612}"/>
    <cellStyle name="Check Cell 36" xfId="1602" xr:uid="{CEB7339A-573D-4DD9-A6F4-418B41C4EABB}"/>
    <cellStyle name="Check Cell 36 2" xfId="24814" xr:uid="{F9B32591-0CFE-4113-9C6E-CE0E184BA54D}"/>
    <cellStyle name="Check Cell 37" xfId="1603" xr:uid="{44965AA6-B6DE-451F-BA34-578E3CD32829}"/>
    <cellStyle name="Check Cell 37 2" xfId="24815" xr:uid="{FC14E7D6-C29D-4362-A4B6-A295B90B4C7E}"/>
    <cellStyle name="Check Cell 38" xfId="1604" xr:uid="{70322FCB-51BB-4433-9431-45ECA13D931D}"/>
    <cellStyle name="Check Cell 38 2" xfId="24816" xr:uid="{6BB10F27-189C-414C-B38D-1E491672C626}"/>
    <cellStyle name="Check Cell 39" xfId="1605" xr:uid="{2CED68CB-FAEA-488E-8BCB-875F562DE94F}"/>
    <cellStyle name="Check Cell 39 2" xfId="24817" xr:uid="{46F5B822-EC99-4E96-9F25-BA190C1A3E60}"/>
    <cellStyle name="Check Cell 4" xfId="154" xr:uid="{C098EC81-31F8-4464-92F2-2722C6566559}"/>
    <cellStyle name="Check Cell 4 2" xfId="4986" xr:uid="{E6065E37-9B4C-4009-9093-7A493E9ACD15}"/>
    <cellStyle name="Check Cell 4 2 2" xfId="25703" xr:uid="{9A341001-06A5-42D4-9535-BEA86015C79E}"/>
    <cellStyle name="Check Cell 4 3" xfId="24818" xr:uid="{78988BE4-60DC-46C7-A906-27F8DE4276D5}"/>
    <cellStyle name="Check Cell 40" xfId="1606" xr:uid="{6020786F-EFF3-4528-9415-3B76F334EE74}"/>
    <cellStyle name="Check Cell 40 2" xfId="24819" xr:uid="{C2DE9E4A-F2FF-425B-9DB4-786D7887753D}"/>
    <cellStyle name="Check Cell 41" xfId="1607" xr:uid="{188180C1-E423-4265-842F-A75483890805}"/>
    <cellStyle name="Check Cell 41 2" xfId="24820" xr:uid="{0CB2D743-C784-4B13-8D07-23609318DB37}"/>
    <cellStyle name="Check Cell 42" xfId="1608" xr:uid="{1C5FD1BD-C5A8-4BF9-8DC4-CE9CDB43A183}"/>
    <cellStyle name="Check Cell 42 2" xfId="24821" xr:uid="{A0B2F739-73EE-4A1A-95D6-487C11D1AB2F}"/>
    <cellStyle name="Check Cell 43" xfId="1609" xr:uid="{976F8DBF-C14F-4E91-98F7-4CA5C9F1B9EA}"/>
    <cellStyle name="Check Cell 43 2" xfId="24822" xr:uid="{427C939E-6B57-4298-A34C-8F2FC780D879}"/>
    <cellStyle name="Check Cell 5" xfId="155" xr:uid="{1F032E68-7E42-40D8-A019-7000097E8FDE}"/>
    <cellStyle name="Check Cell 5 2" xfId="4987" xr:uid="{E7E7EE29-F4A5-4FE4-8E83-07CC06C7A962}"/>
    <cellStyle name="Check Cell 5 2 2" xfId="28273" xr:uid="{263BB14D-22C1-4058-9F11-9E2D63B183D2}"/>
    <cellStyle name="Check Cell 5 3" xfId="24823" xr:uid="{DAC9C8C3-B23C-43DD-B260-7F8A72E904BD}"/>
    <cellStyle name="Check Cell 6" xfId="1610" xr:uid="{180BCDCA-1C5B-4E89-A2F4-C4304B946E42}"/>
    <cellStyle name="Check Cell 6 2" xfId="4988" xr:uid="{3F8C23BD-7704-41E8-9C17-3AAAE3856726}"/>
    <cellStyle name="Check Cell 6 2 2" xfId="25700" xr:uid="{983D7BC6-2DDB-439D-9663-2C542A96ED06}"/>
    <cellStyle name="Check Cell 6 3" xfId="24824" xr:uid="{784D26E3-1A0D-4D97-BA5C-9696932B5173}"/>
    <cellStyle name="Check Cell 7" xfId="1611" xr:uid="{C5843CEE-8AB6-40EC-B9DA-8845EC676965}"/>
    <cellStyle name="Check Cell 7 2" xfId="24825" xr:uid="{03B62320-8142-4DD1-AD02-C6AC2FB6D4A5}"/>
    <cellStyle name="Check Cell 8" xfId="1612" xr:uid="{4033349F-ED2D-4474-AFBE-B1334CF585D3}"/>
    <cellStyle name="Check Cell 8 2" xfId="24826" xr:uid="{90EDEF47-1B17-4967-AC08-4EDF10D2E0CC}"/>
    <cellStyle name="Check Cell 9" xfId="1613" xr:uid="{EEA25AD8-A9E0-40F5-AF2C-CB6B76BA6144}"/>
    <cellStyle name="Check Cell 9 2" xfId="24827" xr:uid="{E6558FFF-3246-4411-8C31-10E3E0A57ACB}"/>
    <cellStyle name="coin" xfId="156" xr:uid="{4A7A8BA6-55CE-4E2B-9C91-CB3DBC7794BB}"/>
    <cellStyle name="Comma [0] 2 10" xfId="3796" xr:uid="{DEE4E9AD-F4AE-4EB3-81D0-48B1BEA48006}"/>
    <cellStyle name="Comma [0] 2 10 2" xfId="23223" xr:uid="{B10544AD-517F-432C-A1C3-BC5B59391BB0}"/>
    <cellStyle name="Comma [0] 2 10 2 2" xfId="27432" xr:uid="{FC6D457E-E56C-4CD3-958C-A201408A49B9}"/>
    <cellStyle name="Comma [0] 2 10 2 2 2" xfId="40849" xr:uid="{0BAFCEF4-AE5A-41FB-B5FF-D180CEA8FF1E}"/>
    <cellStyle name="Comma [0] 2 10 2 3" xfId="40415" xr:uid="{6B598C6D-6F77-456E-90CD-390F4DF89FA0}"/>
    <cellStyle name="Comma [0] 2 10 3" xfId="30396" xr:uid="{7A70E75D-28BA-49DC-92D5-0469B8582BA9}"/>
    <cellStyle name="Comma [0] 2 10 3 2" xfId="41344" xr:uid="{8CC1EE90-B3EE-470C-BC4C-771973A93243}"/>
    <cellStyle name="Comma [0] 2 10 4" xfId="40221" xr:uid="{46B4ABC3-B26B-4F68-9F98-F9D9BB7D0BE5}"/>
    <cellStyle name="Comma [0] 2 10 5" xfId="42302" xr:uid="{4B43F283-11A8-4DD4-9953-78D544E88A68}"/>
    <cellStyle name="Comma [0] 2 10 6" xfId="22917" xr:uid="{8D87C1F1-5F64-4646-9CEE-A477F556E9EA}"/>
    <cellStyle name="Comma [0] 2 2" xfId="3797" xr:uid="{59EBF3AE-6E83-4BC1-898F-59F0878229EC}"/>
    <cellStyle name="Comma [0] 2 2 2" xfId="23224" xr:uid="{64858158-BCF5-4B54-A90D-2DC09451E0D1}"/>
    <cellStyle name="Comma [0] 2 2 2 2" xfId="27433" xr:uid="{49F03C1A-F1FF-4640-8518-B991109BCED1}"/>
    <cellStyle name="Comma [0] 2 2 2 2 2" xfId="40850" xr:uid="{95B49ECE-88AE-4542-BEC3-DA72DEB73C90}"/>
    <cellStyle name="Comma [0] 2 2 2 3" xfId="40416" xr:uid="{9D4E1740-DA31-4385-B8D9-2F270DF5A50F}"/>
    <cellStyle name="Comma [0] 2 2 3" xfId="28274" xr:uid="{87F7E787-F90E-4CA9-95C0-4AA746AE0BFC}"/>
    <cellStyle name="Comma [0] 2 2 3 2" xfId="41153" xr:uid="{96841086-36DD-402E-ADBB-E56234F049CC}"/>
    <cellStyle name="Comma [0] 2 2 4" xfId="40222" xr:uid="{D0268C74-56F0-4C95-ADDE-48DA059D331D}"/>
    <cellStyle name="Comma [0] 2 2 5" xfId="42303" xr:uid="{DE3FC841-1B01-4729-AEF5-5AEFB29B0C92}"/>
    <cellStyle name="Comma [0] 2 2 6" xfId="22918" xr:uid="{15BA2EE0-0E2A-4CC0-8ED6-F7F737726BF1}"/>
    <cellStyle name="Comma [0] 2 3" xfId="3798" xr:uid="{5DAA9B02-7EDE-49B7-9616-9FBC66872D3B}"/>
    <cellStyle name="Comma [0] 2 3 2" xfId="23225" xr:uid="{5957DBFD-919E-4FE5-A204-4DAD70C4C42A}"/>
    <cellStyle name="Comma [0] 2 3 2 2" xfId="27434" xr:uid="{14D4F781-34A7-4679-8B5F-2BA1364C05AE}"/>
    <cellStyle name="Comma [0] 2 3 2 2 2" xfId="40851" xr:uid="{37DCA69E-6C98-47E1-B829-8DF2CE0A8CFD}"/>
    <cellStyle name="Comma [0] 2 3 2 3" xfId="40417" xr:uid="{719FF7F3-DD3E-4C5C-A525-3AF4D343E766}"/>
    <cellStyle name="Comma [0] 2 3 3" xfId="28275" xr:uid="{F17712A3-185E-4B06-A4FB-19F6A4A5FEA7}"/>
    <cellStyle name="Comma [0] 2 3 3 2" xfId="41154" xr:uid="{4708490C-B2D9-450F-AB19-F0A7FD5F782F}"/>
    <cellStyle name="Comma [0] 2 3 4" xfId="40223" xr:uid="{FB648F28-50F2-45FC-8CEE-A9427F60A520}"/>
    <cellStyle name="Comma [0] 2 3 5" xfId="42304" xr:uid="{47F586A6-DC60-4559-A111-B46EFEADDACF}"/>
    <cellStyle name="Comma [0] 2 3 6" xfId="22919" xr:uid="{B6AFC09F-5913-48AF-8836-C75C5DAE1996}"/>
    <cellStyle name="Comma [0] 2 4" xfId="3799" xr:uid="{8338F3E8-A6E0-4849-BF23-54E6E562655C}"/>
    <cellStyle name="Comma [0] 2 4 2" xfId="23226" xr:uid="{F361AB07-5D65-4B59-9297-1C6A8D2889AC}"/>
    <cellStyle name="Comma [0] 2 4 2 2" xfId="27435" xr:uid="{3AAAFD9D-82E5-493E-B328-6F1D4B3ABD3F}"/>
    <cellStyle name="Comma [0] 2 4 2 2 2" xfId="40852" xr:uid="{22A906BB-02BF-420D-BD36-79859EF9D01A}"/>
    <cellStyle name="Comma [0] 2 4 2 3" xfId="40418" xr:uid="{C1D92188-215C-4966-A16F-ACBAD04C63C5}"/>
    <cellStyle name="Comma [0] 2 4 3" xfId="25688" xr:uid="{C6DCFCA5-4355-468F-83B3-7B1B893D3368}"/>
    <cellStyle name="Comma [0] 2 4 3 2" xfId="40844" xr:uid="{5373E1C0-E685-4035-9CED-CECD7BA8B576}"/>
    <cellStyle name="Comma [0] 2 4 4" xfId="40224" xr:uid="{DF3136BE-46EC-402E-85D1-42083A631AF4}"/>
    <cellStyle name="Comma [0] 2 4 5" xfId="42305" xr:uid="{4960411A-C90A-4644-B9E3-C8D8BC60FE82}"/>
    <cellStyle name="Comma [0] 2 4 6" xfId="22920" xr:uid="{9E6C271A-64CC-4D63-9AC6-D85CB3850FBC}"/>
    <cellStyle name="Comma [0] 2 5" xfId="3800" xr:uid="{3BE9775B-50C2-428C-9CA9-70834DFB96E0}"/>
    <cellStyle name="Comma [0] 2 5 2" xfId="23227" xr:uid="{716D13EB-33B6-44D3-BFCA-DACE968C3171}"/>
    <cellStyle name="Comma [0] 2 5 2 2" xfId="27436" xr:uid="{A7993250-7334-480E-AA0C-091A3E02C1C1}"/>
    <cellStyle name="Comma [0] 2 5 2 2 2" xfId="40853" xr:uid="{C458C14F-FE77-4D67-A4D0-30E9AE444857}"/>
    <cellStyle name="Comma [0] 2 5 2 3" xfId="40419" xr:uid="{E34C1DC7-088C-4530-96D5-6A97882E153C}"/>
    <cellStyle name="Comma [0] 2 5 3" xfId="25687" xr:uid="{12830CAC-B69C-442F-93C1-EA6D8E784EC2}"/>
    <cellStyle name="Comma [0] 2 5 3 2" xfId="40843" xr:uid="{34D40323-5241-4703-9DCC-C62107430AF4}"/>
    <cellStyle name="Comma [0] 2 5 4" xfId="40225" xr:uid="{147CE405-4234-4C7B-837A-A502DAEA345B}"/>
    <cellStyle name="Comma [0] 2 5 5" xfId="42306" xr:uid="{1C0E7775-5783-4CF3-890F-D6AB03B62A3E}"/>
    <cellStyle name="Comma [0] 2 5 6" xfId="22921" xr:uid="{AEDE89C8-E278-42A0-AB3E-0B84622B34BA}"/>
    <cellStyle name="Comma [0] 2 6" xfId="3801" xr:uid="{D0843626-4520-40C6-990C-8047A4859CF1}"/>
    <cellStyle name="Comma [0] 2 6 2" xfId="23228" xr:uid="{B6646DA5-6618-4A5A-A079-421947C4FEDF}"/>
    <cellStyle name="Comma [0] 2 6 2 2" xfId="27437" xr:uid="{AD3761AE-54F3-42B3-8BCC-1714E6EBBEDB}"/>
    <cellStyle name="Comma [0] 2 6 2 2 2" xfId="40854" xr:uid="{55A4A0A1-0266-41C9-B56C-ED90BEC726FB}"/>
    <cellStyle name="Comma [0] 2 6 2 3" xfId="40420" xr:uid="{6F2DD0DA-0D65-4DB5-96FF-53032C83982A}"/>
    <cellStyle name="Comma [0] 2 6 3" xfId="28276" xr:uid="{9DC25A3A-348D-4282-AD74-A51D71F077AB}"/>
    <cellStyle name="Comma [0] 2 6 3 2" xfId="41155" xr:uid="{16BE3AA3-1EB3-499D-9310-EDA839B0C0FB}"/>
    <cellStyle name="Comma [0] 2 6 4" xfId="40226" xr:uid="{C36082C7-9256-4AD8-8F66-E8ED64A38E0A}"/>
    <cellStyle name="Comma [0] 2 6 5" xfId="42307" xr:uid="{E33E3374-F54F-47F2-ACB4-7E4654D30709}"/>
    <cellStyle name="Comma [0] 2 6 6" xfId="22922" xr:uid="{C51250C0-8ADA-4A98-982A-414D4BCAB7CF}"/>
    <cellStyle name="Comma [0] 2 7" xfId="3802" xr:uid="{A9F03CAE-654D-4DAD-8E94-65992BB9E8D5}"/>
    <cellStyle name="Comma [0] 2 7 2" xfId="23229" xr:uid="{7C8C0DAA-96AF-414D-BCAB-65B73AFC4D17}"/>
    <cellStyle name="Comma [0] 2 7 2 2" xfId="27438" xr:uid="{A3A091FB-5486-4938-8CB0-9114E4C7FEED}"/>
    <cellStyle name="Comma [0] 2 7 2 2 2" xfId="40855" xr:uid="{8E536B3A-DA3C-4416-8043-915080A794B9}"/>
    <cellStyle name="Comma [0] 2 7 2 3" xfId="40421" xr:uid="{95796355-29B9-4EA1-923F-9204A935ADB7}"/>
    <cellStyle name="Comma [0] 2 7 3" xfId="28277" xr:uid="{E395B80A-BC81-4D05-B92B-12E2F5F1FF23}"/>
    <cellStyle name="Comma [0] 2 7 3 2" xfId="41156" xr:uid="{4A858B16-3A7C-4918-8332-A2C3CB5CD0B8}"/>
    <cellStyle name="Comma [0] 2 7 4" xfId="40227" xr:uid="{31AF1BB5-BDB8-4DF5-8753-C3742C7866B6}"/>
    <cellStyle name="Comma [0] 2 7 5" xfId="42308" xr:uid="{24171A14-695C-4913-90F7-F982ED526AC6}"/>
    <cellStyle name="Comma [0] 2 7 6" xfId="22923" xr:uid="{6B0B8099-7120-4354-9D17-AA830D6F48F8}"/>
    <cellStyle name="Comma [0] 2 8" xfId="3803" xr:uid="{D605F6A1-1D8D-439C-8C2C-44B425020D33}"/>
    <cellStyle name="Comma [0] 2 8 2" xfId="23230" xr:uid="{12982714-3F03-4FB5-802F-6DFED3599116}"/>
    <cellStyle name="Comma [0] 2 8 2 2" xfId="27439" xr:uid="{8A5488B5-2B56-4BC7-B1CF-32C4CCC5EFC9}"/>
    <cellStyle name="Comma [0] 2 8 2 2 2" xfId="40856" xr:uid="{F8A5A1D4-13C1-4FFD-81DB-BA932D70CB41}"/>
    <cellStyle name="Comma [0] 2 8 2 3" xfId="40422" xr:uid="{FBB6902A-BBA5-4FC6-88DF-657A457B47FB}"/>
    <cellStyle name="Comma [0] 2 8 3" xfId="30399" xr:uid="{C2491D74-E554-43C0-99BA-A3DBFB73C8FA}"/>
    <cellStyle name="Comma [0] 2 8 3 2" xfId="41346" xr:uid="{30ADDFEE-7E89-4AED-8E17-980A1B67F911}"/>
    <cellStyle name="Comma [0] 2 8 4" xfId="40228" xr:uid="{8F3406F3-B8F5-4EEF-B46F-B4F6BEA1910A}"/>
    <cellStyle name="Comma [0] 2 8 5" xfId="42309" xr:uid="{A119B4B5-E645-4872-8A70-F7B0A9B5FC20}"/>
    <cellStyle name="Comma [0] 2 8 6" xfId="22924" xr:uid="{2BF0B1BF-8EC1-429A-89A6-882556A6C91F}"/>
    <cellStyle name="Comma [0] 2 9" xfId="3804" xr:uid="{C382B4D9-336D-4719-82A0-FCC22AE079AF}"/>
    <cellStyle name="Comma [0] 2 9 2" xfId="23231" xr:uid="{B1B9A600-5CBB-4144-B124-5A531F71E0BE}"/>
    <cellStyle name="Comma [0] 2 9 2 2" xfId="27440" xr:uid="{D9D7ADD9-84D9-4645-86FA-A5D6CEC50FA1}"/>
    <cellStyle name="Comma [0] 2 9 2 2 2" xfId="40857" xr:uid="{0B87275C-935F-45DF-8BE2-1B3611941D58}"/>
    <cellStyle name="Comma [0] 2 9 2 3" xfId="40423" xr:uid="{DF5ACA6C-BE41-4A6B-A6E8-DBCA7B046FE3}"/>
    <cellStyle name="Comma [0] 2 9 3" xfId="28278" xr:uid="{8D828659-2B9C-4394-844A-24F901B3503E}"/>
    <cellStyle name="Comma [0] 2 9 3 2" xfId="41157" xr:uid="{B3B91C47-D119-4F33-95D9-E2A05790AF95}"/>
    <cellStyle name="Comma [0] 2 9 4" xfId="40229" xr:uid="{C63B34D3-D18E-4105-A49F-2ECC64AFC326}"/>
    <cellStyle name="Comma [0] 2 9 5" xfId="42310" xr:uid="{3F88B1D2-1D69-49E5-BD8B-32D6A1852D05}"/>
    <cellStyle name="Comma [0] 2 9 6" xfId="22925" xr:uid="{89C85BAA-86F7-4F7B-BDF6-37A5D50E4A07}"/>
    <cellStyle name="Comma 10" xfId="3805" xr:uid="{344BE491-47F0-4615-93A9-7FEACA766C7D}"/>
    <cellStyle name="Comma 10 10" xfId="4989" xr:uid="{9E37963F-689A-44B7-86AF-FE33C0163B58}"/>
    <cellStyle name="Comma 10 10 2" xfId="4990" xr:uid="{03EC2797-44B6-4C8F-8F7D-C57F23C73CDC}"/>
    <cellStyle name="Comma 10 10 2 2" xfId="41158" xr:uid="{86DB1C8A-124B-4030-B590-DC8972926B15}"/>
    <cellStyle name="Comma 10 10 2 3" xfId="42608" xr:uid="{13265659-683F-4063-BFAF-1D5AE4367BFA}"/>
    <cellStyle name="Comma 10 10 2 4" xfId="28279" xr:uid="{667B8BA8-A30D-4150-B475-53375268FE90}"/>
    <cellStyle name="Comma 10 10 3" xfId="4991" xr:uid="{891ED7F9-5C2C-4288-8DEE-DEC95158F127}"/>
    <cellStyle name="Comma 10 10 3 2" xfId="47085" xr:uid="{2DCE5877-DE20-41E5-BA17-5C555228A610}"/>
    <cellStyle name="Comma 10 10 3 3" xfId="42609" xr:uid="{E67CA88F-B516-4668-AFC2-2D0976CFC548}"/>
    <cellStyle name="Comma 10 10 4" xfId="42607" xr:uid="{524A2A8C-E0C6-4AF2-AE85-B56FAF0663F1}"/>
    <cellStyle name="Comma 10 10 5" xfId="27441" xr:uid="{30337FD2-742C-4CBE-A166-57EA911642DB}"/>
    <cellStyle name="Comma 10 11" xfId="4992" xr:uid="{3FFC742C-3944-4CCD-BD3E-DCDF0341CA67}"/>
    <cellStyle name="Comma 10 11 2" xfId="41159" xr:uid="{BEC888B9-B96C-405D-884E-351021019FD4}"/>
    <cellStyle name="Comma 10 11 3" xfId="42610" xr:uid="{853C86D6-2EB9-494A-AF00-1A164BCD73E3}"/>
    <cellStyle name="Comma 10 11 4" xfId="28280" xr:uid="{7C3623C4-C822-4139-9A42-B6494830F23D}"/>
    <cellStyle name="Comma 10 12" xfId="4993" xr:uid="{9FFED3C2-7AAC-4505-B9C2-FAC1B3076B11}"/>
    <cellStyle name="Comma 10 12 2" xfId="42611" xr:uid="{8D044B8F-C58B-4CC1-8B3D-7FEC23483856}"/>
    <cellStyle name="Comma 10 12 3" xfId="40628" xr:uid="{318532B9-3B0B-4B3B-9677-85F34BC98325}"/>
    <cellStyle name="Comma 10 13" xfId="42311" xr:uid="{CC3D68FC-6EAF-40B9-94D6-142E03807237}"/>
    <cellStyle name="Comma 10 14" xfId="24830" xr:uid="{76D949C4-66C7-4172-9DC1-833FD26E985D}"/>
    <cellStyle name="Comma 10 2" xfId="3806" xr:uid="{DEE262F9-2A9F-40EA-B134-63565A87F004}"/>
    <cellStyle name="Comma 10 2 10" xfId="3807" xr:uid="{8CBFF85D-67DF-4E73-B4DC-DE644A153CFE}"/>
    <cellStyle name="Comma 10 2 10 2" xfId="23233" xr:uid="{0932A5AD-7BAD-464F-855B-FE2DA65AFE77}"/>
    <cellStyle name="Comma 10 2 10 2 2" xfId="27443" xr:uid="{47A24263-6AD9-4579-A914-2BA913499E5C}"/>
    <cellStyle name="Comma 10 2 10 2 2 2" xfId="40859" xr:uid="{F66FE661-C66B-44F8-8580-EA3E8FF14F78}"/>
    <cellStyle name="Comma 10 2 10 2 3" xfId="40425" xr:uid="{EE1B14FE-6855-40F1-BB2D-FEC0D3B07B70}"/>
    <cellStyle name="Comma 10 2 10 3" xfId="28281" xr:uid="{EACF06CF-A8B4-439D-BE53-F3A3D77AF467}"/>
    <cellStyle name="Comma 10 2 10 3 2" xfId="41160" xr:uid="{A326520E-C102-4F16-9726-F1BC125C7D27}"/>
    <cellStyle name="Comma 10 2 10 4" xfId="40231" xr:uid="{89FAF2BB-BE83-45AE-B8B2-ACB3075EDB77}"/>
    <cellStyle name="Comma 10 2 10 5" xfId="42313" xr:uid="{AE070BF1-B432-451B-A03D-EE8506092BC5}"/>
    <cellStyle name="Comma 10 2 10 6" xfId="22927" xr:uid="{970652CC-4B0C-443F-9120-72CFE97F6A16}"/>
    <cellStyle name="Comma 10 2 11" xfId="3808" xr:uid="{4CE6591F-FE19-4A7F-B394-6B72B7284607}"/>
    <cellStyle name="Comma 10 2 11 2" xfId="23234" xr:uid="{B11F1754-8811-41D1-9052-3CFA1D991E7C}"/>
    <cellStyle name="Comma 10 2 11 2 2" xfId="27444" xr:uid="{3C2684E8-D51B-4842-BADC-2B0582ED98CF}"/>
    <cellStyle name="Comma 10 2 11 2 2 2" xfId="40860" xr:uid="{5E1954CD-528D-41FE-96C5-48CF244D8A7E}"/>
    <cellStyle name="Comma 10 2 11 2 3" xfId="40426" xr:uid="{22609CC3-ACC9-4933-BD79-687BBBA80E7B}"/>
    <cellStyle name="Comma 10 2 11 3" xfId="28282" xr:uid="{D43C9EBF-9CB5-40F5-8774-D0A033F8EB57}"/>
    <cellStyle name="Comma 10 2 11 3 2" xfId="41161" xr:uid="{E0B8E713-22E2-4A07-83B7-7A44221F04DE}"/>
    <cellStyle name="Comma 10 2 11 4" xfId="40232" xr:uid="{22824881-8B10-422D-B3F2-384A46E28B52}"/>
    <cellStyle name="Comma 10 2 11 5" xfId="42314" xr:uid="{DCD2E0E4-0497-4DBA-A387-E006104C763A}"/>
    <cellStyle name="Comma 10 2 11 6" xfId="22928" xr:uid="{755462B0-EAC1-4F92-A00E-9DEEEDF1573C}"/>
    <cellStyle name="Comma 10 2 12" xfId="3809" xr:uid="{265BCDF4-2355-49AA-93D7-2C3292D1452A}"/>
    <cellStyle name="Comma 10 2 12 2" xfId="23235" xr:uid="{4B219F4E-1BE5-4A91-9E05-7C52FDDD446E}"/>
    <cellStyle name="Comma 10 2 12 2 2" xfId="27445" xr:uid="{E35BF716-5CDB-435E-BD62-9D292687419B}"/>
    <cellStyle name="Comma 10 2 12 2 2 2" xfId="40861" xr:uid="{E3A2B3C4-450D-4D16-9A43-657B116D39BF}"/>
    <cellStyle name="Comma 10 2 12 2 3" xfId="40427" xr:uid="{A118135A-CEDD-4390-BD71-7872D3612478}"/>
    <cellStyle name="Comma 10 2 12 3" xfId="28283" xr:uid="{735E58BD-6942-40A4-8800-638A7BA69BA2}"/>
    <cellStyle name="Comma 10 2 12 3 2" xfId="41162" xr:uid="{B1044D59-C9F6-43D8-90A7-68873CB4D9A4}"/>
    <cellStyle name="Comma 10 2 12 4" xfId="40233" xr:uid="{0B047B8E-E661-408D-8219-E40B9842BCCF}"/>
    <cellStyle name="Comma 10 2 12 5" xfId="42315" xr:uid="{5DA791BA-8FFA-4F3F-A527-C1F12BB0DEEF}"/>
    <cellStyle name="Comma 10 2 12 6" xfId="22929" xr:uid="{06A5D827-5BD4-4D15-8DC7-3E6A744C933B}"/>
    <cellStyle name="Comma 10 2 13" xfId="3810" xr:uid="{5005A371-E120-4429-AF1D-4B15A966109E}"/>
    <cellStyle name="Comma 10 2 13 2" xfId="23236" xr:uid="{6B6A9C82-1507-423B-A227-93BC91ED9520}"/>
    <cellStyle name="Comma 10 2 13 2 2" xfId="27446" xr:uid="{7D108BB2-AC5A-48AD-9690-8A608640B8EB}"/>
    <cellStyle name="Comma 10 2 13 2 2 2" xfId="40862" xr:uid="{8A985A85-4F67-4972-8CEB-493709C7CE60}"/>
    <cellStyle name="Comma 10 2 13 2 3" xfId="40428" xr:uid="{3635851A-5D20-4F7B-BC8B-71DBF1FE0D78}"/>
    <cellStyle name="Comma 10 2 13 3" xfId="28284" xr:uid="{D2AF7839-CA5B-4B1B-800D-FAA22F5E9245}"/>
    <cellStyle name="Comma 10 2 13 3 2" xfId="41163" xr:uid="{424D95A8-911A-43BA-98E2-8AA952715AE2}"/>
    <cellStyle name="Comma 10 2 13 4" xfId="40234" xr:uid="{DBC70D88-4067-427C-8E05-B5E75F97C5AC}"/>
    <cellStyle name="Comma 10 2 13 5" xfId="42316" xr:uid="{F4897E87-9768-4272-93E3-3372AE7E3C5D}"/>
    <cellStyle name="Comma 10 2 13 6" xfId="22930" xr:uid="{6D7E8979-20E1-4B53-AA5D-D909530AA97D}"/>
    <cellStyle name="Comma 10 2 14" xfId="3811" xr:uid="{F1EFB1B6-C8CB-4E9E-BFD6-C724B8F6768A}"/>
    <cellStyle name="Comma 10 2 14 2" xfId="23237" xr:uid="{C198508A-4E92-4279-B9B0-88BB2ABF630E}"/>
    <cellStyle name="Comma 10 2 14 2 2" xfId="27447" xr:uid="{6170D2F2-4794-4A4F-8711-266E50609C59}"/>
    <cellStyle name="Comma 10 2 14 2 2 2" xfId="40863" xr:uid="{D9C40FC1-FA74-403D-8582-4D340C067C2D}"/>
    <cellStyle name="Comma 10 2 14 2 3" xfId="40429" xr:uid="{9C92DB28-DC34-49C7-BF2C-80AA35E62486}"/>
    <cellStyle name="Comma 10 2 14 3" xfId="28285" xr:uid="{3548269E-F338-463F-89A3-FF57C23F5487}"/>
    <cellStyle name="Comma 10 2 14 3 2" xfId="41164" xr:uid="{27EB0125-21C2-4D15-B84A-31C0F650457D}"/>
    <cellStyle name="Comma 10 2 14 4" xfId="40235" xr:uid="{D17CF417-BFBD-4E6B-8701-55DF6E96FB11}"/>
    <cellStyle name="Comma 10 2 14 5" xfId="42317" xr:uid="{D57F74AC-05D6-4FB2-9C6A-B1C40C4F5403}"/>
    <cellStyle name="Comma 10 2 14 6" xfId="22931" xr:uid="{25C4AFA5-6BAD-4D0B-9A2E-857BB9889D1F}"/>
    <cellStyle name="Comma 10 2 15" xfId="3812" xr:uid="{99613262-B117-4432-B029-1355DA46CEDF}"/>
    <cellStyle name="Comma 10 2 15 2" xfId="23238" xr:uid="{6C970CA0-921E-4AE3-88D2-D8EC3044AA18}"/>
    <cellStyle name="Comma 10 2 15 2 2" xfId="27448" xr:uid="{22214C19-5E6F-491F-B937-F4C9A9433B5E}"/>
    <cellStyle name="Comma 10 2 15 2 2 2" xfId="40864" xr:uid="{37FA8888-7AFD-426D-B3BD-CF2F8D2073FF}"/>
    <cellStyle name="Comma 10 2 15 2 3" xfId="40430" xr:uid="{B7095333-BAC2-4BB3-9D58-9BF8B4F9AA00}"/>
    <cellStyle name="Comma 10 2 15 3" xfId="28286" xr:uid="{878530AE-B2D6-4F18-844D-1D46BE5A28F9}"/>
    <cellStyle name="Comma 10 2 15 3 2" xfId="41165" xr:uid="{D8DF61B7-3204-4187-B507-06D25161C847}"/>
    <cellStyle name="Comma 10 2 15 4" xfId="40236" xr:uid="{200A84A1-576F-443B-B6F8-A8F3CBD51D6D}"/>
    <cellStyle name="Comma 10 2 15 5" xfId="42318" xr:uid="{9B03F298-B910-4562-A20F-739392D668DF}"/>
    <cellStyle name="Comma 10 2 15 6" xfId="22932" xr:uid="{CC77DA0C-5323-4FFF-9666-E577FC6432F0}"/>
    <cellStyle name="Comma 10 2 16" xfId="3813" xr:uid="{5F1E157E-48A2-422F-A358-EBBA4D498F24}"/>
    <cellStyle name="Comma 10 2 16 2" xfId="23239" xr:uid="{155400F9-E5B3-4947-A798-7878FC938E6A}"/>
    <cellStyle name="Comma 10 2 16 2 2" xfId="27449" xr:uid="{15115D78-4BF6-4539-B434-F56AD2ACCC17}"/>
    <cellStyle name="Comma 10 2 16 2 2 2" xfId="40865" xr:uid="{DC26017F-27F3-4CA1-B0A5-A00EF238C02D}"/>
    <cellStyle name="Comma 10 2 16 2 3" xfId="40431" xr:uid="{3880EB1C-D9DA-4BEC-B720-DF77016E150E}"/>
    <cellStyle name="Comma 10 2 16 3" xfId="25686" xr:uid="{0C50DAE9-C946-4C06-96E7-5F48E0847520}"/>
    <cellStyle name="Comma 10 2 16 3 2" xfId="40842" xr:uid="{D7C57BAE-131D-46CA-ACEA-E5FD2B28B2C7}"/>
    <cellStyle name="Comma 10 2 16 4" xfId="40237" xr:uid="{BB1B0BB0-E23E-499F-BC13-4B7D1467B50D}"/>
    <cellStyle name="Comma 10 2 16 5" xfId="42319" xr:uid="{8D844C05-C9C4-448C-A836-9A96FD417896}"/>
    <cellStyle name="Comma 10 2 16 6" xfId="22933" xr:uid="{57422D9C-F00A-4A33-A415-05A163F55D3F}"/>
    <cellStyle name="Comma 10 2 17" xfId="3814" xr:uid="{8725EE52-24AE-4D00-8669-6512209B849B}"/>
    <cellStyle name="Comma 10 2 17 2" xfId="23240" xr:uid="{36EE994B-9B03-4975-8301-CB4B2578A05E}"/>
    <cellStyle name="Comma 10 2 17 2 2" xfId="27450" xr:uid="{9FE9B506-3310-4B9A-AC24-45CB00D4E3A7}"/>
    <cellStyle name="Comma 10 2 17 2 2 2" xfId="40866" xr:uid="{6B8AE531-5C0F-49CF-A0BA-5365CE05B2BA}"/>
    <cellStyle name="Comma 10 2 17 2 3" xfId="40432" xr:uid="{A31B0F1D-0700-4072-B7A2-A3343F743D0F}"/>
    <cellStyle name="Comma 10 2 17 3" xfId="28287" xr:uid="{FE72B75E-C09E-421F-9FFD-7E3C01F8983B}"/>
    <cellStyle name="Comma 10 2 17 3 2" xfId="41166" xr:uid="{3487C073-4DAA-4580-9A9E-19350E21E3DF}"/>
    <cellStyle name="Comma 10 2 17 4" xfId="40238" xr:uid="{75908120-7F48-4BDF-B89A-CA319E0EF2D8}"/>
    <cellStyle name="Comma 10 2 17 5" xfId="42320" xr:uid="{C59A6794-04B6-418A-BDB5-D109DEA79602}"/>
    <cellStyle name="Comma 10 2 17 6" xfId="22934" xr:uid="{967B1B5C-8ED0-44E7-9830-363E1140ECE4}"/>
    <cellStyle name="Comma 10 2 18" xfId="23232" xr:uid="{B998C6AD-8B29-4F27-AAC2-6D96BDADBC4E}"/>
    <cellStyle name="Comma 10 2 18 2" xfId="27442" xr:uid="{2168FFBB-4D83-4961-9E7E-13F53E6CF916}"/>
    <cellStyle name="Comma 10 2 18 2 2" xfId="40858" xr:uid="{A6C98A2A-370F-4B58-9242-FB2580C2C6EE}"/>
    <cellStyle name="Comma 10 2 18 3" xfId="40424" xr:uid="{E84AD40C-932B-4C71-9EBC-BE4CF0D9B544}"/>
    <cellStyle name="Comma 10 2 19" xfId="28288" xr:uid="{634DD9CA-C987-4D94-A8A2-ECEAA91A1273}"/>
    <cellStyle name="Comma 10 2 19 2" xfId="41167" xr:uid="{6147CD8A-545C-4AB3-80BF-9269930560AB}"/>
    <cellStyle name="Comma 10 2 2" xfId="3815" xr:uid="{BFF790BA-3303-4BFE-B9C9-ECF323A13299}"/>
    <cellStyle name="Comma 10 2 2 2" xfId="23241" xr:uid="{D4240452-0093-4992-BD47-33249AF44624}"/>
    <cellStyle name="Comma 10 2 2 2 2" xfId="27451" xr:uid="{8594BA5B-494A-46A3-9B15-00CF3A42F6B0}"/>
    <cellStyle name="Comma 10 2 2 2 2 2" xfId="40867" xr:uid="{DDE186FE-DABF-4956-97B4-2A4472B8FE22}"/>
    <cellStyle name="Comma 10 2 2 2 3" xfId="40433" xr:uid="{A35EC120-3388-4A56-933F-6DB043B1306B}"/>
    <cellStyle name="Comma 10 2 2 3" xfId="28289" xr:uid="{0C72E941-1686-4D64-9ECC-A9F504F66A95}"/>
    <cellStyle name="Comma 10 2 2 3 2" xfId="41168" xr:uid="{35D991B4-4BC6-4386-AE08-BD5B8CF09248}"/>
    <cellStyle name="Comma 10 2 2 4" xfId="40239" xr:uid="{D5D03108-3742-4ABB-9CAC-E3EF7F9182B5}"/>
    <cellStyle name="Comma 10 2 2 5" xfId="42321" xr:uid="{2996C8CF-749F-4637-8AF6-8D6394C11051}"/>
    <cellStyle name="Comma 10 2 2 6" xfId="22935" xr:uid="{1C4AC67B-F9C2-491A-8FC4-4710E1657611}"/>
    <cellStyle name="Comma 10 2 20" xfId="40230" xr:uid="{9A3274DE-3A58-4CD5-842A-66C4D732E91C}"/>
    <cellStyle name="Comma 10 2 21" xfId="42312" xr:uid="{43ADA5D6-3595-4E0C-B830-3265B46F1911}"/>
    <cellStyle name="Comma 10 2 22" xfId="22926" xr:uid="{660E1824-4298-410A-9256-9FEFD944724F}"/>
    <cellStyle name="Comma 10 2 3" xfId="3816" xr:uid="{FD00219C-1DB4-4F31-B0E8-C7865F542B1F}"/>
    <cellStyle name="Comma 10 2 3 2" xfId="23242" xr:uid="{7E320011-761F-481B-892A-E2DDC5EC3867}"/>
    <cellStyle name="Comma 10 2 3 2 2" xfId="27452" xr:uid="{DAF88F92-3E30-4CAE-9C00-2E20BF6F494B}"/>
    <cellStyle name="Comma 10 2 3 2 2 2" xfId="40868" xr:uid="{88EC54DD-1A3A-4632-9132-67BA1B659BA2}"/>
    <cellStyle name="Comma 10 2 3 2 3" xfId="40434" xr:uid="{7BE06F76-80D0-4DEA-A9F4-AB62229527DD}"/>
    <cellStyle name="Comma 10 2 3 3" xfId="28290" xr:uid="{111656BA-25FD-4020-8DD0-CE30D9BC5510}"/>
    <cellStyle name="Comma 10 2 3 3 2" xfId="41169" xr:uid="{9A660C16-4358-47F4-8DCC-A232E8EA6A7F}"/>
    <cellStyle name="Comma 10 2 3 4" xfId="40240" xr:uid="{27FA82EF-734C-47E3-B244-1BBF42C38580}"/>
    <cellStyle name="Comma 10 2 3 5" xfId="42322" xr:uid="{22694C4C-E343-4FC7-AD71-60C9CE008599}"/>
    <cellStyle name="Comma 10 2 3 6" xfId="22936" xr:uid="{B65FBAA2-D209-4F34-8D67-FAA900F29883}"/>
    <cellStyle name="Comma 10 2 4" xfId="3817" xr:uid="{4877FCB0-D79B-4CC5-9933-CC0DBCCC77F4}"/>
    <cellStyle name="Comma 10 2 4 2" xfId="23243" xr:uid="{BD72ECA7-5215-4F84-8FA5-3B2DB488D0DE}"/>
    <cellStyle name="Comma 10 2 4 2 2" xfId="27453" xr:uid="{A064EAAE-99A7-4333-9148-99DAC1B4BD07}"/>
    <cellStyle name="Comma 10 2 4 2 2 2" xfId="40869" xr:uid="{D8296238-5C94-4EEE-BC0A-63DFD064439B}"/>
    <cellStyle name="Comma 10 2 4 2 3" xfId="40435" xr:uid="{F1405C62-C692-44E2-94A1-86E7CD8CD069}"/>
    <cellStyle name="Comma 10 2 4 3" xfId="28291" xr:uid="{FBB5139E-DEE8-4210-8959-CCDABA0E42F8}"/>
    <cellStyle name="Comma 10 2 4 3 2" xfId="41170" xr:uid="{7A322EEB-9D7B-4285-B7EA-456F5609A2E8}"/>
    <cellStyle name="Comma 10 2 4 4" xfId="40241" xr:uid="{86CC02A9-3315-4F87-9D34-D0C2402A662F}"/>
    <cellStyle name="Comma 10 2 4 5" xfId="42323" xr:uid="{F5452A4F-EA5F-41CE-ACB0-F682552595C2}"/>
    <cellStyle name="Comma 10 2 4 6" xfId="22937" xr:uid="{CFAA127C-7B9C-42EA-AF0E-0619CF2247BC}"/>
    <cellStyle name="Comma 10 2 5" xfId="3818" xr:uid="{6F1D0D57-0B41-4ACA-8A1B-48745FEE8C70}"/>
    <cellStyle name="Comma 10 2 5 2" xfId="23244" xr:uid="{BAA537E5-BD77-4982-B67A-2B45ADCD4603}"/>
    <cellStyle name="Comma 10 2 5 2 2" xfId="27454" xr:uid="{F85E0F2C-74C4-4852-A9E4-821AE7040E92}"/>
    <cellStyle name="Comma 10 2 5 2 2 2" xfId="40870" xr:uid="{6EABA192-9CF9-4F67-A9E3-819FB5FAC316}"/>
    <cellStyle name="Comma 10 2 5 2 3" xfId="40436" xr:uid="{482169ED-769C-45D5-BB3C-AC6663669814}"/>
    <cellStyle name="Comma 10 2 5 3" xfId="28292" xr:uid="{52DDD0A4-B066-4629-A63B-43E60DCEF833}"/>
    <cellStyle name="Comma 10 2 5 3 2" xfId="41171" xr:uid="{6B7A219B-8DEC-4811-A15E-BA5EAEC8B920}"/>
    <cellStyle name="Comma 10 2 5 4" xfId="40242" xr:uid="{05D015AF-FD0C-484E-B25B-37FCFEA7AE4B}"/>
    <cellStyle name="Comma 10 2 5 5" xfId="42324" xr:uid="{1D0DA433-F38E-4D07-809A-1E0CF76A058D}"/>
    <cellStyle name="Comma 10 2 5 6" xfId="22938" xr:uid="{4B7DA7C8-579D-4A9A-BE46-4033B103F5E8}"/>
    <cellStyle name="Comma 10 2 6" xfId="3819" xr:uid="{270B5ADB-C221-4833-A86D-4D8DA465AAE0}"/>
    <cellStyle name="Comma 10 2 6 2" xfId="23245" xr:uid="{D5CCAF9F-5C5B-4394-8BEB-49B7654BDD51}"/>
    <cellStyle name="Comma 10 2 6 2 2" xfId="27455" xr:uid="{E973F141-0ABA-4DF3-AE13-3397C626F86B}"/>
    <cellStyle name="Comma 10 2 6 2 2 2" xfId="40871" xr:uid="{9FFD3157-E923-4FC1-A884-B5CC1D35D84E}"/>
    <cellStyle name="Comma 10 2 6 2 3" xfId="40437" xr:uid="{A247E392-DB8D-4B23-AAE4-1B6398ADB153}"/>
    <cellStyle name="Comma 10 2 6 3" xfId="28293" xr:uid="{FB13537B-8473-4CDE-B324-762B9E8E677A}"/>
    <cellStyle name="Comma 10 2 6 3 2" xfId="41172" xr:uid="{600DBD0B-5994-4AA9-A3A2-01BAB594F9B9}"/>
    <cellStyle name="Comma 10 2 6 4" xfId="40243" xr:uid="{014A4024-6847-433A-B8C3-EDD2F687CA2D}"/>
    <cellStyle name="Comma 10 2 6 5" xfId="42325" xr:uid="{CA24EBBF-927F-4585-B572-9816435BC130}"/>
    <cellStyle name="Comma 10 2 6 6" xfId="22939" xr:uid="{1B5D43FB-E6F4-4ABB-B1B5-FD4F111E8D31}"/>
    <cellStyle name="Comma 10 2 7" xfId="3820" xr:uid="{5E6512EF-ED75-4A9A-9E09-BE4CD1411D35}"/>
    <cellStyle name="Comma 10 2 7 2" xfId="23246" xr:uid="{C39CEBCC-D1B9-4080-B454-050387F5211A}"/>
    <cellStyle name="Comma 10 2 7 2 2" xfId="27456" xr:uid="{FCA6256D-A855-47C9-89AA-EE45923F808D}"/>
    <cellStyle name="Comma 10 2 7 2 2 2" xfId="40872" xr:uid="{FB2E4AE7-0306-458B-A305-228E7D1AD9FA}"/>
    <cellStyle name="Comma 10 2 7 2 3" xfId="40438" xr:uid="{DEFD7C32-DE72-4F56-86AD-B8E7ABFE8AD1}"/>
    <cellStyle name="Comma 10 2 7 3" xfId="28294" xr:uid="{5BA73380-5E03-43A5-A6D5-CE793B187935}"/>
    <cellStyle name="Comma 10 2 7 3 2" xfId="41173" xr:uid="{01822963-92EE-40A2-A41F-FB7AFA4C7F31}"/>
    <cellStyle name="Comma 10 2 7 4" xfId="40244" xr:uid="{044FA30E-A4A1-4796-87FB-34C4017AD9FD}"/>
    <cellStyle name="Comma 10 2 7 5" xfId="42326" xr:uid="{3B63C58D-F8EF-4B9C-A0AD-85E5BB5CC59C}"/>
    <cellStyle name="Comma 10 2 7 6" xfId="22940" xr:uid="{07E2FF22-6AB4-497D-9505-7E0F2349A023}"/>
    <cellStyle name="Comma 10 2 8" xfId="3821" xr:uid="{27822E3E-8706-4DEA-9339-969FF4A37E1E}"/>
    <cellStyle name="Comma 10 2 8 2" xfId="23247" xr:uid="{D86D3D2E-8C28-4BDF-A3F0-3B730C04B45B}"/>
    <cellStyle name="Comma 10 2 8 2 2" xfId="27457" xr:uid="{84E67204-BE34-4B06-BA3D-65D07C170983}"/>
    <cellStyle name="Comma 10 2 8 2 2 2" xfId="40873" xr:uid="{B04EF4CE-F1D5-46C7-8900-4271291EE806}"/>
    <cellStyle name="Comma 10 2 8 2 3" xfId="40439" xr:uid="{AA0BBDAE-8BDA-4056-B6BB-F8B815A819E5}"/>
    <cellStyle name="Comma 10 2 8 3" xfId="28295" xr:uid="{0314822B-0EA2-4FED-9FBE-911E989FFC58}"/>
    <cellStyle name="Comma 10 2 8 3 2" xfId="41174" xr:uid="{7D166BD4-3D61-4659-AE12-E03771571C15}"/>
    <cellStyle name="Comma 10 2 8 4" xfId="40245" xr:uid="{9F55B282-4E14-484A-AF67-EF8A20E667F6}"/>
    <cellStyle name="Comma 10 2 8 5" xfId="42327" xr:uid="{360EAFFC-F52C-4C9B-8206-EAE02F15C353}"/>
    <cellStyle name="Comma 10 2 8 6" xfId="22941" xr:uid="{359B6BD6-EA1C-437C-BB8C-5F538B55F876}"/>
    <cellStyle name="Comma 10 2 9" xfId="3822" xr:uid="{FE2BB8EB-B450-4785-A7ED-DD2A37745EBB}"/>
    <cellStyle name="Comma 10 2 9 2" xfId="23248" xr:uid="{3DA53A97-F148-4DC6-9A0D-97EAFA7CADD6}"/>
    <cellStyle name="Comma 10 2 9 2 2" xfId="27458" xr:uid="{A758CDD3-5881-42E1-861D-AE546D0A3D3F}"/>
    <cellStyle name="Comma 10 2 9 2 2 2" xfId="40874" xr:uid="{C6CB7D35-6802-4180-96E5-786AE865C53A}"/>
    <cellStyle name="Comma 10 2 9 2 3" xfId="40440" xr:uid="{4E3B8227-9985-4F9E-813B-3046EB32E5BE}"/>
    <cellStyle name="Comma 10 2 9 3" xfId="25685" xr:uid="{B6B28C3B-88EF-4479-860D-699A9F4F7A18}"/>
    <cellStyle name="Comma 10 2 9 3 2" xfId="40841" xr:uid="{B1059BD3-F04F-4D58-B6E0-767B7E5DB28A}"/>
    <cellStyle name="Comma 10 2 9 4" xfId="40246" xr:uid="{247E8243-8F7D-4BC2-867E-1B5995D4B51B}"/>
    <cellStyle name="Comma 10 2 9 5" xfId="42328" xr:uid="{1F26D94C-C7E2-4A14-A12B-A6C0D9DED2A4}"/>
    <cellStyle name="Comma 10 2 9 6" xfId="22942" xr:uid="{834D03F5-E046-42A3-B19B-75023D11DE23}"/>
    <cellStyle name="Comma 10 3" xfId="3823" xr:uid="{B9882ED6-E732-45E3-BFB0-9F709176D115}"/>
    <cellStyle name="Comma 10 3 10" xfId="3824" xr:uid="{701D8FD5-5832-47E4-ADAD-D0947E0A6B7D}"/>
    <cellStyle name="Comma 10 3 10 2" xfId="23250" xr:uid="{F03BA12F-1A57-41BC-966B-9560A6C27473}"/>
    <cellStyle name="Comma 10 3 10 2 2" xfId="27460" xr:uid="{90B0735C-17D6-4496-A296-5E569889539E}"/>
    <cellStyle name="Comma 10 3 10 2 2 2" xfId="40876" xr:uid="{EDB997BF-D441-40CF-BF2C-668C610F2C28}"/>
    <cellStyle name="Comma 10 3 10 2 3" xfId="40442" xr:uid="{DD852007-4192-4D69-8F58-A61681AB9DB6}"/>
    <cellStyle name="Comma 10 3 10 3" xfId="28296" xr:uid="{131F2F55-7F39-4CD2-88E8-0E9D9FD03D37}"/>
    <cellStyle name="Comma 10 3 10 3 2" xfId="41175" xr:uid="{10AFD0DE-6673-4B3D-88DF-ED1B3D5F111D}"/>
    <cellStyle name="Comma 10 3 10 4" xfId="40248" xr:uid="{07B8EF1B-9967-4012-941B-ED46AE0594F8}"/>
    <cellStyle name="Comma 10 3 10 5" xfId="42330" xr:uid="{C8303A64-CF3F-4F69-B7F8-3B6CC7D82D18}"/>
    <cellStyle name="Comma 10 3 10 6" xfId="22944" xr:uid="{78C3E44B-899D-497C-92FE-357C156D81A9}"/>
    <cellStyle name="Comma 10 3 11" xfId="3825" xr:uid="{91A5C219-3C4C-48DD-AB7D-498348D020F2}"/>
    <cellStyle name="Comma 10 3 11 2" xfId="23251" xr:uid="{BA5EC5D3-BBAF-4EE8-ABAE-97788D040344}"/>
    <cellStyle name="Comma 10 3 11 2 2" xfId="27461" xr:uid="{D8BC0392-EEBE-4574-875D-C128D5B46536}"/>
    <cellStyle name="Comma 10 3 11 2 2 2" xfId="40877" xr:uid="{46DCB8FB-E9E3-452C-9A83-49BAA5CC2641}"/>
    <cellStyle name="Comma 10 3 11 2 3" xfId="40443" xr:uid="{B48FDB89-17CE-458F-A0D8-412FF2CD21C1}"/>
    <cellStyle name="Comma 10 3 11 3" xfId="28297" xr:uid="{15EBD1DC-C341-41F5-A957-BDC3E1D8D6E1}"/>
    <cellStyle name="Comma 10 3 11 3 2" xfId="41176" xr:uid="{4993A6C7-3663-47A9-9357-A4420DD4DC4E}"/>
    <cellStyle name="Comma 10 3 11 4" xfId="40249" xr:uid="{9A8639D0-5B4E-4AAC-887F-D8030470AC5C}"/>
    <cellStyle name="Comma 10 3 11 5" xfId="42331" xr:uid="{5039BEE1-4F0C-4399-B1A6-5CF4D687158B}"/>
    <cellStyle name="Comma 10 3 11 6" xfId="22945" xr:uid="{2516B7C4-DC43-4856-8364-49FB7C6F01B2}"/>
    <cellStyle name="Comma 10 3 12" xfId="3826" xr:uid="{7F676A56-A099-4876-84DD-7B229106D91B}"/>
    <cellStyle name="Comma 10 3 12 2" xfId="23252" xr:uid="{CFEFF74A-E5BE-4A6A-9AA5-23764BFC4FBB}"/>
    <cellStyle name="Comma 10 3 12 2 2" xfId="27462" xr:uid="{4E993700-1647-42D9-A141-95D4177B2AC3}"/>
    <cellStyle name="Comma 10 3 12 2 2 2" xfId="40878" xr:uid="{1E12820C-2AB2-4803-A05F-57BDA5D5D417}"/>
    <cellStyle name="Comma 10 3 12 2 3" xfId="40444" xr:uid="{A295B02B-1291-4FCF-ACF6-EC5C3451707B}"/>
    <cellStyle name="Comma 10 3 12 3" xfId="28298" xr:uid="{F926F611-2053-40D4-971E-F25E98180B01}"/>
    <cellStyle name="Comma 10 3 12 3 2" xfId="41177" xr:uid="{CE8E2C8D-985C-4005-8F35-EAA5F60B274A}"/>
    <cellStyle name="Comma 10 3 12 4" xfId="40250" xr:uid="{837B1203-AF4C-411B-914F-D3614C2D45BC}"/>
    <cellStyle name="Comma 10 3 12 5" xfId="42332" xr:uid="{C4CD3521-BAE5-4BCB-8B0D-DF8415D3EBA3}"/>
    <cellStyle name="Comma 10 3 12 6" xfId="22946" xr:uid="{42571ECB-FEFD-43CF-9282-ABCE8E25B8D5}"/>
    <cellStyle name="Comma 10 3 13" xfId="3827" xr:uid="{D5E98E5B-C283-4E95-ACE8-BE43D99E34EE}"/>
    <cellStyle name="Comma 10 3 13 2" xfId="23253" xr:uid="{D2B5EFE1-CCE8-4C36-8278-4793E8DEACD7}"/>
    <cellStyle name="Comma 10 3 13 2 2" xfId="27463" xr:uid="{269CFE99-A97A-4FA4-A081-2F3CBC90DA77}"/>
    <cellStyle name="Comma 10 3 13 2 2 2" xfId="40879" xr:uid="{C19F9220-20E0-4AFA-9313-2CBC70FF8E25}"/>
    <cellStyle name="Comma 10 3 13 2 3" xfId="40445" xr:uid="{80E7B54C-3FB0-4BE1-8AB2-5DE746C30A4E}"/>
    <cellStyle name="Comma 10 3 13 3" xfId="28299" xr:uid="{D3F89BB9-1508-4AAC-B966-290C00569BE2}"/>
    <cellStyle name="Comma 10 3 13 3 2" xfId="41178" xr:uid="{927BBC33-3AB1-450F-8BCC-3975620630C8}"/>
    <cellStyle name="Comma 10 3 13 4" xfId="40251" xr:uid="{6753D116-4998-4ECC-8661-761EE8C5B4D1}"/>
    <cellStyle name="Comma 10 3 13 5" xfId="42333" xr:uid="{0012343C-8181-406D-8F8D-56C7EDA1F35F}"/>
    <cellStyle name="Comma 10 3 13 6" xfId="22947" xr:uid="{13CD0940-9C59-4674-B6D1-7051DB8CA87C}"/>
    <cellStyle name="Comma 10 3 14" xfId="3828" xr:uid="{4462C2C6-590F-412A-9C80-2EAA1D618119}"/>
    <cellStyle name="Comma 10 3 14 2" xfId="23254" xr:uid="{E26B6915-D764-4638-B45B-5A19DCDC0C25}"/>
    <cellStyle name="Comma 10 3 14 2 2" xfId="27464" xr:uid="{897B6559-753F-48B7-BEA1-1CA2C037EAE3}"/>
    <cellStyle name="Comma 10 3 14 2 2 2" xfId="40880" xr:uid="{C5A5E33E-C8CC-46DC-9F0A-B7FBB14E4763}"/>
    <cellStyle name="Comma 10 3 14 2 3" xfId="40446" xr:uid="{C8CBC98F-3A56-406F-8293-A45EB4F9DEFE}"/>
    <cellStyle name="Comma 10 3 14 3" xfId="28300" xr:uid="{67AD6A38-D515-4D8A-B945-A2AD27F21A8B}"/>
    <cellStyle name="Comma 10 3 14 3 2" xfId="41179" xr:uid="{75A59D0F-6F74-4166-9755-350F65412D21}"/>
    <cellStyle name="Comma 10 3 14 4" xfId="40252" xr:uid="{1ABFDA4F-BA84-4D47-92E2-2D6286F0BAC1}"/>
    <cellStyle name="Comma 10 3 14 5" xfId="42334" xr:uid="{C69CC930-FA9D-4157-96D4-6C0ED5F7EF6B}"/>
    <cellStyle name="Comma 10 3 14 6" xfId="22948" xr:uid="{2D8D796C-B92E-4E24-BE54-0B6F94547386}"/>
    <cellStyle name="Comma 10 3 15" xfId="3829" xr:uid="{F2BB0CA1-14AE-46B5-9A9D-598B84A40CB3}"/>
    <cellStyle name="Comma 10 3 15 2" xfId="23255" xr:uid="{C53C0766-B90B-4E72-A83E-1923509D1AE2}"/>
    <cellStyle name="Comma 10 3 15 2 2" xfId="27465" xr:uid="{38ECAF6B-88AC-4905-AA0D-CA8B5A2884F9}"/>
    <cellStyle name="Comma 10 3 15 2 2 2" xfId="40881" xr:uid="{69C50132-F10E-4A92-9D73-A75901FA9465}"/>
    <cellStyle name="Comma 10 3 15 2 3" xfId="40447" xr:uid="{BB8F710F-EA05-4432-A7A2-EF308F2232A7}"/>
    <cellStyle name="Comma 10 3 15 3" xfId="25684" xr:uid="{277397D2-E108-42A5-9DA9-43CBD94A06FF}"/>
    <cellStyle name="Comma 10 3 15 3 2" xfId="40840" xr:uid="{DE4CA580-206E-4473-BFCA-4B6D2374AE2D}"/>
    <cellStyle name="Comma 10 3 15 4" xfId="40253" xr:uid="{2CAF1244-0A50-4B5E-A993-850500F61BDD}"/>
    <cellStyle name="Comma 10 3 15 5" xfId="42335" xr:uid="{9E76D0C9-385F-4F49-A703-FCDCDA4AE294}"/>
    <cellStyle name="Comma 10 3 15 6" xfId="22949" xr:uid="{669E93ED-5A70-4076-A225-1D29E1DC09D6}"/>
    <cellStyle name="Comma 10 3 16" xfId="3830" xr:uid="{2EFB18BB-F8E8-422B-9273-8D09A96A6898}"/>
    <cellStyle name="Comma 10 3 16 2" xfId="23256" xr:uid="{440FA2AF-4147-4A99-B49B-30EBB051416E}"/>
    <cellStyle name="Comma 10 3 16 2 2" xfId="27466" xr:uid="{A402CD85-7430-47F2-9908-C982CA31FF55}"/>
    <cellStyle name="Comma 10 3 16 2 2 2" xfId="40882" xr:uid="{85CA05F0-1EE0-4D3B-8D2A-F431A955E30F}"/>
    <cellStyle name="Comma 10 3 16 2 3" xfId="40448" xr:uid="{229A41CB-D9CA-4FBC-8DAF-82E977112491}"/>
    <cellStyle name="Comma 10 3 16 3" xfId="28301" xr:uid="{B4170EA2-25DA-4752-977E-61999535138D}"/>
    <cellStyle name="Comma 10 3 16 3 2" xfId="41180" xr:uid="{18978CA5-8DD1-4854-8CB0-C095961CA511}"/>
    <cellStyle name="Comma 10 3 16 4" xfId="40254" xr:uid="{46847E39-57D0-4EC4-96F6-2C4571019A84}"/>
    <cellStyle name="Comma 10 3 16 5" xfId="42336" xr:uid="{79F984C2-4EBE-4E76-B9F1-6F30E9986B2B}"/>
    <cellStyle name="Comma 10 3 16 6" xfId="22950" xr:uid="{AE401AE6-9DF3-49C7-B4A4-4A4F60D46CA7}"/>
    <cellStyle name="Comma 10 3 17" xfId="3831" xr:uid="{B032C5CA-8E86-4BD7-AEFC-39E525920EEC}"/>
    <cellStyle name="Comma 10 3 17 2" xfId="23257" xr:uid="{ABF9D1DE-14FD-4404-A99E-49C70D90DFB8}"/>
    <cellStyle name="Comma 10 3 17 2 2" xfId="27467" xr:uid="{BF74E303-FC8A-4B18-8A94-307A82CFADB3}"/>
    <cellStyle name="Comma 10 3 17 2 2 2" xfId="40883" xr:uid="{AE9D1CF2-754A-4D94-A161-E5F9CEC18778}"/>
    <cellStyle name="Comma 10 3 17 2 3" xfId="40449" xr:uid="{12D644EC-518F-47D0-892F-440370C6C880}"/>
    <cellStyle name="Comma 10 3 17 3" xfId="28302" xr:uid="{0C50079E-C53F-4343-BE99-EE4F2A85BD90}"/>
    <cellStyle name="Comma 10 3 17 3 2" xfId="41181" xr:uid="{5E9A05E4-F875-4B68-806E-47DF915F2163}"/>
    <cellStyle name="Comma 10 3 17 4" xfId="40255" xr:uid="{82550980-24A3-48F7-B943-84FBC07BB40D}"/>
    <cellStyle name="Comma 10 3 17 5" xfId="42337" xr:uid="{900AE0D2-15F5-46A2-A384-5CB5C770D421}"/>
    <cellStyle name="Comma 10 3 17 6" xfId="22951" xr:uid="{AADC6334-B9BD-4DDD-B77E-53F606F87EA8}"/>
    <cellStyle name="Comma 10 3 18" xfId="23249" xr:uid="{55896738-4365-4C5E-AAA7-F83B2FED12A9}"/>
    <cellStyle name="Comma 10 3 18 2" xfId="27459" xr:uid="{52A26A90-6C73-474E-84C6-470B0FBD3D25}"/>
    <cellStyle name="Comma 10 3 18 2 2" xfId="40875" xr:uid="{8B9FF218-384F-415C-A3E2-EB7C4E376907}"/>
    <cellStyle name="Comma 10 3 18 3" xfId="40441" xr:uid="{1C4143E8-B00D-4500-9870-01C91A32E4F8}"/>
    <cellStyle name="Comma 10 3 19" xfId="28303" xr:uid="{1EDC07B2-0E86-46DB-ABC9-867634747675}"/>
    <cellStyle name="Comma 10 3 19 2" xfId="41182" xr:uid="{18824E43-1FD9-41F4-A90F-503BCB6307F0}"/>
    <cellStyle name="Comma 10 3 2" xfId="3832" xr:uid="{DEE1527B-3A61-4427-A4A8-CB2974E9636D}"/>
    <cellStyle name="Comma 10 3 2 2" xfId="23258" xr:uid="{5BE8B732-3946-4602-A1E0-4B6660E152DC}"/>
    <cellStyle name="Comma 10 3 2 2 2" xfId="27468" xr:uid="{462589D7-CF74-47FA-B7C5-357B4CCB59FA}"/>
    <cellStyle name="Comma 10 3 2 2 2 2" xfId="40884" xr:uid="{436A7285-BD99-4BBA-90ED-E4C41F9EE0FC}"/>
    <cellStyle name="Comma 10 3 2 2 3" xfId="40450" xr:uid="{C93D695E-5FFB-4AA7-92DF-FF100123D066}"/>
    <cellStyle name="Comma 10 3 2 3" xfId="28304" xr:uid="{2110B095-C314-4B3F-B186-82F0DF19552E}"/>
    <cellStyle name="Comma 10 3 2 3 2" xfId="41183" xr:uid="{6B0D53A6-6D6E-434D-A261-1C4B1EF3074B}"/>
    <cellStyle name="Comma 10 3 2 4" xfId="40256" xr:uid="{E08137AB-9F52-4CA2-A67A-859ADA56CE89}"/>
    <cellStyle name="Comma 10 3 2 5" xfId="42338" xr:uid="{6C69CB22-4A31-4F56-85F8-87747E620522}"/>
    <cellStyle name="Comma 10 3 2 6" xfId="22952" xr:uid="{8F29C3A4-7A5C-492C-86DC-1C0A946EC4A9}"/>
    <cellStyle name="Comma 10 3 20" xfId="40247" xr:uid="{F1EA5132-5AB3-46EB-BC8E-150FC40871E9}"/>
    <cellStyle name="Comma 10 3 21" xfId="42329" xr:uid="{30B07CA1-A12D-490C-B3EC-3C42C4ECA775}"/>
    <cellStyle name="Comma 10 3 22" xfId="22943" xr:uid="{F9829879-225F-4382-95A3-9DE7E69A3C4E}"/>
    <cellStyle name="Comma 10 3 3" xfId="3833" xr:uid="{B6CFA2DC-4FCF-4DD5-B1BA-22E8704401FC}"/>
    <cellStyle name="Comma 10 3 3 2" xfId="23259" xr:uid="{58282B72-822F-4B24-B9F9-E6077C53C2EC}"/>
    <cellStyle name="Comma 10 3 3 2 2" xfId="27469" xr:uid="{DC7A760A-CE60-4292-BEEE-E0593990D34C}"/>
    <cellStyle name="Comma 10 3 3 2 2 2" xfId="40885" xr:uid="{3A281878-EC19-4B7C-9CF2-D29FC7180B7B}"/>
    <cellStyle name="Comma 10 3 3 2 3" xfId="40451" xr:uid="{11D86620-514F-47DA-976D-655BA3F403E3}"/>
    <cellStyle name="Comma 10 3 3 3" xfId="28305" xr:uid="{1821DA0F-909D-41C9-ADDB-C7C867D42D46}"/>
    <cellStyle name="Comma 10 3 3 3 2" xfId="41184" xr:uid="{D3E80188-1A19-446F-A1C1-D5C1F0BED5D0}"/>
    <cellStyle name="Comma 10 3 3 4" xfId="40257" xr:uid="{CB4452A1-CDF7-4455-96E1-56642B016F3F}"/>
    <cellStyle name="Comma 10 3 3 5" xfId="42339" xr:uid="{568BAE6E-9BC5-422E-B69F-73A9F3D5D215}"/>
    <cellStyle name="Comma 10 3 3 6" xfId="22953" xr:uid="{04CBCF03-0801-4A36-B1BA-E735BACADCB3}"/>
    <cellStyle name="Comma 10 3 4" xfId="3834" xr:uid="{BD187E81-D9F6-449E-B5F7-2A01552FF17F}"/>
    <cellStyle name="Comma 10 3 4 2" xfId="23260" xr:uid="{3CD2C42C-B085-42E6-B7F3-55F7E1329720}"/>
    <cellStyle name="Comma 10 3 4 2 2" xfId="27470" xr:uid="{FDB15D42-5141-4FC8-921F-16519FA65B92}"/>
    <cellStyle name="Comma 10 3 4 2 2 2" xfId="40886" xr:uid="{B730C622-99DC-4C1D-AD3F-6E230D40DFD1}"/>
    <cellStyle name="Comma 10 3 4 2 3" xfId="40452" xr:uid="{227ADA2A-4023-4462-B91D-CDAE50F1793D}"/>
    <cellStyle name="Comma 10 3 4 3" xfId="25683" xr:uid="{01390793-5ED9-4E09-91E8-F027D5E32334}"/>
    <cellStyle name="Comma 10 3 4 3 2" xfId="40839" xr:uid="{7B662EB0-5EC5-41E6-A8BC-E88449D62821}"/>
    <cellStyle name="Comma 10 3 4 4" xfId="40258" xr:uid="{A0933349-E24A-432A-9FC4-9DBD2C692C04}"/>
    <cellStyle name="Comma 10 3 4 5" xfId="42340" xr:uid="{B93DF6BB-806E-482D-9196-DDCAC484FC5C}"/>
    <cellStyle name="Comma 10 3 4 6" xfId="22954" xr:uid="{3F4DA43B-248B-47F9-8315-202DDCB76464}"/>
    <cellStyle name="Comma 10 3 5" xfId="3835" xr:uid="{7BA17B3C-7194-491B-A487-851E134992E5}"/>
    <cellStyle name="Comma 10 3 5 2" xfId="23261" xr:uid="{BA6A730D-E755-48AD-83D0-94D09084087C}"/>
    <cellStyle name="Comma 10 3 5 2 2" xfId="27471" xr:uid="{72DE286C-DF22-41FC-B86D-26CADA368747}"/>
    <cellStyle name="Comma 10 3 5 2 2 2" xfId="40887" xr:uid="{B0FBA2F2-9336-4E38-A62C-6C191F7CAB96}"/>
    <cellStyle name="Comma 10 3 5 2 3" xfId="40453" xr:uid="{EF0BB32C-A4B9-4609-B0CF-EB09EAAB2061}"/>
    <cellStyle name="Comma 10 3 5 3" xfId="28306" xr:uid="{EA8C683C-7CC4-43B9-91DA-8ABFB75D1EA9}"/>
    <cellStyle name="Comma 10 3 5 3 2" xfId="41185" xr:uid="{A54439FB-6E74-4BCE-923F-46DB8B973403}"/>
    <cellStyle name="Comma 10 3 5 4" xfId="40259" xr:uid="{340B65F7-5370-4F9F-A0A4-EF0648A3DDD4}"/>
    <cellStyle name="Comma 10 3 5 5" xfId="42341" xr:uid="{36184136-943B-4CDF-BFF4-5F50D4B2D423}"/>
    <cellStyle name="Comma 10 3 5 6" xfId="22955" xr:uid="{CDC58B43-D34C-47ED-A830-C2660EC609B8}"/>
    <cellStyle name="Comma 10 3 6" xfId="3836" xr:uid="{8822D269-4FF9-489D-A9EE-477488842569}"/>
    <cellStyle name="Comma 10 3 6 2" xfId="23262" xr:uid="{731D06C7-4A10-4406-85C2-4056C0D23726}"/>
    <cellStyle name="Comma 10 3 6 2 2" xfId="27472" xr:uid="{C8D8753A-699C-4031-93A8-BD6FF6698E28}"/>
    <cellStyle name="Comma 10 3 6 2 2 2" xfId="40888" xr:uid="{DD8F4626-87E2-4270-9973-5F10F2BA1128}"/>
    <cellStyle name="Comma 10 3 6 2 3" xfId="40454" xr:uid="{8FC714CA-BA7C-4A38-AD18-317203A3583D}"/>
    <cellStyle name="Comma 10 3 6 3" xfId="25682" xr:uid="{5A388358-8A06-4208-9FC6-D4BDB88D6AE6}"/>
    <cellStyle name="Comma 10 3 6 3 2" xfId="40838" xr:uid="{3F5899C7-3273-4A36-B42C-3ED5B4A14913}"/>
    <cellStyle name="Comma 10 3 6 4" xfId="40260" xr:uid="{A602EBAD-D515-4010-AB01-1ECF52FD511E}"/>
    <cellStyle name="Comma 10 3 6 5" xfId="42342" xr:uid="{8322B31E-EB61-4E6A-B70D-F2B857FA66D8}"/>
    <cellStyle name="Comma 10 3 6 6" xfId="22956" xr:uid="{380BB3FB-6960-4143-8139-E4855AE57E78}"/>
    <cellStyle name="Comma 10 3 7" xfId="3837" xr:uid="{75531851-1C1E-416C-8F30-3C7959D7BA8E}"/>
    <cellStyle name="Comma 10 3 7 2" xfId="23263" xr:uid="{476F2F68-1CDD-49E3-B2A4-FB8F34DD9041}"/>
    <cellStyle name="Comma 10 3 7 2 2" xfId="27473" xr:uid="{C0706A63-C4D6-4A3E-BC94-CC4EFA4EC2D1}"/>
    <cellStyle name="Comma 10 3 7 2 2 2" xfId="40889" xr:uid="{A32F0B18-A995-47AE-9CCC-59D1EF3C9D30}"/>
    <cellStyle name="Comma 10 3 7 2 3" xfId="40455" xr:uid="{519A4D81-5C17-4D37-A5BD-6816405F74FC}"/>
    <cellStyle name="Comma 10 3 7 3" xfId="28307" xr:uid="{5E129C48-3750-431B-8958-090BDD1239C8}"/>
    <cellStyle name="Comma 10 3 7 3 2" xfId="41186" xr:uid="{B0B5E13E-9592-4A9A-9B47-BD6C15F2AA38}"/>
    <cellStyle name="Comma 10 3 7 4" xfId="40261" xr:uid="{54373BBA-A486-4A97-AAC9-364E30942BB5}"/>
    <cellStyle name="Comma 10 3 7 5" xfId="42343" xr:uid="{D2D19E05-3238-401A-928B-1679FF356421}"/>
    <cellStyle name="Comma 10 3 7 6" xfId="22957" xr:uid="{C82289C2-E91B-4636-A9CF-8327EE11C417}"/>
    <cellStyle name="Comma 10 3 8" xfId="3838" xr:uid="{2A0C07E3-2101-4D28-BEE1-FD7988C673BF}"/>
    <cellStyle name="Comma 10 3 8 2" xfId="23264" xr:uid="{B7E84338-7A57-407A-BC00-617CF9F1DB4C}"/>
    <cellStyle name="Comma 10 3 8 2 2" xfId="27474" xr:uid="{0833BDDA-022E-409A-982B-04524C8CB79A}"/>
    <cellStyle name="Comma 10 3 8 2 2 2" xfId="40890" xr:uid="{A4C26B92-AC8D-4AF5-8BD8-C505CE69F4C0}"/>
    <cellStyle name="Comma 10 3 8 2 3" xfId="40456" xr:uid="{D4640477-EF79-4422-86B0-CF4877C84D1C}"/>
    <cellStyle name="Comma 10 3 8 3" xfId="28308" xr:uid="{2256FA52-489B-480F-9FF0-044560AA1DCD}"/>
    <cellStyle name="Comma 10 3 8 3 2" xfId="41187" xr:uid="{014338C4-3A97-4E7E-ACA9-C78F153A03D5}"/>
    <cellStyle name="Comma 10 3 8 4" xfId="40262" xr:uid="{D08832ED-FC54-4D10-8D64-3ABA8358F56B}"/>
    <cellStyle name="Comma 10 3 8 5" xfId="42344" xr:uid="{E72A0F73-DE41-4AE3-8A30-88CDCC7DC5C1}"/>
    <cellStyle name="Comma 10 3 8 6" xfId="22958" xr:uid="{ECF898E8-5406-434B-871E-52148D3434A0}"/>
    <cellStyle name="Comma 10 3 9" xfId="3839" xr:uid="{E8189AE6-B807-4BCF-BB86-4963E89F64C5}"/>
    <cellStyle name="Comma 10 3 9 2" xfId="23265" xr:uid="{14C80128-A5AE-4534-B13E-E05423C8AEC7}"/>
    <cellStyle name="Comma 10 3 9 2 2" xfId="27475" xr:uid="{38537886-F5EB-4AFA-8431-C4802B11B61B}"/>
    <cellStyle name="Comma 10 3 9 2 2 2" xfId="40891" xr:uid="{F397FF45-C32A-4BF0-975D-EC859FAF1C79}"/>
    <cellStyle name="Comma 10 3 9 2 3" xfId="40457" xr:uid="{1D6A51EB-4C38-4957-B319-8DA7506CAA28}"/>
    <cellStyle name="Comma 10 3 9 3" xfId="25681" xr:uid="{6C0E0F28-9567-4D23-9EFF-F982F2161979}"/>
    <cellStyle name="Comma 10 3 9 3 2" xfId="40837" xr:uid="{518637EF-E184-4624-A8D0-5C6FB8687990}"/>
    <cellStyle name="Comma 10 3 9 4" xfId="40263" xr:uid="{1ACAF3DF-4628-45E4-A20B-24C069E8C521}"/>
    <cellStyle name="Comma 10 3 9 5" xfId="42345" xr:uid="{D2B89F49-25D5-433B-AAD9-FC692F241250}"/>
    <cellStyle name="Comma 10 3 9 6" xfId="22959" xr:uid="{24504B35-7C17-4016-9222-4DCA2894627E}"/>
    <cellStyle name="Comma 10 4" xfId="3840" xr:uid="{8C427B27-3E3C-4296-A500-6485A65B3ACD}"/>
    <cellStyle name="Comma 10 4 10" xfId="3841" xr:uid="{9AFFEE7F-4ADE-4CD1-9655-F2B9FCBA093F}"/>
    <cellStyle name="Comma 10 4 10 2" xfId="23267" xr:uid="{43E972AE-AE41-4E60-8D6C-25B29C5054C3}"/>
    <cellStyle name="Comma 10 4 10 2 2" xfId="27477" xr:uid="{3C6713DA-4A15-4CBF-A74F-4A8A88D412B6}"/>
    <cellStyle name="Comma 10 4 10 2 2 2" xfId="40893" xr:uid="{614C083F-D934-489F-A3F1-FD6003855F8D}"/>
    <cellStyle name="Comma 10 4 10 2 3" xfId="40459" xr:uid="{129C495C-4529-49F8-9200-4AAE1880F72C}"/>
    <cellStyle name="Comma 10 4 10 3" xfId="25680" xr:uid="{8FADD3C1-A66E-444C-9DBF-9068321CCFA3}"/>
    <cellStyle name="Comma 10 4 10 3 2" xfId="40836" xr:uid="{7FB51D49-4F38-4D7A-8AC7-A9E60EFC427D}"/>
    <cellStyle name="Comma 10 4 10 4" xfId="40265" xr:uid="{F1AA7571-B608-4174-80EF-301090099B55}"/>
    <cellStyle name="Comma 10 4 10 5" xfId="42347" xr:uid="{E4DD6A44-0455-4E8E-82F8-1B13FB0A0009}"/>
    <cellStyle name="Comma 10 4 10 6" xfId="22961" xr:uid="{50DD3CA1-7DE2-4F4F-862E-7A30ACA9F605}"/>
    <cellStyle name="Comma 10 4 11" xfId="3842" xr:uid="{2D606D9B-B6FC-455C-BF7B-041D70DD17E5}"/>
    <cellStyle name="Comma 10 4 11 2" xfId="23268" xr:uid="{A38AA00A-8ACC-4706-8274-F315A97AE6D6}"/>
    <cellStyle name="Comma 10 4 11 2 2" xfId="27478" xr:uid="{7F83C9E6-06D1-4ACD-92FA-6DD428B13497}"/>
    <cellStyle name="Comma 10 4 11 2 2 2" xfId="40894" xr:uid="{5F8B014F-94A4-4362-8E76-98CCA49160E5}"/>
    <cellStyle name="Comma 10 4 11 2 3" xfId="40460" xr:uid="{64F728FD-1612-4488-8662-D8E3D24F0068}"/>
    <cellStyle name="Comma 10 4 11 3" xfId="25679" xr:uid="{9FB1FC6F-8A5E-44D5-B188-76F4EA3FD6BD}"/>
    <cellStyle name="Comma 10 4 11 3 2" xfId="40835" xr:uid="{50B25105-51B0-4044-8921-96451C263EA9}"/>
    <cellStyle name="Comma 10 4 11 4" xfId="40266" xr:uid="{DF4580AA-78A0-4FBC-AD72-895A14E5FD4D}"/>
    <cellStyle name="Comma 10 4 11 5" xfId="42348" xr:uid="{9FE602B6-C812-4F93-8CB0-ADE0D0E8C15E}"/>
    <cellStyle name="Comma 10 4 11 6" xfId="22962" xr:uid="{52697F33-BBAB-4D56-B7DB-9283D7DB374A}"/>
    <cellStyle name="Comma 10 4 12" xfId="3843" xr:uid="{2BEFBB3C-711B-479E-892E-11151CF84CA9}"/>
    <cellStyle name="Comma 10 4 12 2" xfId="23269" xr:uid="{97362457-D691-45A0-A43E-EF946A051CD1}"/>
    <cellStyle name="Comma 10 4 12 2 2" xfId="27479" xr:uid="{621F6C2C-FAD0-40AD-8422-5DFEF5CE7057}"/>
    <cellStyle name="Comma 10 4 12 2 2 2" xfId="40895" xr:uid="{29E376B7-A6B3-4C51-BE2B-BE4FE41D7E75}"/>
    <cellStyle name="Comma 10 4 12 2 3" xfId="40461" xr:uid="{ED9D8941-2B51-44FE-BC9E-DEEAF32DEAB7}"/>
    <cellStyle name="Comma 10 4 12 3" xfId="28309" xr:uid="{2D3CCEB2-5A16-46E7-9E49-0F9DC73CEBE8}"/>
    <cellStyle name="Comma 10 4 12 3 2" xfId="41188" xr:uid="{5DD9CEFB-7C6F-4465-B498-4175EE55F7A1}"/>
    <cellStyle name="Comma 10 4 12 4" xfId="40267" xr:uid="{589A09A6-58F8-497F-9E92-692F25373C7D}"/>
    <cellStyle name="Comma 10 4 12 5" xfId="42349" xr:uid="{4A962027-5ED9-4557-81C5-5A2C26A953F4}"/>
    <cellStyle name="Comma 10 4 12 6" xfId="22963" xr:uid="{10374241-7184-40D0-A0AC-35841DB803A8}"/>
    <cellStyle name="Comma 10 4 13" xfId="3844" xr:uid="{572CFCC7-6BE2-4AC2-AF08-B5634320F7CF}"/>
    <cellStyle name="Comma 10 4 13 2" xfId="23270" xr:uid="{A8826CDB-0D2C-498E-BA63-4D711E0D45AE}"/>
    <cellStyle name="Comma 10 4 13 2 2" xfId="27480" xr:uid="{5452F347-5F2D-4478-9F90-F976436AF54F}"/>
    <cellStyle name="Comma 10 4 13 2 2 2" xfId="40896" xr:uid="{21D4E4E1-C4ED-4C82-8DD1-E65891DD49AB}"/>
    <cellStyle name="Comma 10 4 13 2 3" xfId="40462" xr:uid="{C9D4E20D-356A-43CA-B6B0-542AEC1D1E9A}"/>
    <cellStyle name="Comma 10 4 13 3" xfId="28310" xr:uid="{B2BBA3F5-C8D1-4814-AF71-9B163F623BDD}"/>
    <cellStyle name="Comma 10 4 13 3 2" xfId="41189" xr:uid="{A7F8F2EA-6BB9-40B2-BE70-3AC47CE8DAC1}"/>
    <cellStyle name="Comma 10 4 13 4" xfId="40268" xr:uid="{1B6B19A1-9FE4-4E87-A10A-10C8FDB27E16}"/>
    <cellStyle name="Comma 10 4 13 5" xfId="42350" xr:uid="{947469F8-F647-461D-9180-433E410AFC58}"/>
    <cellStyle name="Comma 10 4 13 6" xfId="22964" xr:uid="{6B388E72-7D57-4111-9BE6-1B5FCF2D6B37}"/>
    <cellStyle name="Comma 10 4 14" xfId="3845" xr:uid="{DCBB00FE-DBC8-4986-9F5C-4CC65A3FAD75}"/>
    <cellStyle name="Comma 10 4 14 2" xfId="23271" xr:uid="{2E5B4849-D7AE-425D-8FE0-61587C13E1CD}"/>
    <cellStyle name="Comma 10 4 14 2 2" xfId="27481" xr:uid="{EBB68A16-C131-40F2-898B-90926AA90FFD}"/>
    <cellStyle name="Comma 10 4 14 2 2 2" xfId="40897" xr:uid="{663D3B51-93B3-452B-977F-F09E772AB87B}"/>
    <cellStyle name="Comma 10 4 14 2 3" xfId="40463" xr:uid="{7543D5DA-BF64-4DBC-9C87-AB0C417B7A3E}"/>
    <cellStyle name="Comma 10 4 14 3" xfId="25678" xr:uid="{FDD1BFF0-707F-4598-8A0D-7D292E8A89B6}"/>
    <cellStyle name="Comma 10 4 14 3 2" xfId="40834" xr:uid="{38A4CAE0-CB21-492C-997D-95CF1B25CE51}"/>
    <cellStyle name="Comma 10 4 14 4" xfId="40269" xr:uid="{A7FB60D3-C019-484B-A5B9-39791590B124}"/>
    <cellStyle name="Comma 10 4 14 5" xfId="42351" xr:uid="{10E3AACF-E80E-4568-A03D-FF0BB714F944}"/>
    <cellStyle name="Comma 10 4 14 6" xfId="22965" xr:uid="{85CED943-B9F5-40E3-B6EC-11812FD6A16D}"/>
    <cellStyle name="Comma 10 4 15" xfId="3846" xr:uid="{8927A4E6-18EC-47A5-9E66-387F003B098A}"/>
    <cellStyle name="Comma 10 4 15 2" xfId="23272" xr:uid="{F9DFA6B4-6925-456C-9B7D-04FEA2E75A89}"/>
    <cellStyle name="Comma 10 4 15 2 2" xfId="27482" xr:uid="{03928091-A4E8-49E5-B32C-878148939C4B}"/>
    <cellStyle name="Comma 10 4 15 2 2 2" xfId="40898" xr:uid="{DE6EEEA7-453B-4035-AE63-CE5EFA991910}"/>
    <cellStyle name="Comma 10 4 15 2 3" xfId="40464" xr:uid="{7E9458D1-36EF-4EC3-BA75-4F509F15B449}"/>
    <cellStyle name="Comma 10 4 15 3" xfId="25676" xr:uid="{B953DCA3-2A3B-4306-9402-356A75F4798F}"/>
    <cellStyle name="Comma 10 4 15 3 2" xfId="40833" xr:uid="{4169D59F-871F-40A2-AEFB-91FC08928797}"/>
    <cellStyle name="Comma 10 4 15 4" xfId="40270" xr:uid="{7A30F13D-1C45-4B6C-8E07-45C25D660CA7}"/>
    <cellStyle name="Comma 10 4 15 5" xfId="42352" xr:uid="{15F901B2-D19C-46A1-A1A9-4B9372E34403}"/>
    <cellStyle name="Comma 10 4 15 6" xfId="22966" xr:uid="{A2BECDE6-357B-4F05-A6EC-447BB361AB39}"/>
    <cellStyle name="Comma 10 4 16" xfId="3847" xr:uid="{419AF467-4BA6-4ABE-8F76-A2BB9C51F4A4}"/>
    <cellStyle name="Comma 10 4 16 2" xfId="23273" xr:uid="{4B413FC9-F80D-4F28-A5BF-045D72DEFE93}"/>
    <cellStyle name="Comma 10 4 16 2 2" xfId="27483" xr:uid="{B60C47BB-7232-4433-BC05-F591A0D19CF1}"/>
    <cellStyle name="Comma 10 4 16 2 2 2" xfId="40899" xr:uid="{718F3BB1-988B-4C39-9F67-A3547CC9ADE2}"/>
    <cellStyle name="Comma 10 4 16 2 3" xfId="40465" xr:uid="{8D2FC562-46FE-4FBD-8DDC-A74585143BE7}"/>
    <cellStyle name="Comma 10 4 16 3" xfId="28311" xr:uid="{03859908-018F-429A-8A4A-E16FF4D2578F}"/>
    <cellStyle name="Comma 10 4 16 3 2" xfId="41190" xr:uid="{BD55EB88-1E35-4361-B735-29703B377506}"/>
    <cellStyle name="Comma 10 4 16 4" xfId="40271" xr:uid="{20CD788F-CBD8-4B4E-B346-1DABEF41325D}"/>
    <cellStyle name="Comma 10 4 16 5" xfId="42353" xr:uid="{639132D9-D04B-4EF5-B179-60FC5099050B}"/>
    <cellStyle name="Comma 10 4 16 6" xfId="22967" xr:uid="{F3C8BB33-1DCF-42F9-97DE-0780E211314B}"/>
    <cellStyle name="Comma 10 4 17" xfId="3848" xr:uid="{1C950DD4-CFBF-4125-B246-D777122DE486}"/>
    <cellStyle name="Comma 10 4 17 2" xfId="23274" xr:uid="{E2DAFB50-93C5-4D06-A2BE-5D7C6F6BEF81}"/>
    <cellStyle name="Comma 10 4 17 2 2" xfId="27484" xr:uid="{3EA3D8EB-966E-45E8-877B-E998397F14CA}"/>
    <cellStyle name="Comma 10 4 17 2 2 2" xfId="40900" xr:uid="{EDCBC91E-0A0E-4B98-ACE9-2B353DB016B0}"/>
    <cellStyle name="Comma 10 4 17 2 3" xfId="40466" xr:uid="{82C0CCB4-9F52-4D9F-96ED-492C66AFE02F}"/>
    <cellStyle name="Comma 10 4 17 3" xfId="28312" xr:uid="{DEF79DF8-8D86-43B3-A878-98B8FE18DE94}"/>
    <cellStyle name="Comma 10 4 17 3 2" xfId="41191" xr:uid="{92ED0689-A1FE-4098-B1A6-459C0AC52667}"/>
    <cellStyle name="Comma 10 4 17 4" xfId="40272" xr:uid="{3FC9BA88-1879-4C04-9DA1-7F167069917F}"/>
    <cellStyle name="Comma 10 4 17 5" xfId="42354" xr:uid="{A3743771-1117-49B7-AAFB-D7B9FF6916AF}"/>
    <cellStyle name="Comma 10 4 17 6" xfId="22968" xr:uid="{FD67D974-AE4E-4A6B-A83E-C5B04503FED5}"/>
    <cellStyle name="Comma 10 4 18" xfId="23266" xr:uid="{3F7B884E-393B-46E7-97D5-C3E3E50E595B}"/>
    <cellStyle name="Comma 10 4 18 2" xfId="27476" xr:uid="{F43F8F32-ECFD-4BFB-B839-D44288CEB01F}"/>
    <cellStyle name="Comma 10 4 18 2 2" xfId="40892" xr:uid="{7121D056-F2E7-49BE-9A0C-9EA7408E2EC5}"/>
    <cellStyle name="Comma 10 4 18 3" xfId="40458" xr:uid="{814606C6-293F-46B5-B1D5-8F68C06FC9A6}"/>
    <cellStyle name="Comma 10 4 19" xfId="28313" xr:uid="{60D0D568-0643-4675-95D8-E7F68CBDCDBC}"/>
    <cellStyle name="Comma 10 4 19 2" xfId="41192" xr:uid="{4B1A8DBF-2AEC-4AF4-82EB-23B24ABAF38A}"/>
    <cellStyle name="Comma 10 4 2" xfId="3849" xr:uid="{D24C522C-4DC6-4D99-93B9-81944CF46B78}"/>
    <cellStyle name="Comma 10 4 2 2" xfId="23275" xr:uid="{82EA6591-E40B-462C-B888-335CC312CDC1}"/>
    <cellStyle name="Comma 10 4 2 2 2" xfId="27485" xr:uid="{5CFB660B-0F0D-4D52-93A7-DD393AB26143}"/>
    <cellStyle name="Comma 10 4 2 2 2 2" xfId="40901" xr:uid="{C5A35D0D-7C90-421B-8AD6-554FFB8AF34B}"/>
    <cellStyle name="Comma 10 4 2 2 3" xfId="40467" xr:uid="{478C2ABE-2C38-4F21-A52D-BC39087588F3}"/>
    <cellStyle name="Comma 10 4 2 3" xfId="28314" xr:uid="{4E85B86B-661A-4B98-BEB9-4D49BB8AA559}"/>
    <cellStyle name="Comma 10 4 2 3 2" xfId="41193" xr:uid="{C92C7528-4BE9-4642-963B-A74C4E145260}"/>
    <cellStyle name="Comma 10 4 2 4" xfId="40273" xr:uid="{86FCDD70-B566-491F-A5C3-5D92CD591C42}"/>
    <cellStyle name="Comma 10 4 2 5" xfId="42355" xr:uid="{0A858A52-ED05-4588-B7AA-7F88954AEB95}"/>
    <cellStyle name="Comma 10 4 2 6" xfId="22969" xr:uid="{13D3E0E4-111A-4D8B-A19F-7ECA0E9C70D9}"/>
    <cellStyle name="Comma 10 4 20" xfId="40264" xr:uid="{9B568D4B-8EF7-442D-B0FA-BB02A42360B9}"/>
    <cellStyle name="Comma 10 4 21" xfId="42346" xr:uid="{442F539D-5C6F-49F7-8140-96E10FBF50F7}"/>
    <cellStyle name="Comma 10 4 22" xfId="22960" xr:uid="{1CDC58EB-0DD5-4EF0-86B6-87B06B81F04C}"/>
    <cellStyle name="Comma 10 4 3" xfId="3850" xr:uid="{D798FB90-0441-4B86-96A7-3C81F3B5726F}"/>
    <cellStyle name="Comma 10 4 3 2" xfId="23276" xr:uid="{7AAE1F0B-CFCC-4CFA-9334-61F629A51C8D}"/>
    <cellStyle name="Comma 10 4 3 2 2" xfId="27486" xr:uid="{7A2C117B-17BA-4523-9B42-649934A4DC85}"/>
    <cellStyle name="Comma 10 4 3 2 2 2" xfId="40902" xr:uid="{E62C7EAD-DA48-4C67-8D20-47EAC026B318}"/>
    <cellStyle name="Comma 10 4 3 2 3" xfId="40468" xr:uid="{2C196003-1258-47B1-8625-DB04947F61FA}"/>
    <cellStyle name="Comma 10 4 3 3" xfId="25674" xr:uid="{4DD70D4C-F96C-461A-84A0-ADB163AC1332}"/>
    <cellStyle name="Comma 10 4 3 3 2" xfId="40832" xr:uid="{8042A8E1-29EF-41F6-9115-B597011FAD53}"/>
    <cellStyle name="Comma 10 4 3 4" xfId="40274" xr:uid="{26198AD2-7B51-4673-9896-D8C2A79FD01C}"/>
    <cellStyle name="Comma 10 4 3 5" xfId="42356" xr:uid="{2C4E7EA0-F4C1-4B29-AE1B-7981DE9B2FD4}"/>
    <cellStyle name="Comma 10 4 3 6" xfId="22970" xr:uid="{EE978BA0-6E0A-4C57-B427-42D2CA7490DF}"/>
    <cellStyle name="Comma 10 4 4" xfId="3851" xr:uid="{DA6309DD-907E-4BBB-8490-72FAECC2714B}"/>
    <cellStyle name="Comma 10 4 4 2" xfId="23277" xr:uid="{FD9EA952-0408-45F4-97D0-E93A2AA46519}"/>
    <cellStyle name="Comma 10 4 4 2 2" xfId="27487" xr:uid="{223861E1-5DD7-4A7C-867D-FE46F5D9D024}"/>
    <cellStyle name="Comma 10 4 4 2 2 2" xfId="40903" xr:uid="{D94F31BC-FAA3-407E-BC6B-FFFD4542BDFB}"/>
    <cellStyle name="Comma 10 4 4 2 3" xfId="40469" xr:uid="{78FBCDE5-86ED-476F-8044-6A0EA632093C}"/>
    <cellStyle name="Comma 10 4 4 3" xfId="28315" xr:uid="{4FEDCD75-ABA7-4154-9741-B751C256ACF4}"/>
    <cellStyle name="Comma 10 4 4 3 2" xfId="41194" xr:uid="{CAA1CB94-AC0F-4365-B870-9DF5FAFF2F6E}"/>
    <cellStyle name="Comma 10 4 4 4" xfId="40275" xr:uid="{FF51DE90-9728-4B02-8684-4AF4C597EE87}"/>
    <cellStyle name="Comma 10 4 4 5" xfId="42357" xr:uid="{1FB35E61-0B89-4807-9EC3-78C63A42172F}"/>
    <cellStyle name="Comma 10 4 4 6" xfId="22971" xr:uid="{7E1E2B14-4BFD-4F1C-9E93-33E8E2D87DE9}"/>
    <cellStyle name="Comma 10 4 5" xfId="3852" xr:uid="{DFFA0361-CA8A-4250-B092-279DCEDBFDC2}"/>
    <cellStyle name="Comma 10 4 5 2" xfId="23278" xr:uid="{C8C902F7-D066-4318-A51F-8CB9CC3732A7}"/>
    <cellStyle name="Comma 10 4 5 2 2" xfId="27488" xr:uid="{B148A5B7-AA72-4D9F-A3BE-7D8BE2BAA51A}"/>
    <cellStyle name="Comma 10 4 5 2 2 2" xfId="40904" xr:uid="{1BF1FFB5-99E8-45AF-B13B-8C3FB9E54232}"/>
    <cellStyle name="Comma 10 4 5 2 3" xfId="40470" xr:uid="{7BA9AA1D-F41C-4813-987E-EF7500E796C5}"/>
    <cellStyle name="Comma 10 4 5 3" xfId="28316" xr:uid="{295F99AA-5E76-4391-A660-16255435B6A2}"/>
    <cellStyle name="Comma 10 4 5 3 2" xfId="41195" xr:uid="{12802173-B34D-4872-A154-C9986B152829}"/>
    <cellStyle name="Comma 10 4 5 4" xfId="40276" xr:uid="{A7C42CBD-BB93-46E4-A44D-38D702FAAD36}"/>
    <cellStyle name="Comma 10 4 5 5" xfId="42358" xr:uid="{7E85E9A1-4428-402E-AE1E-8812F17D30F4}"/>
    <cellStyle name="Comma 10 4 5 6" xfId="22972" xr:uid="{69D314B4-2C9B-46EF-B6CB-B4C1FFEA4F16}"/>
    <cellStyle name="Comma 10 4 6" xfId="3853" xr:uid="{5F9A1F79-13B7-4121-94C8-04CA1547D787}"/>
    <cellStyle name="Comma 10 4 6 2" xfId="23279" xr:uid="{88C28481-9829-4377-ACFB-E8E5B5349FD3}"/>
    <cellStyle name="Comma 10 4 6 2 2" xfId="27489" xr:uid="{A11CFB19-5A41-4525-9EE4-21713E2105F9}"/>
    <cellStyle name="Comma 10 4 6 2 2 2" xfId="40905" xr:uid="{7DCFA32D-7AF3-4C5C-B1FB-0CEBDB33D9F5}"/>
    <cellStyle name="Comma 10 4 6 2 3" xfId="40471" xr:uid="{2A6653CF-E931-4C01-AECD-CC120639AFD4}"/>
    <cellStyle name="Comma 10 4 6 3" xfId="28317" xr:uid="{0270E878-2ABC-44C3-BA24-483B976DD8FC}"/>
    <cellStyle name="Comma 10 4 6 3 2" xfId="41196" xr:uid="{B18D7A01-7E57-4CCB-A68C-DF029558F3B8}"/>
    <cellStyle name="Comma 10 4 6 4" xfId="40277" xr:uid="{6827C523-91E7-411C-8038-F5A4226407A8}"/>
    <cellStyle name="Comma 10 4 6 5" xfId="42359" xr:uid="{D933B288-A270-4ED4-BCC5-B6DB3F89DED7}"/>
    <cellStyle name="Comma 10 4 6 6" xfId="22973" xr:uid="{AC3E8BB0-6460-4277-94BF-A74E7EEE6650}"/>
    <cellStyle name="Comma 10 4 7" xfId="3854" xr:uid="{82D6D53E-5BBD-440A-A852-A566626BA336}"/>
    <cellStyle name="Comma 10 4 7 2" xfId="23280" xr:uid="{2ACA9D68-C773-41AD-9CF8-1A62BCD2A5C4}"/>
    <cellStyle name="Comma 10 4 7 2 2" xfId="27490" xr:uid="{B706F859-5EE8-4585-B7F5-0A31A5D1CD63}"/>
    <cellStyle name="Comma 10 4 7 2 2 2" xfId="40906" xr:uid="{DD265393-01C1-4305-8EE1-4481C0919B0A}"/>
    <cellStyle name="Comma 10 4 7 2 3" xfId="40472" xr:uid="{60912BE9-7517-4D63-9D89-B5889F4D4CC0}"/>
    <cellStyle name="Comma 10 4 7 3" xfId="25673" xr:uid="{BFE0E90A-0D25-4D63-8DF8-07950847F503}"/>
    <cellStyle name="Comma 10 4 7 3 2" xfId="40831" xr:uid="{F63B652E-209F-483A-8695-2F2E6DE949DD}"/>
    <cellStyle name="Comma 10 4 7 4" xfId="40278" xr:uid="{4028BA5D-AF6C-4A70-9024-180EF79F0BB3}"/>
    <cellStyle name="Comma 10 4 7 5" xfId="42360" xr:uid="{A354CA4B-CC3A-41B7-8CDF-731836CBC022}"/>
    <cellStyle name="Comma 10 4 7 6" xfId="22974" xr:uid="{4E858EA1-794A-438C-B294-42C0F825BCC9}"/>
    <cellStyle name="Comma 10 4 8" xfId="3855" xr:uid="{064C2E01-0BEA-4E16-BB36-26FDD9F58E51}"/>
    <cellStyle name="Comma 10 4 8 2" xfId="23281" xr:uid="{CCFB6231-C033-435A-B1FE-91976C809DA7}"/>
    <cellStyle name="Comma 10 4 8 2 2" xfId="27491" xr:uid="{75FDCE5A-FA27-4006-A9C0-D1FEAD7D1719}"/>
    <cellStyle name="Comma 10 4 8 2 2 2" xfId="40907" xr:uid="{CF770ABF-B406-4542-B1C5-A55CA3DDD2E4}"/>
    <cellStyle name="Comma 10 4 8 2 3" xfId="40473" xr:uid="{0B299F63-3133-44D5-A8F4-9964C3CA4DB4}"/>
    <cellStyle name="Comma 10 4 8 3" xfId="25672" xr:uid="{28295BDF-9003-4DF6-9AE4-D214901E5969}"/>
    <cellStyle name="Comma 10 4 8 3 2" xfId="40830" xr:uid="{D59889C8-2315-4702-A5CA-8AC55EB5A7E3}"/>
    <cellStyle name="Comma 10 4 8 4" xfId="40279" xr:uid="{50B193C0-0FB1-4E3A-88E5-D2CDCAFF7BC3}"/>
    <cellStyle name="Comma 10 4 8 5" xfId="42361" xr:uid="{80DFFF93-B796-4303-8114-2D950E4C4910}"/>
    <cellStyle name="Comma 10 4 8 6" xfId="22975" xr:uid="{372DD873-0C63-4E5F-AF26-21F0265D8F66}"/>
    <cellStyle name="Comma 10 4 9" xfId="3856" xr:uid="{2C60889F-E284-4983-9737-E24FAE4AB0C0}"/>
    <cellStyle name="Comma 10 4 9 2" xfId="23282" xr:uid="{384C0DFB-3B82-40FC-987A-039572058401}"/>
    <cellStyle name="Comma 10 4 9 2 2" xfId="27492" xr:uid="{3DDA62DF-B624-4580-9F47-8DD96E0BB603}"/>
    <cellStyle name="Comma 10 4 9 2 2 2" xfId="40908" xr:uid="{090D6D1F-799A-4C1F-8A25-C11F3EC7E70C}"/>
    <cellStyle name="Comma 10 4 9 2 3" xfId="40474" xr:uid="{89B14577-18F0-4A2C-9F8B-22E05A433369}"/>
    <cellStyle name="Comma 10 4 9 3" xfId="28318" xr:uid="{2D8F5E20-38A2-4B48-B9B5-377C5FADAE73}"/>
    <cellStyle name="Comma 10 4 9 3 2" xfId="41197" xr:uid="{A65739EC-066C-45B7-BCFB-4CC2490031A0}"/>
    <cellStyle name="Comma 10 4 9 4" xfId="40280" xr:uid="{5057E349-41A6-4D05-A97C-54AF988BFA54}"/>
    <cellStyle name="Comma 10 4 9 5" xfId="42362" xr:uid="{8C129B6B-3D6A-434D-B24A-7356DB4EA8C2}"/>
    <cellStyle name="Comma 10 4 9 6" xfId="22976" xr:uid="{3115AAE4-8A49-4856-91A6-8EB03CBDE557}"/>
    <cellStyle name="Comma 10 5" xfId="3857" xr:uid="{54C82D0F-8DCA-4B6D-9E84-C74D558727F8}"/>
    <cellStyle name="Comma 10 5 10" xfId="3858" xr:uid="{FA273863-F32E-47E3-95B5-62AC7E8C777C}"/>
    <cellStyle name="Comma 10 5 10 2" xfId="23284" xr:uid="{3B85B0D6-7143-4F66-9D85-FCCAA9BF9C5D}"/>
    <cellStyle name="Comma 10 5 10 2 2" xfId="27494" xr:uid="{78CCCDEC-632E-4A41-A009-7C445770E130}"/>
    <cellStyle name="Comma 10 5 10 2 2 2" xfId="40910" xr:uid="{1C9433FD-0469-44C8-BC75-E5E71C1A7213}"/>
    <cellStyle name="Comma 10 5 10 2 3" xfId="40476" xr:uid="{C9C28010-9739-4664-AD80-5309919D4DC4}"/>
    <cellStyle name="Comma 10 5 10 3" xfId="28319" xr:uid="{8A138106-729E-4A59-84C3-EC457CBFFE84}"/>
    <cellStyle name="Comma 10 5 10 3 2" xfId="41198" xr:uid="{E2DC7CC8-C3C3-4A17-8D1E-5627D3BE1189}"/>
    <cellStyle name="Comma 10 5 10 4" xfId="40282" xr:uid="{B1BF1757-7563-4B3C-A282-A27DFED485E7}"/>
    <cellStyle name="Comma 10 5 10 5" xfId="42364" xr:uid="{0D67A6B0-706F-4FB1-BA81-CF3FA0A97B69}"/>
    <cellStyle name="Comma 10 5 10 6" xfId="22978" xr:uid="{BB79733C-F299-45FB-8D7D-7DD885F12D2E}"/>
    <cellStyle name="Comma 10 5 11" xfId="3859" xr:uid="{5E5CDA8E-AC0E-4868-81F5-CA7BAB9303B9}"/>
    <cellStyle name="Comma 10 5 11 2" xfId="23285" xr:uid="{463F9E4F-5755-4BCA-9B78-58EE92BF260C}"/>
    <cellStyle name="Comma 10 5 11 2 2" xfId="27495" xr:uid="{A1447BC2-1381-4B4F-B010-85294D93D038}"/>
    <cellStyle name="Comma 10 5 11 2 2 2" xfId="40911" xr:uid="{3B11ABF9-3C3C-48BB-AD0F-63504919F396}"/>
    <cellStyle name="Comma 10 5 11 2 3" xfId="40477" xr:uid="{1769D600-7477-430E-B4CC-0882F4CEAC35}"/>
    <cellStyle name="Comma 10 5 11 3" xfId="28320" xr:uid="{7EBF0C92-BB8D-4C91-A966-D59FDD6F8FD6}"/>
    <cellStyle name="Comma 10 5 11 3 2" xfId="41199" xr:uid="{B2187D36-4E0E-4064-BB22-C8EEAAFE06A3}"/>
    <cellStyle name="Comma 10 5 11 4" xfId="40283" xr:uid="{BA0B7CC3-ED38-4197-8FE9-0909F8EF84B6}"/>
    <cellStyle name="Comma 10 5 11 5" xfId="42365" xr:uid="{F833960F-719B-4D3E-AFA7-6A48A5F90166}"/>
    <cellStyle name="Comma 10 5 11 6" xfId="22979" xr:uid="{455EC667-714F-44EB-83FE-4F878114DDE8}"/>
    <cellStyle name="Comma 10 5 12" xfId="3860" xr:uid="{66271E21-8207-43BD-AA30-26259D4D19D0}"/>
    <cellStyle name="Comma 10 5 12 2" xfId="23286" xr:uid="{6EE62D05-399E-4EA7-A180-7936AC657F4B}"/>
    <cellStyle name="Comma 10 5 12 2 2" xfId="27496" xr:uid="{2733658F-CDF5-483D-BDCC-5D8B102808EB}"/>
    <cellStyle name="Comma 10 5 12 2 2 2" xfId="40912" xr:uid="{94C825E1-BCAF-4F23-A47E-D9B30E04E9BE}"/>
    <cellStyle name="Comma 10 5 12 2 3" xfId="40478" xr:uid="{19103F81-A50C-4A63-92EA-E79F11EA70A8}"/>
    <cellStyle name="Comma 10 5 12 3" xfId="28321" xr:uid="{7CA1A5D5-21B2-4DA3-AE2A-C5BAA621ECF3}"/>
    <cellStyle name="Comma 10 5 12 3 2" xfId="41200" xr:uid="{CFF4B0D7-B64B-4310-9922-00D7FE706E12}"/>
    <cellStyle name="Comma 10 5 12 4" xfId="40284" xr:uid="{0B15AF6E-F363-4A04-B9C3-678A0DDA61BD}"/>
    <cellStyle name="Comma 10 5 12 5" xfId="42366" xr:uid="{005060EB-C0F4-42A4-B3AD-EE4D62D81A37}"/>
    <cellStyle name="Comma 10 5 12 6" xfId="22980" xr:uid="{370028D1-BEF0-4F01-B121-32C7689A6055}"/>
    <cellStyle name="Comma 10 5 13" xfId="3861" xr:uid="{8273B122-EE31-4CA7-B41B-C67FFAD41B3D}"/>
    <cellStyle name="Comma 10 5 13 2" xfId="23287" xr:uid="{09E54F55-DA45-4EAC-B51C-FFEC6B1EF922}"/>
    <cellStyle name="Comma 10 5 13 2 2" xfId="27497" xr:uid="{7B53493E-37E4-4EC1-B59D-6A2FB35BE13A}"/>
    <cellStyle name="Comma 10 5 13 2 2 2" xfId="40913" xr:uid="{4B434A48-AC7D-4FEC-B20A-770B22AA85C2}"/>
    <cellStyle name="Comma 10 5 13 2 3" xfId="40479" xr:uid="{EF9CDCD6-9C52-4EA7-84E6-2825C1845E23}"/>
    <cellStyle name="Comma 10 5 13 3" xfId="25671" xr:uid="{BE142424-491B-44BB-BA8D-70ECA7826BDA}"/>
    <cellStyle name="Comma 10 5 13 3 2" xfId="40829" xr:uid="{33BA222D-3E6C-4C58-8F96-82751FB2461E}"/>
    <cellStyle name="Comma 10 5 13 4" xfId="40285" xr:uid="{8D85B5CF-5E0A-4E6A-A3E5-D555B0486764}"/>
    <cellStyle name="Comma 10 5 13 5" xfId="42367" xr:uid="{CCC7EFEA-AA98-46EF-B35D-02141F1C06B4}"/>
    <cellStyle name="Comma 10 5 13 6" xfId="22981" xr:uid="{04DB92C6-8393-4ECE-A9DC-9AE300A53701}"/>
    <cellStyle name="Comma 10 5 14" xfId="3862" xr:uid="{FE3966D7-BEA1-44C8-9B64-74B52327594D}"/>
    <cellStyle name="Comma 10 5 14 2" xfId="23288" xr:uid="{740B82BF-0479-49C1-973C-78E3D8F1D3B1}"/>
    <cellStyle name="Comma 10 5 14 2 2" xfId="27498" xr:uid="{9160EA96-4AA0-4F24-A6B5-FFF54BFA6EFC}"/>
    <cellStyle name="Comma 10 5 14 2 2 2" xfId="40914" xr:uid="{128ECF44-E23F-4A71-BFA6-1916A10C206E}"/>
    <cellStyle name="Comma 10 5 14 2 3" xfId="40480" xr:uid="{80395903-FF41-48BB-8A78-E73C39605EA4}"/>
    <cellStyle name="Comma 10 5 14 3" xfId="25670" xr:uid="{60B99B05-7681-439A-AE92-9491F92BAE0C}"/>
    <cellStyle name="Comma 10 5 14 3 2" xfId="40828" xr:uid="{AC69D539-3FF4-48D6-AAE2-701C233A4F28}"/>
    <cellStyle name="Comma 10 5 14 4" xfId="40286" xr:uid="{09D52160-2A56-48D1-AB60-0FFEF9FFFE37}"/>
    <cellStyle name="Comma 10 5 14 5" xfId="42368" xr:uid="{6D830C5E-26CF-4054-8405-E9CF027D4D60}"/>
    <cellStyle name="Comma 10 5 14 6" xfId="22982" xr:uid="{D31E53FE-B82B-4C9A-B91D-6D8FFD9018F0}"/>
    <cellStyle name="Comma 10 5 15" xfId="3863" xr:uid="{5BFE73A6-F97C-45BD-90ED-5235093C008E}"/>
    <cellStyle name="Comma 10 5 15 2" xfId="23289" xr:uid="{303915B1-895D-4515-A37D-5236EC9C8977}"/>
    <cellStyle name="Comma 10 5 15 2 2" xfId="27499" xr:uid="{0E2C7E24-2E00-4DCF-B16B-389A020385A7}"/>
    <cellStyle name="Comma 10 5 15 2 2 2" xfId="40915" xr:uid="{363ACDE8-9353-42E1-9A4C-463921798BA0}"/>
    <cellStyle name="Comma 10 5 15 2 3" xfId="40481" xr:uid="{769798FC-E226-47F4-83AC-DD4FA7D9324F}"/>
    <cellStyle name="Comma 10 5 15 3" xfId="28322" xr:uid="{2A63EF0E-94AC-46AF-8530-B4CFCC3D6389}"/>
    <cellStyle name="Comma 10 5 15 3 2" xfId="41201" xr:uid="{630512B4-AD27-4C64-98DE-AA24DF035607}"/>
    <cellStyle name="Comma 10 5 15 4" xfId="40287" xr:uid="{0E320C4A-DE3E-4C11-A0C6-AD64F925037F}"/>
    <cellStyle name="Comma 10 5 15 5" xfId="42369" xr:uid="{194C0408-429A-4DB1-8EA6-3D675F4ED2A9}"/>
    <cellStyle name="Comma 10 5 15 6" xfId="22983" xr:uid="{9CA9EE1D-3BD0-4380-A602-D355C2D6BC22}"/>
    <cellStyle name="Comma 10 5 16" xfId="3864" xr:uid="{D7B14323-4BBC-4FC5-999C-415B75EB5695}"/>
    <cellStyle name="Comma 10 5 16 2" xfId="23290" xr:uid="{BCC9BC81-DF2F-4E83-975D-75005BF03C71}"/>
    <cellStyle name="Comma 10 5 16 2 2" xfId="27500" xr:uid="{97782B96-FB1D-4DD0-9708-0A2DC7B4BAC2}"/>
    <cellStyle name="Comma 10 5 16 2 2 2" xfId="40916" xr:uid="{6C6902DE-0C89-4CD4-BDF7-D6448D619377}"/>
    <cellStyle name="Comma 10 5 16 2 3" xfId="40482" xr:uid="{31B04037-D0AE-437F-B03F-F161935A088E}"/>
    <cellStyle name="Comma 10 5 16 3" xfId="28323" xr:uid="{1CA9BC16-F625-4A61-9C85-57121EF1A656}"/>
    <cellStyle name="Comma 10 5 16 3 2" xfId="41202" xr:uid="{3DC1D468-2B26-4D47-96A7-1B80835DB3B1}"/>
    <cellStyle name="Comma 10 5 16 4" xfId="40288" xr:uid="{640C2F22-7FCD-4851-9B21-CA19AF089287}"/>
    <cellStyle name="Comma 10 5 16 5" xfId="42370" xr:uid="{5D103D5C-81FE-4DE7-AB77-DCD4DB79B3BB}"/>
    <cellStyle name="Comma 10 5 16 6" xfId="22984" xr:uid="{40D64886-FF58-4F13-94EC-FF0BE68952BE}"/>
    <cellStyle name="Comma 10 5 17" xfId="3865" xr:uid="{A06784E7-F4A3-4841-86C5-DBCD380B6ED7}"/>
    <cellStyle name="Comma 10 5 17 2" xfId="23291" xr:uid="{2CBF29E1-70D6-494D-AAAE-6050039E9540}"/>
    <cellStyle name="Comma 10 5 17 2 2" xfId="27501" xr:uid="{978D1487-806B-417C-9D85-F9E9A427D8F4}"/>
    <cellStyle name="Comma 10 5 17 2 2 2" xfId="40917" xr:uid="{F4C97E44-2065-4663-8A13-A47100DFC5B5}"/>
    <cellStyle name="Comma 10 5 17 2 3" xfId="40483" xr:uid="{014F0511-9061-4933-BEA7-F5DEB67CD85C}"/>
    <cellStyle name="Comma 10 5 17 3" xfId="28324" xr:uid="{2FF98C9B-2EAF-4EA2-A357-6F9F4D32F09A}"/>
    <cellStyle name="Comma 10 5 17 3 2" xfId="41203" xr:uid="{983D6B67-1A2C-426E-81E3-B422E01402F8}"/>
    <cellStyle name="Comma 10 5 17 4" xfId="40289" xr:uid="{951B1B37-5718-4B37-B6AC-C0C560CDA9AE}"/>
    <cellStyle name="Comma 10 5 17 5" xfId="42371" xr:uid="{E5ED6F80-3697-4497-A861-E0A0B0665A47}"/>
    <cellStyle name="Comma 10 5 17 6" xfId="22985" xr:uid="{3560E23F-47D8-4DE5-9C87-878FE17FB043}"/>
    <cellStyle name="Comma 10 5 18" xfId="23283" xr:uid="{16BE5645-0557-4623-8820-AD2F89567D5F}"/>
    <cellStyle name="Comma 10 5 18 2" xfId="27493" xr:uid="{FC7E65D2-2594-4B0D-8734-DF65FE629F03}"/>
    <cellStyle name="Comma 10 5 18 2 2" xfId="40909" xr:uid="{B4CA0322-ACDC-4DA9-84A2-24C45740B7F0}"/>
    <cellStyle name="Comma 10 5 18 3" xfId="40475" xr:uid="{014E5038-4C3B-40AE-9844-51A1B15E52E7}"/>
    <cellStyle name="Comma 10 5 19" xfId="28325" xr:uid="{186FD525-C13D-4CDA-8E8F-09524188533A}"/>
    <cellStyle name="Comma 10 5 19 2" xfId="41204" xr:uid="{D3E1494E-D8D9-464E-A51B-854BC80E4990}"/>
    <cellStyle name="Comma 10 5 2" xfId="3866" xr:uid="{FEC22CBA-C40E-4BAE-9EA2-717D1EB0CD68}"/>
    <cellStyle name="Comma 10 5 2 2" xfId="23292" xr:uid="{252F59EA-0826-4FB7-ADE9-B9E0C111CAE3}"/>
    <cellStyle name="Comma 10 5 2 2 2" xfId="27502" xr:uid="{F2C4E5CE-ED95-49E2-9E96-FA2E0E81C2DE}"/>
    <cellStyle name="Comma 10 5 2 2 2 2" xfId="40918" xr:uid="{BF2A66D1-9B85-4E89-94F2-F954F0C14971}"/>
    <cellStyle name="Comma 10 5 2 2 3" xfId="40484" xr:uid="{5B507898-7FC7-42AE-A053-DDF8511FCEFE}"/>
    <cellStyle name="Comma 10 5 2 3" xfId="28326" xr:uid="{53FAD5A2-290C-4037-9BF1-5DE6580E3B0B}"/>
    <cellStyle name="Comma 10 5 2 3 2" xfId="41205" xr:uid="{2162B1CD-1DDF-49C3-81A6-08FF4434D28F}"/>
    <cellStyle name="Comma 10 5 2 4" xfId="40290" xr:uid="{6AC06FE4-9CD7-4F80-B97C-D547652A6C4A}"/>
    <cellStyle name="Comma 10 5 2 5" xfId="42372" xr:uid="{A663BDC9-DBC2-4C31-87A6-A57C1C2C4439}"/>
    <cellStyle name="Comma 10 5 2 6" xfId="22986" xr:uid="{B2A873DE-E93A-46EB-B1E0-151C788D82C0}"/>
    <cellStyle name="Comma 10 5 20" xfId="40281" xr:uid="{5F906C2E-134D-4B64-B0FC-08FDFEB6715A}"/>
    <cellStyle name="Comma 10 5 21" xfId="42363" xr:uid="{4D5DE9C6-87D5-40FA-A0A0-EFB1B9F701E4}"/>
    <cellStyle name="Comma 10 5 22" xfId="22977" xr:uid="{3572F24B-DFF1-4696-85FF-5D5C016BBB90}"/>
    <cellStyle name="Comma 10 5 3" xfId="3867" xr:uid="{ADFA2AD2-030D-4942-9BC4-9E4E67681328}"/>
    <cellStyle name="Comma 10 5 3 2" xfId="23293" xr:uid="{7C07D8F2-9989-4395-85C2-C622087E418F}"/>
    <cellStyle name="Comma 10 5 3 2 2" xfId="27503" xr:uid="{C54F5B6B-DD6B-4B1D-82A8-4E1440A7FC8E}"/>
    <cellStyle name="Comma 10 5 3 2 2 2" xfId="40919" xr:uid="{1C3FE0D8-195F-4D23-8565-B645C8392C3D}"/>
    <cellStyle name="Comma 10 5 3 2 3" xfId="40485" xr:uid="{9160EEB4-46E7-4725-97DF-77B7F2122774}"/>
    <cellStyle name="Comma 10 5 3 3" xfId="28327" xr:uid="{41B9A3D5-15B3-4965-8249-94B50D0BE10B}"/>
    <cellStyle name="Comma 10 5 3 3 2" xfId="41206" xr:uid="{3703EB11-9B91-4A34-AD51-25198ECF73FA}"/>
    <cellStyle name="Comma 10 5 3 4" xfId="40291" xr:uid="{EE44FCDA-E5ED-4BAB-A9C8-B0296500CDD3}"/>
    <cellStyle name="Comma 10 5 3 5" xfId="42373" xr:uid="{C43D128A-E691-4FB5-8F79-D87F30C4FE08}"/>
    <cellStyle name="Comma 10 5 3 6" xfId="22987" xr:uid="{BFC44165-4D2C-4215-977C-ED61C8E8E4E3}"/>
    <cellStyle name="Comma 10 5 4" xfId="3868" xr:uid="{074E6E9D-799B-4350-813D-A337B6D9C673}"/>
    <cellStyle name="Comma 10 5 4 2" xfId="23294" xr:uid="{AB0556E6-BAB6-459E-A04C-1BCC5F3D971A}"/>
    <cellStyle name="Comma 10 5 4 2 2" xfId="27504" xr:uid="{170C329D-5640-4EFE-801B-B6C3167B598D}"/>
    <cellStyle name="Comma 10 5 4 2 2 2" xfId="40920" xr:uid="{BE7A4731-8725-484C-A124-B9E5BD2171EF}"/>
    <cellStyle name="Comma 10 5 4 2 3" xfId="40486" xr:uid="{9CDC7288-CEE8-46F5-ACF4-40C38EE237B7}"/>
    <cellStyle name="Comma 10 5 4 3" xfId="25669" xr:uid="{D8ADDA7B-1AB0-4C72-ADA9-6F8B2A3E41A1}"/>
    <cellStyle name="Comma 10 5 4 3 2" xfId="40827" xr:uid="{A9BE5164-DB86-421B-8A41-A90073D93C43}"/>
    <cellStyle name="Comma 10 5 4 4" xfId="40292" xr:uid="{5EEF32E6-8AB5-4D17-89AD-EA851C4109EC}"/>
    <cellStyle name="Comma 10 5 4 5" xfId="42374" xr:uid="{153AAECC-4202-47F5-B85E-1E5A7DA90A5B}"/>
    <cellStyle name="Comma 10 5 4 6" xfId="22988" xr:uid="{E0F9FB95-3D43-47EA-8F42-0683823934CC}"/>
    <cellStyle name="Comma 10 5 5" xfId="3869" xr:uid="{A04E21F5-69AE-4A26-AF00-336FC2F1DA23}"/>
    <cellStyle name="Comma 10 5 5 2" xfId="23295" xr:uid="{E5A77FA2-F409-4C7D-98C5-A0AD85D1B33A}"/>
    <cellStyle name="Comma 10 5 5 2 2" xfId="27505" xr:uid="{910AAD15-D534-415C-86E1-3AA8FEBBF98F}"/>
    <cellStyle name="Comma 10 5 5 2 2 2" xfId="40921" xr:uid="{BCFE2613-5588-44E8-8243-36AB0EBF3A1F}"/>
    <cellStyle name="Comma 10 5 5 2 3" xfId="40487" xr:uid="{22B1DE5C-5B7D-4C8E-BB09-05D5E568848B}"/>
    <cellStyle name="Comma 10 5 5 3" xfId="28328" xr:uid="{CDC550B1-833B-41B5-86E4-AC76728799D6}"/>
    <cellStyle name="Comma 10 5 5 3 2" xfId="41207" xr:uid="{3EE5FF77-7E99-48A1-B63A-2EEFE1064D02}"/>
    <cellStyle name="Comma 10 5 5 4" xfId="40293" xr:uid="{65604DA8-BE69-478B-909B-620EDFCB26D5}"/>
    <cellStyle name="Comma 10 5 5 5" xfId="42375" xr:uid="{07AA5D66-39B9-420B-AB9B-15E376DF707D}"/>
    <cellStyle name="Comma 10 5 5 6" xfId="22989" xr:uid="{98A2D88F-BB48-4B37-B3ED-ED73D0EC68D7}"/>
    <cellStyle name="Comma 10 5 6" xfId="3870" xr:uid="{9202A879-96D5-4CC3-8409-6EE65823A204}"/>
    <cellStyle name="Comma 10 5 6 2" xfId="23296" xr:uid="{9B3B5EEA-DCAF-4AB1-86DB-31A7C00AF5C8}"/>
    <cellStyle name="Comma 10 5 6 2 2" xfId="27506" xr:uid="{B06C5B0C-E439-415C-A392-5B567CF2383B}"/>
    <cellStyle name="Comma 10 5 6 2 2 2" xfId="40922" xr:uid="{A778EAAF-1DFF-458F-9662-C813AD2CDF4E}"/>
    <cellStyle name="Comma 10 5 6 2 3" xfId="40488" xr:uid="{94A2CA9E-3EA7-4295-A037-4E8261EEB882}"/>
    <cellStyle name="Comma 10 5 6 3" xfId="28329" xr:uid="{D3D01E02-EB3B-4265-8B78-02412F452A38}"/>
    <cellStyle name="Comma 10 5 6 3 2" xfId="41208" xr:uid="{46688FA4-A4F2-4D7F-A4CA-56FF9476C179}"/>
    <cellStyle name="Comma 10 5 6 4" xfId="40294" xr:uid="{498B04BC-C16D-4C8B-AE1C-9F02DADBBCC0}"/>
    <cellStyle name="Comma 10 5 6 5" xfId="42376" xr:uid="{1465F010-9DEB-4F00-96F0-126DE3DFCA49}"/>
    <cellStyle name="Comma 10 5 6 6" xfId="22990" xr:uid="{89868B5A-C511-4B2B-8A6D-932CCFD17EE9}"/>
    <cellStyle name="Comma 10 5 7" xfId="3871" xr:uid="{C7B210BC-4803-4DB3-B0F7-FD26C822C45F}"/>
    <cellStyle name="Comma 10 5 7 2" xfId="23297" xr:uid="{715FD098-76FD-4793-A14E-B34CB346B85A}"/>
    <cellStyle name="Comma 10 5 7 2 2" xfId="27507" xr:uid="{E844F4A4-59A6-48B3-9A3D-AD0E8CFD0655}"/>
    <cellStyle name="Comma 10 5 7 2 2 2" xfId="40923" xr:uid="{26957B81-C767-4E6A-9B34-E0F835E7638E}"/>
    <cellStyle name="Comma 10 5 7 2 3" xfId="40489" xr:uid="{6E95717D-E2B4-4958-9779-7F9A426A10A6}"/>
    <cellStyle name="Comma 10 5 7 3" xfId="25668" xr:uid="{FEC55329-2D5E-4C34-9A05-3B5BED1964F1}"/>
    <cellStyle name="Comma 10 5 7 3 2" xfId="40826" xr:uid="{BF91A1B6-5F9E-4FEE-8675-681133065543}"/>
    <cellStyle name="Comma 10 5 7 4" xfId="40295" xr:uid="{77E1D62E-6A1F-461E-8E6E-218E0BB8A29A}"/>
    <cellStyle name="Comma 10 5 7 5" xfId="42377" xr:uid="{4EDB0F52-EA8C-414A-8339-3F5B608ED675}"/>
    <cellStyle name="Comma 10 5 7 6" xfId="22991" xr:uid="{FA067D18-47FC-4439-A7BA-E62003BBC1AA}"/>
    <cellStyle name="Comma 10 5 8" xfId="3872" xr:uid="{C3AE4EE9-1A06-4550-910C-DA21FDC0EFF6}"/>
    <cellStyle name="Comma 10 5 8 2" xfId="23298" xr:uid="{03C92DFC-B149-4B8E-BC88-DF558341D50B}"/>
    <cellStyle name="Comma 10 5 8 2 2" xfId="27508" xr:uid="{E4B6BD81-AE7B-4268-B07E-243B266F9BBD}"/>
    <cellStyle name="Comma 10 5 8 2 2 2" xfId="40924" xr:uid="{B12C9364-89B4-4BAA-80FB-FC6D78BAB197}"/>
    <cellStyle name="Comma 10 5 8 2 3" xfId="40490" xr:uid="{89193C95-2880-43AA-B50B-051028322171}"/>
    <cellStyle name="Comma 10 5 8 3" xfId="25667" xr:uid="{3859F092-066C-4B38-A682-3AFA2D3D123A}"/>
    <cellStyle name="Comma 10 5 8 3 2" xfId="40825" xr:uid="{F518EE9C-EB8A-4FFA-96B5-5443970A79A6}"/>
    <cellStyle name="Comma 10 5 8 4" xfId="40296" xr:uid="{5A97DA2F-7DF7-47EE-A992-7E329CBE1E00}"/>
    <cellStyle name="Comma 10 5 8 5" xfId="42378" xr:uid="{5EC3509D-EE61-4762-B340-8BDA239A5933}"/>
    <cellStyle name="Comma 10 5 8 6" xfId="22992" xr:uid="{500EEAEC-BF5A-45D8-BEA7-7C7AB29AE585}"/>
    <cellStyle name="Comma 10 5 9" xfId="3873" xr:uid="{CB291D79-354E-438A-9EE8-394D037A78D8}"/>
    <cellStyle name="Comma 10 5 9 2" xfId="23299" xr:uid="{33DC4832-8049-4E32-BFD7-DA7AFB64AC15}"/>
    <cellStyle name="Comma 10 5 9 2 2" xfId="27509" xr:uid="{AEF2B58F-0D81-4187-8070-4EAF402E553A}"/>
    <cellStyle name="Comma 10 5 9 2 2 2" xfId="40925" xr:uid="{2EE615BC-3133-4E81-B9AC-37BEFBB5D22F}"/>
    <cellStyle name="Comma 10 5 9 2 3" xfId="40491" xr:uid="{6067F5CF-8E45-4FC5-A0FF-177E6BAE6BD5}"/>
    <cellStyle name="Comma 10 5 9 3" xfId="28330" xr:uid="{AFE8674A-6556-4834-8968-90186A6539EE}"/>
    <cellStyle name="Comma 10 5 9 3 2" xfId="41209" xr:uid="{A2B9CBD2-9282-4D83-AB0A-C7BB644E4E68}"/>
    <cellStyle name="Comma 10 5 9 4" xfId="40297" xr:uid="{5CB553A8-6F74-4C0B-9653-5C99595503F5}"/>
    <cellStyle name="Comma 10 5 9 5" xfId="42379" xr:uid="{DB9C3D9B-556B-4EB7-A788-FB6A9EABBD2F}"/>
    <cellStyle name="Comma 10 5 9 6" xfId="22993" xr:uid="{97203F8E-35A7-4BB7-9E1F-71629FAA0FB5}"/>
    <cellStyle name="Comma 10 6" xfId="3874" xr:uid="{F7EADD22-A62B-4AF4-ABF2-3E28C19D0142}"/>
    <cellStyle name="Comma 10 6 10" xfId="3875" xr:uid="{27DCF756-3C9E-44DA-8EE5-6881AE8E48BC}"/>
    <cellStyle name="Comma 10 6 10 2" xfId="23301" xr:uid="{C723862C-B335-486A-BA02-791F31B84F3D}"/>
    <cellStyle name="Comma 10 6 10 2 2" xfId="27511" xr:uid="{B8C9CD85-52EF-4EDC-BF6D-9488E95D0E44}"/>
    <cellStyle name="Comma 10 6 10 2 2 2" xfId="40927" xr:uid="{A71B3444-AA8B-4D41-91AB-FA28BB28F5E5}"/>
    <cellStyle name="Comma 10 6 10 2 3" xfId="40493" xr:uid="{ADB72461-1260-4323-8327-4FCC40C8CE48}"/>
    <cellStyle name="Comma 10 6 10 3" xfId="25666" xr:uid="{E9B4F8EE-EBD7-4949-857E-DF8E3BF98195}"/>
    <cellStyle name="Comma 10 6 10 3 2" xfId="40824" xr:uid="{AA1E8F90-DE9D-4DE5-AE4E-5BB97559C365}"/>
    <cellStyle name="Comma 10 6 10 4" xfId="40299" xr:uid="{4F36739F-2714-4C2B-A7EE-0776983FADC8}"/>
    <cellStyle name="Comma 10 6 10 5" xfId="42381" xr:uid="{D2D016E7-31DD-4A8F-B88C-CB8FDF863A4D}"/>
    <cellStyle name="Comma 10 6 10 6" xfId="22995" xr:uid="{DAD742B7-745B-4C0C-A3F2-8A8CB17299F9}"/>
    <cellStyle name="Comma 10 6 11" xfId="3876" xr:uid="{06CABAA8-1081-40A0-A6B7-C94BA4E5655C}"/>
    <cellStyle name="Comma 10 6 11 2" xfId="23302" xr:uid="{B67D18A5-57EC-4F2C-AED0-E38C3EF733CC}"/>
    <cellStyle name="Comma 10 6 11 2 2" xfId="27512" xr:uid="{B68AB03C-D707-4F1F-A8A8-F73D9A9A6C88}"/>
    <cellStyle name="Comma 10 6 11 2 2 2" xfId="40928" xr:uid="{D77B1E36-4006-40DC-90F1-3DBE4F8777C0}"/>
    <cellStyle name="Comma 10 6 11 2 3" xfId="40494" xr:uid="{099B4466-8DD7-465C-A778-9BC3663042E4}"/>
    <cellStyle name="Comma 10 6 11 3" xfId="25665" xr:uid="{26940C4D-EA6F-4AAF-8E10-60A22971B205}"/>
    <cellStyle name="Comma 10 6 11 3 2" xfId="40823" xr:uid="{C7EDC55C-ED95-49FD-B399-699CE8970502}"/>
    <cellStyle name="Comma 10 6 11 4" xfId="40300" xr:uid="{F924734C-1721-4C78-B642-9F4377E2EE9A}"/>
    <cellStyle name="Comma 10 6 11 5" xfId="42382" xr:uid="{77C456F6-7BC5-493A-B6AA-8FC0ABA22619}"/>
    <cellStyle name="Comma 10 6 11 6" xfId="22996" xr:uid="{AE1C54F0-C061-4A42-9E3B-82E122CD4074}"/>
    <cellStyle name="Comma 10 6 12" xfId="3877" xr:uid="{B8D8C344-504B-4550-88FA-1FD7FBB38E2B}"/>
    <cellStyle name="Comma 10 6 12 2" xfId="23303" xr:uid="{1C3707DB-A7C1-4040-A090-6C04883BA3D6}"/>
    <cellStyle name="Comma 10 6 12 2 2" xfId="27513" xr:uid="{7824D36B-9F18-4E23-9E4A-B5E80BDEB809}"/>
    <cellStyle name="Comma 10 6 12 2 2 2" xfId="40929" xr:uid="{0AC0AD9C-42E6-4F20-8517-A27E5C915083}"/>
    <cellStyle name="Comma 10 6 12 2 3" xfId="40495" xr:uid="{9EBD46A9-D487-4C6A-9CFD-B94A8C7C1C18}"/>
    <cellStyle name="Comma 10 6 12 3" xfId="25664" xr:uid="{494EC94F-C20E-4AA1-93C1-94C280F7066B}"/>
    <cellStyle name="Comma 10 6 12 3 2" xfId="40822" xr:uid="{3C4F6BFD-DDCF-4A88-B71C-668FD576ECFF}"/>
    <cellStyle name="Comma 10 6 12 4" xfId="40301" xr:uid="{C4DDC242-6D21-4277-8DA1-F55EA310A27B}"/>
    <cellStyle name="Comma 10 6 12 5" xfId="42383" xr:uid="{258FC028-F0A7-470F-8C0A-1EBF6F815B9E}"/>
    <cellStyle name="Comma 10 6 12 6" xfId="22997" xr:uid="{D62A7586-B791-4538-AFAC-9A976C9A0CCD}"/>
    <cellStyle name="Comma 10 6 13" xfId="3878" xr:uid="{93F7E511-DC71-466A-B82E-393710C9A263}"/>
    <cellStyle name="Comma 10 6 13 2" xfId="23304" xr:uid="{9370EF46-2628-492B-BFEF-1A7243926019}"/>
    <cellStyle name="Comma 10 6 13 2 2" xfId="27514" xr:uid="{6A66613E-191F-4F3A-886E-3F81C4FCD894}"/>
    <cellStyle name="Comma 10 6 13 2 2 2" xfId="40930" xr:uid="{408FC4AD-78BD-4373-ADF8-DBE115EAB44D}"/>
    <cellStyle name="Comma 10 6 13 2 3" xfId="40496" xr:uid="{359BE70F-3149-43A0-8747-E6964082B397}"/>
    <cellStyle name="Comma 10 6 13 3" xfId="28331" xr:uid="{F4BF93F8-4390-436A-A9E0-3C29B7212DD4}"/>
    <cellStyle name="Comma 10 6 13 3 2" xfId="41210" xr:uid="{0D4D98D2-C5A8-406F-8AB4-0929DADD5554}"/>
    <cellStyle name="Comma 10 6 13 4" xfId="40302" xr:uid="{7AEABFE2-F404-4CE3-82E5-57135C075FA5}"/>
    <cellStyle name="Comma 10 6 13 5" xfId="42384" xr:uid="{ECD6BAF6-11A4-4E71-A3CA-5B3D84AE6BF6}"/>
    <cellStyle name="Comma 10 6 13 6" xfId="22998" xr:uid="{CE489FD7-3052-4584-94F0-A68FCC696B2F}"/>
    <cellStyle name="Comma 10 6 14" xfId="3879" xr:uid="{527F9481-C66B-49F1-B792-328C71AD74CA}"/>
    <cellStyle name="Comma 10 6 14 2" xfId="23305" xr:uid="{E5EECADD-D85D-4803-BFF1-FB94AA780C35}"/>
    <cellStyle name="Comma 10 6 14 2 2" xfId="27515" xr:uid="{5CACD340-0BD0-490C-BEC7-6BD0431DD53A}"/>
    <cellStyle name="Comma 10 6 14 2 2 2" xfId="40931" xr:uid="{2AE8CA20-E4E9-4FB1-B6DD-F99B73820629}"/>
    <cellStyle name="Comma 10 6 14 2 3" xfId="40497" xr:uid="{67998876-1534-4B3B-859A-D5D257D6D2E7}"/>
    <cellStyle name="Comma 10 6 14 3" xfId="25662" xr:uid="{45C2D8A6-31CA-4D9E-997D-8ADDBA96C86D}"/>
    <cellStyle name="Comma 10 6 14 3 2" xfId="40821" xr:uid="{AAF4442B-30C3-4FBC-BACA-8855717C68BB}"/>
    <cellStyle name="Comma 10 6 14 4" xfId="40303" xr:uid="{A244CCA5-D5FA-4C01-99D1-CDD36C41453D}"/>
    <cellStyle name="Comma 10 6 14 5" xfId="42385" xr:uid="{54DDB889-7E2D-4AD6-90CE-4F1320F9DFBB}"/>
    <cellStyle name="Comma 10 6 14 6" xfId="22999" xr:uid="{38D3B309-37E0-4820-B3CF-90425E29DD63}"/>
    <cellStyle name="Comma 10 6 15" xfId="3880" xr:uid="{6E31C8F2-0BFE-4FD5-9F1C-DFBFC9F2B840}"/>
    <cellStyle name="Comma 10 6 15 2" xfId="23306" xr:uid="{81965BAE-2A2D-47A3-A61A-679746D5A82C}"/>
    <cellStyle name="Comma 10 6 15 2 2" xfId="27516" xr:uid="{EC703FD4-56AC-48F9-820F-0CE8F169C9C9}"/>
    <cellStyle name="Comma 10 6 15 2 2 2" xfId="40932" xr:uid="{26977727-CB1F-4C78-9884-4509812EB447}"/>
    <cellStyle name="Comma 10 6 15 2 3" xfId="40498" xr:uid="{2E9B2FA5-647B-4D41-A66E-61D7592B7919}"/>
    <cellStyle name="Comma 10 6 15 3" xfId="28332" xr:uid="{C9C72F5B-39C1-49AC-BD7E-688E3A0DAD06}"/>
    <cellStyle name="Comma 10 6 15 3 2" xfId="41211" xr:uid="{0C748DCA-56A4-4B05-9764-A53AD505308D}"/>
    <cellStyle name="Comma 10 6 15 4" xfId="40304" xr:uid="{6B8EA8E2-8BB7-47B7-8843-F373FFE3D547}"/>
    <cellStyle name="Comma 10 6 15 5" xfId="42386" xr:uid="{571077A5-7CA7-4908-AD71-B32C0E34338F}"/>
    <cellStyle name="Comma 10 6 15 6" xfId="23000" xr:uid="{59F3338E-12A8-4EBD-85DD-7DBE82BB176F}"/>
    <cellStyle name="Comma 10 6 16" xfId="3881" xr:uid="{BEE0A724-6685-485C-96FF-74DC3CD765DD}"/>
    <cellStyle name="Comma 10 6 16 2" xfId="23307" xr:uid="{F0A040F7-D86B-4AC6-9DE7-F4A91838560F}"/>
    <cellStyle name="Comma 10 6 16 2 2" xfId="27517" xr:uid="{0F5A0470-C150-420A-9360-B7354BBD1775}"/>
    <cellStyle name="Comma 10 6 16 2 2 2" xfId="40933" xr:uid="{AEDBA2A9-3391-4BFA-83A9-EB384C3BCCE4}"/>
    <cellStyle name="Comma 10 6 16 2 3" xfId="40499" xr:uid="{A4ED9D8E-69C3-4EB4-AFC6-B5B4DEE9DF40}"/>
    <cellStyle name="Comma 10 6 16 3" xfId="30397" xr:uid="{7E2AC393-DCC5-4309-AB66-8053C25B0959}"/>
    <cellStyle name="Comma 10 6 16 3 2" xfId="41345" xr:uid="{98DA9353-A477-4702-9EF7-4532BCF057D7}"/>
    <cellStyle name="Comma 10 6 16 4" xfId="40305" xr:uid="{1A9A225D-432B-4D77-87D2-330BD0A3492D}"/>
    <cellStyle name="Comma 10 6 16 5" xfId="42387" xr:uid="{71F63096-8E8B-4212-82E9-084FCA387D67}"/>
    <cellStyle name="Comma 10 6 16 6" xfId="23001" xr:uid="{F33A05EC-27EE-4E0A-B7C0-C1207EBA7DA5}"/>
    <cellStyle name="Comma 10 6 17" xfId="3882" xr:uid="{2C01BCA3-D97A-4507-A8C7-3D87AAD77AAF}"/>
    <cellStyle name="Comma 10 6 17 2" xfId="23308" xr:uid="{6EEA759F-8B7F-451F-8C79-026F9D2351B4}"/>
    <cellStyle name="Comma 10 6 17 2 2" xfId="27518" xr:uid="{4D97304C-A96D-486D-A4CB-781A59C56895}"/>
    <cellStyle name="Comma 10 6 17 2 2 2" xfId="40934" xr:uid="{80B38112-9E9C-483D-8762-05275A1764F1}"/>
    <cellStyle name="Comma 10 6 17 2 3" xfId="40500" xr:uid="{A0BF0468-A7FF-4DA2-A326-E57E36CF86B9}"/>
    <cellStyle name="Comma 10 6 17 3" xfId="28333" xr:uid="{87E60D4D-A54D-41EB-B485-712FD44698BF}"/>
    <cellStyle name="Comma 10 6 17 3 2" xfId="41212" xr:uid="{6796EA26-A2B5-4A06-9D8C-C1B3C4B35C47}"/>
    <cellStyle name="Comma 10 6 17 4" xfId="40306" xr:uid="{424E57F8-6CD6-4573-B748-F164EFB2D551}"/>
    <cellStyle name="Comma 10 6 17 5" xfId="42388" xr:uid="{7AA75ADC-51F5-4549-9C32-D60F05548D19}"/>
    <cellStyle name="Comma 10 6 17 6" xfId="23002" xr:uid="{90BECF79-93E4-4A1D-990D-5214B6D94A47}"/>
    <cellStyle name="Comma 10 6 18" xfId="23300" xr:uid="{3B64546C-BF20-4C43-9387-8C0D9D121925}"/>
    <cellStyle name="Comma 10 6 18 2" xfId="27510" xr:uid="{BAAE68F6-F393-435A-944C-AD28C250A196}"/>
    <cellStyle name="Comma 10 6 18 2 2" xfId="40926" xr:uid="{D3252A08-A927-4F86-8A27-1C0759DDC993}"/>
    <cellStyle name="Comma 10 6 18 3" xfId="40492" xr:uid="{613A24BC-01F7-438E-99C7-ED40C7304E83}"/>
    <cellStyle name="Comma 10 6 19" xfId="28334" xr:uid="{9E55FFAE-6F0C-484E-B82D-0338893ED6AB}"/>
    <cellStyle name="Comma 10 6 19 2" xfId="41213" xr:uid="{27EEF752-0915-4A98-9AEF-EFB8F97D1CEB}"/>
    <cellStyle name="Comma 10 6 2" xfId="3883" xr:uid="{A990C344-D871-4D39-B6B5-A139966FB832}"/>
    <cellStyle name="Comma 10 6 2 2" xfId="23309" xr:uid="{985113E0-0E2A-411C-BAC8-CFDBBDA3DF37}"/>
    <cellStyle name="Comma 10 6 2 2 2" xfId="27519" xr:uid="{A35AD61E-B4A9-479F-B0BE-2C78C910D5A4}"/>
    <cellStyle name="Comma 10 6 2 2 2 2" xfId="40935" xr:uid="{153A8B9D-5FAB-4F2F-A930-A90ED6DF3B17}"/>
    <cellStyle name="Comma 10 6 2 2 3" xfId="40501" xr:uid="{D6A2A536-D18B-4CC8-B044-8F53C17862EA}"/>
    <cellStyle name="Comma 10 6 2 3" xfId="25661" xr:uid="{7789E06A-0751-4B8E-848A-21D74AFEBACB}"/>
    <cellStyle name="Comma 10 6 2 3 2" xfId="40820" xr:uid="{6BFDBAA6-DC39-4E26-A06A-A12B539BF677}"/>
    <cellStyle name="Comma 10 6 2 4" xfId="40307" xr:uid="{5DF38692-207E-428C-BC16-B9170A02BD9F}"/>
    <cellStyle name="Comma 10 6 2 5" xfId="42389" xr:uid="{3E8F670B-8A45-4224-828A-6FFB242C1AD7}"/>
    <cellStyle name="Comma 10 6 2 6" xfId="23003" xr:uid="{6B6F5A0D-DC67-4187-9080-0ED8678E029E}"/>
    <cellStyle name="Comma 10 6 20" xfId="40298" xr:uid="{3C01396B-186C-4AA8-A5A5-6F5BDE6AFF82}"/>
    <cellStyle name="Comma 10 6 21" xfId="42380" xr:uid="{C31A93B0-4ED7-4DCC-9FA0-0401ED57AB88}"/>
    <cellStyle name="Comma 10 6 22" xfId="22994" xr:uid="{A3DDF4CE-C0CD-4E89-9766-70DB040AB0F2}"/>
    <cellStyle name="Comma 10 6 3" xfId="3884" xr:uid="{DF597594-2321-4E41-B6BA-1A738EBF7F45}"/>
    <cellStyle name="Comma 10 6 3 2" xfId="23310" xr:uid="{590550DC-F3CD-4D6E-AB86-290F13C39E1F}"/>
    <cellStyle name="Comma 10 6 3 2 2" xfId="27520" xr:uid="{755EFDB4-4073-4085-9D69-07BB6153F788}"/>
    <cellStyle name="Comma 10 6 3 2 2 2" xfId="40936" xr:uid="{F838AF0A-4B6C-4389-ADF4-D89580C9E4DD}"/>
    <cellStyle name="Comma 10 6 3 2 3" xfId="40502" xr:uid="{200D9E17-5AE0-4621-9859-7D6F65611C0F}"/>
    <cellStyle name="Comma 10 6 3 3" xfId="28335" xr:uid="{6A418E39-0687-45FE-92A4-1897284419A2}"/>
    <cellStyle name="Comma 10 6 3 3 2" xfId="41214" xr:uid="{2A798086-8506-4188-9839-3416621EFA86}"/>
    <cellStyle name="Comma 10 6 3 4" xfId="40308" xr:uid="{906347B0-3D23-4A33-9366-D7D0FA590CCA}"/>
    <cellStyle name="Comma 10 6 3 5" xfId="42390" xr:uid="{17201BA8-E1AE-42A9-A8A2-543F6A15B74B}"/>
    <cellStyle name="Comma 10 6 3 6" xfId="23004" xr:uid="{EC352466-4D6E-4F77-B330-DB3624410C22}"/>
    <cellStyle name="Comma 10 6 4" xfId="3885" xr:uid="{7BC3D026-182D-484F-8381-87BD3EF35B0A}"/>
    <cellStyle name="Comma 10 6 4 2" xfId="23311" xr:uid="{799ACC4D-9B96-4F8F-93C0-58C1A5FB08E9}"/>
    <cellStyle name="Comma 10 6 4 2 2" xfId="27521" xr:uid="{0BE9D7F1-F413-4D13-A832-FD10E55A195F}"/>
    <cellStyle name="Comma 10 6 4 2 2 2" xfId="40937" xr:uid="{15DCAB84-244C-40E5-A011-2315C7ED2B33}"/>
    <cellStyle name="Comma 10 6 4 2 3" xfId="40503" xr:uid="{F75FBDB1-FE93-41FD-A759-0408AB5ACD1B}"/>
    <cellStyle name="Comma 10 6 4 3" xfId="25660" xr:uid="{AFDDCB30-40F7-4E63-8810-3E78728888FA}"/>
    <cellStyle name="Comma 10 6 4 3 2" xfId="40819" xr:uid="{C043E05E-84CC-4F69-9B3D-DACFFF99EC52}"/>
    <cellStyle name="Comma 10 6 4 4" xfId="40309" xr:uid="{CCD30946-09C1-4177-9A04-69F6DF415C87}"/>
    <cellStyle name="Comma 10 6 4 5" xfId="42391" xr:uid="{12AE558F-0A7C-4788-8CB2-E179D6997454}"/>
    <cellStyle name="Comma 10 6 4 6" xfId="23005" xr:uid="{46456FFE-A550-46F4-846F-C479E4F22E2C}"/>
    <cellStyle name="Comma 10 6 5" xfId="3886" xr:uid="{D44E600A-AE34-4A14-973B-E6C3E182B20B}"/>
    <cellStyle name="Comma 10 6 5 2" xfId="23312" xr:uid="{8D5E3302-1489-4ABA-AA90-1EF26536C1A8}"/>
    <cellStyle name="Comma 10 6 5 2 2" xfId="27522" xr:uid="{3BA43730-B1A9-400A-9C94-1C9C3EF5A7B0}"/>
    <cellStyle name="Comma 10 6 5 2 2 2" xfId="40938" xr:uid="{52EB46E0-0D76-4F57-BCF5-3A1665814A09}"/>
    <cellStyle name="Comma 10 6 5 2 3" xfId="40504" xr:uid="{1D371773-C7F5-48BD-A9A9-AF6C90CA6FF6}"/>
    <cellStyle name="Comma 10 6 5 3" xfId="30413" xr:uid="{976762FD-0E2D-45FC-B21E-BC51841C385C}"/>
    <cellStyle name="Comma 10 6 5 3 2" xfId="41347" xr:uid="{E594089F-530C-4D01-A047-EF29E3A37296}"/>
    <cellStyle name="Comma 10 6 5 4" xfId="40310" xr:uid="{61505622-4A2F-40FD-942B-D32FF269C4B6}"/>
    <cellStyle name="Comma 10 6 5 5" xfId="42392" xr:uid="{D39AAD36-599C-49E5-8B78-399CDB939DC4}"/>
    <cellStyle name="Comma 10 6 5 6" xfId="23006" xr:uid="{AD127910-6401-4CA8-AA5A-4BF088DB8F4C}"/>
    <cellStyle name="Comma 10 6 6" xfId="3887" xr:uid="{4F2672A0-CBCC-4619-AEB2-B254AA0B89ED}"/>
    <cellStyle name="Comma 10 6 6 2" xfId="23313" xr:uid="{4452E093-4039-407B-9525-0B89A2A18D81}"/>
    <cellStyle name="Comma 10 6 6 2 2" xfId="27523" xr:uid="{3786C40E-99A4-4CD9-A96D-7F0A9D03C988}"/>
    <cellStyle name="Comma 10 6 6 2 2 2" xfId="40939" xr:uid="{D8BAD4E3-A019-48F3-9266-07193D54CCBD}"/>
    <cellStyle name="Comma 10 6 6 2 3" xfId="40505" xr:uid="{B7B6E74C-BF2C-4605-8951-E68FE2602E69}"/>
    <cellStyle name="Comma 10 6 6 3" xfId="24837" xr:uid="{4A9E38E6-E4D6-44D3-BE9D-ADF54E84A1C0}"/>
    <cellStyle name="Comma 10 6 6 3 2" xfId="40635" xr:uid="{E806DBC2-261D-48B9-B72D-7876A77FE3C9}"/>
    <cellStyle name="Comma 10 6 6 4" xfId="40311" xr:uid="{D2998408-0741-46BE-9B23-8C7F43D414F3}"/>
    <cellStyle name="Comma 10 6 6 5" xfId="42393" xr:uid="{93B2296C-C781-49BA-9F99-36633FF8E9BF}"/>
    <cellStyle name="Comma 10 6 6 6" xfId="23007" xr:uid="{66EAC6FE-4D1D-4636-A0F3-2175434919E3}"/>
    <cellStyle name="Comma 10 6 7" xfId="3888" xr:uid="{7289EBFF-28CB-4AE8-932B-993C44BA334F}"/>
    <cellStyle name="Comma 10 6 7 2" xfId="23314" xr:uid="{2003D079-458D-4C13-BA54-A1F50B539EE2}"/>
    <cellStyle name="Comma 10 6 7 2 2" xfId="27524" xr:uid="{C31D39AC-1605-4C05-B430-C47E903666D8}"/>
    <cellStyle name="Comma 10 6 7 2 2 2" xfId="40940" xr:uid="{0C629840-62AB-4F43-B1CC-3CB006A47E2D}"/>
    <cellStyle name="Comma 10 6 7 2 3" xfId="40506" xr:uid="{CDA93056-5014-40EF-AE14-317AED86D0CB}"/>
    <cellStyle name="Comma 10 6 7 3" xfId="25658" xr:uid="{6DC7D6F0-FB73-4B39-ACE0-36A919F6B2D8}"/>
    <cellStyle name="Comma 10 6 7 3 2" xfId="40818" xr:uid="{6D675EB8-07BE-423B-99FE-3CE743D27405}"/>
    <cellStyle name="Comma 10 6 7 4" xfId="40312" xr:uid="{36402C86-CCA7-41FC-A7FB-ADCD814F1AEE}"/>
    <cellStyle name="Comma 10 6 7 5" xfId="42394" xr:uid="{656657C2-0CDF-48AA-A743-A1787CD0C9D2}"/>
    <cellStyle name="Comma 10 6 7 6" xfId="23008" xr:uid="{8CC0948D-EC1E-4BF0-A042-BBD2FF44CF59}"/>
    <cellStyle name="Comma 10 6 8" xfId="3889" xr:uid="{45957CA2-43A5-4389-A1AF-193487537AC7}"/>
    <cellStyle name="Comma 10 6 8 2" xfId="23315" xr:uid="{13224C19-A65A-4293-9325-4245B35624D5}"/>
    <cellStyle name="Comma 10 6 8 2 2" xfId="27525" xr:uid="{721F56ED-B779-4E5B-AB97-A3C1B34FE607}"/>
    <cellStyle name="Comma 10 6 8 2 2 2" xfId="40941" xr:uid="{56C6F7A4-4111-41E1-B6CD-7936AB1C6C93}"/>
    <cellStyle name="Comma 10 6 8 2 3" xfId="40507" xr:uid="{8073954F-E2BF-4F81-A53A-DE469CC0EFE7}"/>
    <cellStyle name="Comma 10 6 8 3" xfId="28336" xr:uid="{10A164C6-9D9B-4DD7-9002-112460F7A19E}"/>
    <cellStyle name="Comma 10 6 8 3 2" xfId="41215" xr:uid="{22ED5BF4-0B7B-4983-B108-AE9152F2D4A2}"/>
    <cellStyle name="Comma 10 6 8 4" xfId="40313" xr:uid="{B79E9459-C64B-4E64-92ED-9D1D9E5F128E}"/>
    <cellStyle name="Comma 10 6 8 5" xfId="42395" xr:uid="{D80CD4A6-82CC-49A8-82B5-81DB68F3CE8A}"/>
    <cellStyle name="Comma 10 6 8 6" xfId="23009" xr:uid="{D9C6A118-D19D-4F3A-9A3B-25534E658457}"/>
    <cellStyle name="Comma 10 6 9" xfId="3890" xr:uid="{70922729-1818-4CC6-AB50-8A098EB16B97}"/>
    <cellStyle name="Comma 10 6 9 2" xfId="23316" xr:uid="{45321297-5C8F-489C-BD31-3DF3B6DE183E}"/>
    <cellStyle name="Comma 10 6 9 2 2" xfId="27526" xr:uid="{180A3D50-AF23-4F1E-AA4D-5BCD754FFC55}"/>
    <cellStyle name="Comma 10 6 9 2 2 2" xfId="40942" xr:uid="{F49E5FA9-62CB-45A4-ACD3-9D5959C9111B}"/>
    <cellStyle name="Comma 10 6 9 2 3" xfId="40508" xr:uid="{351E520D-363C-4A98-B57A-2B99122A0491}"/>
    <cellStyle name="Comma 10 6 9 3" xfId="30414" xr:uid="{E969EADB-43FD-4A75-8219-AD6D2842AB30}"/>
    <cellStyle name="Comma 10 6 9 3 2" xfId="41348" xr:uid="{DBD73A9E-F594-4770-AF6F-969D1630E304}"/>
    <cellStyle name="Comma 10 6 9 4" xfId="40314" xr:uid="{810D6500-D600-4DE1-A7BB-A1DBCA694ED8}"/>
    <cellStyle name="Comma 10 6 9 5" xfId="42396" xr:uid="{E08C5F6D-E3FA-4AAF-8C8F-7CFE9AA52E64}"/>
    <cellStyle name="Comma 10 6 9 6" xfId="23010" xr:uid="{89000258-7381-4051-A0BA-1B71DFAD9AF9}"/>
    <cellStyle name="Comma 10 7" xfId="3891" xr:uid="{8AD10803-EE29-4C4B-9229-DD9B6D84EEF8}"/>
    <cellStyle name="Comma 10 7 10" xfId="3892" xr:uid="{B08F61EA-E543-4936-90FE-EC832F500725}"/>
    <cellStyle name="Comma 10 7 10 2" xfId="23318" xr:uid="{D50719AA-11D7-486E-B791-678CA2FF8D98}"/>
    <cellStyle name="Comma 10 7 10 2 2" xfId="27528" xr:uid="{7E9D8536-AD7E-4166-B118-B791E38779DD}"/>
    <cellStyle name="Comma 10 7 10 2 2 2" xfId="40944" xr:uid="{7038423D-DFEA-4C5E-A259-0CB2A90E956F}"/>
    <cellStyle name="Comma 10 7 10 2 3" xfId="40510" xr:uid="{A8DB4989-D224-4619-97CD-7553AE1C987F}"/>
    <cellStyle name="Comma 10 7 10 3" xfId="30415" xr:uid="{90EB34CD-67E8-42E0-AFD1-6434FA7B324E}"/>
    <cellStyle name="Comma 10 7 10 3 2" xfId="41349" xr:uid="{0EF8B0FA-D112-4935-AFE2-25293F1FDC22}"/>
    <cellStyle name="Comma 10 7 10 4" xfId="40316" xr:uid="{40A75F95-2E97-4672-9E6A-D8FC7BEAF733}"/>
    <cellStyle name="Comma 10 7 10 5" xfId="42398" xr:uid="{82ED41AF-61EB-452B-AF15-17E7301CD1E2}"/>
    <cellStyle name="Comma 10 7 10 6" xfId="23012" xr:uid="{57279A8E-FEC9-4AD3-8138-12673C428B85}"/>
    <cellStyle name="Comma 10 7 11" xfId="3893" xr:uid="{0CB77819-D4BD-472B-A2F9-3953F407AD59}"/>
    <cellStyle name="Comma 10 7 11 2" xfId="23319" xr:uid="{3680BA99-5BD0-48A4-A463-4F4A01B264C2}"/>
    <cellStyle name="Comma 10 7 11 2 2" xfId="27529" xr:uid="{F5091A62-DC82-4CB4-892D-0B0C037D6261}"/>
    <cellStyle name="Comma 10 7 11 2 2 2" xfId="40945" xr:uid="{4745D89B-7A08-46FD-939E-31055FA1235E}"/>
    <cellStyle name="Comma 10 7 11 2 3" xfId="40511" xr:uid="{3715FF66-BA44-4805-AAB1-CAC9FEA324B7}"/>
    <cellStyle name="Comma 10 7 11 3" xfId="28337" xr:uid="{B3173C8D-0B35-4997-BC09-E4C9183B9797}"/>
    <cellStyle name="Comma 10 7 11 3 2" xfId="41216" xr:uid="{A2B547F3-081F-4618-BFFC-C7C42E140E5A}"/>
    <cellStyle name="Comma 10 7 11 4" xfId="40317" xr:uid="{8804C245-645F-486D-A62E-76FBC8434D7C}"/>
    <cellStyle name="Comma 10 7 11 5" xfId="42399" xr:uid="{BB8CFAE4-CF1F-4E94-A15B-5DF3BA449B8A}"/>
    <cellStyle name="Comma 10 7 11 6" xfId="23013" xr:uid="{1A83B252-E059-4DE9-875B-0702001A2EAD}"/>
    <cellStyle name="Comma 10 7 12" xfId="3894" xr:uid="{C3A4C0B7-411D-4114-862C-5D8B32F5157E}"/>
    <cellStyle name="Comma 10 7 12 2" xfId="23320" xr:uid="{F9F72E1B-4E18-41E1-8F4E-7693D965769D}"/>
    <cellStyle name="Comma 10 7 12 2 2" xfId="27530" xr:uid="{2F6189A9-52BB-4CBE-8033-BE863EA81841}"/>
    <cellStyle name="Comma 10 7 12 2 2 2" xfId="40946" xr:uid="{A6CCC52A-E00A-4B29-94C2-5E1B83CCE92C}"/>
    <cellStyle name="Comma 10 7 12 2 3" xfId="40512" xr:uid="{CB217E8E-ABA1-4FA5-A1F3-673ADA5FC5BA}"/>
    <cellStyle name="Comma 10 7 12 3" xfId="25657" xr:uid="{FD9100B8-7B4F-4D87-BDC7-EC3802C89D43}"/>
    <cellStyle name="Comma 10 7 12 3 2" xfId="40817" xr:uid="{379BAE00-E5C9-40C9-865E-2F6BB0E404BB}"/>
    <cellStyle name="Comma 10 7 12 4" xfId="40318" xr:uid="{7E513963-0E94-47B2-85EE-C9A6B879C25F}"/>
    <cellStyle name="Comma 10 7 12 5" xfId="42400" xr:uid="{C303C760-A0A7-4A02-818D-F61C2F9C9A6D}"/>
    <cellStyle name="Comma 10 7 12 6" xfId="23014" xr:uid="{672A876C-3EF3-4679-9299-6BFC8ADE0582}"/>
    <cellStyle name="Comma 10 7 13" xfId="3895" xr:uid="{0FABF5B9-56D5-432D-B3B3-821A3627574A}"/>
    <cellStyle name="Comma 10 7 13 2" xfId="23321" xr:uid="{3956F0F1-9CE8-4176-9420-B74DD2138C73}"/>
    <cellStyle name="Comma 10 7 13 2 2" xfId="27531" xr:uid="{D892DDE4-8029-478A-AB0F-F7932C082B3D}"/>
    <cellStyle name="Comma 10 7 13 2 2 2" xfId="40947" xr:uid="{287EC839-7C58-4BAF-9082-338B8BB57F9D}"/>
    <cellStyle name="Comma 10 7 13 2 3" xfId="40513" xr:uid="{2E830FB1-FBCF-4539-8239-243E4B0FB441}"/>
    <cellStyle name="Comma 10 7 13 3" xfId="28338" xr:uid="{E9765C77-01FF-463C-95C1-69F39353AE15}"/>
    <cellStyle name="Comma 10 7 13 3 2" xfId="41217" xr:uid="{8BAA1DD3-5FD0-4CFA-8EC7-96C910820919}"/>
    <cellStyle name="Comma 10 7 13 4" xfId="40319" xr:uid="{9C88E785-BD9B-460B-A697-42E2BDF30393}"/>
    <cellStyle name="Comma 10 7 13 5" xfId="42401" xr:uid="{75CF0BB7-8BC0-4D1D-8A2E-A2188E3F4D41}"/>
    <cellStyle name="Comma 10 7 13 6" xfId="23015" xr:uid="{D145FD3B-2A23-4D44-B0F5-1C077F51B1FF}"/>
    <cellStyle name="Comma 10 7 14" xfId="3896" xr:uid="{013EABC2-A4F6-46FB-BAF5-0587D073A8D2}"/>
    <cellStyle name="Comma 10 7 14 2" xfId="23322" xr:uid="{8868CB9B-E5F4-40CF-8B4B-CB098A8D9106}"/>
    <cellStyle name="Comma 10 7 14 2 2" xfId="27532" xr:uid="{888B8EE0-56D3-493F-9CAA-9B80EF68BEC6}"/>
    <cellStyle name="Comma 10 7 14 2 2 2" xfId="40948" xr:uid="{A9F2F38B-8A01-47ED-8461-52C68803B5A0}"/>
    <cellStyle name="Comma 10 7 14 2 3" xfId="40514" xr:uid="{CD1698F6-3424-4D13-9266-069DBD8DDA97}"/>
    <cellStyle name="Comma 10 7 14 3" xfId="25656" xr:uid="{1DB68E69-8C48-461D-A6E9-23F34EE43E19}"/>
    <cellStyle name="Comma 10 7 14 3 2" xfId="40816" xr:uid="{818F9BA7-6231-431A-82D8-F550493D225C}"/>
    <cellStyle name="Comma 10 7 14 4" xfId="40320" xr:uid="{75CF1C24-DBC2-4352-AF7B-BDBB5F9DF036}"/>
    <cellStyle name="Comma 10 7 14 5" xfId="42402" xr:uid="{877A0CDB-012B-4786-BE25-B6BD6CE27367}"/>
    <cellStyle name="Comma 10 7 14 6" xfId="23016" xr:uid="{0E30FCA1-4A0A-4577-8B56-6061E819CAFA}"/>
    <cellStyle name="Comma 10 7 15" xfId="3897" xr:uid="{939D1241-3237-4973-BF67-E773B902E339}"/>
    <cellStyle name="Comma 10 7 15 2" xfId="23323" xr:uid="{E5AEE807-153F-4FF8-8E9B-A5F646FD1E71}"/>
    <cellStyle name="Comma 10 7 15 2 2" xfId="27533" xr:uid="{7115D118-190A-4AB2-9079-8953900F6123}"/>
    <cellStyle name="Comma 10 7 15 2 2 2" xfId="40949" xr:uid="{FDDADDFD-ACDE-436C-977C-BE5DD05808F9}"/>
    <cellStyle name="Comma 10 7 15 2 3" xfId="40515" xr:uid="{F45A92E0-D279-4798-9E85-97FE471443EC}"/>
    <cellStyle name="Comma 10 7 15 3" xfId="28339" xr:uid="{EED4F4CD-2DEE-44BC-A17B-C4B61832B032}"/>
    <cellStyle name="Comma 10 7 15 3 2" xfId="41218" xr:uid="{68D2502D-3BC0-4C1C-820E-578DE4E87245}"/>
    <cellStyle name="Comma 10 7 15 4" xfId="40321" xr:uid="{F6919E23-A953-4C06-9995-B7242CE62BFA}"/>
    <cellStyle name="Comma 10 7 15 5" xfId="42403" xr:uid="{8925EC97-4450-4202-9F96-757D0A6733DC}"/>
    <cellStyle name="Comma 10 7 15 6" xfId="23017" xr:uid="{E753A2DB-660C-428C-937E-E5276E76714B}"/>
    <cellStyle name="Comma 10 7 16" xfId="3898" xr:uid="{11D288E0-7FAD-4C58-A35B-C03839815444}"/>
    <cellStyle name="Comma 10 7 16 2" xfId="23324" xr:uid="{29A1262B-17CE-4ADA-9E22-23638F6CEC6A}"/>
    <cellStyle name="Comma 10 7 16 2 2" xfId="27534" xr:uid="{5CC0F1D1-F195-47C7-8EF4-55CECEF428D1}"/>
    <cellStyle name="Comma 10 7 16 2 2 2" xfId="40950" xr:uid="{4D4E55DF-FE1A-4330-908A-9AB2CAFA8A46}"/>
    <cellStyle name="Comma 10 7 16 2 3" xfId="40516" xr:uid="{10556967-5CD3-41E0-9B78-795A60E9FAC5}"/>
    <cellStyle name="Comma 10 7 16 3" xfId="25655" xr:uid="{2BB12D97-24B5-4670-859E-A6DA866F1507}"/>
    <cellStyle name="Comma 10 7 16 3 2" xfId="40815" xr:uid="{9FAF70AE-7E25-4C29-9520-F0856635E916}"/>
    <cellStyle name="Comma 10 7 16 4" xfId="40322" xr:uid="{476E1E06-3515-44C0-81C9-847FFA62874C}"/>
    <cellStyle name="Comma 10 7 16 5" xfId="42404" xr:uid="{D2A3F13F-04FC-40FF-87ED-11A020428697}"/>
    <cellStyle name="Comma 10 7 16 6" xfId="23018" xr:uid="{7C125060-C80D-432D-B3FE-F4DA2F02AD85}"/>
    <cellStyle name="Comma 10 7 17" xfId="3899" xr:uid="{E390C602-E85D-434A-A342-722307CD08F7}"/>
    <cellStyle name="Comma 10 7 17 2" xfId="23325" xr:uid="{D584320D-DBD6-4446-BCDB-8D137FA9A5FF}"/>
    <cellStyle name="Comma 10 7 17 2 2" xfId="27535" xr:uid="{27AA6522-8D21-4313-998E-8A389B5B917A}"/>
    <cellStyle name="Comma 10 7 17 2 2 2" xfId="40951" xr:uid="{2D5E743A-B7C2-43B3-A21F-8F986C22BAB9}"/>
    <cellStyle name="Comma 10 7 17 2 3" xfId="40517" xr:uid="{0B8641C2-6F6B-4886-9485-E088AA7486D2}"/>
    <cellStyle name="Comma 10 7 17 3" xfId="28340" xr:uid="{5CE86805-6F6C-4070-BC67-B68D32A53A60}"/>
    <cellStyle name="Comma 10 7 17 3 2" xfId="41219" xr:uid="{3918C267-B04D-41CF-90C6-6517530403AB}"/>
    <cellStyle name="Comma 10 7 17 4" xfId="40323" xr:uid="{4410832B-8A19-41E7-8A58-E905A14E1EC0}"/>
    <cellStyle name="Comma 10 7 17 5" xfId="42405" xr:uid="{5337BAA1-D011-464F-B8CA-059CC9D2C979}"/>
    <cellStyle name="Comma 10 7 17 6" xfId="23019" xr:uid="{3A958CBD-F0C6-41B8-9C25-B16E05870F58}"/>
    <cellStyle name="Comma 10 7 18" xfId="23317" xr:uid="{B37992DC-B65A-44E9-84C8-AC0E492F8AAC}"/>
    <cellStyle name="Comma 10 7 18 2" xfId="27527" xr:uid="{9E9D64DC-62C3-4CF7-B28F-9E9473B97E9D}"/>
    <cellStyle name="Comma 10 7 18 2 2" xfId="40943" xr:uid="{FFAA0AA8-101B-44C2-A160-A6083A380C6C}"/>
    <cellStyle name="Comma 10 7 18 3" xfId="40509" xr:uid="{4BB30E5B-2DBB-4B1E-943B-314DCB24339D}"/>
    <cellStyle name="Comma 10 7 19" xfId="28341" xr:uid="{F5E2739A-9A2B-4AE8-921C-B9945A813640}"/>
    <cellStyle name="Comma 10 7 19 2" xfId="41220" xr:uid="{B50957B2-63E0-4783-93A6-8F3D39350B20}"/>
    <cellStyle name="Comma 10 7 2" xfId="3900" xr:uid="{6DD98375-F1F7-4649-A8DF-0BD981271B74}"/>
    <cellStyle name="Comma 10 7 2 2" xfId="23326" xr:uid="{7A9E7B5E-FC47-4C44-B766-302A63853C7B}"/>
    <cellStyle name="Comma 10 7 2 2 2" xfId="27536" xr:uid="{83670462-A2E6-4F1F-9423-59457B30E862}"/>
    <cellStyle name="Comma 10 7 2 2 2 2" xfId="40952" xr:uid="{823E9003-71FE-49BB-9D28-1CF54B6C8807}"/>
    <cellStyle name="Comma 10 7 2 2 3" xfId="40518" xr:uid="{36A5BF50-65EC-4338-A379-1CA4C7FDCB35}"/>
    <cellStyle name="Comma 10 7 2 3" xfId="28342" xr:uid="{35EAA045-9535-484E-B7CD-10CDBC485E35}"/>
    <cellStyle name="Comma 10 7 2 3 2" xfId="41221" xr:uid="{FB41DEBF-7113-4442-8E89-065EC5F9B31C}"/>
    <cellStyle name="Comma 10 7 2 4" xfId="40324" xr:uid="{BC15F1B6-583F-483D-A2C4-13805474C5BD}"/>
    <cellStyle name="Comma 10 7 2 5" xfId="42406" xr:uid="{CA755251-92E3-4242-863E-E5C8AD900940}"/>
    <cellStyle name="Comma 10 7 2 6" xfId="23020" xr:uid="{41099404-5E59-4E38-AA5A-9EB4F7CD9B72}"/>
    <cellStyle name="Comma 10 7 20" xfId="40315" xr:uid="{C6ACB18F-8B1F-48C8-A7B4-20055542CAAB}"/>
    <cellStyle name="Comma 10 7 21" xfId="42397" xr:uid="{9CCF52FA-3408-4270-9F2D-A9839A9D9636}"/>
    <cellStyle name="Comma 10 7 22" xfId="23011" xr:uid="{0852E131-B37B-483F-9531-4EB5B13A910F}"/>
    <cellStyle name="Comma 10 7 3" xfId="3901" xr:uid="{9BCA3879-93E0-4C69-B03D-2B6F82866134}"/>
    <cellStyle name="Comma 10 7 3 2" xfId="23327" xr:uid="{ABBAE9C4-2817-4F21-909E-350B064E51B2}"/>
    <cellStyle name="Comma 10 7 3 2 2" xfId="27537" xr:uid="{03E2CEC7-021B-417B-80A6-96621DE186E3}"/>
    <cellStyle name="Comma 10 7 3 2 2 2" xfId="40953" xr:uid="{B6140502-9EB3-4540-A741-74AAC92CBD2C}"/>
    <cellStyle name="Comma 10 7 3 2 3" xfId="40519" xr:uid="{6BE2515C-1958-49C3-A83A-4F38DA8C2787}"/>
    <cellStyle name="Comma 10 7 3 3" xfId="28343" xr:uid="{2D13934D-6281-407E-B31A-8F8CA4414C0A}"/>
    <cellStyle name="Comma 10 7 3 3 2" xfId="41222" xr:uid="{C83DAD14-1010-49A9-A517-EB0E9A44DE9A}"/>
    <cellStyle name="Comma 10 7 3 4" xfId="40325" xr:uid="{28F3B544-C50C-4FB4-BFB8-6E0E4A9F18B4}"/>
    <cellStyle name="Comma 10 7 3 5" xfId="42407" xr:uid="{9545062A-F909-4BBD-8976-80F8E95EC8AC}"/>
    <cellStyle name="Comma 10 7 3 6" xfId="23021" xr:uid="{04947D8D-5CFB-48E7-9145-B4CA2642E6CE}"/>
    <cellStyle name="Comma 10 7 4" xfId="3902" xr:uid="{802F6B05-4572-4094-BE6E-A77652C56C99}"/>
    <cellStyle name="Comma 10 7 4 2" xfId="23328" xr:uid="{C0C5BF9B-7A3F-4545-AF5F-CE73C82A0BE8}"/>
    <cellStyle name="Comma 10 7 4 2 2" xfId="27538" xr:uid="{DBF84F0A-CE6E-43E2-8EE4-02F1E4987515}"/>
    <cellStyle name="Comma 10 7 4 2 2 2" xfId="40954" xr:uid="{744604E1-3C86-4174-8165-1D946F7C3626}"/>
    <cellStyle name="Comma 10 7 4 2 3" xfId="40520" xr:uid="{F85B7F8D-92EA-4197-9E95-2717DE0A647D}"/>
    <cellStyle name="Comma 10 7 4 3" xfId="28344" xr:uid="{50CA1B40-8F76-4706-A470-681784028996}"/>
    <cellStyle name="Comma 10 7 4 3 2" xfId="41223" xr:uid="{01134C04-7058-45E9-AA72-EA86D212DBB0}"/>
    <cellStyle name="Comma 10 7 4 4" xfId="40326" xr:uid="{56F10AB2-8A4D-4A2D-B3EB-87D4E9B693D9}"/>
    <cellStyle name="Comma 10 7 4 5" xfId="42408" xr:uid="{FEA46CAF-D449-4B28-88FF-2EF33713C7A6}"/>
    <cellStyle name="Comma 10 7 4 6" xfId="23022" xr:uid="{B74734F6-7D6D-4C72-A86D-899263F286E8}"/>
    <cellStyle name="Comma 10 7 5" xfId="3903" xr:uid="{B2B40EA8-3336-44CE-8737-E02C576B3333}"/>
    <cellStyle name="Comma 10 7 5 2" xfId="23329" xr:uid="{198F67C4-8832-4267-94A7-B44BEA403211}"/>
    <cellStyle name="Comma 10 7 5 2 2" xfId="27539" xr:uid="{51D6949D-D972-4D81-B43E-82CC88685B44}"/>
    <cellStyle name="Comma 10 7 5 2 2 2" xfId="40955" xr:uid="{A9C2FBB6-D859-44E3-A4BC-49266BD2BE0A}"/>
    <cellStyle name="Comma 10 7 5 2 3" xfId="40521" xr:uid="{DD123EC3-7916-4D79-81BF-E22B40573095}"/>
    <cellStyle name="Comma 10 7 5 3" xfId="28345" xr:uid="{4BF60324-BFE6-4784-8EF7-8A456D549951}"/>
    <cellStyle name="Comma 10 7 5 3 2" xfId="41224" xr:uid="{668B81C5-0A9B-42D1-AA4E-4967506C6B71}"/>
    <cellStyle name="Comma 10 7 5 4" xfId="40327" xr:uid="{69F97D5A-33F2-4FDB-A0B4-975FAEF3BC94}"/>
    <cellStyle name="Comma 10 7 5 5" xfId="42409" xr:uid="{9E6E0DBC-5C4B-4519-A6C1-DE0360786D47}"/>
    <cellStyle name="Comma 10 7 5 6" xfId="23023" xr:uid="{7A38D8FB-37AF-4289-8B7C-D775192DAD45}"/>
    <cellStyle name="Comma 10 7 6" xfId="3904" xr:uid="{1C766CBD-74F8-4438-989E-0332E194DE84}"/>
    <cellStyle name="Comma 10 7 6 2" xfId="23330" xr:uid="{09527CD0-304E-40F8-AC36-BBAF41C1FABC}"/>
    <cellStyle name="Comma 10 7 6 2 2" xfId="27540" xr:uid="{B0D9733D-A65E-4414-ABDA-6FDF6F6108C5}"/>
    <cellStyle name="Comma 10 7 6 2 2 2" xfId="40956" xr:uid="{4D364CC9-328E-41AA-9B43-5B7EDA6F484E}"/>
    <cellStyle name="Comma 10 7 6 2 3" xfId="40522" xr:uid="{D8262F3C-2654-4711-9A92-EE1894301B6A}"/>
    <cellStyle name="Comma 10 7 6 3" xfId="25654" xr:uid="{008862A3-AF82-412D-A6BF-A06022DE1203}"/>
    <cellStyle name="Comma 10 7 6 3 2" xfId="40814" xr:uid="{29DAB898-7217-487E-9035-93076B15EB59}"/>
    <cellStyle name="Comma 10 7 6 4" xfId="40328" xr:uid="{1280C4E8-9B9A-4C1A-BA3E-726E16AA88E7}"/>
    <cellStyle name="Comma 10 7 6 5" xfId="42410" xr:uid="{599F374A-F9D7-4D52-814F-F31B632012FA}"/>
    <cellStyle name="Comma 10 7 6 6" xfId="23024" xr:uid="{A734F751-A506-4AA7-B747-95B938E693AA}"/>
    <cellStyle name="Comma 10 7 7" xfId="3905" xr:uid="{12F3C9F2-184F-4819-86DB-985CBC10684E}"/>
    <cellStyle name="Comma 10 7 7 2" xfId="23331" xr:uid="{90B23CD5-2DBE-45F3-AA76-561B99052B9C}"/>
    <cellStyle name="Comma 10 7 7 2 2" xfId="27541" xr:uid="{6AA7247F-8153-4D4E-9D9B-E87FB0B182FE}"/>
    <cellStyle name="Comma 10 7 7 2 2 2" xfId="40957" xr:uid="{3847544F-3EC1-4CC2-980A-97EAF8B21ECA}"/>
    <cellStyle name="Comma 10 7 7 2 3" xfId="40523" xr:uid="{31254327-D2FA-4F19-BDA5-DC90A9FBC76C}"/>
    <cellStyle name="Comma 10 7 7 3" xfId="28346" xr:uid="{E46B3260-7116-46DA-92E2-F0CE7D18545D}"/>
    <cellStyle name="Comma 10 7 7 3 2" xfId="41225" xr:uid="{E90BF519-5191-44E5-9B1E-A64E194E4C88}"/>
    <cellStyle name="Comma 10 7 7 4" xfId="40329" xr:uid="{F507F060-6D23-4273-B616-3713D982B8EE}"/>
    <cellStyle name="Comma 10 7 7 5" xfId="42411" xr:uid="{4BD1D015-A532-4255-AC87-C40568176F75}"/>
    <cellStyle name="Comma 10 7 7 6" xfId="23025" xr:uid="{9820045E-C7ED-4AC2-B61E-35B277538922}"/>
    <cellStyle name="Comma 10 7 8" xfId="3906" xr:uid="{EDA6F08B-B695-4420-9895-C313DC54EE4C}"/>
    <cellStyle name="Comma 10 7 8 2" xfId="23332" xr:uid="{DC2B2D09-97AD-4425-8B8E-C1100B541DA5}"/>
    <cellStyle name="Comma 10 7 8 2 2" xfId="27542" xr:uid="{8ADD3AD0-B537-4AF3-B51F-B0EC4DAD5E11}"/>
    <cellStyle name="Comma 10 7 8 2 2 2" xfId="40958" xr:uid="{5F858C55-91AA-4AB8-B63C-9DFC990BCEF2}"/>
    <cellStyle name="Comma 10 7 8 2 3" xfId="40524" xr:uid="{9D0BF5D5-9C31-42E3-8948-0967AE1997AC}"/>
    <cellStyle name="Comma 10 7 8 3" xfId="28347" xr:uid="{FE2B124D-D688-459E-A829-6818DF8ABA3F}"/>
    <cellStyle name="Comma 10 7 8 3 2" xfId="41226" xr:uid="{126B9781-58BB-4099-A5BA-F47D9C00D1BA}"/>
    <cellStyle name="Comma 10 7 8 4" xfId="40330" xr:uid="{0B4F24FA-9C45-4B4A-ADC2-2AD4FECB8B30}"/>
    <cellStyle name="Comma 10 7 8 5" xfId="42412" xr:uid="{BB49A65B-44E4-4DC6-BC81-C3D21A350668}"/>
    <cellStyle name="Comma 10 7 8 6" xfId="23026" xr:uid="{59A91C8C-2465-44D0-9431-E831BF8EEB9D}"/>
    <cellStyle name="Comma 10 7 9" xfId="3907" xr:uid="{43F1B756-9625-4ECA-B32F-B0A68F993EA0}"/>
    <cellStyle name="Comma 10 7 9 2" xfId="23333" xr:uid="{FAB89338-F1AB-45BE-9FE7-8E4141E2D179}"/>
    <cellStyle name="Comma 10 7 9 2 2" xfId="27543" xr:uid="{5FC2E0F0-4160-4B78-B66B-A95EDFA5C818}"/>
    <cellStyle name="Comma 10 7 9 2 2 2" xfId="40959" xr:uid="{F2EA38FA-58B3-4EBF-9ECC-31168D2079B4}"/>
    <cellStyle name="Comma 10 7 9 2 3" xfId="40525" xr:uid="{F7F81F81-3A7F-4D9F-AF0A-8876AB197AF1}"/>
    <cellStyle name="Comma 10 7 9 3" xfId="28348" xr:uid="{353B5A2F-991B-4B9E-8E16-A029D2175C6E}"/>
    <cellStyle name="Comma 10 7 9 3 2" xfId="41227" xr:uid="{F817465A-48ED-44AE-87A4-56FBDC8BFAB5}"/>
    <cellStyle name="Comma 10 7 9 4" xfId="40331" xr:uid="{FEB02DD8-AB43-4F7D-80A3-2DF41FE6120D}"/>
    <cellStyle name="Comma 10 7 9 5" xfId="42413" xr:uid="{CFAEFB39-6955-4994-8068-858FB10B63CF}"/>
    <cellStyle name="Comma 10 7 9 6" xfId="23027" xr:uid="{7591D5AC-FAAA-4E65-8C17-0E8244DF7F3F}"/>
    <cellStyle name="Comma 10 8" xfId="3908" xr:uid="{E9F94921-347B-4BEF-B42F-371F7AA9DD89}"/>
    <cellStyle name="Comma 10 8 10" xfId="3909" xr:uid="{7A867569-9AD3-4A87-A7C9-E6271B983183}"/>
    <cellStyle name="Comma 10 8 10 2" xfId="23335" xr:uid="{4D66DF29-8FCB-430C-9187-ED2303D2F1A7}"/>
    <cellStyle name="Comma 10 8 10 2 2" xfId="27545" xr:uid="{EF5DB7C1-9D09-4C87-A119-45CEDB644DD4}"/>
    <cellStyle name="Comma 10 8 10 2 2 2" xfId="40961" xr:uid="{5F49966A-B96A-494B-A30F-DF994AEAB442}"/>
    <cellStyle name="Comma 10 8 10 2 3" xfId="40527" xr:uid="{F7209B23-069F-479E-9683-736C097D7FA5}"/>
    <cellStyle name="Comma 10 8 10 3" xfId="28349" xr:uid="{59B5DE12-7202-4601-B898-7311DF147964}"/>
    <cellStyle name="Comma 10 8 10 3 2" xfId="41228" xr:uid="{2E7B02D8-087B-4FC6-B3AF-42E0E9958D50}"/>
    <cellStyle name="Comma 10 8 10 4" xfId="40333" xr:uid="{A956246B-DD9B-4A8F-B371-5551C261B7A0}"/>
    <cellStyle name="Comma 10 8 10 5" xfId="42415" xr:uid="{7B04280F-023A-444D-9F3F-8161F5D23590}"/>
    <cellStyle name="Comma 10 8 10 6" xfId="23029" xr:uid="{6D2FCFB6-EC87-4635-AB5D-A5303CF8344A}"/>
    <cellStyle name="Comma 10 8 11" xfId="3910" xr:uid="{B5DC2E21-577C-443B-A61C-D9D2C884925C}"/>
    <cellStyle name="Comma 10 8 11 2" xfId="23336" xr:uid="{1D6AF293-08FE-49EE-AAF2-A0ABE0EB4FCD}"/>
    <cellStyle name="Comma 10 8 11 2 2" xfId="27546" xr:uid="{D15CFF30-C049-445D-8674-EC21542087AC}"/>
    <cellStyle name="Comma 10 8 11 2 2 2" xfId="40962" xr:uid="{2C079681-E842-4418-885C-E89657ADE630}"/>
    <cellStyle name="Comma 10 8 11 2 3" xfId="40528" xr:uid="{2513773B-E986-4EF7-B283-17F5ED0F1D2C}"/>
    <cellStyle name="Comma 10 8 11 3" xfId="25653" xr:uid="{50FC8C8B-F392-4D1C-B62B-15805E17F727}"/>
    <cellStyle name="Comma 10 8 11 3 2" xfId="40813" xr:uid="{0346A396-13D3-4CA7-8269-84FA6FCCD400}"/>
    <cellStyle name="Comma 10 8 11 4" xfId="40334" xr:uid="{3B0BC61D-D9A5-49B1-99AA-78048D02DE0C}"/>
    <cellStyle name="Comma 10 8 11 5" xfId="42416" xr:uid="{6245306C-D331-4DB9-909C-D14FCA3E6A4C}"/>
    <cellStyle name="Comma 10 8 11 6" xfId="23030" xr:uid="{4B55D314-7E81-4B51-A4B2-A2C43A0950BD}"/>
    <cellStyle name="Comma 10 8 12" xfId="3911" xr:uid="{236E126F-E13D-4F50-8A92-D82BEF1AE94C}"/>
    <cellStyle name="Comma 10 8 12 2" xfId="23337" xr:uid="{E0436F76-7B24-42BD-9A96-3F5EDCC3E4BF}"/>
    <cellStyle name="Comma 10 8 12 2 2" xfId="27547" xr:uid="{ED46FA6F-9D9F-4910-972C-4B3528004B2E}"/>
    <cellStyle name="Comma 10 8 12 2 2 2" xfId="40963" xr:uid="{71E7F276-DCD1-49D6-93E2-1138DDFA9FD8}"/>
    <cellStyle name="Comma 10 8 12 2 3" xfId="40529" xr:uid="{1735377D-2747-4861-915C-BDD1F2180600}"/>
    <cellStyle name="Comma 10 8 12 3" xfId="28350" xr:uid="{7286A6A8-8E1C-42CB-BAA0-CCB3C26597B3}"/>
    <cellStyle name="Comma 10 8 12 3 2" xfId="41229" xr:uid="{4CE80CB4-0ED9-409C-A62C-E1CEDD284154}"/>
    <cellStyle name="Comma 10 8 12 4" xfId="40335" xr:uid="{5C01B1C6-9E0D-45F0-90A8-B97F926B96F6}"/>
    <cellStyle name="Comma 10 8 12 5" xfId="42417" xr:uid="{AB34FF65-439F-4658-996E-AD432E83E255}"/>
    <cellStyle name="Comma 10 8 12 6" xfId="23031" xr:uid="{EF159A0F-81DB-42A4-823E-EAD570A736FB}"/>
    <cellStyle name="Comma 10 8 13" xfId="3912" xr:uid="{63926038-6BF8-4BFE-898D-D6A1F6488998}"/>
    <cellStyle name="Comma 10 8 13 2" xfId="23338" xr:uid="{C1A68C10-48B2-4901-BC7B-926B18F41FBF}"/>
    <cellStyle name="Comma 10 8 13 2 2" xfId="27548" xr:uid="{D71C04C1-2805-4EB1-A985-2169D374B297}"/>
    <cellStyle name="Comma 10 8 13 2 2 2" xfId="40964" xr:uid="{80D77B4F-14FC-4CA3-98E4-81577CDFC944}"/>
    <cellStyle name="Comma 10 8 13 2 3" xfId="40530" xr:uid="{F59D79EC-554A-4FA8-B939-2C9C7AD287AA}"/>
    <cellStyle name="Comma 10 8 13 3" xfId="25652" xr:uid="{3F8AF51A-E2F1-42B2-ACC2-41F0B2FAA449}"/>
    <cellStyle name="Comma 10 8 13 3 2" xfId="40812" xr:uid="{4918679E-C644-4FFD-B1AF-A418210051F6}"/>
    <cellStyle name="Comma 10 8 13 4" xfId="40336" xr:uid="{FA81B033-8A21-48C4-BB05-4243D71DEB2B}"/>
    <cellStyle name="Comma 10 8 13 5" xfId="42418" xr:uid="{79316280-A5BE-4BDB-B799-525E1EBDCBFF}"/>
    <cellStyle name="Comma 10 8 13 6" xfId="23032" xr:uid="{2AAE81EC-4B93-4615-A6D7-51E571A5C554}"/>
    <cellStyle name="Comma 10 8 14" xfId="3913" xr:uid="{1E343A50-8F98-462B-87BC-5EC4375F94AD}"/>
    <cellStyle name="Comma 10 8 14 2" xfId="23339" xr:uid="{BD3ED374-3344-4BE5-B8E3-9B85D5F1EE9D}"/>
    <cellStyle name="Comma 10 8 14 2 2" xfId="27549" xr:uid="{2483C451-8852-4958-8AA6-76EE478CCC7B}"/>
    <cellStyle name="Comma 10 8 14 2 2 2" xfId="40965" xr:uid="{D132384D-BD4F-4005-9679-13D4A8C3C196}"/>
    <cellStyle name="Comma 10 8 14 2 3" xfId="40531" xr:uid="{FB2B8117-0FC5-454C-AF91-E988E09E0E8E}"/>
    <cellStyle name="Comma 10 8 14 3" xfId="25651" xr:uid="{DF73FEDD-5536-40F8-A64C-9F5D8C8EBFB8}"/>
    <cellStyle name="Comma 10 8 14 3 2" xfId="40811" xr:uid="{AC4E5780-21BF-49A4-8D6D-6DEBEA1A46C8}"/>
    <cellStyle name="Comma 10 8 14 4" xfId="40337" xr:uid="{1905DEDE-24BA-4A7D-9D78-024ADEDA8832}"/>
    <cellStyle name="Comma 10 8 14 5" xfId="42419" xr:uid="{ADA33733-AA26-462C-8CD6-B48C8595686D}"/>
    <cellStyle name="Comma 10 8 14 6" xfId="23033" xr:uid="{BF011BAF-369B-4362-8AD3-42ED14042D74}"/>
    <cellStyle name="Comma 10 8 15" xfId="3914" xr:uid="{7752E9BE-A022-4EC6-80FB-8216852C6AC7}"/>
    <cellStyle name="Comma 10 8 15 2" xfId="23340" xr:uid="{7899C3F9-1114-4B32-86ED-0F51DF1B515B}"/>
    <cellStyle name="Comma 10 8 15 2 2" xfId="27550" xr:uid="{022E401B-E7C0-49FF-8DCC-BDB7375446A0}"/>
    <cellStyle name="Comma 10 8 15 2 2 2" xfId="40966" xr:uid="{EDB85CFA-8FDD-4D18-85DA-E29FF3A5A06B}"/>
    <cellStyle name="Comma 10 8 15 2 3" xfId="40532" xr:uid="{A26205A3-5C4A-420C-92BE-343013748C35}"/>
    <cellStyle name="Comma 10 8 15 3" xfId="28351" xr:uid="{0802BB4C-A70B-4853-B033-A90349713653}"/>
    <cellStyle name="Comma 10 8 15 3 2" xfId="41230" xr:uid="{AF8BCAB7-923F-43D5-BC13-E66F516CECD1}"/>
    <cellStyle name="Comma 10 8 15 4" xfId="40338" xr:uid="{8579693E-C871-4649-8215-4222E65735D1}"/>
    <cellStyle name="Comma 10 8 15 5" xfId="42420" xr:uid="{FA6DEC1E-4DC2-4A73-B7DB-547D92FAD372}"/>
    <cellStyle name="Comma 10 8 15 6" xfId="23034" xr:uid="{438246E1-7997-4374-B270-730FA96F6228}"/>
    <cellStyle name="Comma 10 8 16" xfId="3915" xr:uid="{8D71CD31-2405-43BE-8D56-18CB73B69125}"/>
    <cellStyle name="Comma 10 8 16 2" xfId="23341" xr:uid="{10EFD930-8EB5-436F-820F-06874620D9AF}"/>
    <cellStyle name="Comma 10 8 16 2 2" xfId="27551" xr:uid="{72C0C2C9-128D-4910-B430-BCC6585DE04E}"/>
    <cellStyle name="Comma 10 8 16 2 2 2" xfId="40967" xr:uid="{B1D9D72D-8976-44FC-971E-D4C3F914EC83}"/>
    <cellStyle name="Comma 10 8 16 2 3" xfId="40533" xr:uid="{9F44A01A-266C-4598-AFA3-49F8D193B11A}"/>
    <cellStyle name="Comma 10 8 16 3" xfId="28352" xr:uid="{E9918370-0561-4413-ACC4-18960B286611}"/>
    <cellStyle name="Comma 10 8 16 3 2" xfId="41231" xr:uid="{EF66584A-2606-4C36-9BB4-D6DAA1228210}"/>
    <cellStyle name="Comma 10 8 16 4" xfId="40339" xr:uid="{903A32CE-43BF-4065-8504-A8B69AF5248E}"/>
    <cellStyle name="Comma 10 8 16 5" xfId="42421" xr:uid="{5BCDAB8C-AE05-46F2-80A2-3BBF6FA611A9}"/>
    <cellStyle name="Comma 10 8 16 6" xfId="23035" xr:uid="{11A656D7-389C-43FA-AEC8-2AF64671B5DC}"/>
    <cellStyle name="Comma 10 8 17" xfId="3916" xr:uid="{35DF6558-76F1-4180-9D55-CACDA0C44FA1}"/>
    <cellStyle name="Comma 10 8 17 2" xfId="23342" xr:uid="{C0AAE43A-3DED-4190-BB7C-D27B417C674A}"/>
    <cellStyle name="Comma 10 8 17 2 2" xfId="27552" xr:uid="{336983B7-7C11-4812-A88C-623CE671CACB}"/>
    <cellStyle name="Comma 10 8 17 2 2 2" xfId="40968" xr:uid="{DCDF0716-CAE4-45F9-ACDC-D6BFA99CD04E}"/>
    <cellStyle name="Comma 10 8 17 2 3" xfId="40534" xr:uid="{C1EECF26-B015-4F65-8FF9-072CD2A7B6F5}"/>
    <cellStyle name="Comma 10 8 17 3" xfId="25650" xr:uid="{B02DE75E-B24D-4B97-A4CD-306855DB7E0D}"/>
    <cellStyle name="Comma 10 8 17 3 2" xfId="40810" xr:uid="{E0929505-48BB-41FD-8874-E9E14DF959FE}"/>
    <cellStyle name="Comma 10 8 17 4" xfId="40340" xr:uid="{17B4E1C2-DFFD-4DFB-8FC5-E562FECB6E02}"/>
    <cellStyle name="Comma 10 8 17 5" xfId="42422" xr:uid="{64EF7F67-5D5A-4309-B796-652CF606AA0D}"/>
    <cellStyle name="Comma 10 8 17 6" xfId="23036" xr:uid="{9BB980DB-8C64-4F0C-82A7-EA572B954E25}"/>
    <cellStyle name="Comma 10 8 18" xfId="23334" xr:uid="{A894EEE8-9411-4326-96F9-CCB675CAA778}"/>
    <cellStyle name="Comma 10 8 18 2" xfId="27544" xr:uid="{264301FD-5C1F-4D00-B3B8-D810796BE06C}"/>
    <cellStyle name="Comma 10 8 18 2 2" xfId="40960" xr:uid="{B0C53A56-A48A-4771-891F-0E5FD497EA2F}"/>
    <cellStyle name="Comma 10 8 18 3" xfId="40526" xr:uid="{345A20AE-5388-4EB8-BE68-DE66FDB580B7}"/>
    <cellStyle name="Comma 10 8 19" xfId="28353" xr:uid="{1E20E322-5F92-4323-B1F5-F0197B63D5B2}"/>
    <cellStyle name="Comma 10 8 19 2" xfId="41232" xr:uid="{C919FE95-6E64-4004-AF8E-FDE29186E152}"/>
    <cellStyle name="Comma 10 8 2" xfId="3917" xr:uid="{398B0FD5-F90F-46F6-AFC2-400DFCC94B51}"/>
    <cellStyle name="Comma 10 8 2 2" xfId="23343" xr:uid="{91AD9EF1-EE50-4432-9DB9-30A14E7A0D65}"/>
    <cellStyle name="Comma 10 8 2 2 2" xfId="27553" xr:uid="{38DDE4F0-E439-438E-AF2E-D5EA2C575A1C}"/>
    <cellStyle name="Comma 10 8 2 2 2 2" xfId="40969" xr:uid="{A31C3851-C573-4846-8F14-6E1539902FB6}"/>
    <cellStyle name="Comma 10 8 2 2 3" xfId="40535" xr:uid="{0705F81B-6C62-4EDA-B1BD-7C8EE3B29CB2}"/>
    <cellStyle name="Comma 10 8 2 3" xfId="28354" xr:uid="{8EEA5AA9-673B-4F8A-9A5E-65D70D2E6E59}"/>
    <cellStyle name="Comma 10 8 2 3 2" xfId="41233" xr:uid="{29BD15A0-3F83-4B97-9B6D-165141741509}"/>
    <cellStyle name="Comma 10 8 2 4" xfId="40341" xr:uid="{E84AB93D-3FAD-48B6-B78C-0FD20E402174}"/>
    <cellStyle name="Comma 10 8 2 5" xfId="42423" xr:uid="{1D4EC343-CF7F-434C-B4E1-822D9FA0B7C7}"/>
    <cellStyle name="Comma 10 8 2 6" xfId="23037" xr:uid="{1645023A-394B-425E-9ED0-A2BF30E6E19A}"/>
    <cellStyle name="Comma 10 8 20" xfId="40332" xr:uid="{8BF9D3C0-D5A9-403D-926F-ACBB065A6184}"/>
    <cellStyle name="Comma 10 8 21" xfId="42414" xr:uid="{0D205C18-242E-46DE-B0AB-8E4EB9E45F46}"/>
    <cellStyle name="Comma 10 8 22" xfId="23028" xr:uid="{6486074D-4ABD-4C35-B234-3FCE978E13F4}"/>
    <cellStyle name="Comma 10 8 3" xfId="3918" xr:uid="{0380B925-D450-4A7C-AB30-51F29BFA311B}"/>
    <cellStyle name="Comma 10 8 3 2" xfId="23344" xr:uid="{81ED0A2F-0833-4EB5-968C-503558247519}"/>
    <cellStyle name="Comma 10 8 3 2 2" xfId="27554" xr:uid="{6292B470-E2C2-47EA-96A0-610FFF008475}"/>
    <cellStyle name="Comma 10 8 3 2 2 2" xfId="40970" xr:uid="{1F40FBF4-934F-4CF2-8051-DE44275434F6}"/>
    <cellStyle name="Comma 10 8 3 2 3" xfId="40536" xr:uid="{E1F30564-8AD3-4343-87DB-FEC8C92B63B5}"/>
    <cellStyle name="Comma 10 8 3 3" xfId="25649" xr:uid="{664892C8-CA8C-40FE-A219-030B617DB4F0}"/>
    <cellStyle name="Comma 10 8 3 3 2" xfId="40809" xr:uid="{7346BD4E-26CA-4784-ADB9-05BF2504B427}"/>
    <cellStyle name="Comma 10 8 3 4" xfId="40342" xr:uid="{C42EE135-22BD-4FAA-B239-46D89D75EF0C}"/>
    <cellStyle name="Comma 10 8 3 5" xfId="42424" xr:uid="{6C3785F8-8331-4DBE-AD42-BAF304717BDE}"/>
    <cellStyle name="Comma 10 8 3 6" xfId="23038" xr:uid="{E6B292BA-ACBB-4E7B-A2C1-D32831BDB499}"/>
    <cellStyle name="Comma 10 8 4" xfId="3919" xr:uid="{9DD72B0D-0F3F-4B10-AFC7-86C7E319884E}"/>
    <cellStyle name="Comma 10 8 4 2" xfId="23345" xr:uid="{C56DDC53-44D9-4AFC-8C5B-7F7BB37B7D71}"/>
    <cellStyle name="Comma 10 8 4 2 2" xfId="27555" xr:uid="{497ED6BD-823A-42C5-8CFA-E5B481869303}"/>
    <cellStyle name="Comma 10 8 4 2 2 2" xfId="40971" xr:uid="{9151BFF6-3CB8-4FE9-8C8F-5AD99B346AA4}"/>
    <cellStyle name="Comma 10 8 4 2 3" xfId="40537" xr:uid="{9C2B7439-74D4-4F8E-9E12-39ACA0AF3C65}"/>
    <cellStyle name="Comma 10 8 4 3" xfId="25648" xr:uid="{D3DE01DA-32AB-42FE-81D0-C1FBF2DC38AA}"/>
    <cellStyle name="Comma 10 8 4 3 2" xfId="40808" xr:uid="{6DB4F760-20E9-4925-BB37-10205A646B15}"/>
    <cellStyle name="Comma 10 8 4 4" xfId="40343" xr:uid="{896B5313-335F-4ED0-8912-E691D7F3F23F}"/>
    <cellStyle name="Comma 10 8 4 5" xfId="42425" xr:uid="{29EBBB1A-2986-4661-8681-BF500074A544}"/>
    <cellStyle name="Comma 10 8 4 6" xfId="23039" xr:uid="{F9670235-D1EF-48D4-911F-DEC89B4536D1}"/>
    <cellStyle name="Comma 10 8 5" xfId="3920" xr:uid="{7397C043-0AFA-4721-B8CC-5C90E4D65955}"/>
    <cellStyle name="Comma 10 8 5 2" xfId="23346" xr:uid="{E8E4540D-796A-42D1-A286-2D9A16777906}"/>
    <cellStyle name="Comma 10 8 5 2 2" xfId="27556" xr:uid="{E924C1DE-3F54-44AF-954F-F3A250933934}"/>
    <cellStyle name="Comma 10 8 5 2 2 2" xfId="40972" xr:uid="{D0B0A96B-5F26-4B22-A411-46DF82927993}"/>
    <cellStyle name="Comma 10 8 5 2 3" xfId="40538" xr:uid="{9CA2B52A-F7A3-4E35-B88E-AEB0A4DA1C21}"/>
    <cellStyle name="Comma 10 8 5 3" xfId="28355" xr:uid="{D931E347-228A-4A71-8169-04397D44472A}"/>
    <cellStyle name="Comma 10 8 5 3 2" xfId="41234" xr:uid="{AEA059B4-8348-4CAD-AEFA-0E53C1A3AC9B}"/>
    <cellStyle name="Comma 10 8 5 4" xfId="40344" xr:uid="{27C004F5-17D2-4AA3-902E-1A8B25007A74}"/>
    <cellStyle name="Comma 10 8 5 5" xfId="42426" xr:uid="{F559C29B-D49E-425E-A9DA-730AF571268A}"/>
    <cellStyle name="Comma 10 8 5 6" xfId="23040" xr:uid="{BF2D9856-CF1B-4551-99C5-25DC2626660D}"/>
    <cellStyle name="Comma 10 8 6" xfId="3921" xr:uid="{2E324185-B1DD-4852-ADEA-E4F26B7A03AD}"/>
    <cellStyle name="Comma 10 8 6 2" xfId="23347" xr:uid="{854CBAF9-8BA0-4D37-8552-2D7754DF42D9}"/>
    <cellStyle name="Comma 10 8 6 2 2" xfId="27557" xr:uid="{67404A35-299D-4F57-A08A-83F9CEE9A438}"/>
    <cellStyle name="Comma 10 8 6 2 2 2" xfId="40973" xr:uid="{97E16CCB-F1F6-4E32-89F5-8A54F609E069}"/>
    <cellStyle name="Comma 10 8 6 2 3" xfId="40539" xr:uid="{AC644F9E-4650-40D8-88F6-FD0FE275777F}"/>
    <cellStyle name="Comma 10 8 6 3" xfId="28356" xr:uid="{7D43F2BE-34BE-48C4-8DDD-7C72128E3C8D}"/>
    <cellStyle name="Comma 10 8 6 3 2" xfId="41235" xr:uid="{14A6F969-46BF-4513-A4AE-6886F0DF8D55}"/>
    <cellStyle name="Comma 10 8 6 4" xfId="40345" xr:uid="{0E4D7D86-71FE-4EB9-8090-2CDE667D645F}"/>
    <cellStyle name="Comma 10 8 6 5" xfId="42427" xr:uid="{F37126AD-03F7-4F0C-B170-776E7BD4A7CB}"/>
    <cellStyle name="Comma 10 8 6 6" xfId="23041" xr:uid="{5FC35536-2019-4BCC-9170-6DC9DB6A1AB0}"/>
    <cellStyle name="Comma 10 8 7" xfId="3922" xr:uid="{CB5F6223-8ECB-4314-B224-3F80332D692D}"/>
    <cellStyle name="Comma 10 8 7 2" xfId="23348" xr:uid="{D5C1CBD2-B97B-443B-A0A4-45E12F02F21F}"/>
    <cellStyle name="Comma 10 8 7 2 2" xfId="27558" xr:uid="{C84A72F1-B845-4968-9C20-9EF7394D708F}"/>
    <cellStyle name="Comma 10 8 7 2 2 2" xfId="40974" xr:uid="{9F6DD524-560E-4393-B639-E7202D410536}"/>
    <cellStyle name="Comma 10 8 7 2 3" xfId="40540" xr:uid="{4D3A2CA4-87BD-455F-8C82-29626B11D42C}"/>
    <cellStyle name="Comma 10 8 7 3" xfId="28357" xr:uid="{06B2C99E-F0F8-4C48-8007-9821C32957AE}"/>
    <cellStyle name="Comma 10 8 7 3 2" xfId="41236" xr:uid="{532EBA11-3203-4109-8E0A-2675D3E5C0E5}"/>
    <cellStyle name="Comma 10 8 7 4" xfId="40346" xr:uid="{4EC16EA9-466F-4252-9124-A5E1F1AA2946}"/>
    <cellStyle name="Comma 10 8 7 5" xfId="42428" xr:uid="{6659C625-A129-45BE-A0C3-86098E63D934}"/>
    <cellStyle name="Comma 10 8 7 6" xfId="23042" xr:uid="{D68B02CB-E853-4F05-A5C0-D4CFBEB1D19B}"/>
    <cellStyle name="Comma 10 8 8" xfId="3923" xr:uid="{2FF2ECB3-5042-4003-AC60-3905EAAAB595}"/>
    <cellStyle name="Comma 10 8 8 2" xfId="23349" xr:uid="{929D367A-D4D4-4DCE-83EE-4996C4EF9771}"/>
    <cellStyle name="Comma 10 8 8 2 2" xfId="27559" xr:uid="{5D00FE72-6E2F-4E11-87DE-4A718392A6B5}"/>
    <cellStyle name="Comma 10 8 8 2 2 2" xfId="40975" xr:uid="{010F212B-1047-49AD-90C8-93EC5226C3E9}"/>
    <cellStyle name="Comma 10 8 8 2 3" xfId="40541" xr:uid="{3FF80903-3DD0-4095-A3D5-122CA061E674}"/>
    <cellStyle name="Comma 10 8 8 3" xfId="25647" xr:uid="{D28881AF-A0CB-4CD6-A5B7-2DA0DAFF5284}"/>
    <cellStyle name="Comma 10 8 8 3 2" xfId="40807" xr:uid="{0B9AD96F-7788-450B-B128-A613AB91C13D}"/>
    <cellStyle name="Comma 10 8 8 4" xfId="40347" xr:uid="{533C2C77-0F13-41BB-8AFF-71C02B7732E8}"/>
    <cellStyle name="Comma 10 8 8 5" xfId="42429" xr:uid="{0BC16C5E-4B54-4473-BD11-BFC3943F38F1}"/>
    <cellStyle name="Comma 10 8 8 6" xfId="23043" xr:uid="{2BB77949-CDC6-4654-A4D0-ABC70DFCEB48}"/>
    <cellStyle name="Comma 10 8 9" xfId="3924" xr:uid="{0ACCB0BF-4FB0-4AE9-8A51-2842F9EE2B4A}"/>
    <cellStyle name="Comma 10 8 9 2" xfId="23350" xr:uid="{1C1A54B0-BABD-4218-9A82-2B0C4DB66709}"/>
    <cellStyle name="Comma 10 8 9 2 2" xfId="27560" xr:uid="{0D12BE76-2350-48C7-86FA-D431F94EC1CF}"/>
    <cellStyle name="Comma 10 8 9 2 2 2" xfId="40976" xr:uid="{75357F44-6044-4000-8494-42710423485F}"/>
    <cellStyle name="Comma 10 8 9 2 3" xfId="40542" xr:uid="{43942BC1-E178-4FB9-98D5-761E2894CE74}"/>
    <cellStyle name="Comma 10 8 9 3" xfId="28358" xr:uid="{1A9AB09E-898E-4984-B488-2F1790152641}"/>
    <cellStyle name="Comma 10 8 9 3 2" xfId="41237" xr:uid="{40C2B3C8-71B9-4583-A2E4-2813A0A8A1B8}"/>
    <cellStyle name="Comma 10 8 9 4" xfId="40348" xr:uid="{59799043-A7D8-447D-A09F-6EC818085AAE}"/>
    <cellStyle name="Comma 10 8 9 5" xfId="42430" xr:uid="{3AB1C6A6-2C01-477D-988B-41AF74D9F4AB}"/>
    <cellStyle name="Comma 10 8 9 6" xfId="23044" xr:uid="{596A8932-3818-4AE7-BE0C-AB8693FCD72B}"/>
    <cellStyle name="Comma 10 9" xfId="4994" xr:uid="{CBFB7999-3417-4035-8FFA-5D33C4D8AAB6}"/>
    <cellStyle name="Comma 10 9 2" xfId="28360" xr:uid="{35D56831-2BEA-4191-ABBC-510A3E73FCCF}"/>
    <cellStyle name="Comma 10 9 2 2" xfId="41239" xr:uid="{0A275679-B0B9-4E7A-BD25-B9964AFE6334}"/>
    <cellStyle name="Comma 10 9 3" xfId="28361" xr:uid="{99382B4E-17FB-4097-B87C-61F209A87886}"/>
    <cellStyle name="Comma 10 9 3 2" xfId="41240" xr:uid="{2707F100-0632-40AF-962B-12A73FC32043}"/>
    <cellStyle name="Comma 10 9 4" xfId="28359" xr:uid="{DFCFD82B-B6DA-498E-A5EB-3AA2677276DD}"/>
    <cellStyle name="Comma 10 9 4 2" xfId="41238" xr:uid="{60B9C469-CA40-4020-AFB0-90ADDFEACB39}"/>
    <cellStyle name="Comma 10 9 5" xfId="42612" xr:uid="{5BABAD22-4674-4E0E-8571-ED5D80E628D3}"/>
    <cellStyle name="Comma 10 9 6" xfId="27157" xr:uid="{06DCB09A-8490-4F00-8FA4-B671EC2D796A}"/>
    <cellStyle name="Comma 11" xfId="3925" xr:uid="{C3B77FBC-AEBB-4529-A16D-AAEE9E80FF18}"/>
    <cellStyle name="Comma 11 2" xfId="24871" xr:uid="{3072EF72-16C9-42B3-B93A-651A1B725254}"/>
    <cellStyle name="Comma 11 2 2" xfId="27562" xr:uid="{1FB76767-E82A-4040-BE5D-E3254E58CD04}"/>
    <cellStyle name="Comma 11 2 2 2" xfId="40977" xr:uid="{9518292E-F28B-4717-A004-8D12822B1E05}"/>
    <cellStyle name="Comma 11 2 3" xfId="40637" xr:uid="{2AA56B02-563C-4E7A-BDED-5B5A9A8FFCAF}"/>
    <cellStyle name="Comma 11 3" xfId="27158" xr:uid="{5D7A3DB1-43C6-4620-8E6C-94E176C5B20C}"/>
    <cellStyle name="Comma 11 4" xfId="27561" xr:uid="{69E92D2F-13D5-4CD7-8C35-AE24E42DA1A1}"/>
    <cellStyle name="Comma 11 5" xfId="40636" xr:uid="{8FCAA229-7202-4544-A803-A0932CD32015}"/>
    <cellStyle name="Comma 11 6" xfId="42431" xr:uid="{0C7B61EE-C84C-42EE-9045-D9A484E83910}"/>
    <cellStyle name="Comma 11 7" xfId="24870" xr:uid="{AA514DD8-E61D-43E3-A12F-9C0ADDF7DC9C}"/>
    <cellStyle name="Comma 12" xfId="3926" xr:uid="{BA78F944-3F72-4EC6-A566-165CED66168C}"/>
    <cellStyle name="Comma 12 2" xfId="24873" xr:uid="{A4A043B1-70D8-49F3-AC94-DCB3F44195F5}"/>
    <cellStyle name="Comma 12 2 2" xfId="27564" xr:uid="{24014C1C-B2DB-41D8-B3B4-9B4974186DF9}"/>
    <cellStyle name="Comma 12 2 2 2" xfId="40978" xr:uid="{9EA34EA5-735B-4789-AB28-659FBBA5156A}"/>
    <cellStyle name="Comma 12 2 3" xfId="40639" xr:uid="{0D41093A-1CA3-4D0C-B94E-462134AF584B}"/>
    <cellStyle name="Comma 12 3" xfId="27563" xr:uid="{46D9CF3E-7D08-4B0E-A91A-0E7820D68C0D}"/>
    <cellStyle name="Comma 12 4" xfId="40638" xr:uid="{FA4D3FF7-5084-4017-84B9-D93052CDB8D4}"/>
    <cellStyle name="Comma 12 5" xfId="42432" xr:uid="{C570CC45-CF17-45FF-BBBB-D7EFCFB7DF60}"/>
    <cellStyle name="Comma 12 6" xfId="24872" xr:uid="{F93CEC27-F51A-405E-B090-035F209FD5FB}"/>
    <cellStyle name="Comma 13" xfId="3927" xr:uid="{B0632FDC-F1F2-411A-9252-285049D12A8C}"/>
    <cellStyle name="Comma 13 2" xfId="24875" xr:uid="{5D7B6F90-0C4E-48FB-864D-2621A13CC43A}"/>
    <cellStyle name="Comma 13 2 2" xfId="27566" xr:uid="{D820F88F-184B-4A0E-925A-8F52A534040E}"/>
    <cellStyle name="Comma 13 2 2 2" xfId="40979" xr:uid="{C88086B3-A948-4305-8659-CF5096962498}"/>
    <cellStyle name="Comma 13 2 3" xfId="40641" xr:uid="{EEDB6174-4D08-4750-A349-8FE99B0C6FF7}"/>
    <cellStyle name="Comma 13 3" xfId="27565" xr:uid="{9B1EAD9D-8444-4D28-B56F-D4ACC7B47CCD}"/>
    <cellStyle name="Comma 13 4" xfId="40640" xr:uid="{A0032001-7D79-46ED-9A02-9CED7FF38D52}"/>
    <cellStyle name="Comma 13 5" xfId="42433" xr:uid="{CF3F9006-32FE-4E98-9D17-C2DB21B2ECEC}"/>
    <cellStyle name="Comma 13 6" xfId="24874" xr:uid="{BA276413-861E-404B-8520-396481564F00}"/>
    <cellStyle name="Comma 14" xfId="1614" xr:uid="{7CE2A9E8-1266-4462-898E-052E1063D91D}"/>
    <cellStyle name="Comma 14 2" xfId="3928" xr:uid="{9CA18883-82F5-411A-A2CE-FC4B80E9E7F5}"/>
    <cellStyle name="Comma 14 2 2" xfId="27568" xr:uid="{E0A744E4-B1F5-43E8-855F-C1D0A2E85A30}"/>
    <cellStyle name="Comma 14 2 2 2" xfId="40980" xr:uid="{6243EBAA-83CC-4B21-98E9-36A5C7C477CB}"/>
    <cellStyle name="Comma 14 2 3" xfId="28362" xr:uid="{43075650-28C1-4577-B489-2523C0DF04F3}"/>
    <cellStyle name="Comma 14 2 3 2" xfId="41241" xr:uid="{0BBBEA86-C27D-4AAF-9928-9C567366E20B}"/>
    <cellStyle name="Comma 14 2 4" xfId="40643" xr:uid="{41272D5E-75E1-46CE-9E3D-A266F061DA2C}"/>
    <cellStyle name="Comma 14 2 5" xfId="42434" xr:uid="{D58A370F-B6CB-4220-B2AC-F238C422DA9A}"/>
    <cellStyle name="Comma 14 2 6" xfId="24877" xr:uid="{B29BA008-5B42-4569-A668-9B1DD44EEFCF}"/>
    <cellStyle name="Comma 14 3" xfId="24878" xr:uid="{51A6ED79-A130-40A3-8FBC-9F8F2BB007DC}"/>
    <cellStyle name="Comma 14 4" xfId="27567" xr:uid="{054326AC-584B-49F3-A593-D115D3D2EEF0}"/>
    <cellStyle name="Comma 14 5" xfId="40642" xr:uid="{DB4A716A-5DD1-4F88-B7D5-7D102D91BF08}"/>
    <cellStyle name="Comma 14 6" xfId="24876" xr:uid="{26211EB7-370C-4C8D-8D38-F69C7CFD454F}"/>
    <cellStyle name="Comma 15" xfId="3929" xr:uid="{608AE3CD-ECE0-496F-A191-D0F2AAEBB0E6}"/>
    <cellStyle name="Comma 15 2" xfId="24880" xr:uid="{88830255-BF74-4A52-9A31-2D4527BDFA4D}"/>
    <cellStyle name="Comma 15 2 2" xfId="27570" xr:uid="{64064483-CF74-4C74-B00E-D05E26A3DA8A}"/>
    <cellStyle name="Comma 15 2 2 2" xfId="28363" xr:uid="{93882D9C-542E-4E11-A160-8AA85EAFBA6D}"/>
    <cellStyle name="Comma 15 2 2 2 2" xfId="41242" xr:uid="{48B43C84-3DD5-439B-8AA2-F26E27669E7B}"/>
    <cellStyle name="Comma 15 2 2 3" xfId="40981" xr:uid="{B97AAB0B-DA98-42B2-8F58-FEC85B721C8A}"/>
    <cellStyle name="Comma 15 2 3" xfId="25643" xr:uid="{198EF09D-E3F0-4072-AF32-0EA76AC9E153}"/>
    <cellStyle name="Comma 15 2 3 2" xfId="40805" xr:uid="{CB19E37E-EADB-4FAD-AD5D-1A07AF6C4965}"/>
    <cellStyle name="Comma 15 2 4" xfId="40645" xr:uid="{A0E77125-0F7D-4018-9B76-82164B02C89E}"/>
    <cellStyle name="Comma 15 3" xfId="27569" xr:uid="{AE0457AD-E475-4DB9-86BA-224BEA8BDCF0}"/>
    <cellStyle name="Comma 15 3 2" xfId="30416" xr:uid="{E9D0EAE2-4BC1-46B0-BA22-1AF2918BD705}"/>
    <cellStyle name="Comma 15 3 2 2" xfId="41350" xr:uid="{50DFC4AE-B09D-4F44-BCBE-3D383B0D0ACE}"/>
    <cellStyle name="Comma 15 3 3" xfId="25644" xr:uid="{1F459693-7390-489D-BE33-872D054F0F64}"/>
    <cellStyle name="Comma 15 3 3 2" xfId="40806" xr:uid="{CC2E7394-7524-4EC2-8916-28DFC32ACBB0}"/>
    <cellStyle name="Comma 15 4" xfId="28364" xr:uid="{7B349AEF-FAAE-4437-BD3B-35DAC32EF910}"/>
    <cellStyle name="Comma 15 4 2" xfId="41243" xr:uid="{7D4A949F-E766-4D3B-A7D4-2DF8604C6496}"/>
    <cellStyle name="Comma 15 5" xfId="25642" xr:uid="{289C9E36-8C2F-44DE-B4AC-F38B41D8F9D4}"/>
    <cellStyle name="Comma 15 5 2" xfId="40804" xr:uid="{1D5210B3-9E04-4D6C-909E-E80E01E32B08}"/>
    <cellStyle name="Comma 15 6" xfId="40644" xr:uid="{C243D9E9-63BD-464F-A4A3-9F4A90566028}"/>
    <cellStyle name="Comma 15 7" xfId="42435" xr:uid="{52D98FB0-5D97-44A7-BFD7-2903B14A811B}"/>
    <cellStyle name="Comma 15 8" xfId="24879" xr:uid="{DF15DC0B-BA89-411A-ABB7-9FB8B75AC98A}"/>
    <cellStyle name="Comma 16" xfId="3930" xr:uid="{3489846F-0743-498B-8161-F3798D0280CB}"/>
    <cellStyle name="Comma 16 2" xfId="24882" xr:uid="{823FFE1F-A371-4D3F-AB54-4C8E078B1A66}"/>
    <cellStyle name="Comma 16 2 2" xfId="27572" xr:uid="{7A575356-1992-4908-BAD5-527F4A6F4DAF}"/>
    <cellStyle name="Comma 16 2 2 2" xfId="28365" xr:uid="{154BD8A3-A11A-413E-BCB7-43832C5BD800}"/>
    <cellStyle name="Comma 16 2 2 2 2" xfId="41244" xr:uid="{0E88180B-F0C2-4271-87DA-B4CC6E4C399A}"/>
    <cellStyle name="Comma 16 2 2 3" xfId="40982" xr:uid="{4534CDDF-F10D-40EC-91C9-661CD61BE847}"/>
    <cellStyle name="Comma 16 2 3" xfId="28366" xr:uid="{E2E91231-4027-4F3F-9351-D63658797772}"/>
    <cellStyle name="Comma 16 2 3 2" xfId="41245" xr:uid="{E0C5778F-8C26-42FB-B3BF-53F971A5AA9F}"/>
    <cellStyle name="Comma 16 2 4" xfId="40647" xr:uid="{EFD8C9A6-91DF-4FED-9C53-3A80D08AFA19}"/>
    <cellStyle name="Comma 16 3" xfId="27571" xr:uid="{DD3563AD-9595-4750-BC69-AE6B2E6F5BEA}"/>
    <cellStyle name="Comma 16 3 2" xfId="24836" xr:uid="{E339D975-6F63-452F-843C-6D5A76292A64}"/>
    <cellStyle name="Comma 16 3 2 2" xfId="40634" xr:uid="{9BE497E0-5C16-48C6-97BD-18C81BAA29D4}"/>
    <cellStyle name="Comma 16 3 3" xfId="25640" xr:uid="{060629DA-2115-4BEB-A67D-91015A725DC8}"/>
    <cellStyle name="Comma 16 3 3 2" xfId="40802" xr:uid="{C3B1C100-D151-4D49-9C8A-A299B35A854B}"/>
    <cellStyle name="Comma 16 4" xfId="28367" xr:uid="{3BA2D5D3-CC64-4405-9E75-F810A5EF9E1B}"/>
    <cellStyle name="Comma 16 4 2" xfId="41246" xr:uid="{9EF788A0-F229-4EAA-B66D-06836B8F1069}"/>
    <cellStyle name="Comma 16 5" xfId="25641" xr:uid="{411A8FE1-2109-4F88-BC0E-B40ABCD3F857}"/>
    <cellStyle name="Comma 16 5 2" xfId="40803" xr:uid="{E0377FD1-7454-44F6-A7E3-3464A06FFE1F}"/>
    <cellStyle name="Comma 16 6" xfId="40646" xr:uid="{57196400-525A-4F64-BCDA-38EF610481BE}"/>
    <cellStyle name="Comma 16 7" xfId="42436" xr:uid="{805DB886-B762-49E3-BC90-EF07EC069D02}"/>
    <cellStyle name="Comma 16 8" xfId="24881" xr:uid="{8627D883-6F93-4F4D-A940-96719A41EC49}"/>
    <cellStyle name="Comma 17" xfId="3931" xr:uid="{EE249AF0-A477-4083-88E4-AA3D09EFFF83}"/>
    <cellStyle name="Comma 17 2" xfId="24884" xr:uid="{CD49A831-A1C8-493F-B62C-C7C48E5A9C17}"/>
    <cellStyle name="Comma 17 2 2" xfId="27574" xr:uid="{6ED49E0A-15C8-4D07-A675-458796451BB1}"/>
    <cellStyle name="Comma 17 2 2 2" xfId="40983" xr:uid="{83C14194-597F-4D68-97E5-FA4B4CE3403E}"/>
    <cellStyle name="Comma 17 2 3" xfId="28368" xr:uid="{4C622256-5F71-47F9-9258-60955B95EDDF}"/>
    <cellStyle name="Comma 17 2 3 2" xfId="41247" xr:uid="{F6947A29-3912-400E-83E7-999BAF808A3B}"/>
    <cellStyle name="Comma 17 2 4" xfId="40649" xr:uid="{55797567-222A-4050-9F82-D966525C7A84}"/>
    <cellStyle name="Comma 17 3" xfId="27573" xr:uid="{97FDCDD4-33BD-4BB4-BFCE-6693D6905799}"/>
    <cellStyle name="Comma 17 3 2" xfId="28369" xr:uid="{AF194F31-7E79-42EF-932E-165A05399B1B}"/>
    <cellStyle name="Comma 17 3 2 2" xfId="41248" xr:uid="{050D2118-EE48-45A6-B8D3-141F7B3718CA}"/>
    <cellStyle name="Comma 17 4" xfId="28370" xr:uid="{2B09DDF2-9B80-4D41-A671-9726CD920ED3}"/>
    <cellStyle name="Comma 17 4 2" xfId="41249" xr:uid="{1E407A35-BCE6-4611-811C-861675BDEF11}"/>
    <cellStyle name="Comma 17 5" xfId="40648" xr:uid="{57D2BB29-1D59-493B-9FF6-AA6E600A85BB}"/>
    <cellStyle name="Comma 17 6" xfId="42437" xr:uid="{213F30A2-724B-4ED1-8294-5B3B6CA3C9CC}"/>
    <cellStyle name="Comma 17 7" xfId="24883" xr:uid="{02374887-442E-4752-81DA-8B3768BD5C85}"/>
    <cellStyle name="Comma 18" xfId="3932" xr:uid="{474B957D-9D4C-4470-A024-D2F2C61D40E0}"/>
    <cellStyle name="Comma 18 2" xfId="24886" xr:uid="{2D68060E-2908-43F9-8437-4E9B74C57171}"/>
    <cellStyle name="Comma 18 2 2" xfId="27576" xr:uid="{41895D33-96A6-43C6-88DB-C2A1C2047AB1}"/>
    <cellStyle name="Comma 18 2 2 2" xfId="40984" xr:uid="{E30273FA-B991-43AE-A64B-82A8FA0214AD}"/>
    <cellStyle name="Comma 18 2 3" xfId="40651" xr:uid="{3A2C5686-DA99-43ED-8BC1-79523CAB74FE}"/>
    <cellStyle name="Comma 18 3" xfId="27575" xr:uid="{0497801C-B5FC-480D-8A21-F0BA8127E908}"/>
    <cellStyle name="Comma 18 3 2" xfId="28371" xr:uid="{A6416AD2-FADA-4153-854A-A920536C9DE6}"/>
    <cellStyle name="Comma 18 3 2 2" xfId="41250" xr:uid="{E018523F-F7E8-4506-B292-9CDEAF5C4181}"/>
    <cellStyle name="Comma 18 4" xfId="40650" xr:uid="{6A6CCE7F-5D08-45D4-B058-4EA36A39DA3D}"/>
    <cellStyle name="Comma 18 5" xfId="42438" xr:uid="{1D80F9FB-E532-43E3-A00A-AC323BCD18E9}"/>
    <cellStyle name="Comma 18 6" xfId="24885" xr:uid="{3BACD69A-9E42-4DAD-A8FC-2CBAEA337659}"/>
    <cellStyle name="Comma 19" xfId="3933" xr:uid="{05DA4AD5-3D9B-42FB-835E-4A213C366A01}"/>
    <cellStyle name="Comma 19 2" xfId="24888" xr:uid="{97202B72-16B3-4116-B189-E2D129A11084}"/>
    <cellStyle name="Comma 19 2 2" xfId="27578" xr:uid="{651AA611-C3BB-4F60-8CB9-637A268B0B0F}"/>
    <cellStyle name="Comma 19 2 2 2" xfId="40985" xr:uid="{90C6E78F-BD26-41EB-95A1-BB7AB8ED26DF}"/>
    <cellStyle name="Comma 19 2 3" xfId="40653" xr:uid="{95F6E761-D948-499F-9B01-277F5B206874}"/>
    <cellStyle name="Comma 19 3" xfId="27577" xr:uid="{2FED5D09-7256-43E7-8B01-C3004E25BB1E}"/>
    <cellStyle name="Comma 19 3 2" xfId="25809" xr:uid="{307D9263-487F-4D2A-89A5-824B9672FBE5}"/>
    <cellStyle name="Comma 19 3 2 2" xfId="40845" xr:uid="{D60AB2DB-E20B-4CF8-AE1A-B6ACF3EBAA7F}"/>
    <cellStyle name="Comma 19 4" xfId="40652" xr:uid="{4FC8DD08-54D3-4017-B03A-8D3A9869877C}"/>
    <cellStyle name="Comma 19 5" xfId="42439" xr:uid="{557B46A1-EC00-45F7-8236-C1E9323749DA}"/>
    <cellStyle name="Comma 19 6" xfId="24887" xr:uid="{36986F50-6AC8-42E7-B986-75478ADBFB00}"/>
    <cellStyle name="Comma 2" xfId="157" xr:uid="{BE24150F-A3B9-49B5-9921-0FA21012D735}"/>
    <cellStyle name="Comma 2 10" xfId="1615" xr:uid="{B69E1C4D-FBCF-4DDF-B28C-18024AB531F1}"/>
    <cellStyle name="Comma 2 10 2" xfId="3934" xr:uid="{32EA7A4A-E58E-4A8B-BF69-178DD130D2B3}"/>
    <cellStyle name="Comma 2 10 3" xfId="24891" xr:uid="{DAAED85E-9642-4280-8E64-BF2B937E935B}"/>
    <cellStyle name="Comma 2 10 3 2" xfId="27579" xr:uid="{F81E7AAE-5442-4F74-8AB7-84DF4B8B2A22}"/>
    <cellStyle name="Comma 2 10 3 2 2" xfId="40986" xr:uid="{7800C107-089F-43A2-A815-03EDE2D0D52D}"/>
    <cellStyle name="Comma 2 10 3 3" xfId="40655" xr:uid="{37BAB82F-8662-476E-923B-6AA360311040}"/>
    <cellStyle name="Comma 2 10 4" xfId="25639" xr:uid="{55FA9CC4-92F1-4A7B-BB05-225DC6623837}"/>
    <cellStyle name="Comma 2 10 4 2" xfId="40801" xr:uid="{34108B50-451F-47F7-B9DB-A56814F09789}"/>
    <cellStyle name="Comma 2 10 5" xfId="41499" xr:uid="{4383DDD8-0243-40A8-AD85-0165033FFF44}"/>
    <cellStyle name="Comma 2 11" xfId="1616" xr:uid="{5A452DFA-D2CE-48D0-8FBC-9F52C059671A}"/>
    <cellStyle name="Comma 2 11 2" xfId="3935" xr:uid="{BF670CB2-D8A1-4139-8A75-1C3C92A87DC1}"/>
    <cellStyle name="Comma 2 11 3" xfId="24893" xr:uid="{B49BD9D5-4DA4-4CCF-82C7-E8E981DB5071}"/>
    <cellStyle name="Comma 2 11 3 2" xfId="27580" xr:uid="{86B1E8F4-A2BF-453B-BCD0-5A51CFAC87DF}"/>
    <cellStyle name="Comma 2 11 3 2 2" xfId="40987" xr:uid="{7D04A352-2193-4D32-9B9A-2B8F562AAAA1}"/>
    <cellStyle name="Comma 2 11 3 3" xfId="40656" xr:uid="{3846379C-D3F3-4988-942E-3E52EAC78FC2}"/>
    <cellStyle name="Comma 2 11 4" xfId="24835" xr:uid="{48985208-DD20-482A-B0B8-D1CAA4723106}"/>
    <cellStyle name="Comma 2 11 4 2" xfId="40633" xr:uid="{9E92BFAB-3192-4E97-8714-092690415146}"/>
    <cellStyle name="Comma 2 11 5" xfId="41500" xr:uid="{C3CB26F0-9F7B-4DC1-BF44-7262B1D79A51}"/>
    <cellStyle name="Comma 2 12" xfId="1617" xr:uid="{E26D80FC-0B0D-4DA6-A765-DC5728BE6504}"/>
    <cellStyle name="Comma 2 12 2" xfId="3936" xr:uid="{DE2DF064-01B6-4409-94A5-690E2D0F3F0F}"/>
    <cellStyle name="Comma 2 12 3" xfId="24895" xr:uid="{0CF6A49C-B04B-4524-B00B-ADF1819591EB}"/>
    <cellStyle name="Comma 2 12 3 2" xfId="27581" xr:uid="{DB7EC83A-486D-4E6E-9D56-0FDBE2903C1B}"/>
    <cellStyle name="Comma 2 12 3 2 2" xfId="40988" xr:uid="{DB107326-F3E2-462F-816E-4488DEFAF3E1}"/>
    <cellStyle name="Comma 2 12 3 3" xfId="40657" xr:uid="{131F8A58-636D-46D2-BB0B-1007082B8D4F}"/>
    <cellStyle name="Comma 2 12 4" xfId="25638" xr:uid="{5C1E0742-5907-4EAF-B549-D38B4EF62334}"/>
    <cellStyle name="Comma 2 12 4 2" xfId="40800" xr:uid="{5FD88694-F7B7-4BD0-A194-1C779BA0A662}"/>
    <cellStyle name="Comma 2 12 5" xfId="41501" xr:uid="{E08B974B-AF4C-42AB-B515-1C9E71B468AF}"/>
    <cellStyle name="Comma 2 13" xfId="1618" xr:uid="{82C6BE5B-24F6-4D33-B3FA-6A9C2FC51426}"/>
    <cellStyle name="Comma 2 13 2" xfId="3937" xr:uid="{82147AFB-51CB-4496-B1AB-CEAEF69FD859}"/>
    <cellStyle name="Comma 2 13 3" xfId="24897" xr:uid="{331D6DBC-EBE0-441B-842C-464FC3746B26}"/>
    <cellStyle name="Comma 2 13 3 2" xfId="27582" xr:uid="{23BFC99F-43E5-417D-A88C-531D9B2CBBE5}"/>
    <cellStyle name="Comma 2 13 3 2 2" xfId="40989" xr:uid="{79C3442D-E344-4A99-AFDF-D27939372977}"/>
    <cellStyle name="Comma 2 13 3 3" xfId="40658" xr:uid="{40920BF6-E37A-4B25-80B9-ADE054933757}"/>
    <cellStyle name="Comma 2 13 4" xfId="28372" xr:uid="{B4B3B010-0F09-4225-B1E8-960915477C31}"/>
    <cellStyle name="Comma 2 13 4 2" xfId="41251" xr:uid="{1098B623-D49E-473C-B1C2-3C9DE5E0116C}"/>
    <cellStyle name="Comma 2 13 5" xfId="41502" xr:uid="{1AFDDA2B-844B-4A17-B26B-05F45C16571C}"/>
    <cellStyle name="Comma 2 14" xfId="3938" xr:uid="{C97459EF-2F49-449C-BE47-10BD2D28B6E0}"/>
    <cellStyle name="Comma 2 15" xfId="3939" xr:uid="{67E173C8-CC39-4E22-B134-9A062449633F}"/>
    <cellStyle name="Comma 2 16" xfId="3940" xr:uid="{D2EFB5A8-6CDF-4ECD-9977-33374F5AAB5D}"/>
    <cellStyle name="Comma 2 17" xfId="3941" xr:uid="{C077C7F5-781A-4BCB-921D-9617BCE3B254}"/>
    <cellStyle name="Comma 2 17 2" xfId="24902" xr:uid="{56BB2C12-EDDC-4693-8BDD-F42E00C7C37B}"/>
    <cellStyle name="Comma 2 17 2 2" xfId="27584" xr:uid="{392FD580-0F28-4FD5-9DC9-53A050E03472}"/>
    <cellStyle name="Comma 2 17 2 2 2" xfId="40990" xr:uid="{B350F448-EE86-4789-89B4-9A4DF2DF5387}"/>
    <cellStyle name="Comma 2 17 2 3" xfId="40660" xr:uid="{B1E0E4F3-88F2-428E-AB61-A9D2FBD94956}"/>
    <cellStyle name="Comma 2 17 3" xfId="27583" xr:uid="{BA9B9074-FF79-4B70-92A8-297679B70CCD}"/>
    <cellStyle name="Comma 2 17 4" xfId="40659" xr:uid="{AF31E1CC-F8A6-482F-BC1C-F84F94F2752D}"/>
    <cellStyle name="Comma 2 17 5" xfId="42440" xr:uid="{11003769-8270-40D0-AFA8-33FA80DE4522}"/>
    <cellStyle name="Comma 2 17 6" xfId="24901" xr:uid="{41AD03BD-75F7-45C6-B229-91CC7BFAED40}"/>
    <cellStyle name="Comma 2 18" xfId="3942" xr:uid="{36789995-8368-4232-AE80-EE27EBE2A762}"/>
    <cellStyle name="Comma 2 18 2" xfId="24904" xr:uid="{67F07840-E558-4CDB-AAB9-6034378DB731}"/>
    <cellStyle name="Comma 2 18 2 2" xfId="27586" xr:uid="{D1EE410E-A19C-4FA1-8038-C288F01D32AB}"/>
    <cellStyle name="Comma 2 18 2 2 2" xfId="40991" xr:uid="{8AEB13CD-E201-421F-8CA7-664265FC51FE}"/>
    <cellStyle name="Comma 2 18 2 3" xfId="40662" xr:uid="{0558DA24-6227-42C3-B7E5-BE8657843399}"/>
    <cellStyle name="Comma 2 18 3" xfId="27585" xr:uid="{BC39EFF7-0362-4B8C-8E28-E59F7426B94F}"/>
    <cellStyle name="Comma 2 18 4" xfId="40661" xr:uid="{79FE1F1B-9C6D-42E3-A79E-6934345521B6}"/>
    <cellStyle name="Comma 2 18 5" xfId="42441" xr:uid="{2F8FA5DD-B008-428A-BB8C-D0E6BD2E8EEC}"/>
    <cellStyle name="Comma 2 18 6" xfId="24903" xr:uid="{8ABD13F1-829C-42AE-B190-404CEE3F31D9}"/>
    <cellStyle name="Comma 2 19" xfId="3943" xr:uid="{0DAEAD35-F863-4CA7-980E-F808D4045BBF}"/>
    <cellStyle name="Comma 2 19 2" xfId="3944" xr:uid="{15C464EB-C924-4678-AAEA-E010A2AF2370}"/>
    <cellStyle name="Comma 2 19 2 2" xfId="24907" xr:uid="{865E1A05-E68D-46C1-A8EB-29A756E9B25B}"/>
    <cellStyle name="Comma 2 19 2 2 2" xfId="27589" xr:uid="{8DBB00AD-C8AD-455B-B394-E022B62EAF08}"/>
    <cellStyle name="Comma 2 19 2 2 2 2" xfId="40992" xr:uid="{B2B9EA42-62F4-4CE2-88E5-329855960075}"/>
    <cellStyle name="Comma 2 19 2 2 3" xfId="40665" xr:uid="{6970B461-C056-4C55-8A73-D8C4821330C9}"/>
    <cellStyle name="Comma 2 19 2 3" xfId="27588" xr:uid="{32BD240C-52EE-4F53-A4D4-C3DAB92E9E67}"/>
    <cellStyle name="Comma 2 19 2 4" xfId="40664" xr:uid="{0DE30EAB-26E3-4B76-A645-C54C927C570A}"/>
    <cellStyle name="Comma 2 19 2 5" xfId="42443" xr:uid="{AAC93303-E2AB-471A-BC03-6CB94EFC8E0F}"/>
    <cellStyle name="Comma 2 19 2 6" xfId="24906" xr:uid="{15407BCB-2A63-4601-AFDE-06E3CF3A0680}"/>
    <cellStyle name="Comma 2 19 3" xfId="4995" xr:uid="{29E38D0B-55ED-4603-9E1E-F28DE70A61A0}"/>
    <cellStyle name="Comma 2 19 3 2" xfId="4996" xr:uid="{7C128802-946B-4430-8AA4-6387185CEB60}"/>
    <cellStyle name="Comma 2 19 3 2 2" xfId="24834" xr:uid="{65FC7CF8-A81C-406B-9A5D-616340A425C3}"/>
    <cellStyle name="Comma 2 19 3 2 2 2" xfId="40632" xr:uid="{CEC430E6-A015-4705-87C7-7152EC1D9628}"/>
    <cellStyle name="Comma 2 19 3 2 3" xfId="40993" xr:uid="{258C0135-5522-4A2C-A84E-43719749FF8F}"/>
    <cellStyle name="Comma 2 19 3 2 4" xfId="42614" xr:uid="{750814DC-AD7B-4E96-AB1B-E72112152919}"/>
    <cellStyle name="Comma 2 19 3 2 5" xfId="27590" xr:uid="{590F140B-F22C-4C49-886F-9BE6A1598BBE}"/>
    <cellStyle name="Comma 2 19 3 3" xfId="4997" xr:uid="{43947646-06FE-4991-ABC6-5F85F06FEFE2}"/>
    <cellStyle name="Comma 2 19 3 3 2" xfId="42615" xr:uid="{635F83F4-E1F8-4832-907B-74BDEB8C566E}"/>
    <cellStyle name="Comma 2 19 3 3 3" xfId="40666" xr:uid="{4FFBAC4F-2960-4A81-ABD8-30EED08DDAE7}"/>
    <cellStyle name="Comma 2 19 3 4" xfId="42613" xr:uid="{C9DD2D2F-E81F-49BA-B40A-37DDE454D9A9}"/>
    <cellStyle name="Comma 2 19 3 5" xfId="24908" xr:uid="{1C986B54-1948-4B27-9F9E-3C17AD3D9107}"/>
    <cellStyle name="Comma 2 19 4" xfId="4998" xr:uid="{19B24AD7-7C3B-46F9-AE16-DF5FAB4D9440}"/>
    <cellStyle name="Comma 2 19 4 2" xfId="28374" xr:uid="{AE4245FF-2C48-4FEA-A29D-F5F14FE436B2}"/>
    <cellStyle name="Comma 2 19 4 2 2" xfId="41253" xr:uid="{80047C3A-6B63-4B44-A50D-62AFA74E35BA}"/>
    <cellStyle name="Comma 2 19 4 3" xfId="28373" xr:uid="{2E3196B3-925D-4672-8136-734F98E1D6CD}"/>
    <cellStyle name="Comma 2 19 4 3 2" xfId="41252" xr:uid="{5B2BECE6-45D1-4805-870B-2CDEDFF885E2}"/>
    <cellStyle name="Comma 2 19 4 4" xfId="42616" xr:uid="{09E52F46-5FE1-4275-8423-93A65A7D2CBA}"/>
    <cellStyle name="Comma 2 19 4 5" xfId="27587" xr:uid="{A74F28B9-C2CD-4C47-BDFC-3C70C9FB18B3}"/>
    <cellStyle name="Comma 2 19 5" xfId="4999" xr:uid="{0E680E06-5092-4A85-9683-75AB5E89EDDD}"/>
    <cellStyle name="Comma 2 19 5 2" xfId="42617" xr:uid="{F8E0BE2E-C521-42A6-ACCD-FAE9DCC95023}"/>
    <cellStyle name="Comma 2 19 5 3" xfId="40663" xr:uid="{0919571F-A7ED-4691-B05F-35360E29137B}"/>
    <cellStyle name="Comma 2 19 6" xfId="42442" xr:uid="{2842F36E-9D2D-41FD-A6A0-702310BEFDB1}"/>
    <cellStyle name="Comma 2 19 7" xfId="24905" xr:uid="{5E7B3B97-5AAB-48DB-A707-FF3CF8A9B1FB}"/>
    <cellStyle name="Comma 2 2" xfId="158" xr:uid="{5C8BDDE4-CF97-4FC3-930F-BBCB45BAC12C}"/>
    <cellStyle name="Comma 2 2 10" xfId="41419" xr:uid="{D013B5D9-2E4B-4E16-B0B6-FED141646F5F}"/>
    <cellStyle name="Comma 2 2 2" xfId="388" xr:uid="{2740D738-0F02-4EC5-8A82-8DF2A28A6C9B}"/>
    <cellStyle name="Comma 2 2 2 2" xfId="389" xr:uid="{AA6207F7-2AC2-4440-9595-4907EDEE63E2}"/>
    <cellStyle name="Comma 2 2 2 2 2" xfId="27591" xr:uid="{1245371C-B332-492A-9458-3A954C9E2081}"/>
    <cellStyle name="Comma 2 2 2 2 2 2" xfId="40994" xr:uid="{D2ABF22E-4F4A-49EF-8CE2-EF2D6457F5C6}"/>
    <cellStyle name="Comma 2 2 2 2 3" xfId="30417" xr:uid="{D91E9E52-0215-4FD4-AB3F-662FCF58AE17}"/>
    <cellStyle name="Comma 2 2 2 2 3 2" xfId="41351" xr:uid="{E8301C5C-4BAF-4940-B79A-B6E5D46C0626}"/>
    <cellStyle name="Comma 2 2 2 2 4" xfId="40667" xr:uid="{860BB13E-15C1-4771-B7C2-0A6652AC9C26}"/>
    <cellStyle name="Comma 2 2 2 2 5" xfId="41421" xr:uid="{B36C02EA-2A26-4F36-A71E-809FD09411F8}"/>
    <cellStyle name="Comma 2 2 2 2 6" xfId="24910" xr:uid="{6BD0A9B2-578E-42CA-9939-B23A58982E58}"/>
    <cellStyle name="Comma 2 2 2 3" xfId="390" xr:uid="{2A054086-B714-461E-B2CB-826C782CDC45}"/>
    <cellStyle name="Comma 2 2 2 3 2" xfId="27592" xr:uid="{51B314ED-1669-4EDC-BD67-630293A5FB79}"/>
    <cellStyle name="Comma 2 2 2 3 2 2" xfId="40995" xr:uid="{5D65EE0A-9451-4FF5-9126-18B2A0911757}"/>
    <cellStyle name="Comma 2 2 2 3 3" xfId="30418" xr:uid="{F18DD9DF-1E19-4B72-9A2A-7958852DDD2B}"/>
    <cellStyle name="Comma 2 2 2 3 3 2" xfId="41352" xr:uid="{04D3F451-43CB-4464-AF47-B5E8790AF17F}"/>
    <cellStyle name="Comma 2 2 2 3 4" xfId="40668" xr:uid="{30286DB8-B659-44FC-8CEC-4EE56607F1C4}"/>
    <cellStyle name="Comma 2 2 2 3 5" xfId="41422" xr:uid="{FF3E993E-3C8A-419E-AC24-8159F17F0AD8}"/>
    <cellStyle name="Comma 2 2 2 3 6" xfId="24911" xr:uid="{9DF62DD6-DC3B-49A0-B8AC-B0755B5DA3CF}"/>
    <cellStyle name="Comma 2 2 2 4" xfId="1619" xr:uid="{FD16C8D1-38CB-45EE-B882-FDBDCE00D8CC}"/>
    <cellStyle name="Comma 2 2 2 4 2" xfId="1620" xr:uid="{BFFE51E2-E0AA-4676-A4E1-9772D01867AD}"/>
    <cellStyle name="Comma 2 2 2 4 2 2" xfId="27594" xr:uid="{3CB40C05-0425-4FB4-A98F-79E2C5699DB9}"/>
    <cellStyle name="Comma 2 2 2 4 2 2 2" xfId="40997" xr:uid="{036168CA-9FF8-438E-9A33-5232F960D7A7}"/>
    <cellStyle name="Comma 2 2 2 4 2 3" xfId="28375" xr:uid="{D01F0766-3914-489A-B89D-4B204FA36437}"/>
    <cellStyle name="Comma 2 2 2 4 2 3 2" xfId="41254" xr:uid="{BFECFD41-320D-4F43-8A6A-38DF135A9C81}"/>
    <cellStyle name="Comma 2 2 2 4 2 4" xfId="40670" xr:uid="{1EC84C91-3C1B-440D-90BD-98BE86F1D5E7}"/>
    <cellStyle name="Comma 2 2 2 4 2 5" xfId="41504" xr:uid="{312FED15-8AFE-4B24-AC04-98B8A7C98DEF}"/>
    <cellStyle name="Comma 2 2 2 4 2 6" xfId="24913" xr:uid="{3866E7E9-E0A8-428C-B3E9-BFECDFD23830}"/>
    <cellStyle name="Comma 2 2 2 4 3" xfId="1621" xr:uid="{95C3347A-DF1B-4448-819C-DBBA335D6C1A}"/>
    <cellStyle name="Comma 2 2 2 4 3 2" xfId="27595" xr:uid="{D51ABF81-87CF-4B6F-A324-E80EB31A7E5E}"/>
    <cellStyle name="Comma 2 2 2 4 3 2 2" xfId="40998" xr:uid="{BFC80C3F-1367-445F-B278-718945CBC0C0}"/>
    <cellStyle name="Comma 2 2 2 4 3 3" xfId="28376" xr:uid="{C5611383-9C1B-4904-A38F-DD1D10597092}"/>
    <cellStyle name="Comma 2 2 2 4 3 3 2" xfId="41255" xr:uid="{EB3525DD-7F10-4243-A7E0-18E62D462D36}"/>
    <cellStyle name="Comma 2 2 2 4 3 4" xfId="40671" xr:uid="{9F8A4D59-A751-4716-8DEA-53487723B0A9}"/>
    <cellStyle name="Comma 2 2 2 4 3 5" xfId="41505" xr:uid="{21C5E1DB-0120-4F9F-ABB8-AAE47420C511}"/>
    <cellStyle name="Comma 2 2 2 4 3 6" xfId="24914" xr:uid="{CB371602-B109-4623-9BF6-F94A830DD8F6}"/>
    <cellStyle name="Comma 2 2 2 4 4" xfId="27593" xr:uid="{257D912C-D4C4-464A-B534-2E923EAD8FCA}"/>
    <cellStyle name="Comma 2 2 2 4 4 2" xfId="40996" xr:uid="{25C14E67-B550-4E67-97B6-3443D80D99D1}"/>
    <cellStyle name="Comma 2 2 2 4 5" xfId="28377" xr:uid="{6D20B420-5BBC-4BB6-BE52-9B298C16EA1F}"/>
    <cellStyle name="Comma 2 2 2 4 5 2" xfId="41256" xr:uid="{956F56FF-EF3A-4FA6-9FEC-8D687007D9A0}"/>
    <cellStyle name="Comma 2 2 2 4 6" xfId="40669" xr:uid="{5BF655F9-3206-4D12-B564-D68D602DDC5F}"/>
    <cellStyle name="Comma 2 2 2 4 7" xfId="41503" xr:uid="{4446AD3A-18C5-4CEE-BC51-1E8B1AF08F0F}"/>
    <cellStyle name="Comma 2 2 2 4 8" xfId="24912" xr:uid="{E9439EB5-B54A-4406-9267-109FE31C20D6}"/>
    <cellStyle name="Comma 2 2 2 5" xfId="1622" xr:uid="{476A9088-F305-4078-A9FE-61DEB9345B18}"/>
    <cellStyle name="Comma 2 2 2 5 2" xfId="27596" xr:uid="{0A7B9E8B-E0F1-49F2-B99C-6F0328D9FE41}"/>
    <cellStyle name="Comma 2 2 2 5 2 2" xfId="40999" xr:uid="{A4B0DBCF-C25D-4F28-8E1C-AFF1B6AA4A5E}"/>
    <cellStyle name="Comma 2 2 2 5 3" xfId="28378" xr:uid="{66020CCF-FF38-4DA7-B5C7-18B6E1FC9A4F}"/>
    <cellStyle name="Comma 2 2 2 5 3 2" xfId="41257" xr:uid="{74C05D7F-C876-4CDF-BEE0-B6499E5DA0F8}"/>
    <cellStyle name="Comma 2 2 2 5 4" xfId="40672" xr:uid="{5721FD51-5354-4CB2-8644-CD99B60C0DF6}"/>
    <cellStyle name="Comma 2 2 2 5 5" xfId="41506" xr:uid="{D5C3E6FA-B480-4B96-B7A0-22BA38E6FE28}"/>
    <cellStyle name="Comma 2 2 2 5 6" xfId="24915" xr:uid="{A946007E-9CCD-4D9C-BD3B-93B7D32B49B6}"/>
    <cellStyle name="Comma 2 2 2 6" xfId="3946" xr:uid="{6F1154D7-ABDF-4D3A-972C-36A3D79B22DC}"/>
    <cellStyle name="Comma 2 2 2 7" xfId="24916" xr:uid="{2CCBD59B-6DBE-4C2B-9F14-A70FF2EEE67D}"/>
    <cellStyle name="Comma 2 2 2 7 2" xfId="27597" xr:uid="{2B672FEC-6D92-4AF4-89FC-140132E7FDCC}"/>
    <cellStyle name="Comma 2 2 2 7 2 2" xfId="41000" xr:uid="{173F4B9A-4034-437D-A64F-D8100AB84ABE}"/>
    <cellStyle name="Comma 2 2 2 7 3" xfId="40673" xr:uid="{975166C4-CEE6-4EF0-8D82-BCEE49D23680}"/>
    <cellStyle name="Comma 2 2 2 8" xfId="27161" xr:uid="{60AF09F2-DAA2-49BF-BC4E-EC6FD780A93F}"/>
    <cellStyle name="Comma 2 2 2 8 2" xfId="28379" xr:uid="{550606D6-FE1F-478D-A957-6B16C159E610}"/>
    <cellStyle name="Comma 2 2 2 8 2 2" xfId="41258" xr:uid="{3C6D25A7-2D87-4285-A62D-D4D71364CF69}"/>
    <cellStyle name="Comma 2 2 2 9" xfId="41420" xr:uid="{CCC744AC-5962-4065-8B2E-855CFE532B6F}"/>
    <cellStyle name="Comma 2 2 3" xfId="391" xr:uid="{92253983-06C1-4DE6-94DA-5BE538F364F9}"/>
    <cellStyle name="Comma 2 2 3 10" xfId="24917" xr:uid="{B2A2E2B9-FAA0-41D3-8D30-13497D739EAE}"/>
    <cellStyle name="Comma 2 2 3 2" xfId="392" xr:uid="{1ED39B00-E677-419B-A1DE-4F5792047220}"/>
    <cellStyle name="Comma 2 2 3 2 2" xfId="27598" xr:uid="{0FC3A3F4-8D06-4D0F-AE9E-4AC8EF9BCB73}"/>
    <cellStyle name="Comma 2 2 3 2 2 2" xfId="41001" xr:uid="{A674B515-6D1F-4B46-B6DC-9143009BB7AE}"/>
    <cellStyle name="Comma 2 2 3 2 3" xfId="28380" xr:uid="{62530116-D154-450D-8E7A-41AE47F5472D}"/>
    <cellStyle name="Comma 2 2 3 2 3 2" xfId="41259" xr:uid="{A3031439-9B69-4C3D-A085-B4A2AFED01EB}"/>
    <cellStyle name="Comma 2 2 3 2 4" xfId="40675" xr:uid="{87B4B2A1-2D72-4C4F-A1B8-95593596CF4F}"/>
    <cellStyle name="Comma 2 2 3 2 5" xfId="41424" xr:uid="{DE1C26FA-E866-4DA8-A93D-238B793BED71}"/>
    <cellStyle name="Comma 2 2 3 2 6" xfId="24918" xr:uid="{15825BA3-76BC-4ECA-AF52-E830A2B4B7F0}"/>
    <cellStyle name="Comma 2 2 3 3" xfId="393" xr:uid="{3B30D5DA-5E72-4B41-8DE8-84EAA6E5DCC7}"/>
    <cellStyle name="Comma 2 2 3 3 2" xfId="27599" xr:uid="{D11A165E-914C-400D-8BE8-568DCDA8FDBF}"/>
    <cellStyle name="Comma 2 2 3 3 2 2" xfId="41002" xr:uid="{E864031B-3097-4826-AE77-292CA379E95A}"/>
    <cellStyle name="Comma 2 2 3 3 3" xfId="28381" xr:uid="{6E05FF8F-6B9B-4746-A42A-A79311B2B80C}"/>
    <cellStyle name="Comma 2 2 3 3 3 2" xfId="41260" xr:uid="{96735470-CEB4-4645-AAB3-DCD54461ADF6}"/>
    <cellStyle name="Comma 2 2 3 3 4" xfId="40676" xr:uid="{CA25D21C-8317-42F6-BEB0-23376F49FF4B}"/>
    <cellStyle name="Comma 2 2 3 3 5" xfId="41425" xr:uid="{31EC23D0-9E96-4BB8-B91C-5F95EF18028A}"/>
    <cellStyle name="Comma 2 2 3 3 6" xfId="24919" xr:uid="{0F493049-DD2E-40F0-BBE8-2FFC1500AE0D}"/>
    <cellStyle name="Comma 2 2 3 4" xfId="474" xr:uid="{A83F397E-7E6E-4347-BF4C-BCC4A6AEC807}"/>
    <cellStyle name="Comma 2 2 3 4 2" xfId="1623" xr:uid="{5BAB57A9-CEC1-4613-8929-20CE59F2D1BC}"/>
    <cellStyle name="Comma 2 2 3 4 2 2" xfId="27601" xr:uid="{4C98F5B3-81A8-496E-A91B-721629616FF9}"/>
    <cellStyle name="Comma 2 2 3 4 2 2 2" xfId="41004" xr:uid="{69769604-0A53-4997-82EE-3344B7CD684B}"/>
    <cellStyle name="Comma 2 2 3 4 2 3" xfId="28382" xr:uid="{40674CC0-61BC-4F62-A922-098657347865}"/>
    <cellStyle name="Comma 2 2 3 4 2 3 2" xfId="41261" xr:uid="{BE203BB4-CDF1-403C-AF5E-E6BBEA119EEE}"/>
    <cellStyle name="Comma 2 2 3 4 2 4" xfId="40678" xr:uid="{9F6D223F-B472-4B96-90CE-EB346B316BED}"/>
    <cellStyle name="Comma 2 2 3 4 2 5" xfId="41507" xr:uid="{25701966-678B-4A49-97E6-FD3192D1EB63}"/>
    <cellStyle name="Comma 2 2 3 4 2 6" xfId="24921" xr:uid="{3CCED784-7AE8-4190-9094-3367973AD51D}"/>
    <cellStyle name="Comma 2 2 3 4 3" xfId="27600" xr:uid="{247C54DD-0A12-4C0B-BC7F-FB780B6514EE}"/>
    <cellStyle name="Comma 2 2 3 4 3 2" xfId="41003" xr:uid="{8ED585A4-C30C-4D79-87C9-F99C0D2EBCD7}"/>
    <cellStyle name="Comma 2 2 3 4 4" xfId="28383" xr:uid="{599730DE-9D58-4797-B713-C9AE563DC441}"/>
    <cellStyle name="Comma 2 2 3 4 4 2" xfId="41262" xr:uid="{05865AD5-B360-4E01-B233-1D358A8C00CA}"/>
    <cellStyle name="Comma 2 2 3 4 5" xfId="40677" xr:uid="{D2F15242-DBA2-4E97-B040-BC9488BB8966}"/>
    <cellStyle name="Comma 2 2 3 4 6" xfId="41486" xr:uid="{2BD73BB6-6DA0-4E47-A13C-8BAC03F94C0F}"/>
    <cellStyle name="Comma 2 2 3 4 7" xfId="24920" xr:uid="{C8AA4986-34FB-4A98-9F03-ECAA4BFF9274}"/>
    <cellStyle name="Comma 2 2 3 5" xfId="3947" xr:uid="{B4134F71-3DF3-4575-92E8-F36226702B98}"/>
    <cellStyle name="Comma 2 2 3 5 2" xfId="27602" xr:uid="{5CC7D2AD-B2B0-4F88-BA35-033096BDAC2C}"/>
    <cellStyle name="Comma 2 2 3 5 2 2" xfId="41005" xr:uid="{24779950-B69D-4965-A11B-71FEDEDFE532}"/>
    <cellStyle name="Comma 2 2 3 5 3" xfId="28384" xr:uid="{2F006FA9-E138-4DCB-9B36-9BD881769DF1}"/>
    <cellStyle name="Comma 2 2 3 5 3 2" xfId="41263" xr:uid="{5DF4CD25-4161-4FAE-B313-6E94A2AE5620}"/>
    <cellStyle name="Comma 2 2 3 5 4" xfId="40679" xr:uid="{2064B27C-86C9-46B5-AC61-40054CF7E5B6}"/>
    <cellStyle name="Comma 2 2 3 5 5" xfId="42444" xr:uid="{0AF67A87-C56A-4651-A84D-C7EC099A26CB}"/>
    <cellStyle name="Comma 2 2 3 5 6" xfId="24922" xr:uid="{C1C4CA20-40E5-4B2C-BD62-07C12B3D4844}"/>
    <cellStyle name="Comma 2 2 3 6" xfId="24923" xr:uid="{8947B45C-0F8E-45E1-A923-4B1651CA30C3}"/>
    <cellStyle name="Comma 2 2 3 6 2" xfId="27603" xr:uid="{FAE779BC-2E4E-48FD-A928-B7B3569356F1}"/>
    <cellStyle name="Comma 2 2 3 6 2 2" xfId="41006" xr:uid="{80136AD0-E650-4400-89BF-46D2CDA6BCE1}"/>
    <cellStyle name="Comma 2 2 3 6 3" xfId="40680" xr:uid="{021E1D3E-0B6C-403B-A8CF-97E22E1D7B9B}"/>
    <cellStyle name="Comma 2 2 3 7" xfId="27162" xr:uid="{4FA43965-695F-483A-8EF5-7F397237BFE6}"/>
    <cellStyle name="Comma 2 2 3 8" xfId="40674" xr:uid="{C602D8F4-04BA-48C2-A188-F0FC1B3EC61F}"/>
    <cellStyle name="Comma 2 2 3 9" xfId="41423" xr:uid="{993F7EE5-7EB7-42B2-8312-E82606261E54}"/>
    <cellStyle name="Comma 2 2 4" xfId="394" xr:uid="{753E5DF2-8340-4B32-8A1E-31DA6D2A9057}"/>
    <cellStyle name="Comma 2 2 4 2" xfId="1624" xr:uid="{EBCED9FC-1BC4-4393-A30D-BE95710C4DCA}"/>
    <cellStyle name="Comma 2 2 4 2 2" xfId="27605" xr:uid="{F98486D5-8F09-4B66-AD9D-D358C9E3793F}"/>
    <cellStyle name="Comma 2 2 4 2 2 2" xfId="41008" xr:uid="{C8B3EAF9-E6D8-45F2-8D80-EEB8CE14EE15}"/>
    <cellStyle name="Comma 2 2 4 2 3" xfId="28385" xr:uid="{2F4C2044-4066-41AB-AB51-0F9B1D401207}"/>
    <cellStyle name="Comma 2 2 4 2 3 2" xfId="41264" xr:uid="{6F456A88-5412-4AB5-8439-0C41DC3B54E4}"/>
    <cellStyle name="Comma 2 2 4 2 4" xfId="40682" xr:uid="{BBCB428A-48EA-47B9-AB70-B5210E6DB905}"/>
    <cellStyle name="Comma 2 2 4 2 5" xfId="41508" xr:uid="{0CA9A56A-A0D6-4A79-9A4A-81A592EE7E94}"/>
    <cellStyle name="Comma 2 2 4 2 6" xfId="24925" xr:uid="{243CEE39-C2B4-4AFE-99DB-4C0B6122A8FE}"/>
    <cellStyle name="Comma 2 2 4 3" xfId="27604" xr:uid="{576445E7-3078-4D0C-BB06-39A880A7F000}"/>
    <cellStyle name="Comma 2 2 4 3 2" xfId="41007" xr:uid="{B2238126-FFE2-4F04-97B1-0114A1F32086}"/>
    <cellStyle name="Comma 2 2 4 4" xfId="25637" xr:uid="{EEF37366-AE52-4700-8EEF-51060BC21BCA}"/>
    <cellStyle name="Comma 2 2 4 4 2" xfId="40799" xr:uid="{A6B2C340-106C-449C-8BC6-CD6C987FA67D}"/>
    <cellStyle name="Comma 2 2 4 5" xfId="40681" xr:uid="{7CF0CE99-E2D9-4987-8D2B-3C3F001EA6C8}"/>
    <cellStyle name="Comma 2 2 4 6" xfId="41426" xr:uid="{D1669EBC-C4DF-40E6-901E-B8D63482F333}"/>
    <cellStyle name="Comma 2 2 4 7" xfId="24924" xr:uid="{3C785878-CF1F-4B2B-A375-8E2ADCED1BC2}"/>
    <cellStyle name="Comma 2 2 5" xfId="395" xr:uid="{85C1B4BF-AF58-4EBE-964B-2DFE73BE7093}"/>
    <cellStyle name="Comma 2 2 5 2" xfId="27606" xr:uid="{718B662B-9349-4719-81BC-52F44E7A8156}"/>
    <cellStyle name="Comma 2 2 5 2 2" xfId="41009" xr:uid="{C77252FF-8250-472B-AFBB-93516A391E74}"/>
    <cellStyle name="Comma 2 2 5 3" xfId="28386" xr:uid="{AE6AE6D4-4BB1-49AB-B3B9-F36627E37D9C}"/>
    <cellStyle name="Comma 2 2 5 3 2" xfId="41265" xr:uid="{9B2AA09A-04E7-4B0F-8732-52348FB86AAD}"/>
    <cellStyle name="Comma 2 2 5 4" xfId="40683" xr:uid="{B58D7A46-EDEE-4DA1-8700-EE11EB5DF24D}"/>
    <cellStyle name="Comma 2 2 5 5" xfId="41427" xr:uid="{AED17E7C-7CFE-47DB-8EE4-524235FD8E07}"/>
    <cellStyle name="Comma 2 2 5 6" xfId="24926" xr:uid="{E0CAC06C-EC15-480D-92AA-19B5443A9554}"/>
    <cellStyle name="Comma 2 2 6" xfId="473" xr:uid="{DE3958D3-9811-4BC3-8F55-D181BC9B21BB}"/>
    <cellStyle name="Comma 2 2 6 2" xfId="1625" xr:uid="{8C9811D6-FDFA-4841-9635-C0145ADC329A}"/>
    <cellStyle name="Comma 2 2 6 2 2" xfId="27608" xr:uid="{D162598F-5623-4B5C-AC87-5C18131FEEDD}"/>
    <cellStyle name="Comma 2 2 6 2 2 2" xfId="41011" xr:uid="{A5B5268C-8BAB-44EB-8AA4-6D2919F05E77}"/>
    <cellStyle name="Comma 2 2 6 2 3" xfId="28387" xr:uid="{6DA75928-A3E6-485F-AB5E-391FFB44B0B5}"/>
    <cellStyle name="Comma 2 2 6 2 3 2" xfId="41266" xr:uid="{D01C366E-FD7C-4302-A017-B7F55CD05BD6}"/>
    <cellStyle name="Comma 2 2 6 2 4" xfId="40685" xr:uid="{1F4CAEA4-ACF8-4138-AFCE-B754DB875A94}"/>
    <cellStyle name="Comma 2 2 6 2 5" xfId="41509" xr:uid="{41388B20-859C-453C-9374-84F7D71CB555}"/>
    <cellStyle name="Comma 2 2 6 2 6" xfId="24928" xr:uid="{8357F0C7-D113-4B16-AF3A-85E6EBA59497}"/>
    <cellStyle name="Comma 2 2 6 3" xfId="1626" xr:uid="{32A4F89E-EA6F-42A0-A141-AFD140FBFEDE}"/>
    <cellStyle name="Comma 2 2 6 3 2" xfId="27609" xr:uid="{E91B52EB-0D3F-470B-B4A3-8B4D20DC7448}"/>
    <cellStyle name="Comma 2 2 6 3 2 2" xfId="41012" xr:uid="{3B957BA8-0635-4DA2-A828-A3017152FB1A}"/>
    <cellStyle name="Comma 2 2 6 3 3" xfId="28388" xr:uid="{63F91EBF-22F9-4D8B-B4D6-87D5D7D7E1F7}"/>
    <cellStyle name="Comma 2 2 6 3 3 2" xfId="41267" xr:uid="{529D05EC-9131-4027-9E85-85806647924A}"/>
    <cellStyle name="Comma 2 2 6 3 4" xfId="40686" xr:uid="{473B9C84-366C-417D-8E89-0586A3D47AD6}"/>
    <cellStyle name="Comma 2 2 6 3 5" xfId="41510" xr:uid="{54878BAE-AA30-401C-8AE8-79C0241C560B}"/>
    <cellStyle name="Comma 2 2 6 3 6" xfId="24929" xr:uid="{2A0DF2A4-233C-44BB-B4EB-94214CF0EAB0}"/>
    <cellStyle name="Comma 2 2 6 4" xfId="27607" xr:uid="{4DD11073-A1C3-442B-A76A-D03BA9D91A72}"/>
    <cellStyle name="Comma 2 2 6 4 2" xfId="41010" xr:uid="{42E1E790-7A3C-45A1-B32D-9049AFC45665}"/>
    <cellStyle name="Comma 2 2 6 5" xfId="28389" xr:uid="{14694D0C-0F11-45EC-BD79-B4D3286E114C}"/>
    <cellStyle name="Comma 2 2 6 5 2" xfId="41268" xr:uid="{C8538F10-E2E3-422A-A12A-F25B548508D8}"/>
    <cellStyle name="Comma 2 2 6 6" xfId="40684" xr:uid="{2FC52C55-370D-4ACC-94B8-B2579F393B91}"/>
    <cellStyle name="Comma 2 2 6 7" xfId="41485" xr:uid="{0BD13CA1-2897-4271-BA10-7E6ADBA15CA1}"/>
    <cellStyle name="Comma 2 2 6 8" xfId="24927" xr:uid="{4D9FA740-6B44-439D-9F2A-746AE90FD835}"/>
    <cellStyle name="Comma 2 2 7" xfId="1627" xr:uid="{0F5552D8-26C4-42D9-92B6-2555128DEA86}"/>
    <cellStyle name="Comma 2 2 7 2" xfId="27610" xr:uid="{4B55AB18-4236-4E08-AFFA-61E28808E351}"/>
    <cellStyle name="Comma 2 2 7 2 2" xfId="41013" xr:uid="{4C00B44C-B9E6-4BBF-9F98-457E19932ED3}"/>
    <cellStyle name="Comma 2 2 7 3" xfId="28390" xr:uid="{D78FE22B-3FE6-416B-BAC8-FE6893580601}"/>
    <cellStyle name="Comma 2 2 7 3 2" xfId="41269" xr:uid="{719AA1D6-AB08-44A4-BD18-EBD3EF4454FF}"/>
    <cellStyle name="Comma 2 2 7 4" xfId="40687" xr:uid="{09479998-FCE8-49AD-9404-E3817DD5974F}"/>
    <cellStyle name="Comma 2 2 7 5" xfId="41511" xr:uid="{2C25B12D-DD5C-4492-8B82-5F03BB4DDBBD}"/>
    <cellStyle name="Comma 2 2 7 6" xfId="24930" xr:uid="{EFFC4AC9-A2D3-4ACE-A019-C800111879DB}"/>
    <cellStyle name="Comma 2 2 8" xfId="3945" xr:uid="{18836F5F-F72F-4B41-ADBE-0435EB10488C}"/>
    <cellStyle name="Comma 2 2 9" xfId="387" xr:uid="{C0AD3EC3-FA84-4983-A85A-346FE5D70F9C}"/>
    <cellStyle name="Comma 2 2 9 2" xfId="28391" xr:uid="{EB2007ED-3F6C-4D11-90F0-9F6C7BF8335D}"/>
    <cellStyle name="Comma 2 2 9 2 2" xfId="41270" xr:uid="{FBA9990E-1861-4C73-8472-8CD63127C6EE}"/>
    <cellStyle name="Comma 2 2 9 3" xfId="27160" xr:uid="{31F39036-BB02-47B4-AED5-D2FCDE3FA33B}"/>
    <cellStyle name="Comma 2 20" xfId="3948" xr:uid="{429C5DBB-EFAE-4A7A-9735-AD66C3A422ED}"/>
    <cellStyle name="Comma 2 20 2" xfId="24932" xr:uid="{9AE1B258-490D-4F41-81DB-5878321D38AA}"/>
    <cellStyle name="Comma 2 20 2 2" xfId="27612" xr:uid="{BA40AFFF-6E1F-42C3-808B-25185FCCB729}"/>
    <cellStyle name="Comma 2 20 2 2 2" xfId="41014" xr:uid="{B7DC1E21-AEE3-4E13-A0D0-9BC9BDD45D27}"/>
    <cellStyle name="Comma 2 20 2 3" xfId="40689" xr:uid="{064E0233-D3D5-4013-8F88-97441FE8AFE3}"/>
    <cellStyle name="Comma 2 20 3" xfId="27611" xr:uid="{EE1ECB23-2B9B-4B9D-AAD0-C79FB2F5ABE6}"/>
    <cellStyle name="Comma 2 20 4" xfId="40688" xr:uid="{B66AF052-6BAC-456C-BD5D-0F1DAB281C80}"/>
    <cellStyle name="Comma 2 20 5" xfId="42445" xr:uid="{2F56B972-1205-47FE-A513-2EC1F7F9C347}"/>
    <cellStyle name="Comma 2 20 6" xfId="24931" xr:uid="{714F6734-03DE-40FE-9695-E4A6E3F54C21}"/>
    <cellStyle name="Comma 2 21" xfId="3949" xr:uid="{32324A6E-2D8D-4BD2-BFC6-390B193BDCE4}"/>
    <cellStyle name="Comma 2 21 2" xfId="24934" xr:uid="{D58288E3-927B-49DA-AE35-2D47AB10FDD9}"/>
    <cellStyle name="Comma 2 21 2 2" xfId="27614" xr:uid="{6747A0F7-C310-49DD-A512-72DC0407ABA5}"/>
    <cellStyle name="Comma 2 21 2 2 2" xfId="41015" xr:uid="{B6BDFD4C-02C9-4189-9449-9D20E198E096}"/>
    <cellStyle name="Comma 2 21 2 3" xfId="40691" xr:uid="{25B4EAF2-388D-4ED3-BF6D-73F5F4A4A2F5}"/>
    <cellStyle name="Comma 2 21 3" xfId="27613" xr:uid="{24A5F7E1-4A7F-415D-8010-8CFDE6CAFB5B}"/>
    <cellStyle name="Comma 2 21 4" xfId="40690" xr:uid="{E9CD753C-C8ED-49C8-8B50-94DEBF004979}"/>
    <cellStyle name="Comma 2 21 5" xfId="42446" xr:uid="{3AC026DF-4CC2-41B1-80BA-F6ADC1094D38}"/>
    <cellStyle name="Comma 2 21 6" xfId="24933" xr:uid="{CF24A33E-9920-496D-998A-8EE3CCCFC2A9}"/>
    <cellStyle name="Comma 2 22" xfId="386" xr:uid="{0BF5B77E-800E-4AB5-91AB-38B3081F33A5}"/>
    <cellStyle name="Comma 2 22 2" xfId="28393" xr:uid="{2596A690-020D-4D30-9ED3-95D56E28B23B}"/>
    <cellStyle name="Comma 2 22 2 2" xfId="41272" xr:uid="{4E954EE4-4B9F-45F5-AE27-037954CE8ABE}"/>
    <cellStyle name="Comma 2 22 3" xfId="25635" xr:uid="{C46BD34E-AA3E-42DF-B07F-7D62CD91FC4E}"/>
    <cellStyle name="Comma 2 22 3 2" xfId="40798" xr:uid="{599FCC61-F0EF-4697-A2C1-E18042EF3040}"/>
    <cellStyle name="Comma 2 22 4" xfId="28392" xr:uid="{4B8F0BB4-2BAB-4443-B86C-73482DFA0801}"/>
    <cellStyle name="Comma 2 22 4 2" xfId="41271" xr:uid="{63BBBE6C-E72D-43CA-B5E5-681D7CA23340}"/>
    <cellStyle name="Comma 2 22 5" xfId="27159" xr:uid="{7DC811BD-C1B5-421A-9CA8-BECD447F7483}"/>
    <cellStyle name="Comma 2 23" xfId="40207" xr:uid="{3249727D-4A3D-4EAE-8702-C9E34FD04BB3}"/>
    <cellStyle name="Comma 2 23 2" xfId="41398" xr:uid="{6AB6293E-33A1-4C38-93FE-38FC4767F6A2}"/>
    <cellStyle name="Comma 2 24" xfId="40216" xr:uid="{F67EF8FC-4AA8-4CC7-919F-4A33E4D801CC}"/>
    <cellStyle name="Comma 2 24 2" xfId="41405" xr:uid="{45A4928A-C9CD-4E2F-BA2B-44F53F491252}"/>
    <cellStyle name="Comma 2 25" xfId="40654" xr:uid="{D07A597A-27C0-446A-BE42-396A7CD10740}"/>
    <cellStyle name="Comma 2 26" xfId="41418" xr:uid="{95254731-C39F-43CD-B674-C1B44266B3E2}"/>
    <cellStyle name="Comma 2 27" xfId="24889" xr:uid="{FB86EEE8-BE21-4FB1-B143-69D48F108A72}"/>
    <cellStyle name="Comma 2 3" xfId="159" xr:uid="{42C080DD-0AB4-4540-9917-811A633E9305}"/>
    <cellStyle name="Comma 2 3 2" xfId="160" xr:uid="{FA9C40E2-F986-4971-9E68-2C8E0189885F}"/>
    <cellStyle name="Comma 2 3 2 10" xfId="24936" xr:uid="{A725E202-B136-49D4-9583-1574D91F0303}"/>
    <cellStyle name="Comma 2 3 2 2" xfId="398" xr:uid="{A386F783-C9FA-440D-BA68-73D1CF7784D7}"/>
    <cellStyle name="Comma 2 3 2 2 2" xfId="27616" xr:uid="{48BD0B25-B0C2-4009-AADF-AD28E41E03D3}"/>
    <cellStyle name="Comma 2 3 2 2 2 2" xfId="41017" xr:uid="{0CED99AD-375B-4ABF-8AF3-69D7782D1391}"/>
    <cellStyle name="Comma 2 3 2 2 3" xfId="27385" xr:uid="{32C9C497-430E-4C79-B378-97CECDACD277}"/>
    <cellStyle name="Comma 2 3 2 2 3 2" xfId="40848" xr:uid="{CEC765DA-6085-4676-8152-14A9DD7FED93}"/>
    <cellStyle name="Comma 2 3 2 2 4" xfId="40693" xr:uid="{58A63942-8F01-4339-9791-358019E4DE6D}"/>
    <cellStyle name="Comma 2 3 2 2 5" xfId="41430" xr:uid="{AACF5681-5CB0-4F22-8EAD-C91E5EE976C3}"/>
    <cellStyle name="Comma 2 3 2 2 6" xfId="24937" xr:uid="{13B1AF35-5043-4BE4-92E1-3CBC6CAFE1F1}"/>
    <cellStyle name="Comma 2 3 2 3" xfId="399" xr:uid="{D0A45947-1EF7-42F4-A49A-87522DFD591E}"/>
    <cellStyle name="Comma 2 3 2 3 2" xfId="27617" xr:uid="{91D829D6-108F-45F8-A61F-C00368DD0D6E}"/>
    <cellStyle name="Comma 2 3 2 3 2 2" xfId="41018" xr:uid="{59FF1AD6-4CB9-47BA-B655-534985BF3610}"/>
    <cellStyle name="Comma 2 3 2 3 3" xfId="24833" xr:uid="{23AE151D-EE00-4701-918E-8C2B5A13C75B}"/>
    <cellStyle name="Comma 2 3 2 3 3 2" xfId="40631" xr:uid="{EC3CF626-9E04-4B4C-A702-6549B876FB58}"/>
    <cellStyle name="Comma 2 3 2 3 4" xfId="40694" xr:uid="{DF3F0B26-1A60-4828-A879-D4EDE11C5A10}"/>
    <cellStyle name="Comma 2 3 2 3 5" xfId="41431" xr:uid="{16B8100F-6F1C-4A72-BF3C-61A074085906}"/>
    <cellStyle name="Comma 2 3 2 3 6" xfId="24938" xr:uid="{FFCFAD15-C9AD-4616-9C46-0AF0B21FCE8B}"/>
    <cellStyle name="Comma 2 3 2 4" xfId="476" xr:uid="{ED0A9855-3124-4D8B-9BA0-F6534263A331}"/>
    <cellStyle name="Comma 2 3 2 4 2" xfId="1629" xr:uid="{F95D598D-3D9B-4461-8F9F-F20E0F7CD997}"/>
    <cellStyle name="Comma 2 3 2 4 2 2" xfId="27619" xr:uid="{6DF77A4C-B356-4A69-87BF-810676A71592}"/>
    <cellStyle name="Comma 2 3 2 4 2 2 2" xfId="41020" xr:uid="{F17633F9-163F-486B-A152-4828BB24DB17}"/>
    <cellStyle name="Comma 2 3 2 4 2 3" xfId="28394" xr:uid="{9700DD14-32EF-43BE-999A-86FE3E321C79}"/>
    <cellStyle name="Comma 2 3 2 4 2 3 2" xfId="41273" xr:uid="{714A680A-37EA-45DD-A88F-7B4872D48443}"/>
    <cellStyle name="Comma 2 3 2 4 2 4" xfId="40696" xr:uid="{349010B1-3AD7-4387-B575-685C1FD43AC2}"/>
    <cellStyle name="Comma 2 3 2 4 2 5" xfId="41513" xr:uid="{309297FA-926E-4C32-99C8-D73190B17C41}"/>
    <cellStyle name="Comma 2 3 2 4 2 6" xfId="24940" xr:uid="{597D2F68-0BAC-4C28-B929-94A8ADA03E18}"/>
    <cellStyle name="Comma 2 3 2 4 3" xfId="1630" xr:uid="{BE1F760B-873A-43DD-B1FB-E47B1DB76FE8}"/>
    <cellStyle name="Comma 2 3 2 4 3 2" xfId="27620" xr:uid="{C30C9F75-F11F-4956-9B9B-D9B6C8674C3E}"/>
    <cellStyle name="Comma 2 3 2 4 3 2 2" xfId="41021" xr:uid="{29AE0406-9371-43DA-891E-A0FE909C7DF8}"/>
    <cellStyle name="Comma 2 3 2 4 3 3" xfId="30523" xr:uid="{3EADDEB0-8127-4103-AA7D-3387DB8BF4EE}"/>
    <cellStyle name="Comma 2 3 2 4 3 3 2" xfId="41360" xr:uid="{C09AA7C6-9AB0-435E-8CAB-D663AD795811}"/>
    <cellStyle name="Comma 2 3 2 4 3 4" xfId="40697" xr:uid="{355E05E8-A469-4781-B5B0-FB8592FAF379}"/>
    <cellStyle name="Comma 2 3 2 4 3 5" xfId="41514" xr:uid="{DD512AAA-1383-4B24-8F32-547A150305C0}"/>
    <cellStyle name="Comma 2 3 2 4 3 6" xfId="24941" xr:uid="{69DD10AE-7C03-409C-8F69-CA18CBE65EEA}"/>
    <cellStyle name="Comma 2 3 2 4 4" xfId="1628" xr:uid="{597912F6-783C-415A-974B-0F2301B28289}"/>
    <cellStyle name="Comma 2 3 2 4 4 2" xfId="27621" xr:uid="{0A7F4CFD-F7BE-456F-A6D6-E0A977743230}"/>
    <cellStyle name="Comma 2 3 2 4 4 2 2" xfId="41022" xr:uid="{CA8B7CC0-A898-4C42-BFE5-2FA0667C14DC}"/>
    <cellStyle name="Comma 2 3 2 4 4 3" xfId="28395" xr:uid="{712D9AE0-B47C-4FE1-82F4-0157811F1B9B}"/>
    <cellStyle name="Comma 2 3 2 4 4 3 2" xfId="41274" xr:uid="{3EAD73DE-8F18-47F6-B3BE-D1C7836D3FB1}"/>
    <cellStyle name="Comma 2 3 2 4 4 4" xfId="40698" xr:uid="{8D1E90AA-F569-44E1-AE85-62E7FA728F4E}"/>
    <cellStyle name="Comma 2 3 2 4 4 5" xfId="41512" xr:uid="{9CF6A95C-A942-4FC6-A678-7035AEA54163}"/>
    <cellStyle name="Comma 2 3 2 4 4 6" xfId="24942" xr:uid="{362690F9-36A2-43F4-B52F-73A9993347F7}"/>
    <cellStyle name="Comma 2 3 2 4 5" xfId="27618" xr:uid="{8430A98F-7FE5-4B3B-A2AD-26042F08963D}"/>
    <cellStyle name="Comma 2 3 2 4 5 2" xfId="41019" xr:uid="{84133851-6A1A-4187-822D-11B9D3FB50D2}"/>
    <cellStyle name="Comma 2 3 2 4 6" xfId="24832" xr:uid="{46F670FB-0B75-423F-A838-C19E1BF50571}"/>
    <cellStyle name="Comma 2 3 2 4 6 2" xfId="40630" xr:uid="{49ECF385-4AAD-405A-B796-40AABA5D1AF1}"/>
    <cellStyle name="Comma 2 3 2 4 7" xfId="40695" xr:uid="{C645F30A-C165-4BD0-A422-B504556F00E4}"/>
    <cellStyle name="Comma 2 3 2 4 8" xfId="41488" xr:uid="{9E67A139-D67C-46C0-8655-0AAAEE18C759}"/>
    <cellStyle name="Comma 2 3 2 4 9" xfId="24939" xr:uid="{8AEB5441-DD19-4F97-9BFC-D82D4C8D4380}"/>
    <cellStyle name="Comma 2 3 2 5" xfId="1631" xr:uid="{960BD621-8B3B-495F-A15E-2CCD39766590}"/>
    <cellStyle name="Comma 2 3 2 5 2" xfId="27622" xr:uid="{EC30FF2F-33D5-4EC3-86CE-51569E65072E}"/>
    <cellStyle name="Comma 2 3 2 5 2 2" xfId="41023" xr:uid="{9DB56E8F-F2C3-4845-A5AA-8266598420C8}"/>
    <cellStyle name="Comma 2 3 2 5 3" xfId="30525" xr:uid="{B0027B18-55B3-4241-B751-BA469D3A96C5}"/>
    <cellStyle name="Comma 2 3 2 5 3 2" xfId="41362" xr:uid="{24151D2E-E741-4C48-846D-7DF1A0BE50B1}"/>
    <cellStyle name="Comma 2 3 2 5 4" xfId="40699" xr:uid="{E109CA0F-FF6B-4AA4-AB23-2D27C6D41CE2}"/>
    <cellStyle name="Comma 2 3 2 5 5" xfId="41515" xr:uid="{4624E048-FDD7-4EB7-974A-A681854B9DBF}"/>
    <cellStyle name="Comma 2 3 2 5 6" xfId="24943" xr:uid="{54CFAE08-6E1B-40C8-BC2F-0C16AD125AEA}"/>
    <cellStyle name="Comma 2 3 2 6" xfId="5000" xr:uid="{D1475E71-7953-4B06-BBD2-A48398C26DB7}"/>
    <cellStyle name="Comma 2 3 2 6 2" xfId="28396" xr:uid="{6EDFF179-69D0-4CDA-91FB-69F3A11D5BB1}"/>
    <cellStyle name="Comma 2 3 2 6 2 2" xfId="41275" xr:uid="{E376B380-D469-4236-9D17-7F208AD50E30}"/>
    <cellStyle name="Comma 2 3 2 6 3" xfId="28397" xr:uid="{0AC8BC69-07EE-4F3C-B2C9-0FC117B476CD}"/>
    <cellStyle name="Comma 2 3 2 6 4" xfId="30524" xr:uid="{3618C288-8A3B-40C6-89C1-28723C7BD81A}"/>
    <cellStyle name="Comma 2 3 2 6 4 2" xfId="41361" xr:uid="{CEA4666E-07F2-49F5-8850-F8EB6CF7EBA2}"/>
    <cellStyle name="Comma 2 3 2 6 5" xfId="27164" xr:uid="{774400B8-FD9B-4E6D-BE52-B30B6E10670E}"/>
    <cellStyle name="Comma 2 3 2 7" xfId="397" xr:uid="{45032EE5-1230-438C-A3CC-7B28C1A7FB53}"/>
    <cellStyle name="Comma 2 3 2 7 2" xfId="41016" xr:uid="{CB149D94-BBD7-4D11-BCDA-8AE04CA7F1CE}"/>
    <cellStyle name="Comma 2 3 2 7 3" xfId="27615" xr:uid="{2EF687A1-D5E1-4B5F-B68D-0C4D0990FA8D}"/>
    <cellStyle name="Comma 2 3 2 8" xfId="40692" xr:uid="{E768FAA0-D6C3-45D0-B3C0-A6172420E68E}"/>
    <cellStyle name="Comma 2 3 2 9" xfId="41429" xr:uid="{F9470F42-8ACD-4B15-B4D6-8790C248CCE0}"/>
    <cellStyle name="Comma 2 3 3" xfId="400" xr:uid="{9AB67C1D-7F67-421E-B49F-30D4C487C3F0}"/>
    <cellStyle name="Comma 2 3 3 2" xfId="401" xr:uid="{4F405544-8B9A-4842-AF02-9B183772857D}"/>
    <cellStyle name="Comma 2 3 3 2 2" xfId="27624" xr:uid="{B0FA9FEB-11BF-4C53-951B-EE436C4A9AB8}"/>
    <cellStyle name="Comma 2 3 3 2 2 2" xfId="41025" xr:uid="{ED7DC64A-7579-4BFB-B0FA-5C31F551C55E}"/>
    <cellStyle name="Comma 2 3 3 2 3" xfId="25633" xr:uid="{D14DBE65-BA66-4794-A59C-B9DD46789DE1}"/>
    <cellStyle name="Comma 2 3 3 2 3 2" xfId="40797" xr:uid="{56CCDD0A-6346-4F7C-8316-CC00D4B2F4EE}"/>
    <cellStyle name="Comma 2 3 3 2 4" xfId="40701" xr:uid="{1E73428F-1FA8-473D-9C77-AD4D79323D37}"/>
    <cellStyle name="Comma 2 3 3 2 5" xfId="41433" xr:uid="{B531FA87-7535-4776-B93C-8DCE18EE447A}"/>
    <cellStyle name="Comma 2 3 3 2 6" xfId="24945" xr:uid="{E1363C36-548B-4610-94AD-C3D62C8D1973}"/>
    <cellStyle name="Comma 2 3 3 3" xfId="402" xr:uid="{86BF20FD-E19A-4708-BFEF-AAAB165D3F91}"/>
    <cellStyle name="Comma 2 3 3 3 2" xfId="27625" xr:uid="{0E23D9CD-4123-4382-BD41-9B5F75E74C19}"/>
    <cellStyle name="Comma 2 3 3 3 2 2" xfId="41026" xr:uid="{0F5AB7B7-DAAB-4F98-B93C-3462C8B94662}"/>
    <cellStyle name="Comma 2 3 3 3 3" xfId="28398" xr:uid="{053797EC-8C8A-4799-B49B-32F2E21CA8BD}"/>
    <cellStyle name="Comma 2 3 3 3 3 2" xfId="41276" xr:uid="{75E09930-6744-4ED1-829C-9ED5DCF234FB}"/>
    <cellStyle name="Comma 2 3 3 3 4" xfId="40702" xr:uid="{7323C8CB-80A9-4714-9A14-ABCF333D48C5}"/>
    <cellStyle name="Comma 2 3 3 3 5" xfId="41434" xr:uid="{329F8594-A7CF-4B2D-A925-CBC8E9778D99}"/>
    <cellStyle name="Comma 2 3 3 3 6" xfId="24946" xr:uid="{6DC16C15-99F4-4C43-B155-4B247612A42E}"/>
    <cellStyle name="Comma 2 3 3 4" xfId="477" xr:uid="{3FD95FB3-A10B-4635-844C-CE79E401D977}"/>
    <cellStyle name="Comma 2 3 3 4 2" xfId="1632" xr:uid="{760C4FEE-2C40-4A03-B51B-A0D1603699EA}"/>
    <cellStyle name="Comma 2 3 3 4 2 2" xfId="27627" xr:uid="{2D67FEE5-DAEB-4CA7-B478-57C95849B90C}"/>
    <cellStyle name="Comma 2 3 3 4 2 2 2" xfId="41028" xr:uid="{C6AE8AB5-DFF7-486F-9D21-18F0A5BDF199}"/>
    <cellStyle name="Comma 2 3 3 4 2 3" xfId="28399" xr:uid="{1F55B06C-6D74-42AC-8CFF-8ED23C00325E}"/>
    <cellStyle name="Comma 2 3 3 4 2 3 2" xfId="41277" xr:uid="{B6BDC4B0-C769-4CB8-9869-9A6B8B3016D5}"/>
    <cellStyle name="Comma 2 3 3 4 2 4" xfId="40704" xr:uid="{FF944684-116C-4A1D-8984-5517A01FC88A}"/>
    <cellStyle name="Comma 2 3 3 4 2 5" xfId="41516" xr:uid="{562534E2-1179-41AC-956B-58B19600845B}"/>
    <cellStyle name="Comma 2 3 3 4 2 6" xfId="24948" xr:uid="{97A1CEB5-B3BD-4FCF-9B4C-79C7B2163F0A}"/>
    <cellStyle name="Comma 2 3 3 4 3" xfId="27626" xr:uid="{CC963326-D428-4C21-9574-AE5F7B2578E9}"/>
    <cellStyle name="Comma 2 3 3 4 3 2" xfId="41027" xr:uid="{CCC03C82-51F8-4B04-A362-E7743B9B5733}"/>
    <cellStyle name="Comma 2 3 3 4 4" xfId="28400" xr:uid="{62A7BB43-77D1-4DFF-AB13-DC6DE1A45167}"/>
    <cellStyle name="Comma 2 3 3 4 4 2" xfId="41278" xr:uid="{992982E1-B36C-4E28-8479-6C64A453189A}"/>
    <cellStyle name="Comma 2 3 3 4 5" xfId="40703" xr:uid="{4D41569E-68A9-49B0-BE13-97A37F9596B7}"/>
    <cellStyle name="Comma 2 3 3 4 6" xfId="41489" xr:uid="{A1BF142C-57DD-4738-B52B-59B93CB9C8F0}"/>
    <cellStyle name="Comma 2 3 3 4 7" xfId="24947" xr:uid="{FFFE8098-509B-4BB7-8809-712A7072DAF3}"/>
    <cellStyle name="Comma 2 3 3 5" xfId="27623" xr:uid="{68E473FD-0475-4A5A-8610-9B9921B82847}"/>
    <cellStyle name="Comma 2 3 3 5 2" xfId="41024" xr:uid="{A9476D2F-383D-4A52-BA74-B7ECB50048F6}"/>
    <cellStyle name="Comma 2 3 3 6" xfId="30419" xr:uid="{724819CD-2A16-4E69-B10D-4616D13FF07F}"/>
    <cellStyle name="Comma 2 3 3 6 2" xfId="41353" xr:uid="{65BAC96B-DEE3-438F-80AF-D2A2F9C0B067}"/>
    <cellStyle name="Comma 2 3 3 7" xfId="40700" xr:uid="{CBC6C985-6081-4620-BB1F-D57BAEE668AA}"/>
    <cellStyle name="Comma 2 3 3 8" xfId="41432" xr:uid="{5245A188-0566-453C-BA8F-E3374FEFB3AA}"/>
    <cellStyle name="Comma 2 3 3 9" xfId="24944" xr:uid="{61F3A7EB-A255-4920-81B6-36E3D90E0808}"/>
    <cellStyle name="Comma 2 3 4" xfId="403" xr:uid="{C16500E8-CDC8-4E4C-BFA6-FB98DE2622B6}"/>
    <cellStyle name="Comma 2 3 4 2" xfId="1633" xr:uid="{9BCA1863-6DFC-46A0-9EA1-564D71E6FD8E}"/>
    <cellStyle name="Comma 2 3 4 2 2" xfId="27629" xr:uid="{30733B5B-2E24-456A-9174-3E38A58A73B3}"/>
    <cellStyle name="Comma 2 3 4 2 2 2" xfId="41030" xr:uid="{60FE067D-0295-43E3-81C6-6102E75076A9}"/>
    <cellStyle name="Comma 2 3 4 2 3" xfId="30420" xr:uid="{47F97630-5D39-4B9F-A805-24897618D804}"/>
    <cellStyle name="Comma 2 3 4 2 3 2" xfId="41354" xr:uid="{9104D82D-EB49-4F42-9DBC-3B26B402AC9E}"/>
    <cellStyle name="Comma 2 3 4 2 4" xfId="40706" xr:uid="{FAA953B0-A290-4D1D-81E1-585931D9A3E4}"/>
    <cellStyle name="Comma 2 3 4 2 5" xfId="41517" xr:uid="{46BD5761-9892-4BFA-9BF3-C906BB5FA0E2}"/>
    <cellStyle name="Comma 2 3 4 2 6" xfId="24950" xr:uid="{92098EA1-25ED-4266-A1F2-D537D54B0FB2}"/>
    <cellStyle name="Comma 2 3 4 3" xfId="27628" xr:uid="{FDB98BF4-1019-4381-BCC4-77FC851022C7}"/>
    <cellStyle name="Comma 2 3 4 3 2" xfId="41029" xr:uid="{A6DFB5E7-6BDB-4F6C-BB3F-8431DE8D3849}"/>
    <cellStyle name="Comma 2 3 4 4" xfId="30421" xr:uid="{624BB4B4-3AB4-4FF7-AB1D-79E3D89AD6A3}"/>
    <cellStyle name="Comma 2 3 4 4 2" xfId="41355" xr:uid="{9AA44AEA-1511-469A-A7FC-74F3018F637C}"/>
    <cellStyle name="Comma 2 3 4 5" xfId="40705" xr:uid="{3F7353D2-6E40-4B19-BE3A-7CD78532CF41}"/>
    <cellStyle name="Comma 2 3 4 6" xfId="41435" xr:uid="{6AD658D3-9CB9-4D6F-B3D4-EC57EC0366D2}"/>
    <cellStyle name="Comma 2 3 4 7" xfId="24949" xr:uid="{E7000ED9-E0B6-4592-8AD6-AA653B5DACC8}"/>
    <cellStyle name="Comma 2 3 5" xfId="404" xr:uid="{64F4300A-22B3-41E6-9EFA-79A698B11975}"/>
    <cellStyle name="Comma 2 3 5 2" xfId="27630" xr:uid="{304954C7-F0F6-4F2D-96AA-53DFB0575CF7}"/>
    <cellStyle name="Comma 2 3 5 2 2" xfId="41031" xr:uid="{FE4172E5-EDDD-4A56-8AFD-22E1F4D4C898}"/>
    <cellStyle name="Comma 2 3 5 3" xfId="24831" xr:uid="{F93DD061-0A55-4C91-A8F4-0905637F8DC9}"/>
    <cellStyle name="Comma 2 3 5 3 2" xfId="40629" xr:uid="{5F699ABC-28C4-4347-A743-7FFBEB788432}"/>
    <cellStyle name="Comma 2 3 5 4" xfId="40707" xr:uid="{127274FC-EA99-4389-BD90-9E51A005491D}"/>
    <cellStyle name="Comma 2 3 5 5" xfId="41436" xr:uid="{9383F7CF-ED28-4252-8E43-B9B9551EDD74}"/>
    <cellStyle name="Comma 2 3 5 6" xfId="24951" xr:uid="{07FBD3CE-84CC-4C20-88E7-38AC093B501A}"/>
    <cellStyle name="Comma 2 3 6" xfId="475" xr:uid="{D23981AE-8B20-42C3-8906-BAE85D7449E9}"/>
    <cellStyle name="Comma 2 3 6 2" xfId="1634" xr:uid="{CFC9165C-0E62-4E7E-AF4F-C4BEAB25F091}"/>
    <cellStyle name="Comma 2 3 6 2 2" xfId="27632" xr:uid="{014E349B-0A12-4B84-8D36-C3CBAED53012}"/>
    <cellStyle name="Comma 2 3 6 2 2 2" xfId="41033" xr:uid="{3D227800-A160-4BDD-B770-78136B606903}"/>
    <cellStyle name="Comma 2 3 6 2 3" xfId="28401" xr:uid="{D33C819E-3B41-4467-986F-BE5D678AFE04}"/>
    <cellStyle name="Comma 2 3 6 2 3 2" xfId="41279" xr:uid="{76E08265-CF2A-44A1-B4CC-65E4E4404FE4}"/>
    <cellStyle name="Comma 2 3 6 2 4" xfId="40709" xr:uid="{321583AA-623E-4032-B181-B280117EAAD9}"/>
    <cellStyle name="Comma 2 3 6 2 5" xfId="41518" xr:uid="{B9482EC7-86BF-4F62-9996-AA85121544AA}"/>
    <cellStyle name="Comma 2 3 6 2 6" xfId="24953" xr:uid="{A6757679-7E00-4A01-8AB8-9082A7273AB1}"/>
    <cellStyle name="Comma 2 3 6 3" xfId="27631" xr:uid="{4DF6090D-52AE-4477-BED6-3B9BFCF4960D}"/>
    <cellStyle name="Comma 2 3 6 3 2" xfId="41032" xr:uid="{C61070DE-ECB0-44DE-B5E8-C6FAEE4423E1}"/>
    <cellStyle name="Comma 2 3 6 4" xfId="28402" xr:uid="{6DA610A8-935B-485A-A8DF-FB9A85D7500C}"/>
    <cellStyle name="Comma 2 3 6 4 2" xfId="41280" xr:uid="{9EBCDD8A-FA41-46BC-A8D7-EA396AF0E150}"/>
    <cellStyle name="Comma 2 3 6 5" xfId="40708" xr:uid="{02F72C22-64B1-463F-85CA-EF4F15E83BEA}"/>
    <cellStyle name="Comma 2 3 6 6" xfId="41487" xr:uid="{94C0C83F-E5BA-45D2-A607-8C1DC495129D}"/>
    <cellStyle name="Comma 2 3 6 7" xfId="24952" xr:uid="{919046A5-3EBA-4A68-9247-5DEA4218FB7B}"/>
    <cellStyle name="Comma 2 3 7" xfId="3950" xr:uid="{2D3F31B3-D8EC-4DB6-8337-EA15ED9AE7DC}"/>
    <cellStyle name="Comma 2 3 8" xfId="396" xr:uid="{B0E852B1-BC3A-4BB5-8B4F-061FA3448C91}"/>
    <cellStyle name="Comma 2 3 8 2" xfId="28404" xr:uid="{1D4B2E35-749B-4DD0-9EC0-D788F70D8DDE}"/>
    <cellStyle name="Comma 2 3 8 2 2" xfId="41282" xr:uid="{4C032459-77D0-4920-AB16-F1963ECEA4D3}"/>
    <cellStyle name="Comma 2 3 8 3" xfId="28405" xr:uid="{46B77DEB-C0B1-447E-8061-D40C4B4DCF78}"/>
    <cellStyle name="Comma 2 3 8 3 2" xfId="41283" xr:uid="{F1B01B13-B830-4F68-B21C-4DECF1481A51}"/>
    <cellStyle name="Comma 2 3 8 4" xfId="28403" xr:uid="{1D48699B-C941-49B0-8A85-84E0B4E8938B}"/>
    <cellStyle name="Comma 2 3 8 4 2" xfId="41281" xr:uid="{BCFA3E63-6F9B-4BD9-90CD-6926F020E032}"/>
    <cellStyle name="Comma 2 3 8 5" xfId="27163" xr:uid="{2AC46277-D210-4EAF-AF04-D9D9BA098833}"/>
    <cellStyle name="Comma 2 3 9" xfId="41428" xr:uid="{402B4D7F-FF1B-44B7-A915-3CDB70987B65}"/>
    <cellStyle name="Comma 2 4" xfId="161" xr:uid="{5984577A-8127-47BA-AF8C-E431DB724FC2}"/>
    <cellStyle name="Comma 2 4 2" xfId="162" xr:uid="{0FBCDCE8-EF8E-4C2D-8DAB-7DF90A1D24F0}"/>
    <cellStyle name="Comma 2 4 2 2" xfId="5001" xr:uid="{BCCF043F-09C0-493B-9243-2227BC567412}"/>
    <cellStyle name="Comma 2 4 2 2 2" xfId="30526" xr:uid="{B0EC96A4-A1DA-4727-AA18-A3906630C5EC}"/>
    <cellStyle name="Comma 2 4 2 2 2 2" xfId="41363" xr:uid="{4FAA2F35-F739-4A1A-9641-FCD0B4CAD98E}"/>
    <cellStyle name="Comma 2 4 2 2 3" xfId="28407" xr:uid="{57D7CBBA-2CC7-4E2D-8CF7-7D8B1CDB2DA0}"/>
    <cellStyle name="Comma 2 4 2 2 4" xfId="28406" xr:uid="{9D0F83EF-F043-49AE-8751-2D84E8005F80}"/>
    <cellStyle name="Comma 2 4 2 2 4 2" xfId="41284" xr:uid="{5A7454AB-2E89-42FB-9B95-2ACFBBE2B8F3}"/>
    <cellStyle name="Comma 2 4 2 2 5" xfId="27166" xr:uid="{8FF425F8-1C71-481C-9CA4-B251736F0ABD}"/>
    <cellStyle name="Comma 2 4 2 3" xfId="406" xr:uid="{959B5918-6E61-49A8-996A-4416CCFAB838}"/>
    <cellStyle name="Comma 2 4 2 3 2" xfId="41034" xr:uid="{6937C563-9034-462D-8712-FF6BE3151E42}"/>
    <cellStyle name="Comma 2 4 2 3 3" xfId="27633" xr:uid="{59548B14-DB70-45FF-82C1-D8305513E145}"/>
    <cellStyle name="Comma 2 4 2 4" xfId="40710" xr:uid="{54537F1D-5E42-4117-9841-9801A5FD0A68}"/>
    <cellStyle name="Comma 2 4 2 5" xfId="41438" xr:uid="{CED2F0C9-6098-4C1A-8A0F-AE8414D864FB}"/>
    <cellStyle name="Comma 2 4 2 6" xfId="24955" xr:uid="{345A9CDB-0430-4E0D-92DD-9371CD5C866D}"/>
    <cellStyle name="Comma 2 4 3" xfId="163" xr:uid="{4A311B7A-EB24-48E0-818F-47270E1DAF71}"/>
    <cellStyle name="Comma 2 4 3 2" xfId="5002" xr:uid="{8A0B1711-5DAA-4FC3-8379-F4E8C780A252}"/>
    <cellStyle name="Comma 2 4 3 2 2" xfId="30422" xr:uid="{532C0C05-93B3-4A4F-BAF6-B4E9ADD0A771}"/>
    <cellStyle name="Comma 2 4 3 2 2 2" xfId="41356" xr:uid="{285EDA5A-D749-4345-855B-9C83CD6724E4}"/>
    <cellStyle name="Comma 2 4 3 2 3" xfId="28408" xr:uid="{20BDBD5D-F0C4-47F9-A15C-934BDDF8F10F}"/>
    <cellStyle name="Comma 2 4 3 2 3 2" xfId="41285" xr:uid="{CD98D054-B513-4774-9D33-C8529E582A20}"/>
    <cellStyle name="Comma 2 4 3 2 4" xfId="41035" xr:uid="{E4D51440-59F0-40F9-A778-CACCD1C1ACCC}"/>
    <cellStyle name="Comma 2 4 3 2 5" xfId="42618" xr:uid="{EED07D0E-CBB8-4244-8706-8F7053886D10}"/>
    <cellStyle name="Comma 2 4 3 2 6" xfId="27634" xr:uid="{99A4D1DC-E291-4E6F-AD38-D2756B258940}"/>
    <cellStyle name="Comma 2 4 3 3" xfId="407" xr:uid="{F6ED1BED-3B24-42BC-9730-A8F5DD837D4E}"/>
    <cellStyle name="Comma 2 4 3 3 2" xfId="40711" xr:uid="{8D846165-8F8B-4AD7-84A7-1ABEBF1C0D57}"/>
    <cellStyle name="Comma 2 4 3 4" xfId="41439" xr:uid="{12362B61-02B6-41BF-865C-3A53DAC47DA4}"/>
    <cellStyle name="Comma 2 4 3 5" xfId="24956" xr:uid="{E395B598-C322-465D-BF28-E268782A76FB}"/>
    <cellStyle name="Comma 2 4 4" xfId="478" xr:uid="{52B60508-94FF-49B9-8D32-58E399A34CF9}"/>
    <cellStyle name="Comma 2 4 4 2" xfId="1636" xr:uid="{5DE39DC0-A759-45C8-B5F1-8DF005BCC7EE}"/>
    <cellStyle name="Comma 2 4 4 2 2" xfId="27636" xr:uid="{295A1CCD-A037-4650-84D4-0F64E049DF92}"/>
    <cellStyle name="Comma 2 4 4 2 2 2" xfId="41037" xr:uid="{54EC36C4-9C06-407D-95A4-3127CDF0FEA8}"/>
    <cellStyle name="Comma 2 4 4 2 3" xfId="28409" xr:uid="{BC3C97CB-0767-4275-8ADB-2D63C485B276}"/>
    <cellStyle name="Comma 2 4 4 2 3 2" xfId="41286" xr:uid="{1F1A1B79-C163-4482-9569-11AC23887C08}"/>
    <cellStyle name="Comma 2 4 4 2 4" xfId="40713" xr:uid="{35EE8AF6-7F90-41B8-B534-5D6F8D75C923}"/>
    <cellStyle name="Comma 2 4 4 2 5" xfId="41520" xr:uid="{6DB9245D-E5C5-4B09-A149-3CF4F2CD4AEF}"/>
    <cellStyle name="Comma 2 4 4 2 6" xfId="24958" xr:uid="{8FF4184A-1C4D-4003-93CE-871C2752A51D}"/>
    <cellStyle name="Comma 2 4 4 3" xfId="1637" xr:uid="{E70E451C-D385-4182-AF6B-0035321FA85B}"/>
    <cellStyle name="Comma 2 4 4 3 2" xfId="27637" xr:uid="{4966A1EE-C337-43E5-8278-FB8106015499}"/>
    <cellStyle name="Comma 2 4 4 3 2 2" xfId="41038" xr:uid="{BF45D6A5-576F-4921-98AD-B9A2ABC07868}"/>
    <cellStyle name="Comma 2 4 4 3 3" xfId="28410" xr:uid="{4C86B53B-8F9C-47E9-83D3-F9FA75A2A9A0}"/>
    <cellStyle name="Comma 2 4 4 3 3 2" xfId="41287" xr:uid="{6530BA62-AD9B-4304-8F6A-B77A167B200F}"/>
    <cellStyle name="Comma 2 4 4 3 4" xfId="40714" xr:uid="{9E6F8D8B-9C18-4BA0-9370-3E27AA39F5B0}"/>
    <cellStyle name="Comma 2 4 4 3 5" xfId="41521" xr:uid="{2F77BED6-3497-4316-A894-B83145B9AD1B}"/>
    <cellStyle name="Comma 2 4 4 3 6" xfId="24959" xr:uid="{C5531BAB-A345-4810-8C14-C76E21B53E49}"/>
    <cellStyle name="Comma 2 4 4 4" xfId="1635" xr:uid="{5645D0DD-C6DF-4FE6-AFC2-06419EA4D2B3}"/>
    <cellStyle name="Comma 2 4 4 4 2" xfId="27638" xr:uid="{3A53E21D-5E1A-401D-BD0A-6B527B3AC5A4}"/>
    <cellStyle name="Comma 2 4 4 4 2 2" xfId="41039" xr:uid="{6189BDA4-8668-4E0D-9158-3F783B28042E}"/>
    <cellStyle name="Comma 2 4 4 4 3" xfId="24829" xr:uid="{BFAD1BE6-7EA7-4741-9FA1-9177D256B841}"/>
    <cellStyle name="Comma 2 4 4 4 3 2" xfId="40627" xr:uid="{94CA2F58-7EB0-4128-8F1C-7F2A6BB5ACF0}"/>
    <cellStyle name="Comma 2 4 4 4 4" xfId="40715" xr:uid="{22E5A9F1-22F8-46F0-AC19-D3BD9409965A}"/>
    <cellStyle name="Comma 2 4 4 4 5" xfId="41519" xr:uid="{2FEA92CC-32C3-4E89-BD75-B4BD4ACA936D}"/>
    <cellStyle name="Comma 2 4 4 4 6" xfId="24960" xr:uid="{2C9FB19D-F7A9-4A66-B486-2A41EA8BE6C2}"/>
    <cellStyle name="Comma 2 4 4 5" xfId="27635" xr:uid="{9A91ECAC-FBD5-455B-984D-8ECC0111FE4D}"/>
    <cellStyle name="Comma 2 4 4 5 2" xfId="41036" xr:uid="{D921A539-E000-4124-9BF1-9CB9AA18D546}"/>
    <cellStyle name="Comma 2 4 4 6" xfId="30423" xr:uid="{CAD8E7A5-8082-4330-8675-775B5C5074FC}"/>
    <cellStyle name="Comma 2 4 4 6 2" xfId="41357" xr:uid="{B8926C7E-4A43-4ED4-A763-2E7EC1F4773C}"/>
    <cellStyle name="Comma 2 4 4 7" xfId="40712" xr:uid="{EDE393CA-6E79-4CB7-B90E-4CD6EC3276D7}"/>
    <cellStyle name="Comma 2 4 4 8" xfId="41490" xr:uid="{39988216-8C09-4666-88BC-022B0994265C}"/>
    <cellStyle name="Comma 2 4 4 9" xfId="24957" xr:uid="{442FECE6-3E1B-4B0B-9585-A88B088813B4}"/>
    <cellStyle name="Comma 2 4 5" xfId="1638" xr:uid="{4DDE6FC2-6834-46BF-A982-59344144FD3A}"/>
    <cellStyle name="Comma 2 4 5 2" xfId="27639" xr:uid="{A5909284-2B49-45DB-92CC-D7718EA32908}"/>
    <cellStyle name="Comma 2 4 5 2 2" xfId="41040" xr:uid="{053BBA6F-AC3D-42B3-B1B7-B08BF2C7622C}"/>
    <cellStyle name="Comma 2 4 5 3" xfId="28411" xr:uid="{550FD3AB-88E0-446B-B4D7-85936CD6DFDA}"/>
    <cellStyle name="Comma 2 4 5 3 2" xfId="41288" xr:uid="{A3D65B02-666A-4221-A8DA-65FEC62088CD}"/>
    <cellStyle name="Comma 2 4 5 4" xfId="40716" xr:uid="{2342A4CF-8BB3-445B-857F-A0286159DF4E}"/>
    <cellStyle name="Comma 2 4 5 5" xfId="41522" xr:uid="{BF6CD058-5B9B-406A-97BA-DF592963D711}"/>
    <cellStyle name="Comma 2 4 5 6" xfId="24961" xr:uid="{67E719F9-74BD-4037-ACBE-7204322F9025}"/>
    <cellStyle name="Comma 2 4 6" xfId="3951" xr:uid="{0EB87513-BEEA-496A-A808-0D021A9A6A3B}"/>
    <cellStyle name="Comma 2 4 6 2" xfId="5003" xr:uid="{2CC75BD0-D76A-48FA-BC5A-17AC6D75C049}"/>
    <cellStyle name="Comma 2 4 6 2 2" xfId="47086" xr:uid="{0B9453A2-4501-445C-89DD-663A57B295C8}"/>
    <cellStyle name="Comma 2 4 6 2 3" xfId="42619" xr:uid="{2232867B-77CB-4A84-A813-EF67A345008F}"/>
    <cellStyle name="Comma 2 4 7" xfId="405" xr:uid="{180F1392-73D5-4476-9C94-EE71CE5B26F0}"/>
    <cellStyle name="Comma 2 4 7 2" xfId="27640" xr:uid="{206075D2-8B22-4D9F-9ED8-6877BEBAF6E7}"/>
    <cellStyle name="Comma 2 4 7 2 2" xfId="41041" xr:uid="{E0FA36E3-0205-4A66-8F1B-A0C787BF2589}"/>
    <cellStyle name="Comma 2 4 7 3" xfId="40717" xr:uid="{1F49154D-EFF4-4472-8F72-D88D77A8ABF5}"/>
    <cellStyle name="Comma 2 4 7 4" xfId="24962" xr:uid="{E4A0796A-0905-41B0-9713-7677F6428C58}"/>
    <cellStyle name="Comma 2 4 8" xfId="27165" xr:uid="{D9C2D68F-8987-4533-9CFD-B388635D8061}"/>
    <cellStyle name="Comma 2 4 8 2" xfId="30527" xr:uid="{E6D51FEC-C628-4977-9628-E9DBF2F3E071}"/>
    <cellStyle name="Comma 2 4 8 2 2" xfId="41364" xr:uid="{AAA612A7-E726-4109-9E20-3F2FBCC50D1F}"/>
    <cellStyle name="Comma 2 4 9" xfId="41437" xr:uid="{D5C7E08C-A4E7-42DD-8B6C-D385118B39EA}"/>
    <cellStyle name="Comma 2 5" xfId="408" xr:uid="{A6822142-45AA-4704-BFC1-2290A9F0EE3D}"/>
    <cellStyle name="Comma 2 5 2" xfId="409" xr:uid="{C8077A61-AC69-4596-B9AB-652C73D65A49}"/>
    <cellStyle name="Comma 2 5 2 2" xfId="27641" xr:uid="{1239D590-9072-4C6A-88CD-E47E463C69A3}"/>
    <cellStyle name="Comma 2 5 2 2 2" xfId="41042" xr:uid="{D8FA076B-8BB9-47C2-9830-5A4292F79A6C}"/>
    <cellStyle name="Comma 2 5 2 3" xfId="24828" xr:uid="{1BA8C68C-2180-4729-9D49-1BF6726AE978}"/>
    <cellStyle name="Comma 2 5 2 3 2" xfId="40626" xr:uid="{454CF2C6-0541-4588-8B05-69DDB3A7D332}"/>
    <cellStyle name="Comma 2 5 2 4" xfId="40718" xr:uid="{174FA3D5-A5A0-46B0-8A97-4F4F4011887E}"/>
    <cellStyle name="Comma 2 5 2 5" xfId="41441" xr:uid="{4DFE0BF8-A0C8-43C4-B1C6-8273CAB6F44C}"/>
    <cellStyle name="Comma 2 5 2 6" xfId="24964" xr:uid="{96EEC926-E921-4908-B7A5-07DFA3D0641A}"/>
    <cellStyle name="Comma 2 5 3" xfId="410" xr:uid="{E7966106-C782-49DD-B648-B22619714EA1}"/>
    <cellStyle name="Comma 2 5 3 2" xfId="27642" xr:uid="{845B3D1F-8BFA-47BC-8CC5-39BFE7A8625F}"/>
    <cellStyle name="Comma 2 5 3 2 2" xfId="41043" xr:uid="{42026A9B-EBD1-4155-B988-3C6F1B86FB78}"/>
    <cellStyle name="Comma 2 5 3 3" xfId="28412" xr:uid="{3F1220F2-993B-42AC-9A95-7B04EF6B73E8}"/>
    <cellStyle name="Comma 2 5 3 3 2" xfId="41289" xr:uid="{A45C3022-EEC7-442E-87AC-2219D54CA04F}"/>
    <cellStyle name="Comma 2 5 3 4" xfId="40719" xr:uid="{47184680-5ABF-4A58-9339-8BB43FBFF297}"/>
    <cellStyle name="Comma 2 5 3 5" xfId="41442" xr:uid="{01F13278-3CB9-47E9-979F-14FC97A8871B}"/>
    <cellStyle name="Comma 2 5 3 6" xfId="24965" xr:uid="{82347962-2206-4487-B4EB-F394AD945133}"/>
    <cellStyle name="Comma 2 5 4" xfId="479" xr:uid="{97BCB03E-20A6-480E-A3BF-F7E09837BE8C}"/>
    <cellStyle name="Comma 2 5 4 2" xfId="1639" xr:uid="{0AE5C0C0-5B59-4D9B-BF12-FC08520367B7}"/>
    <cellStyle name="Comma 2 5 4 2 2" xfId="27644" xr:uid="{3D30FFA5-3AAA-4DF2-A361-CB812D3809C6}"/>
    <cellStyle name="Comma 2 5 4 2 2 2" xfId="41045" xr:uid="{3C784ECE-BF88-4563-979A-605B79F51799}"/>
    <cellStyle name="Comma 2 5 4 2 3" xfId="30529" xr:uid="{6DBBA98A-4F8E-434C-8F93-7364F70255C8}"/>
    <cellStyle name="Comma 2 5 4 2 3 2" xfId="41366" xr:uid="{A9964A4C-599F-4124-9B83-25424A105F01}"/>
    <cellStyle name="Comma 2 5 4 2 4" xfId="40721" xr:uid="{71ABE30C-7AFC-4268-A516-D83079599BC9}"/>
    <cellStyle name="Comma 2 5 4 2 5" xfId="41523" xr:uid="{FF787BA5-8D0F-43CE-AF80-50C3E4DF5D5D}"/>
    <cellStyle name="Comma 2 5 4 2 6" xfId="24967" xr:uid="{4CDA62ED-CD80-4AEC-8F46-3ADE48B6425F}"/>
    <cellStyle name="Comma 2 5 4 3" xfId="27643" xr:uid="{D6A7BA51-B446-4341-A79C-FB94AED3C087}"/>
    <cellStyle name="Comma 2 5 4 3 2" xfId="41044" xr:uid="{AF277D83-8093-4259-92D0-F38032CB494E}"/>
    <cellStyle name="Comma 2 5 4 4" xfId="30528" xr:uid="{63D35DEB-B853-4BAA-B89A-733AAB3422BD}"/>
    <cellStyle name="Comma 2 5 4 4 2" xfId="41365" xr:uid="{D2AC9F70-2ECC-401A-8DEE-683F6C3AAD60}"/>
    <cellStyle name="Comma 2 5 4 5" xfId="40720" xr:uid="{AA3E1485-97B0-4A5E-95E6-8C76FDEF4539}"/>
    <cellStyle name="Comma 2 5 4 6" xfId="41491" xr:uid="{3A91AF4A-F64A-4D01-A924-56FC59BBEC5D}"/>
    <cellStyle name="Comma 2 5 4 7" xfId="24966" xr:uid="{053F2666-ADCA-4E97-B8B6-562D90AE1176}"/>
    <cellStyle name="Comma 2 5 5" xfId="3952" xr:uid="{01D5F96C-7B62-4873-8923-A6468408E2C2}"/>
    <cellStyle name="Comma 2 5 6" xfId="24968" xr:uid="{FC855936-CABE-4E18-8F5C-9C8F9B328DF0}"/>
    <cellStyle name="Comma 2 5 6 2" xfId="27645" xr:uid="{BC0629F0-2787-4EB9-9791-334447A2CAF3}"/>
    <cellStyle name="Comma 2 5 6 2 2" xfId="41046" xr:uid="{BFAE4D2D-B0F2-4168-9C08-8CA76441AC66}"/>
    <cellStyle name="Comma 2 5 6 3" xfId="40722" xr:uid="{F45487E3-F827-4EFD-9865-0B78A5ECD00F}"/>
    <cellStyle name="Comma 2 5 7" xfId="27167" xr:uid="{C93214F9-55CE-4B11-B31B-721B9299B369}"/>
    <cellStyle name="Comma 2 5 7 2" xfId="28413" xr:uid="{6A57A80B-DD9A-4FA3-897C-446AC0C94136}"/>
    <cellStyle name="Comma 2 5 7 2 2" xfId="41290" xr:uid="{32A8A5F2-C044-4DAB-A743-7A4AF6C7F65F}"/>
    <cellStyle name="Comma 2 5 8" xfId="41440" xr:uid="{EDE0848B-537B-4724-8145-B785F35DEDAA}"/>
    <cellStyle name="Comma 2 6" xfId="411" xr:uid="{24ECC2FB-A9D7-41E4-B215-2FA8CAF17450}"/>
    <cellStyle name="Comma 2 6 2" xfId="480" xr:uid="{EF17F921-7B86-4208-B46B-E3021546F739}"/>
    <cellStyle name="Comma 2 6 2 2" xfId="1640" xr:uid="{AC3D1B15-3B63-4F75-A94D-036043DFA025}"/>
    <cellStyle name="Comma 2 6 2 2 2" xfId="27647" xr:uid="{5A6E8670-586B-4A21-8F26-11A922F53383}"/>
    <cellStyle name="Comma 2 6 2 2 2 2" xfId="41048" xr:uid="{D3CD0210-6954-43F7-9981-13CB441F727F}"/>
    <cellStyle name="Comma 2 6 2 2 3" xfId="30530" xr:uid="{EF208BF4-B14C-4F44-B05C-505F8BA1CABE}"/>
    <cellStyle name="Comma 2 6 2 2 3 2" xfId="41367" xr:uid="{8D607013-37E3-4339-BD7F-7507AA50E2DB}"/>
    <cellStyle name="Comma 2 6 2 2 4" xfId="40724" xr:uid="{6D736B8A-DEC9-4C84-AE37-8AB7BEE176A0}"/>
    <cellStyle name="Comma 2 6 2 2 5" xfId="41524" xr:uid="{51795AE5-7914-49A1-A369-0D134239A943}"/>
    <cellStyle name="Comma 2 6 2 2 6" xfId="24971" xr:uid="{76FE8C29-C396-4D66-9527-FE39A9143770}"/>
    <cellStyle name="Comma 2 6 2 3" xfId="27646" xr:uid="{0DEB1048-B93C-4B28-A1E0-B097830D7F13}"/>
    <cellStyle name="Comma 2 6 2 3 2" xfId="41047" xr:uid="{EF9A1807-36CF-42B9-9654-45F6D2A6C0DB}"/>
    <cellStyle name="Comma 2 6 2 4" xfId="28414" xr:uid="{349906B6-171F-41D0-B555-C5022BD44A86}"/>
    <cellStyle name="Comma 2 6 2 4 2" xfId="41291" xr:uid="{A2005B6B-C5EC-459F-90A4-68D4B9F082E5}"/>
    <cellStyle name="Comma 2 6 2 5" xfId="40723" xr:uid="{73FCB3B8-9503-46E5-AFB3-F089536DC057}"/>
    <cellStyle name="Comma 2 6 2 6" xfId="41492" xr:uid="{ABB6DE69-22A1-4473-9AFD-7A2CE1EB950E}"/>
    <cellStyle name="Comma 2 6 2 7" xfId="24970" xr:uid="{CCC6CE61-FC1F-4C75-AEE0-38C25B992109}"/>
    <cellStyle name="Comma 2 6 3" xfId="3953" xr:uid="{8F365E18-1E69-44DE-BE46-C0CBCED535C9}"/>
    <cellStyle name="Comma 2 6 4" xfId="24972" xr:uid="{94F80151-E985-4B06-9C58-6CAF9C5BBE0F}"/>
    <cellStyle name="Comma 2 6 4 2" xfId="27648" xr:uid="{989E9C10-AD5D-4CCF-A8A9-99E5485F72DD}"/>
    <cellStyle name="Comma 2 6 4 2 2" xfId="41049" xr:uid="{C326C558-693E-494A-917D-F571DF6CFDDC}"/>
    <cellStyle name="Comma 2 6 4 3" xfId="40725" xr:uid="{2B3A80DA-0C0A-4928-AA40-C47E2F9DBEBE}"/>
    <cellStyle name="Comma 2 6 5" xfId="27168" xr:uid="{985B0230-6F28-43D6-8C3C-9AB373BA8B77}"/>
    <cellStyle name="Comma 2 6 5 2" xfId="28415" xr:uid="{15E45A2F-3FCA-4EAF-BEAA-54D958D9AA2B}"/>
    <cellStyle name="Comma 2 6 5 2 2" xfId="41292" xr:uid="{D1927A35-68C5-4CCD-A104-DEF44A04698F}"/>
    <cellStyle name="Comma 2 6 6" xfId="41443" xr:uid="{A9916C90-686C-4BC9-A254-CA50921497FF}"/>
    <cellStyle name="Comma 2 7" xfId="412" xr:uid="{A97450B5-2F12-455B-A4DE-01F7FA1D5753}"/>
    <cellStyle name="Comma 2 7 2" xfId="481" xr:uid="{3FDB03F0-30C3-4D2C-A646-A86BB0020F40}"/>
    <cellStyle name="Comma 2 7 2 2" xfId="1641" xr:uid="{23920FB5-0E59-484B-80E7-77ACBBF66558}"/>
    <cellStyle name="Comma 2 7 2 2 2" xfId="27650" xr:uid="{FE553F88-0896-46E5-BFD8-386B07B35161}"/>
    <cellStyle name="Comma 2 7 2 2 2 2" xfId="41051" xr:uid="{67B9A366-E2C6-4E56-9079-BA77C2EE539C}"/>
    <cellStyle name="Comma 2 7 2 2 3" xfId="30531" xr:uid="{A28D1770-C342-4053-8421-C1170A47BBB0}"/>
    <cellStyle name="Comma 2 7 2 2 3 2" xfId="41368" xr:uid="{9B080392-33E3-47EC-A196-6599B98FA742}"/>
    <cellStyle name="Comma 2 7 2 2 4" xfId="40727" xr:uid="{249FF7F8-A926-44EC-8173-5D8252A6A97F}"/>
    <cellStyle name="Comma 2 7 2 2 5" xfId="41525" xr:uid="{7514128A-EA05-4AE2-A2B6-02E2261587D9}"/>
    <cellStyle name="Comma 2 7 2 2 6" xfId="24975" xr:uid="{323841F5-94DE-45D9-BF8A-1BB14957F34F}"/>
    <cellStyle name="Comma 2 7 2 3" xfId="27649" xr:uid="{71DFF2ED-BC8A-415C-B2B6-07D5A66E70EA}"/>
    <cellStyle name="Comma 2 7 2 3 2" xfId="41050" xr:uid="{CFD836BE-1086-47FE-92CC-FAEC55B2837A}"/>
    <cellStyle name="Comma 2 7 2 4" xfId="28416" xr:uid="{64D97950-5F45-4708-98C6-E62F6E3CE7F5}"/>
    <cellStyle name="Comma 2 7 2 4 2" xfId="41293" xr:uid="{C8E79394-CD49-44EE-8BA5-F77715808904}"/>
    <cellStyle name="Comma 2 7 2 5" xfId="40726" xr:uid="{E026071C-87FC-453F-BDED-F5687DB0BA7E}"/>
    <cellStyle name="Comma 2 7 2 6" xfId="41493" xr:uid="{6D9B539C-0099-4D16-B4A9-5D08A440409C}"/>
    <cellStyle name="Comma 2 7 2 7" xfId="24974" xr:uid="{99E3522A-4325-47B2-A116-9E1BD429F2A1}"/>
    <cellStyle name="Comma 2 7 3" xfId="3954" xr:uid="{0DC881BB-6185-4EEE-BD77-54F8C1992D5B}"/>
    <cellStyle name="Comma 2 7 4" xfId="24976" xr:uid="{5561F856-738C-4734-9BC9-40EFAF114498}"/>
    <cellStyle name="Comma 2 7 4 2" xfId="27651" xr:uid="{7E919262-F86F-4CCD-AC83-C91DEC491054}"/>
    <cellStyle name="Comma 2 7 4 2 2" xfId="41052" xr:uid="{1F22A878-CD31-4D7D-9C91-D518B4F3D83C}"/>
    <cellStyle name="Comma 2 7 4 3" xfId="40728" xr:uid="{52FE7654-B9E5-4877-9301-3FDFD18AD528}"/>
    <cellStyle name="Comma 2 7 5" xfId="28417" xr:uid="{64F6CF05-769A-49A2-8D48-55B3AD75C307}"/>
    <cellStyle name="Comma 2 7 5 2" xfId="41294" xr:uid="{3D7D1BD1-B333-437D-A8C1-2F2D3295D954}"/>
    <cellStyle name="Comma 2 7 6" xfId="41444" xr:uid="{B5D2482A-02C6-42FE-B995-F3478C8F1201}"/>
    <cellStyle name="Comma 2 8" xfId="472" xr:uid="{00729D60-97B1-4DFC-85C2-9481F7E60796}"/>
    <cellStyle name="Comma 2 8 2" xfId="1643" xr:uid="{8C860D5D-D30B-489D-A13A-AD51C625BDE6}"/>
    <cellStyle name="Comma 2 8 2 2" xfId="27652" xr:uid="{D4A5DEA9-C019-4C0E-B87E-6DDFF5C87652}"/>
    <cellStyle name="Comma 2 8 2 2 2" xfId="41053" xr:uid="{96D2A24A-6A56-40C0-A278-3CA7B53588D8}"/>
    <cellStyle name="Comma 2 8 2 3" xfId="25625" xr:uid="{BD56AFD3-59A2-4ECA-8C88-089A1B31E2BD}"/>
    <cellStyle name="Comma 2 8 2 3 2" xfId="40796" xr:uid="{02EA58A8-2152-48B8-B73D-BD454C0A8E16}"/>
    <cellStyle name="Comma 2 8 2 4" xfId="40729" xr:uid="{9A689C4B-C847-4492-9077-3138E61D8461}"/>
    <cellStyle name="Comma 2 8 2 5" xfId="41527" xr:uid="{AF60AD10-DF00-4922-AF4E-3C95AD8845E3}"/>
    <cellStyle name="Comma 2 8 2 6" xfId="24978" xr:uid="{DB3064EC-E730-48B8-9FEC-B3021358A535}"/>
    <cellStyle name="Comma 2 8 3" xfId="1644" xr:uid="{CA2F381E-1975-4215-AF44-EB4F641F9372}"/>
    <cellStyle name="Comma 2 8 3 2" xfId="27653" xr:uid="{A94594D2-6A1E-4C9B-9C3D-5F7E36CAD55A}"/>
    <cellStyle name="Comma 2 8 3 2 2" xfId="41054" xr:uid="{15C1C5E7-0322-48C1-8AAE-FF4CF933C462}"/>
    <cellStyle name="Comma 2 8 3 3" xfId="28418" xr:uid="{0524CCA0-F107-4DF0-8865-ECB2A9696763}"/>
    <cellStyle name="Comma 2 8 3 3 2" xfId="41295" xr:uid="{0C2764C3-96DE-48C6-B502-46F4B87D4D35}"/>
    <cellStyle name="Comma 2 8 3 4" xfId="40730" xr:uid="{70096440-B9CC-42D6-B614-D4D31811B547}"/>
    <cellStyle name="Comma 2 8 3 5" xfId="41528" xr:uid="{714D0A07-08B8-4A1C-95AB-8F1DD5C1B234}"/>
    <cellStyle name="Comma 2 8 3 6" xfId="24979" xr:uid="{9F276F06-E3B0-4D8C-9FED-F67DBCE7F26E}"/>
    <cellStyle name="Comma 2 8 4" xfId="1642" xr:uid="{54D5FE09-C564-41C3-BED4-8BF0A0B6A007}"/>
    <cellStyle name="Comma 2 8 4 2" xfId="5004" xr:uid="{6B65CD46-2D94-4C45-A2F2-623468417A51}"/>
    <cellStyle name="Comma 2 8 4 2 2" xfId="41055" xr:uid="{BB375857-877B-4AB5-99F2-E80A020136E5}"/>
    <cellStyle name="Comma 2 8 4 2 3" xfId="42620" xr:uid="{637E21F5-C776-4EAC-A3A9-8CCCC4B09A20}"/>
    <cellStyle name="Comma 2 8 4 2 4" xfId="27654" xr:uid="{ABE36849-A224-46CE-AF79-110FE645568D}"/>
    <cellStyle name="Comma 2 8 4 3" xfId="28419" xr:uid="{86559D06-E463-4A18-9679-41F91B53700D}"/>
    <cellStyle name="Comma 2 8 4 3 2" xfId="41296" xr:uid="{F87EAE33-2BD2-4BE1-99BA-E0E5750B4D4E}"/>
    <cellStyle name="Comma 2 8 4 4" xfId="40731" xr:uid="{F79F9DF6-D3BE-4F93-8C97-B935022B56E0}"/>
    <cellStyle name="Comma 2 8 4 5" xfId="41526" xr:uid="{C62A7CF1-B091-461F-A5B9-CB99B013722E}"/>
    <cellStyle name="Comma 2 8 4 6" xfId="24980" xr:uid="{07471232-49C7-41EE-AD35-16B259BFBC43}"/>
    <cellStyle name="Comma 2 8 5" xfId="3955" xr:uid="{5E760981-F41B-486E-9287-E5A09CA86B9F}"/>
    <cellStyle name="Comma 2 8 6" xfId="24981" xr:uid="{D7718DB9-6546-4A65-A2E2-8F413EE29212}"/>
    <cellStyle name="Comma 2 8 6 2" xfId="27655" xr:uid="{C32BFFE6-5F51-4393-B0E0-E20F1C4FC7ED}"/>
    <cellStyle name="Comma 2 8 6 2 2" xfId="41056" xr:uid="{317CAA44-821C-4B15-92B7-C43D0C66649E}"/>
    <cellStyle name="Comma 2 8 6 3" xfId="40732" xr:uid="{6006D438-F41D-489B-9793-280BCCC46D56}"/>
    <cellStyle name="Comma 2 8 7" xfId="30532" xr:uid="{03D81642-0619-4CD8-8A48-D18BC1D43CC1}"/>
    <cellStyle name="Comma 2 8 7 2" xfId="41369" xr:uid="{953A7090-5533-4F8F-A35B-06E44F104705}"/>
    <cellStyle name="Comma 2 8 8" xfId="41484" xr:uid="{B762335A-AC4D-465D-A185-412A4E07C6B1}"/>
    <cellStyle name="Comma 2 9" xfId="1645" xr:uid="{1B4B5CC7-ABD3-43B6-BE1F-5F1ACD8B08C4}"/>
    <cellStyle name="Comma 2 9 2" xfId="3956" xr:uid="{D699FA75-F555-4CF2-A5E3-361373950099}"/>
    <cellStyle name="Comma 2 9 2 2" xfId="5006" xr:uid="{9ECEA3FF-8843-4585-9029-D0DB9C98E089}"/>
    <cellStyle name="Comma 2 9 2 2 2" xfId="47088" xr:uid="{EA9EAC13-780F-4863-9748-7C7C26572347}"/>
    <cellStyle name="Comma 2 9 2 2 3" xfId="42622" xr:uid="{F26F63A6-0E6F-41E0-B7E4-24699FB0E180}"/>
    <cellStyle name="Comma 2 9 3" xfId="5007" xr:uid="{4025DBB6-D5DC-473D-BCBB-A81BEB52EC0F}"/>
    <cellStyle name="Comma 2 9 3 2" xfId="27656" xr:uid="{9FC0E2E3-5EAC-47DA-A856-28F0A5B6911C}"/>
    <cellStyle name="Comma 2 9 3 2 2" xfId="41057" xr:uid="{E538D346-671C-4223-841F-84B17B3DA05F}"/>
    <cellStyle name="Comma 2 9 3 3" xfId="40733" xr:uid="{34D14B8E-D1A4-4CA8-980C-E181B8A02D7A}"/>
    <cellStyle name="Comma 2 9 3 4" xfId="42623" xr:uid="{70DD0288-8A6D-4D87-BB10-EBA9FDCD62EE}"/>
    <cellStyle name="Comma 2 9 3 5" xfId="24983" xr:uid="{8A304469-298A-423D-8C10-22D6E6A146A0}"/>
    <cellStyle name="Comma 2 9 4" xfId="5005" xr:uid="{3036F28B-9EA8-4D53-B159-DF402CC01401}"/>
    <cellStyle name="Comma 2 9 4 2" xfId="41297" xr:uid="{0EFC6B8F-0827-4788-9151-F26E8B3C5447}"/>
    <cellStyle name="Comma 2 9 4 2 2" xfId="47087" xr:uid="{3C1DA3ED-3AB5-43C1-A7F9-365A333F4A21}"/>
    <cellStyle name="Comma 2 9 4 3" xfId="42621" xr:uid="{E52D8AA1-AFBA-4216-B2BF-BDA0A5B371AA}"/>
    <cellStyle name="Comma 2 9 4 4" xfId="28420" xr:uid="{D9A6374F-E531-46A0-9BE6-90C4955E205C}"/>
    <cellStyle name="Comma 2 9 5" xfId="41529" xr:uid="{C9A0CE87-C5D1-4A98-AE88-A01FA1E0E4A8}"/>
    <cellStyle name="Comma 2_PrimaryEnergyPrices_TIMES" xfId="5008" xr:uid="{56EB0B7B-8B64-4A9A-A58C-0BD07CDC310D}"/>
    <cellStyle name="Comma 20" xfId="30534" xr:uid="{06BDCFBF-474E-4FD7-BCE7-F1CBD6D23DFD}"/>
    <cellStyle name="Comma 20 2" xfId="30533" xr:uid="{7EA839C2-FB83-4522-8EF4-7151156225B6}"/>
    <cellStyle name="Comma 20 2 2" xfId="41370" xr:uid="{D4C427E5-690B-4DA6-B88C-D7F7DCE7A109}"/>
    <cellStyle name="Comma 20 3" xfId="41371" xr:uid="{D608F26E-5B12-4859-9EE9-88983A9A6A37}"/>
    <cellStyle name="Comma 21" xfId="25622" xr:uid="{470CA34B-16E6-4449-B59D-B65A6322EC41}"/>
    <cellStyle name="Comma 21 2" xfId="28421" xr:uid="{BCA400AB-7042-480D-8177-107F3EDC9941}"/>
    <cellStyle name="Comma 21 2 2" xfId="41298" xr:uid="{54F4E026-991F-4B9F-A039-3A7DE47554B6}"/>
    <cellStyle name="Comma 21 3" xfId="40795" xr:uid="{AA56E550-1C93-45F6-A70D-3AED0A0C682B}"/>
    <cellStyle name="Comma 21 4" xfId="47062" xr:uid="{9C9E9C05-48A6-4686-8568-0E995AC5BB53}"/>
    <cellStyle name="Comma 21 5" xfId="47072" xr:uid="{47001BCC-6FE7-4A46-8E21-7A1D63906349}"/>
    <cellStyle name="Comma 22" xfId="25620" xr:uid="{01700B95-F17D-4FB4-8543-D43875548DA8}"/>
    <cellStyle name="Comma 22 2" xfId="25621" xr:uid="{9FFF1846-47A7-498C-9BDB-4EF3F9241B83}"/>
    <cellStyle name="Comma 22 2 2" xfId="40794" xr:uid="{29566169-0EF1-46D2-90A5-78EAAE454C41}"/>
    <cellStyle name="Comma 22 3" xfId="40793" xr:uid="{D288C9F8-B7A3-49AB-91A4-35518D859417}"/>
    <cellStyle name="Comma 23" xfId="28422" xr:uid="{DE439E15-71A6-4DB5-9096-BADAECA277B6}"/>
    <cellStyle name="Comma 23 2" xfId="30536" xr:uid="{0897AA51-B10F-4961-AC70-57C8D80EC935}"/>
    <cellStyle name="Comma 23 2 2" xfId="41373" xr:uid="{13C34D57-94D6-42AF-85CD-0A4FF5807BCF}"/>
    <cellStyle name="Comma 23 3" xfId="41299" xr:uid="{A574DFED-77C9-4BA5-8FF2-1D0984FD9380}"/>
    <cellStyle name="Comma 24" xfId="25618" xr:uid="{F3D8E456-117B-491F-A19B-81499BFE228B}"/>
    <cellStyle name="Comma 24 2" xfId="25619" xr:uid="{C8B95645-1C28-432D-A7F6-676426D64CA4}"/>
    <cellStyle name="Comma 24 2 2" xfId="40792" xr:uid="{724614A5-52DF-4C84-9E18-5BA9AF082D88}"/>
    <cellStyle name="Comma 24 3" xfId="40791" xr:uid="{C5B1BD57-3DF6-49A1-9CBE-3C5DB82DA349}"/>
    <cellStyle name="Comma 25" xfId="30535" xr:uid="{D2901F9D-14D4-419D-BC92-9A549763F4D8}"/>
    <cellStyle name="Comma 25 2" xfId="28423" xr:uid="{A3646C15-6DAB-4CBE-AD8F-BEC73C5F806E}"/>
    <cellStyle name="Comma 25 2 2" xfId="41300" xr:uid="{21EC8447-7EAC-4F1B-9F56-21C81A4A63E2}"/>
    <cellStyle name="Comma 25 3" xfId="41372" xr:uid="{D6A68331-FD68-4A3E-8F4B-879BBEC7D1AE}"/>
    <cellStyle name="Comma 26" xfId="28424" xr:uid="{DCF30F2A-95A6-472A-AC38-D1689BF369A2}"/>
    <cellStyle name="Comma 26 2" xfId="30538" xr:uid="{992AD74B-E6B9-4563-B310-9B55BF720FF4}"/>
    <cellStyle name="Comma 26 2 2" xfId="41375" xr:uid="{9EF591FD-117E-4078-9211-A5D19E564CD0}"/>
    <cellStyle name="Comma 26 3" xfId="41301" xr:uid="{E8529ABF-C4E1-4B0F-9977-611A4B742481}"/>
    <cellStyle name="Comma 27" xfId="30537" xr:uid="{4A3E96A7-C6DB-42E3-9590-C5D30313E10F}"/>
    <cellStyle name="Comma 27 2" xfId="41374" xr:uid="{50EA634B-BA17-4090-8F0A-2D579712917E}"/>
    <cellStyle name="Comma 28" xfId="28425" xr:uid="{63C62DF6-558F-474E-BCEC-34465226C238}"/>
    <cellStyle name="Comma 28 2" xfId="41302" xr:uid="{79329405-ED74-4295-AF1F-193ECA81DAC1}"/>
    <cellStyle name="Comma 29" xfId="28426" xr:uid="{33739E2A-48C4-41DC-B6EF-4EF85FFEA516}"/>
    <cellStyle name="Comma 29 2" xfId="41303" xr:uid="{169999B2-CE99-4DFE-BFC3-31D78FDEAEB9}"/>
    <cellStyle name="Comma 3" xfId="1646" xr:uid="{DBD1A415-5393-413C-9928-07C1DEC9698E}"/>
    <cellStyle name="Comma 3 10" xfId="3958" xr:uid="{30FAEB50-7E23-4289-8A03-47F0BEA98153}"/>
    <cellStyle name="Comma 3 10 2" xfId="24986" xr:uid="{8EE9BA8A-CBF1-4682-9855-31C8A7B6CE90}"/>
    <cellStyle name="Comma 3 10 2 2" xfId="27659" xr:uid="{6031F7F3-5DD0-4D50-87A1-D8AA6DDF5CFC}"/>
    <cellStyle name="Comma 3 10 2 2 2" xfId="41059" xr:uid="{84607D1E-5523-4B71-98E2-E86409E225A4}"/>
    <cellStyle name="Comma 3 10 2 3" xfId="40735" xr:uid="{3553FCB1-CC77-4D10-B461-06CF2EB7AAEB}"/>
    <cellStyle name="Comma 3 10 3" xfId="27658" xr:uid="{4DCF8C9C-E08C-4E1D-AC1C-DDD0B4D29030}"/>
    <cellStyle name="Comma 3 10 3 2" xfId="30539" xr:uid="{DF752DE7-A141-4C3B-99EC-ED0D34354A22}"/>
    <cellStyle name="Comma 3 10 3 2 2" xfId="41376" xr:uid="{29806AC2-D32D-47E2-899E-671F16F5FA50}"/>
    <cellStyle name="Comma 3 10 4" xfId="40734" xr:uid="{82E46219-762D-411E-BCB8-99CCACA7510C}"/>
    <cellStyle name="Comma 3 10 5" xfId="42448" xr:uid="{8AD38417-62EB-4C01-8C77-83657CCF6606}"/>
    <cellStyle name="Comma 3 10 6" xfId="24985" xr:uid="{0A7EFE68-376C-44E4-9554-581D283CA899}"/>
    <cellStyle name="Comma 3 11" xfId="3957" xr:uid="{7001EE20-C356-48B7-BA45-509BDADCCE8E}"/>
    <cellStyle name="Comma 3 11 2" xfId="27660" xr:uid="{F38F7FD3-7932-4C1E-AFE4-74A134A37049}"/>
    <cellStyle name="Comma 3 11 2 2" xfId="41060" xr:uid="{DFDA5935-200C-4753-9C89-6ACA745F131F}"/>
    <cellStyle name="Comma 3 11 3" xfId="28427" xr:uid="{A38F38D3-3826-48AB-8530-991FD1A9627A}"/>
    <cellStyle name="Comma 3 11 3 2" xfId="41304" xr:uid="{E62FB028-F5AF-4312-9636-D1E672E21F8E}"/>
    <cellStyle name="Comma 3 11 4" xfId="40736" xr:uid="{58D79686-5B65-4EBD-8DCE-70C3DC19614A}"/>
    <cellStyle name="Comma 3 11 5" xfId="42447" xr:uid="{D21BAE73-5A7A-4C0B-B4D3-1A478E5E46A4}"/>
    <cellStyle name="Comma 3 11 6" xfId="24987" xr:uid="{E86338B9-4E02-4BB7-9218-6F16CA97050D}"/>
    <cellStyle name="Comma 3 12" xfId="24988" xr:uid="{204E8662-77C9-4E6B-80D1-627CD7FB7FDB}"/>
    <cellStyle name="Comma 3 12 2" xfId="27661" xr:uid="{3D75D1D8-8B19-4900-9069-536BE156667B}"/>
    <cellStyle name="Comma 3 13" xfId="27169" xr:uid="{7D45A5E4-FA97-45FF-A0F3-F83AC7A00FA2}"/>
    <cellStyle name="Comma 3 13 2" xfId="25608" xr:uid="{C3D314D4-8C53-4DFF-9678-BACF96F55104}"/>
    <cellStyle name="Comma 3 13 2 2" xfId="40784" xr:uid="{97B8607E-F4D7-449A-A979-BAE84C96DC31}"/>
    <cellStyle name="Comma 3 13 3" xfId="25617" xr:uid="{18FAC06B-6B2A-4D69-9A42-C7E5409E65CC}"/>
    <cellStyle name="Comma 3 13 3 2" xfId="40790" xr:uid="{F702B4BE-5C3E-4133-86A5-8C3EFE50B399}"/>
    <cellStyle name="Comma 3 13 4" xfId="28428" xr:uid="{EF7E0C0B-1F71-4BCA-ABC1-248B2658559B}"/>
    <cellStyle name="Comma 3 13 4 2" xfId="41305" xr:uid="{E5D027B4-2D3E-45B4-95FD-B5FC97A1A7B8}"/>
    <cellStyle name="Comma 3 14" xfId="27657" xr:uid="{56436728-66F1-4C2D-B5D9-13C88B06F2CD}"/>
    <cellStyle name="Comma 3 14 2" xfId="41058" xr:uid="{0DBB9A07-074C-4D9D-B7C7-E49311A2D4BC}"/>
    <cellStyle name="Comma 3 15" xfId="40349" xr:uid="{189A3D6E-719E-44FA-BE0E-BFD733557B83}"/>
    <cellStyle name="Comma 3 16" xfId="23045" xr:uid="{8C0B6396-3F06-4E75-82DE-737075393BE0}"/>
    <cellStyle name="Comma 3 2" xfId="1647" xr:uid="{1E23A72D-A151-4738-BF1D-0BE546A947A8}"/>
    <cellStyle name="Comma 3 2 2" xfId="1648" xr:uid="{8FB85D6B-2FCD-4F84-B0DA-5135EA2A837D}"/>
    <cellStyle name="Comma 3 2 2 2" xfId="5009" xr:uid="{1AFF46A3-B08A-434F-A6A6-DC49AA9F25C2}"/>
    <cellStyle name="Comma 3 2 2 2 2" xfId="25616" xr:uid="{00A5B86B-815A-414B-B23B-7AAF8344B97C}"/>
    <cellStyle name="Comma 3 2 2 2 2 2" xfId="40789" xr:uid="{0E9479DF-9183-4381-BE97-AD43F5FB584B}"/>
    <cellStyle name="Comma 3 2 2 2 3" xfId="42624" xr:uid="{663FD2F7-20DF-4BB1-84F6-B511DA1CB283}"/>
    <cellStyle name="Comma 3 2 2 2 4" xfId="27172" xr:uid="{72D04E57-85D2-440F-A774-B59DA14B5D34}"/>
    <cellStyle name="Comma 3 2 2 3" xfId="27171" xr:uid="{D8AD1278-9FA1-4AF6-BE61-9C263410513F}"/>
    <cellStyle name="Comma 3 2 2 3 2" xfId="28429" xr:uid="{894358E5-EC0B-4515-91B5-6ADEBDB1F717}"/>
    <cellStyle name="Comma 3 2 2 3 2 2" xfId="41306" xr:uid="{63022D2B-6C58-4A55-9497-49569E8C4293}"/>
    <cellStyle name="Comma 3 2 2 4" xfId="27663" xr:uid="{5602B383-2951-45BC-8726-9ADF0076E534}"/>
    <cellStyle name="Comma 3 2 2 4 2" xfId="41062" xr:uid="{E6F53FDC-3AD1-47C9-A8AD-3BE25A5E1963}"/>
    <cellStyle name="Comma 3 2 2 5" xfId="40544" xr:uid="{699EBD16-A110-4611-BE34-C6CF48A9CD0C}"/>
    <cellStyle name="Comma 3 2 2 6" xfId="41530" xr:uid="{024E442E-0C76-48EA-9E0B-240DB7BB3DAA}"/>
    <cellStyle name="Comma 3 2 2 7" xfId="23352" xr:uid="{A6885D9B-ED0A-422C-AA4B-7C0F50E3713A}"/>
    <cellStyle name="Comma 3 2 3" xfId="3959" xr:uid="{83E444C2-C69C-4EAC-BAA5-3B886E13BEAA}"/>
    <cellStyle name="Comma 3 2 3 2" xfId="27173" xr:uid="{3BB34FC4-E5A0-49C7-A3D2-45C736DDFF15}"/>
    <cellStyle name="Comma 3 2 3 2 2" xfId="25612" xr:uid="{CD0FFDEC-D79A-4AAD-B2A8-F8D2A2222FFD}"/>
    <cellStyle name="Comma 3 2 3 2 2 2" xfId="40788" xr:uid="{5F2A9C20-0F7F-4BCC-989B-82B6F9F0DF13}"/>
    <cellStyle name="Comma 3 2 3 3" xfId="27664" xr:uid="{1D95800F-DB95-40AC-A347-0DA7E228FD82}"/>
    <cellStyle name="Comma 3 2 3 3 2" xfId="41063" xr:uid="{B81CF0B3-3C44-4DC1-A90A-E76977996197}"/>
    <cellStyle name="Comma 3 2 3 4" xfId="40737" xr:uid="{DC2DCFC3-634F-4F08-8A25-F40FAEDDE80D}"/>
    <cellStyle name="Comma 3 2 3 5" xfId="42449" xr:uid="{B980E329-AB0F-4DEA-9577-A8745BA8B041}"/>
    <cellStyle name="Comma 3 2 3 6" xfId="24990" xr:uid="{67E4B308-92B0-4367-886D-DDC58F9E0F6D}"/>
    <cellStyle name="Comma 3 2 4" xfId="24991" xr:uid="{45B55FDE-0429-4A98-8EEA-CBCD9C32D70F}"/>
    <cellStyle name="Comma 3 2 4 2" xfId="27174" xr:uid="{6C211944-DE1B-4BB4-A086-B1BEE8CBB164}"/>
    <cellStyle name="Comma 3 2 4 3" xfId="27665" xr:uid="{89294458-8615-47A6-9F82-892E053587B1}"/>
    <cellStyle name="Comma 3 2 5" xfId="27170" xr:uid="{9DCD061E-3D4B-4649-9A2A-A71849CE6D72}"/>
    <cellStyle name="Comma 3 2 5 2" xfId="25610" xr:uid="{CF470610-CEB7-445A-87ED-E9F8BEB653F8}"/>
    <cellStyle name="Comma 3 2 5 2 2" xfId="40786" xr:uid="{0DC99752-8136-44FC-B386-73C001B6B483}"/>
    <cellStyle name="Comma 3 2 5 3" xfId="25611" xr:uid="{DA0B6CC0-1C01-4838-95C0-D26B20FDBC37}"/>
    <cellStyle name="Comma 3 2 5 3 2" xfId="40787" xr:uid="{2E34D49C-260A-4FBC-A695-82386192C83E}"/>
    <cellStyle name="Comma 3 2 5 4" xfId="28430" xr:uid="{B58CE342-5B17-47DC-AAFA-B5598C1DBFFD}"/>
    <cellStyle name="Comma 3 2 5 4 2" xfId="41307" xr:uid="{988F484A-36BD-4D09-ACE5-B205052C519A}"/>
    <cellStyle name="Comma 3 2 6" xfId="27662" xr:uid="{2942D7E4-679B-46CC-BF32-0B554A6025C9}"/>
    <cellStyle name="Comma 3 2 6 2" xfId="41061" xr:uid="{43F7279E-8CE0-439D-AFB8-5CB0ECDF9F29}"/>
    <cellStyle name="Comma 3 2 7" xfId="40350" xr:uid="{72B0DD9A-B4BA-43DB-B252-43FBE0411F23}"/>
    <cellStyle name="Comma 3 2 8" xfId="23046" xr:uid="{782B6BAF-FED5-4233-9E84-A95B3B71BE53}"/>
    <cellStyle name="Comma 3 3" xfId="1649" xr:uid="{C345052C-C8EA-46E0-A429-4994BC9D6083}"/>
    <cellStyle name="Comma 3 3 10" xfId="41531" xr:uid="{FB988653-62FD-40F6-9025-2FED65BE4E2E}"/>
    <cellStyle name="Comma 3 3 11" xfId="23047" xr:uid="{F905D42D-0F6E-4F16-8FF9-A5DC8D60BBE4}"/>
    <cellStyle name="Comma 3 3 2" xfId="3960" xr:uid="{8230C336-D51C-4669-A23A-381BA34A2273}"/>
    <cellStyle name="Comma 3 3 2 2" xfId="5011" xr:uid="{F2740DB9-9FA1-484A-9D93-C352C77F4362}"/>
    <cellStyle name="Comma 3 3 2 2 2" xfId="25609" xr:uid="{EA00D029-53EA-4603-985A-FB6833D5ED8A}"/>
    <cellStyle name="Comma 3 3 2 2 2 2" xfId="40785" xr:uid="{3C9376B2-7EE8-4DA2-817C-FEFC67DD4B6F}"/>
    <cellStyle name="Comma 3 3 2 2 2 3" xfId="47089" xr:uid="{6AE130B1-AD24-427E-9871-92BFF754A6F5}"/>
    <cellStyle name="Comma 3 3 2 2 3" xfId="42626" xr:uid="{D7BA5A8D-9575-453C-886C-5E9246A7A6FD}"/>
    <cellStyle name="Comma 3 3 2 2 4" xfId="27176" xr:uid="{92F4C321-5DCE-4329-BA0F-FD15BD5D0293}"/>
    <cellStyle name="Comma 3 3 2 3" xfId="27667" xr:uid="{EEF6718F-1930-4E2E-86F3-F533044A10DB}"/>
    <cellStyle name="Comma 3 3 2 3 2" xfId="41065" xr:uid="{635985AE-06F1-4EE5-8D17-230F2C795ED8}"/>
    <cellStyle name="Comma 3 3 2 4" xfId="40545" xr:uid="{BECB961B-939B-497F-9F62-6EA82C99D5A3}"/>
    <cellStyle name="Comma 3 3 2 5" xfId="42450" xr:uid="{73FB293C-C22E-4B4D-8D56-EEC11A77869F}"/>
    <cellStyle name="Comma 3 3 2 6" xfId="23353" xr:uid="{B17AE90D-500B-4215-B162-C759BBA78FBD}"/>
    <cellStyle name="Comma 3 3 3" xfId="5012" xr:uid="{1CC668A1-04B1-404A-AB68-35E4D0890FE7}"/>
    <cellStyle name="Comma 3 3 3 10" xfId="24993" xr:uid="{6C770581-D207-4D30-8C90-142BE7D1435C}"/>
    <cellStyle name="Comma 3 3 3 2" xfId="27668" xr:uid="{2F0DB657-A285-43EE-8CBF-558AAFE6A536}"/>
    <cellStyle name="Comma 3 3 3 2 2" xfId="28431" xr:uid="{F59D12FD-E2BA-42FF-8BB0-52F6D62634EA}"/>
    <cellStyle name="Comma 3 3 3 2 2 2" xfId="30542" xr:uid="{50CE25EE-BD35-4BEB-8A2E-D6C68F346FA0}"/>
    <cellStyle name="Comma 3 3 3 2 2 2 2" xfId="41379" xr:uid="{8E2E2327-C39E-4546-97E3-6B4452633543}"/>
    <cellStyle name="Comma 3 3 3 2 2 3" xfId="41308" xr:uid="{09267508-6D20-46D7-BBDD-C922798EF75D}"/>
    <cellStyle name="Comma 3 3 3 2 3" xfId="30541" xr:uid="{A7A7BBD3-D2D9-4426-A725-D5D930E65F15}"/>
    <cellStyle name="Comma 3 3 3 2 3 2" xfId="41378" xr:uid="{4BD5F467-3102-435E-830C-7BA62C0B18BC}"/>
    <cellStyle name="Comma 3 3 3 2 4" xfId="41066" xr:uid="{31FAB57B-2F12-42A4-8BF4-30FF0B97F9E9}"/>
    <cellStyle name="Comma 3 3 3 2 5" xfId="47090" xr:uid="{B96872B1-C1BF-4013-B52E-09BC93E06719}"/>
    <cellStyle name="Comma 3 3 3 3" xfId="28432" xr:uid="{20CC8B16-6DA7-4F90-B0AD-F00926FEFD24}"/>
    <cellStyle name="Comma 3 3 3 3 2" xfId="30540" xr:uid="{29490319-B36D-4493-8C9E-28FE9F076BF9}"/>
    <cellStyle name="Comma 3 3 3 3 2 2" xfId="28433" xr:uid="{DEB56AD6-AA62-4450-84F4-91D95755452B}"/>
    <cellStyle name="Comma 3 3 3 3 2 2 2" xfId="41310" xr:uid="{C2789FEC-3593-4541-BB83-4AEF326D49A6}"/>
    <cellStyle name="Comma 3 3 3 3 2 3" xfId="41377" xr:uid="{600A0ADC-AF36-4EDF-86BE-DC2EE9F07A4E}"/>
    <cellStyle name="Comma 3 3 3 3 3" xfId="28434" xr:uid="{D0951638-F2EE-43CB-81F2-BBF9B7C93A83}"/>
    <cellStyle name="Comma 3 3 3 3 3 2" xfId="41311" xr:uid="{0E7AA7FE-395D-4CD0-9FE6-E565C78A6167}"/>
    <cellStyle name="Comma 3 3 3 3 4" xfId="41309" xr:uid="{B57B2CCB-E7B1-48CE-A71F-63FDC57024E9}"/>
    <cellStyle name="Comma 3 3 3 4" xfId="28435" xr:uid="{CD950BA2-C3CC-4A68-883F-18D054B54943}"/>
    <cellStyle name="Comma 3 3 3 4 2" xfId="28436" xr:uid="{0DB9018E-A041-4BB3-A5D5-13F3B95B1D08}"/>
    <cellStyle name="Comma 3 3 3 4 2 2" xfId="41313" xr:uid="{91280A6E-9491-44EE-B4B5-A904660BC371}"/>
    <cellStyle name="Comma 3 3 3 4 3" xfId="41312" xr:uid="{8B28C19F-2B10-47C4-A54D-77CE67888AC0}"/>
    <cellStyle name="Comma 3 3 3 5" xfId="28437" xr:uid="{CF51B9AF-C5A1-40F6-96C6-0ABB5D30C4CC}"/>
    <cellStyle name="Comma 3 3 3 5 2" xfId="41314" xr:uid="{408FFE62-3676-44F5-8925-EBD470A5FF58}"/>
    <cellStyle name="Comma 3 3 3 6" xfId="28438" xr:uid="{5DB4B268-AB61-4F75-A9A0-81986A021319}"/>
    <cellStyle name="Comma 3 3 3 6 2" xfId="41315" xr:uid="{165D6F91-3DDC-48A8-92BE-8572C635A045}"/>
    <cellStyle name="Comma 3 3 3 7" xfId="25606" xr:uid="{B643B0E2-9B5D-45E3-8B7B-DA273FAFC9C2}"/>
    <cellStyle name="Comma 3 3 3 7 2" xfId="40783" xr:uid="{1F81C880-3EDD-40FF-9853-63048A538179}"/>
    <cellStyle name="Comma 3 3 3 8" xfId="40738" xr:uid="{0A885293-F09B-4184-A265-B13C37FDBD3F}"/>
    <cellStyle name="Comma 3 3 3 9" xfId="42627" xr:uid="{E1B7F12E-AFE8-4AF9-9B02-96FD56848C6C}"/>
    <cellStyle name="Comma 3 3 4" xfId="5010" xr:uid="{51B92A7D-7224-44E1-96D2-B9F6BADE8C6A}"/>
    <cellStyle name="Comma 3 3 4 2" xfId="27669" xr:uid="{16E0C9ED-9179-4BAC-94C8-1AFCE80315E5}"/>
    <cellStyle name="Comma 3 3 4 2 2" xfId="25605" xr:uid="{A8DD74CF-2B78-4F9A-9862-DA9A00210350}"/>
    <cellStyle name="Comma 3 3 4 2 2 2" xfId="28439" xr:uid="{46BFE9D5-22B4-4AE4-999E-AE4B6EA505DF}"/>
    <cellStyle name="Comma 3 3 4 2 2 2 2" xfId="41316" xr:uid="{4A8CBA1C-B3EC-4A8F-A435-59A21D92CF7B}"/>
    <cellStyle name="Comma 3 3 4 2 2 3" xfId="40782" xr:uid="{54C2EC3A-B688-40BA-9F20-615B5F63C4DF}"/>
    <cellStyle name="Comma 3 3 4 2 3" xfId="28440" xr:uid="{B523723B-45AE-4A9F-A5A6-7E7D1FC38C48}"/>
    <cellStyle name="Comma 3 3 4 2 3 2" xfId="41317" xr:uid="{FB775D1A-8A4D-4DDE-907C-A572426A4944}"/>
    <cellStyle name="Comma 3 3 4 2 4" xfId="41067" xr:uid="{D269D62D-8AAB-4E9B-BAA6-A9945FEB18E6}"/>
    <cellStyle name="Comma 3 3 4 3" xfId="25603" xr:uid="{D16631D1-AB99-4380-A35E-6674F05DC425}"/>
    <cellStyle name="Comma 3 3 4 3 2" xfId="25604" xr:uid="{27647561-85D7-4855-92CD-5F63F8F87F09}"/>
    <cellStyle name="Comma 3 3 4 3 2 2" xfId="40781" xr:uid="{1D84CE68-339B-4A34-8AF8-5E55FE62B161}"/>
    <cellStyle name="Comma 3 3 4 3 3" xfId="40780" xr:uid="{5448D3E9-6D3F-4BED-8807-A25B17884526}"/>
    <cellStyle name="Comma 3 3 4 4" xfId="28441" xr:uid="{EF3966BB-D1D6-4164-8A92-170E30617D3F}"/>
    <cellStyle name="Comma 3 3 4 4 2" xfId="41318" xr:uid="{FF3A6B0E-D5F0-4083-AAB8-46BCD319FE81}"/>
    <cellStyle name="Comma 3 3 4 5" xfId="30543" xr:uid="{F3CD32C6-97C2-4864-81BF-2E5DBDD75CD7}"/>
    <cellStyle name="Comma 3 3 4 5 2" xfId="41380" xr:uid="{8E0729C3-0B43-44BE-BDD2-7C7C3529FAC7}"/>
    <cellStyle name="Comma 3 3 4 6" xfId="25601" xr:uid="{DB66EDE0-981F-43FA-BFC1-AAC99C040C23}"/>
    <cellStyle name="Comma 3 3 4 6 2" xfId="40778" xr:uid="{D5A6141C-106E-4591-AD95-02EFE793EECD}"/>
    <cellStyle name="Comma 3 3 4 7" xfId="40739" xr:uid="{96DB47CE-CDC2-43F0-9A36-EE73A5A0CE37}"/>
    <cellStyle name="Comma 3 3 4 8" xfId="42625" xr:uid="{5F83C1F3-0C50-4246-BE0C-8D900E0258A1}"/>
    <cellStyle name="Comma 3 3 4 9" xfId="24994" xr:uid="{6AB340DE-B892-49BA-8234-C879D3C9B851}"/>
    <cellStyle name="Comma 3 3 5" xfId="27175" xr:uid="{6B816FE3-A747-44CC-8F87-B198A30EB131}"/>
    <cellStyle name="Comma 3 3 5 2" xfId="25602" xr:uid="{FCEBE124-19B5-4BE0-AFF5-3EFE135C10A1}"/>
    <cellStyle name="Comma 3 3 5 2 2" xfId="40779" xr:uid="{4BF2E86B-DD82-439F-9CAE-153A59B5B300}"/>
    <cellStyle name="Comma 3 3 5 3" xfId="47083" xr:uid="{63CB7363-D78E-4FC0-A522-F49E295DDAE6}"/>
    <cellStyle name="Comma 3 3 6" xfId="27666" xr:uid="{55DC0B23-D4D9-4CA6-A0E6-C33CD1F94730}"/>
    <cellStyle name="Comma 3 3 6 2" xfId="28443" xr:uid="{275DE884-0EA8-4B10-9B18-A2A59C7F1B54}"/>
    <cellStyle name="Comma 3 3 6 2 2" xfId="41320" xr:uid="{CBACD488-D8EF-4729-A702-B875572F8816}"/>
    <cellStyle name="Comma 3 3 6 3" xfId="28442" xr:uid="{E91D031F-9C6D-43EC-8B17-CF2D49AF1CCF}"/>
    <cellStyle name="Comma 3 3 6 3 2" xfId="41319" xr:uid="{DFE7597B-19C9-4B16-A26C-C48A5E0CA92A}"/>
    <cellStyle name="Comma 3 3 6 4" xfId="41064" xr:uid="{FE245AEB-5434-4B9F-B5C7-517FF3EC0828}"/>
    <cellStyle name="Comma 3 3 7" xfId="25598" xr:uid="{106B1A2D-BB7A-4174-A996-DB7F5F8426A6}"/>
    <cellStyle name="Comma 3 3 7 2" xfId="40776" xr:uid="{74142987-4A2A-4B80-B1E5-DC456A47DFB0}"/>
    <cellStyle name="Comma 3 3 8" xfId="25599" xr:uid="{98A4DF1D-9B85-4E68-BB5F-4E3746DB656E}"/>
    <cellStyle name="Comma 3 3 8 2" xfId="40777" xr:uid="{BD057312-74E1-4F98-83A7-AFD5A7C4A56D}"/>
    <cellStyle name="Comma 3 3 9" xfId="40351" xr:uid="{E184A4AC-1932-40C0-87E1-6ACF758522CE}"/>
    <cellStyle name="Comma 3 4" xfId="1650" xr:uid="{7C249574-065E-486D-88AD-0263F5E761FB}"/>
    <cellStyle name="Comma 3 4 2" xfId="3961" xr:uid="{4FF26B28-A77E-4FBD-9DC0-201FE083F2A7}"/>
    <cellStyle name="Comma 3 4 2 2" xfId="27178" xr:uid="{EB5F2D07-A515-4B8A-97AC-8B6C4738B227}"/>
    <cellStyle name="Comma 3 4 2 2 2" xfId="30544" xr:uid="{47B51DC5-1B5C-4B43-805D-E296A8E08130}"/>
    <cellStyle name="Comma 3 4 2 2 2 2" xfId="41381" xr:uid="{65974A8A-251B-4721-AEA4-7CA583E4ABDA}"/>
    <cellStyle name="Comma 3 4 2 3" xfId="27671" xr:uid="{7902523A-39E9-454E-BFD5-7C1CD50E9F69}"/>
    <cellStyle name="Comma 3 4 2 3 2" xfId="41069" xr:uid="{FAAC1F97-45A4-4CE3-ADCA-DF50207B1B2B}"/>
    <cellStyle name="Comma 3 4 2 4" xfId="40546" xr:uid="{50789DF3-6E5A-43E1-895C-46178DF55F31}"/>
    <cellStyle name="Comma 3 4 2 5" xfId="42451" xr:uid="{212B4DF0-4C22-4023-8C31-A737FEDFE150}"/>
    <cellStyle name="Comma 3 4 2 6" xfId="23354" xr:uid="{99A18DF7-2F88-43F4-B18F-72942C299AFC}"/>
    <cellStyle name="Comma 3 4 3" xfId="27177" xr:uid="{A6803C8C-7546-44E0-9035-711784B5393A}"/>
    <cellStyle name="Comma 3 4 3 2" xfId="30545" xr:uid="{E7590B27-4D72-4DAB-811E-2CEFF1268B77}"/>
    <cellStyle name="Comma 3 4 3 2 2" xfId="41382" xr:uid="{CCF05262-D838-449F-B010-26B18E4D4A5F}"/>
    <cellStyle name="Comma 3 4 4" xfId="27670" xr:uid="{4E39EF31-6418-4B91-B83D-6D0AD7321761}"/>
    <cellStyle name="Comma 3 4 4 2" xfId="41068" xr:uid="{D30C7B0F-ED1B-49B6-B0DA-A87CD50FED9F}"/>
    <cellStyle name="Comma 3 4 5" xfId="40352" xr:uid="{28E2058D-4F0A-4EAB-A377-DB96D7DEDD56}"/>
    <cellStyle name="Comma 3 4 6" xfId="41532" xr:uid="{0E6E66F5-63D3-430B-AFD0-FF44418F1808}"/>
    <cellStyle name="Comma 3 4 7" xfId="23048" xr:uid="{3945FE9B-C580-4F97-83F7-851E5FCE2B79}"/>
    <cellStyle name="Comma 3 5" xfId="3962" xr:uid="{E46C8160-FB84-4933-8D6A-EC4E670448E6}"/>
    <cellStyle name="Comma 3 5 2" xfId="23355" xr:uid="{6D1AE12A-9C59-47D0-ABBD-24477A3BC352}"/>
    <cellStyle name="Comma 3 5 2 2" xfId="27179" xr:uid="{3A817B88-2705-4E58-95CD-D2968620C0F4}"/>
    <cellStyle name="Comma 3 5 2 3" xfId="25597" xr:uid="{210C3D76-FA97-4CEF-8687-E486ED907496}"/>
    <cellStyle name="Comma 3 5 2 3 2" xfId="40775" xr:uid="{1FAC4FA4-75CE-48BB-BA29-3F585592C1FA}"/>
    <cellStyle name="Comma 3 5 2 4" xfId="40547" xr:uid="{AFA4CE01-8FE0-4AC4-99F6-0BC3A4253FCA}"/>
    <cellStyle name="Comma 3 5 3" xfId="27672" xr:uid="{9F45869B-0336-436B-B917-AA4BCB59B10E}"/>
    <cellStyle name="Comma 3 5 3 2" xfId="41070" xr:uid="{EFF24395-D09F-45B8-9750-37D3B1631B79}"/>
    <cellStyle name="Comma 3 5 4" xfId="40353" xr:uid="{FEEA257C-C09F-4AC8-B318-A176CBCE48A7}"/>
    <cellStyle name="Comma 3 5 5" xfId="42452" xr:uid="{D88F8D84-BCDD-428B-830F-EED2E08ABCD2}"/>
    <cellStyle name="Comma 3 5 6" xfId="23049" xr:uid="{C501CDC8-88D5-41E9-AFFB-0FDC1F458891}"/>
    <cellStyle name="Comma 3 6" xfId="3963" xr:uid="{DE17C632-F178-44C1-AF0B-F6B22E6F51B1}"/>
    <cellStyle name="Comma 3 6 2" xfId="23356" xr:uid="{12893F18-05F5-4716-B993-C947A30D5F26}"/>
    <cellStyle name="Comma 3 6 2 2" xfId="27673" xr:uid="{A67BE66A-61D7-4EB7-BCDE-383A0E8680C7}"/>
    <cellStyle name="Comma 3 6 2 2 2" xfId="41071" xr:uid="{3BD282B8-170A-40AF-9268-233D09D81E3B}"/>
    <cellStyle name="Comma 3 6 2 3" xfId="40548" xr:uid="{F1D90519-4338-4FF4-9EE5-F710E657ABC8}"/>
    <cellStyle name="Comma 3 6 3" xfId="25596" xr:uid="{EF0CEC9E-6EAF-47B3-A6BB-5BBF64B0CD5F}"/>
    <cellStyle name="Comma 3 6 3 2" xfId="40774" xr:uid="{B29E34D5-E6F3-400C-96C3-294679BB96D4}"/>
    <cellStyle name="Comma 3 6 4" xfId="40354" xr:uid="{891F4139-E1D5-49E4-9321-F097DF1AD12A}"/>
    <cellStyle name="Comma 3 6 5" xfId="42453" xr:uid="{7F5508C6-9546-42C9-8893-B3D60F1A2AA1}"/>
    <cellStyle name="Comma 3 6 6" xfId="23050" xr:uid="{F7A3F008-B3E6-43A5-9440-D2F888C27360}"/>
    <cellStyle name="Comma 3 7" xfId="3964" xr:uid="{4A7DFDC1-E23B-48C7-8479-9EB65CFBB9C9}"/>
    <cellStyle name="Comma 3 7 2" xfId="23357" xr:uid="{2B7A3B9C-ECE1-471B-AA91-40F9FB711D08}"/>
    <cellStyle name="Comma 3 7 2 2" xfId="27674" xr:uid="{014BB450-3FB2-4BE1-9A7C-F23F365DF1B1}"/>
    <cellStyle name="Comma 3 7 2 2 2" xfId="41072" xr:uid="{8A400994-6CE6-4E4C-A3F7-C597371517E3}"/>
    <cellStyle name="Comma 3 7 2 3" xfId="40549" xr:uid="{4ADAE1B7-C1E3-48BC-B199-2F248E8729A6}"/>
    <cellStyle name="Comma 3 7 3" xfId="28444" xr:uid="{D969ECC4-4791-4C26-8576-0E3C06732EAB}"/>
    <cellStyle name="Comma 3 7 3 2" xfId="41321" xr:uid="{6C14F9F8-900B-426D-BE76-1F02F2293A93}"/>
    <cellStyle name="Comma 3 7 4" xfId="40355" xr:uid="{7569AB52-6D46-4A65-A271-F27053AB9281}"/>
    <cellStyle name="Comma 3 7 5" xfId="42454" xr:uid="{8A835DFD-C3A1-467F-9229-953E79F33E07}"/>
    <cellStyle name="Comma 3 7 6" xfId="23051" xr:uid="{9C8E7C22-D31E-410A-9417-2A9A17F00CB4}"/>
    <cellStyle name="Comma 3 8" xfId="3965" xr:uid="{A8BC5C76-2034-4427-AC98-15456F42B5D9}"/>
    <cellStyle name="Comma 3 8 2" xfId="23358" xr:uid="{467F18C1-3FC8-41CF-98EA-7E38AAC14C3B}"/>
    <cellStyle name="Comma 3 8 2 2" xfId="27675" xr:uid="{9F6E1126-1113-4FC7-B0E8-B9058138E02E}"/>
    <cellStyle name="Comma 3 8 2 2 2" xfId="41073" xr:uid="{DA7601E4-F604-4D7A-AADA-BA827CF3A937}"/>
    <cellStyle name="Comma 3 8 2 3" xfId="40550" xr:uid="{E5E2DF84-E066-4714-885F-AED6457EC134}"/>
    <cellStyle name="Comma 3 8 3" xfId="28445" xr:uid="{F2D4AE06-FEF7-456C-9188-E3FDF8B009D6}"/>
    <cellStyle name="Comma 3 8 3 2" xfId="41322" xr:uid="{8DC5D54F-4061-47F4-861D-900DC7C30146}"/>
    <cellStyle name="Comma 3 8 4" xfId="40356" xr:uid="{7DC3672B-9716-4B37-986C-2D05D2801774}"/>
    <cellStyle name="Comma 3 8 5" xfId="42455" xr:uid="{F74A24EC-CF0D-4752-A597-0AEC67F08905}"/>
    <cellStyle name="Comma 3 8 6" xfId="23052" xr:uid="{79BED363-2156-4D64-8A4E-EC3CC1BF272D}"/>
    <cellStyle name="Comma 3 9" xfId="3966" xr:uid="{45F6BC5F-1258-4B1F-9C7C-724D5D49DFA9}"/>
    <cellStyle name="Comma 3 9 2" xfId="27676" xr:uid="{5816D4E9-CC90-48B6-B183-DC48BC762A44}"/>
    <cellStyle name="Comma 3 9 2 2" xfId="41074" xr:uid="{1CCE66A1-653C-45D3-BE97-528E77F26698}"/>
    <cellStyle name="Comma 3 9 3" xfId="25595" xr:uid="{66013913-BC76-4F16-8D04-860A2CB8637E}"/>
    <cellStyle name="Comma 3 9 3 2" xfId="40773" xr:uid="{303CE4E1-7E51-4340-A515-82826D3F0685}"/>
    <cellStyle name="Comma 3 9 4" xfId="40543" xr:uid="{9DA363A0-6311-488A-B32F-D2CDC308518B}"/>
    <cellStyle name="Comma 3 9 5" xfId="42456" xr:uid="{35D1B8EA-707A-4CA6-90F5-B9D2DF387122}"/>
    <cellStyle name="Comma 3 9 6" xfId="23351" xr:uid="{D186D5E5-BE27-448E-8B33-8576BE30E5F8}"/>
    <cellStyle name="Comma 30" xfId="40204" xr:uid="{8852EA0A-A577-4D17-8D66-2FDD2D192178}"/>
    <cellStyle name="Comma 30 2" xfId="41397" xr:uid="{C0D20BCA-D70B-4D11-84F6-C13C58910B2E}"/>
    <cellStyle name="Comma 31" xfId="40210" xr:uid="{806AA81B-FA3F-4C3C-BD75-178495C5990A}"/>
    <cellStyle name="Comma 31 2" xfId="41399" xr:uid="{3EAEC76D-98E3-467F-89E2-842C9DC5665F}"/>
    <cellStyle name="Comma 32" xfId="40211" xr:uid="{02692D73-55A0-42E6-9C85-2430CF34E929}"/>
    <cellStyle name="Comma 32 2" xfId="41400" xr:uid="{D79F68AB-E98C-4745-9DC6-E00C6A90E33B}"/>
    <cellStyle name="Comma 33" xfId="40212" xr:uid="{7D475D1F-E6C9-4F2C-8A25-22C451BEDCFF}"/>
    <cellStyle name="Comma 33 2" xfId="41401" xr:uid="{345B53A1-1F84-4871-BAD3-0F0CCAA0CE75}"/>
    <cellStyle name="Comma 34" xfId="40214" xr:uid="{BB07B6F4-5D88-471F-AC27-E73FE1DE6DF4}"/>
    <cellStyle name="Comma 34 2" xfId="41403" xr:uid="{BF336424-48A1-4E72-83A9-2B258BAE2910}"/>
    <cellStyle name="Comma 35" xfId="40215" xr:uid="{03CEBEF2-3DCD-466A-820C-3110C5CC2C72}"/>
    <cellStyle name="Comma 35 2" xfId="41404" xr:uid="{9EE95179-50EA-4ED1-AD24-2D6FD60823A3}"/>
    <cellStyle name="Comma 36" xfId="40213" xr:uid="{3E70BF3B-D71C-4C12-B0B2-02AF9FAD1F1C}"/>
    <cellStyle name="Comma 36 2" xfId="41402" xr:uid="{E254EBF7-6189-440C-896B-DD3A4A0FC173}"/>
    <cellStyle name="Comma 37" xfId="40217" xr:uid="{FC37BAB7-DD96-4D49-BB52-7ADAA3383AEA}"/>
    <cellStyle name="Comma 37 2" xfId="41406" xr:uid="{998542B6-DB4C-40AD-96DA-3A1CB65AA1B0}"/>
    <cellStyle name="Comma 38" xfId="40218" xr:uid="{599699EE-A5CD-4B66-8022-D5EB01FA6E15}"/>
    <cellStyle name="Comma 38 2" xfId="41407" xr:uid="{D9E3F8B8-CA65-43A7-8276-805EF43E96A1}"/>
    <cellStyle name="Comma 39" xfId="40219" xr:uid="{3FFBDDA9-2615-4B3A-A393-09ADF0251962}"/>
    <cellStyle name="Comma 39 2" xfId="41408" xr:uid="{BAE31E4D-B834-49D0-9468-87C1F9811DAA}"/>
    <cellStyle name="Comma 4" xfId="1651" xr:uid="{8568360F-A73C-44D0-866C-D1E3CA4E564A}"/>
    <cellStyle name="Comma 4 10" xfId="25003" xr:uid="{89218792-DEE5-446E-9FB3-B123D18B0EDA}"/>
    <cellStyle name="Comma 4 10 2" xfId="27678" xr:uid="{B9F94208-89AC-43D1-B818-BC364403D9B7}"/>
    <cellStyle name="Comma 4 10 2 2" xfId="41076" xr:uid="{F8044E23-1B1F-4994-8FA7-1693698C7C1C}"/>
    <cellStyle name="Comma 4 10 3" xfId="40740" xr:uid="{DB595E43-BC1D-4A35-8495-2E12A5517351}"/>
    <cellStyle name="Comma 4 11" xfId="27180" xr:uid="{57FB4DEC-912B-4CDE-8984-F14DB1B18BF0}"/>
    <cellStyle name="Comma 4 11 2" xfId="25590" xr:uid="{514E6880-A0A0-40D9-94A9-18EA2AA9C77B}"/>
    <cellStyle name="Comma 4 11 2 2" xfId="40770" xr:uid="{78967B6F-B307-4431-B26A-B6F94A13DFF3}"/>
    <cellStyle name="Comma 4 12" xfId="27677" xr:uid="{E68C7C7A-D6F9-4DA3-A019-AA2209F8DB1C}"/>
    <cellStyle name="Comma 4 12 2" xfId="25592" xr:uid="{A7F7B328-246F-42A0-8BD9-515839F241E5}"/>
    <cellStyle name="Comma 4 12 2 2" xfId="40772" xr:uid="{307C41B9-69DE-4963-9327-66767D636320}"/>
    <cellStyle name="Comma 4 12 3" xfId="41075" xr:uid="{02465AEF-A5B6-4C98-B647-BFB177A91050}"/>
    <cellStyle name="Comma 4 13" xfId="40357" xr:uid="{C649F333-0C37-42C3-B12A-D616548A90DD}"/>
    <cellStyle name="Comma 4 14" xfId="41533" xr:uid="{409EBBED-90A5-4911-A83F-E780D1CA019A}"/>
    <cellStyle name="Comma 4 15" xfId="23053" xr:uid="{D7D3E145-E4D2-422A-9573-68C7229EDBE3}"/>
    <cellStyle name="Comma 4 2" xfId="1652" xr:uid="{A04193DB-328F-46A2-9DDC-5DE1709A03F6}"/>
    <cellStyle name="Comma 4 2 2" xfId="3968" xr:uid="{33267F3D-C936-47D2-A007-CB2569DC56B4}"/>
    <cellStyle name="Comma 4 2 2 2" xfId="27182" xr:uid="{494C8BD2-0565-4767-8926-B0DC54F0CFA4}"/>
    <cellStyle name="Comma 4 2 2 2 2" xfId="25591" xr:uid="{EFAFA5C1-E241-4022-9DF8-68B2A3F1DF71}"/>
    <cellStyle name="Comma 4 2 2 2 2 2" xfId="40771" xr:uid="{8F6F3324-955A-4843-900E-4B84CD3DCF54}"/>
    <cellStyle name="Comma 4 2 2 3" xfId="27680" xr:uid="{FF6F5DDF-AE37-498A-A38E-F90757F06974}"/>
    <cellStyle name="Comma 4 2 2 3 2" xfId="41078" xr:uid="{9C72DD0B-D422-48B8-8C3F-FD77B3B74A48}"/>
    <cellStyle name="Comma 4 2 2 4" xfId="40552" xr:uid="{65E52246-4709-4013-90E6-DAE4F4549BA9}"/>
    <cellStyle name="Comma 4 2 2 5" xfId="42458" xr:uid="{B8E4F73D-CA19-4BA9-A3AB-1A34E891C4B7}"/>
    <cellStyle name="Comma 4 2 2 6" xfId="23360" xr:uid="{C4AA8D64-52CC-4AC7-BF0A-F24FC7A73D4D}"/>
    <cellStyle name="Comma 4 2 3" xfId="25006" xr:uid="{D91DE6A9-0A78-4382-B559-59606CA47784}"/>
    <cellStyle name="Comma 4 2 3 2" xfId="27183" xr:uid="{19688D1E-EC70-440C-A3AC-09EEB6BBA8AD}"/>
    <cellStyle name="Comma 4 2 4" xfId="27181" xr:uid="{B25DE2EF-D38B-4703-89A1-696BFB96B38A}"/>
    <cellStyle name="Comma 4 2 4 2" xfId="30547" xr:uid="{C7A7D0EE-00FF-4167-9B12-507DAEB253E1}"/>
    <cellStyle name="Comma 4 2 4 2 2" xfId="41384" xr:uid="{6765010C-1162-47A1-A389-C1B8D9A11E64}"/>
    <cellStyle name="Comma 4 2 5" xfId="27679" xr:uid="{378BAAB7-EC6A-41E6-A9FC-3FF6566A34AF}"/>
    <cellStyle name="Comma 4 2 5 2" xfId="41077" xr:uid="{D4330634-9A30-4F97-BF1C-FE1E5626932C}"/>
    <cellStyle name="Comma 4 2 6" xfId="40358" xr:uid="{EF858A4F-7CD6-44DC-B7C2-3478195C99A8}"/>
    <cellStyle name="Comma 4 2 7" xfId="23054" xr:uid="{B2C3B444-123F-4984-81B0-13C3A47E9DB8}"/>
    <cellStyle name="Comma 4 3" xfId="3969" xr:uid="{F2C98160-76AB-4029-8C59-0C5F9C2AA003}"/>
    <cellStyle name="Comma 4 3 2" xfId="23361" xr:uid="{61B802F3-F433-4E44-A54C-33E1EF04413D}"/>
    <cellStyle name="Comma 4 3 2 2" xfId="27184" xr:uid="{B783AE09-7162-4FF9-97A1-F204BA45DEDA}"/>
    <cellStyle name="Comma 4 3 2 3" xfId="30546" xr:uid="{BBB1A0D9-09CE-4A50-8C8A-9CC8DE23D882}"/>
    <cellStyle name="Comma 4 3 2 3 2" xfId="41383" xr:uid="{1E8EF2CA-048D-4766-B7DD-7DF09B4C5706}"/>
    <cellStyle name="Comma 4 3 2 4" xfId="40553" xr:uid="{988A6309-B904-4508-BDA8-46A1284418A3}"/>
    <cellStyle name="Comma 4 3 3" xfId="27681" xr:uid="{26647F8F-E1E2-40D1-B168-79169F85B202}"/>
    <cellStyle name="Comma 4 3 3 2" xfId="41079" xr:uid="{71B1BF1F-37BA-44C8-B12E-4DD8B4991150}"/>
    <cellStyle name="Comma 4 3 4" xfId="40359" xr:uid="{9D6D3C64-8C6C-4560-BE25-944F70BBE90C}"/>
    <cellStyle name="Comma 4 3 5" xfId="42459" xr:uid="{2A71520E-C852-4B3A-AE1F-634FB3CE585B}"/>
    <cellStyle name="Comma 4 3 6" xfId="23055" xr:uid="{BDFA0B94-BCF3-4869-B09F-C6020BAE68FF}"/>
    <cellStyle name="Comma 4 4" xfId="3970" xr:uid="{3E86A58F-17DF-439B-8A4E-E55A62AEB8A7}"/>
    <cellStyle name="Comma 4 4 2" xfId="23362" xr:uid="{056C679F-D52F-459B-A692-558D9869CB9D}"/>
    <cellStyle name="Comma 4 4 2 2" xfId="27186" xr:uid="{A95D1976-81D7-43D5-ACCD-0785F8D10C36}"/>
    <cellStyle name="Comma 4 4 2 3" xfId="28446" xr:uid="{74C0C206-41E5-4EF8-89CC-53A4DBE31B27}"/>
    <cellStyle name="Comma 4 4 2 3 2" xfId="41323" xr:uid="{2971647D-52F6-4F40-89A1-F2ED1961B5E6}"/>
    <cellStyle name="Comma 4 4 2 4" xfId="40554" xr:uid="{38DC5470-9BB8-45DC-BDC6-549B7BABBBC4}"/>
    <cellStyle name="Comma 4 4 3" xfId="27185" xr:uid="{4B4910C8-0738-4A30-AC43-DBEBD1C40E59}"/>
    <cellStyle name="Comma 4 4 3 2" xfId="28447" xr:uid="{F878B51B-3A5A-4D33-A548-B8105405EBDF}"/>
    <cellStyle name="Comma 4 4 3 2 2" xfId="41324" xr:uid="{FC4FAF0C-3B1A-4B99-99E5-BFF092859CD4}"/>
    <cellStyle name="Comma 4 4 4" xfId="27682" xr:uid="{A1563088-C9CD-4198-861C-0ADC3D3B6D56}"/>
    <cellStyle name="Comma 4 4 4 2" xfId="41080" xr:uid="{6C1304FD-D5DF-465E-B6B9-CD4AE724B7C3}"/>
    <cellStyle name="Comma 4 4 5" xfId="40360" xr:uid="{0E98D6A4-A400-4D59-A46F-93330C2C27A4}"/>
    <cellStyle name="Comma 4 4 6" xfId="42460" xr:uid="{5F064575-4498-4F79-BD30-0294D2B7B5FB}"/>
    <cellStyle name="Comma 4 4 7" xfId="23056" xr:uid="{BC03B8AA-4CA0-45CA-B1F2-31F028EDBAA4}"/>
    <cellStyle name="Comma 4 5" xfId="3971" xr:uid="{C121C43C-57CA-4782-B176-E771058616C0}"/>
    <cellStyle name="Comma 4 5 2" xfId="23363" xr:uid="{152F94CC-0960-431F-BD9B-89BF78FF8348}"/>
    <cellStyle name="Comma 4 5 2 2" xfId="27187" xr:uid="{C89BAAA9-6D37-4873-A510-BDC43BC383EC}"/>
    <cellStyle name="Comma 4 5 2 3" xfId="25587" xr:uid="{CB529CEA-3553-4F20-BA99-E972480F221C}"/>
    <cellStyle name="Comma 4 5 2 3 2" xfId="40768" xr:uid="{FFB9F4BC-8480-4D83-92D7-8712DDD06B8B}"/>
    <cellStyle name="Comma 4 5 2 4" xfId="40555" xr:uid="{0BEC5B87-F844-4B70-92D4-B69B79331F69}"/>
    <cellStyle name="Comma 4 5 3" xfId="27683" xr:uid="{43B06B38-C44F-4534-9C6A-51BAEC5DAD0D}"/>
    <cellStyle name="Comma 4 5 3 2" xfId="41081" xr:uid="{38A55EDD-06A0-4FE2-8F68-2A3D5AD6F890}"/>
    <cellStyle name="Comma 4 5 4" xfId="40361" xr:uid="{9364AC15-3E6B-4C37-9BC4-BDC3D0A10C4D}"/>
    <cellStyle name="Comma 4 5 5" xfId="42461" xr:uid="{F15FDFF8-1712-4CE8-B583-75F7FE60ED2B}"/>
    <cellStyle name="Comma 4 5 6" xfId="23057" xr:uid="{25DE92B6-6AF5-46F8-AAE7-C2EB6B77C499}"/>
    <cellStyle name="Comma 4 6" xfId="3972" xr:uid="{D0ED2080-98BD-47F5-BE63-075157D99651}"/>
    <cellStyle name="Comma 4 6 2" xfId="23364" xr:uid="{D8BBBCE7-3E02-4FCC-8189-250A708FF2D5}"/>
    <cellStyle name="Comma 4 6 2 2" xfId="27188" xr:uid="{B4812639-525E-499D-9094-A19E1069102D}"/>
    <cellStyle name="Comma 4 6 2 3" xfId="25588" xr:uid="{C0FF9027-15F5-4C1C-BC46-06A1BD1BF8D9}"/>
    <cellStyle name="Comma 4 6 2 3 2" xfId="40769" xr:uid="{FE3FF704-46C0-407F-ADB7-8862762E8D38}"/>
    <cellStyle name="Comma 4 6 2 4" xfId="40556" xr:uid="{A5B99B38-4354-4EC7-8F49-984C40304DDD}"/>
    <cellStyle name="Comma 4 6 3" xfId="27684" xr:uid="{D2D56F58-72FE-4635-8D56-E26A3B1C8B1C}"/>
    <cellStyle name="Comma 4 6 3 2" xfId="41082" xr:uid="{73C65605-DDAF-4283-BDBC-55407F074455}"/>
    <cellStyle name="Comma 4 6 4" xfId="40362" xr:uid="{6CA6097D-024E-4906-A974-F2054587150F}"/>
    <cellStyle name="Comma 4 6 5" xfId="42462" xr:uid="{A786BD9A-347B-466B-8CD4-8BBB94AB3947}"/>
    <cellStyle name="Comma 4 6 6" xfId="23058" xr:uid="{94BCDF2D-D835-4A5C-88AA-9B3659A6FC1E}"/>
    <cellStyle name="Comma 4 7" xfId="3973" xr:uid="{C85D18AF-7AF0-4A60-8011-EAB5A2155D46}"/>
    <cellStyle name="Comma 4 7 2" xfId="23365" xr:uid="{CA5C7BA7-96DD-472F-86A7-909DB11D7205}"/>
    <cellStyle name="Comma 4 7 2 2" xfId="27189" xr:uid="{05E1C897-7664-48B5-BA2F-48D91D375CF3}"/>
    <cellStyle name="Comma 4 7 2 3" xfId="30549" xr:uid="{FCFE393C-3CC2-44EC-9481-B0BD91C8DD37}"/>
    <cellStyle name="Comma 4 7 2 3 2" xfId="41386" xr:uid="{6CE6C766-27B3-4C3B-BB50-5B408626A74E}"/>
    <cellStyle name="Comma 4 7 2 4" xfId="40557" xr:uid="{919D69E7-4937-4F7F-BE5B-D8505A91EEFF}"/>
    <cellStyle name="Comma 4 7 3" xfId="27685" xr:uid="{4137BD1B-B3D8-4DBC-9619-31E22D043687}"/>
    <cellStyle name="Comma 4 7 3 2" xfId="41083" xr:uid="{E1A37FF0-C350-45BE-8765-AB83543064C4}"/>
    <cellStyle name="Comma 4 7 4" xfId="40363" xr:uid="{79B37717-1470-4446-9B90-292641B3AD6C}"/>
    <cellStyle name="Comma 4 7 5" xfId="42463" xr:uid="{269AD696-3223-4127-893F-6CF2DC3EF3EF}"/>
    <cellStyle name="Comma 4 7 6" xfId="23059" xr:uid="{932425C8-B140-4569-A29D-BF7061EC4A98}"/>
    <cellStyle name="Comma 4 8" xfId="3974" xr:uid="{0C535702-B1CE-4E36-AD2B-3BDF1478985C}"/>
    <cellStyle name="Comma 4 8 2" xfId="23366" xr:uid="{DA2A436B-5880-4DA6-8297-9A75AF1D34E3}"/>
    <cellStyle name="Comma 4 8 2 2" xfId="27190" xr:uid="{D5711EB8-85B9-47B1-ACB5-910F453F2DCF}"/>
    <cellStyle name="Comma 4 8 2 3" xfId="30548" xr:uid="{8F9B8C03-5907-40C4-B00E-15F39021B99E}"/>
    <cellStyle name="Comma 4 8 2 3 2" xfId="41385" xr:uid="{E05937C1-DBF3-4D5C-BDEC-1A14BE2EEAEE}"/>
    <cellStyle name="Comma 4 8 2 4" xfId="40558" xr:uid="{136F9E2A-6570-40EF-B45F-6AD29B13E99F}"/>
    <cellStyle name="Comma 4 8 3" xfId="27686" xr:uid="{FBF7F660-2B81-4630-BCB5-50C6C89EA6FB}"/>
    <cellStyle name="Comma 4 8 3 2" xfId="41084" xr:uid="{1317BFC1-9EE2-4572-B95A-E1446B790762}"/>
    <cellStyle name="Comma 4 8 4" xfId="40364" xr:uid="{DFE0DC03-CE73-42CA-BF09-FE765CE6A3C6}"/>
    <cellStyle name="Comma 4 8 5" xfId="42464" xr:uid="{A4996CA7-D7F0-4738-B105-CF220254C302}"/>
    <cellStyle name="Comma 4 8 6" xfId="23060" xr:uid="{D40520AC-D728-4A72-950D-961969831553}"/>
    <cellStyle name="Comma 4 9" xfId="3967" xr:uid="{91E050C0-3CD4-4A75-B898-9AF552DF8508}"/>
    <cellStyle name="Comma 4 9 2" xfId="27687" xr:uid="{1E31CBF1-F251-4880-B488-5D21A38D3C77}"/>
    <cellStyle name="Comma 4 9 2 2" xfId="41085" xr:uid="{98CAA746-2304-4A4B-B6C8-A0D4BC039516}"/>
    <cellStyle name="Comma 4 9 3" xfId="28448" xr:uid="{854A9361-41C5-4459-BDA2-BDD402766B2E}"/>
    <cellStyle name="Comma 4 9 3 2" xfId="41325" xr:uid="{53D5E29B-9997-474E-8CC9-B99D6C68F392}"/>
    <cellStyle name="Comma 4 9 4" xfId="40551" xr:uid="{E1C6EF05-6555-4E17-A4A6-B70CE323A72C}"/>
    <cellStyle name="Comma 4 9 5" xfId="42457" xr:uid="{7DADF9CF-A447-4E0D-8930-3096D67FB1B6}"/>
    <cellStyle name="Comma 4 9 6" xfId="23359" xr:uid="{72658FCC-481A-4088-8D3E-6C22C3EB53CB}"/>
    <cellStyle name="Comma 40" xfId="40220" xr:uid="{BE57146D-FE03-42A7-AABB-6BA5EF661B78}"/>
    <cellStyle name="Comma 40 2" xfId="41409" xr:uid="{1D8817F6-7244-4C53-8A6A-886A2162EFA7}"/>
    <cellStyle name="Comma 41" xfId="47066" xr:uid="{B6B32643-5B45-42BC-8E8C-EA705773D989}"/>
    <cellStyle name="Comma 42" xfId="47067" xr:uid="{91F44D20-B9FA-4B60-B9DF-14E8333D9F4F}"/>
    <cellStyle name="Comma 43" xfId="47069" xr:uid="{7C914401-C55E-4B28-B6C7-5180E0DB7F0F}"/>
    <cellStyle name="Comma 44" xfId="47091" xr:uid="{B750237B-9E65-4A7D-84EE-6031BBC9A4B9}"/>
    <cellStyle name="Comma 5" xfId="3975" xr:uid="{CEB6D552-48CA-4E1F-B721-72201089DA32}"/>
    <cellStyle name="Comma 5 10" xfId="27688" xr:uid="{1C963771-5ADC-4A62-A8EE-D872B85BE112}"/>
    <cellStyle name="Comma 5 10 2" xfId="41086" xr:uid="{91D1557D-417A-483F-9DDC-5B9362E26C01}"/>
    <cellStyle name="Comma 5 11" xfId="40365" xr:uid="{277289A8-AFED-4E81-8F29-FBC4D3074B92}"/>
    <cellStyle name="Comma 5 12" xfId="42465" xr:uid="{B2B229A4-9B8B-4AF1-A231-4DF09217D92D}"/>
    <cellStyle name="Comma 5 13" xfId="23061" xr:uid="{6B31BFE8-5CCB-4969-B31F-D1A0171E62D4}"/>
    <cellStyle name="Comma 5 2" xfId="1653" xr:uid="{2D1A4BAC-66D7-4618-864E-FC66CCFFFAD4}"/>
    <cellStyle name="Comma 5 2 2" xfId="23368" xr:uid="{01075C09-4FE4-4F78-BD12-018ED0B38B2E}"/>
    <cellStyle name="Comma 5 2 2 2" xfId="27689" xr:uid="{74C6F8C3-C371-4386-A5E0-5A22814AE883}"/>
    <cellStyle name="Comma 5 2 2 2 2" xfId="41087" xr:uid="{6994C5EB-277E-4776-A044-7970933FACE6}"/>
    <cellStyle name="Comma 5 2 2 3" xfId="40560" xr:uid="{42F6FF72-090F-47A5-815E-FE2E43BBA793}"/>
    <cellStyle name="Comma 5 2 3" xfId="25580" xr:uid="{CD4B79D9-B0EE-40D3-A238-3478960F9995}"/>
    <cellStyle name="Comma 5 2 3 2" xfId="40767" xr:uid="{3997CD1A-1D3C-46CC-8984-4FED787C748F}"/>
    <cellStyle name="Comma 5 2 4" xfId="40366" xr:uid="{16678B0C-6D40-4150-AE48-D1177BDDF82C}"/>
    <cellStyle name="Comma 5 2 5" xfId="41534" xr:uid="{B2CB16D3-073B-481B-BBC6-DC6D7D32C16C}"/>
    <cellStyle name="Comma 5 2 6" xfId="23062" xr:uid="{7EA38E04-4C76-445A-AF29-723CF1E8DEAD}"/>
    <cellStyle name="Comma 5 3" xfId="1654" xr:uid="{357F7B0A-1FF6-40B6-ADBD-ADF0D5E8BB8D}"/>
    <cellStyle name="Comma 5 3 2" xfId="1655" xr:uid="{70A5A375-70B4-4864-8567-FBF15311E6C4}"/>
    <cellStyle name="Comma 5 3 2 2" xfId="27691" xr:uid="{7794B02C-B25B-4E41-B869-0C883BD0FB7E}"/>
    <cellStyle name="Comma 5 3 2 2 2" xfId="41089" xr:uid="{683C45AF-4EA4-4C6A-91AA-D1FEA7B65FD3}"/>
    <cellStyle name="Comma 5 3 2 3" xfId="25577" xr:uid="{71700F62-76C5-4F9E-BBB4-473C939649BF}"/>
    <cellStyle name="Comma 5 3 2 3 2" xfId="40766" xr:uid="{76257C2F-93CE-4348-85AC-FAC9075089BF}"/>
    <cellStyle name="Comma 5 3 2 4" xfId="40561" xr:uid="{5C96FAA3-5BB7-46C0-81E3-B298E8FDA0EA}"/>
    <cellStyle name="Comma 5 3 2 5" xfId="41536" xr:uid="{79EC0BCA-7B44-4CDE-B34E-5309A798B186}"/>
    <cellStyle name="Comma 5 3 2 6" xfId="23369" xr:uid="{0621375B-7F15-4F4F-B255-5AB8972DE4F8}"/>
    <cellStyle name="Comma 5 3 3" xfId="27690" xr:uid="{41CE1509-1B96-495B-B4FF-FB067E7C1D45}"/>
    <cellStyle name="Comma 5 3 3 2" xfId="41088" xr:uid="{E9A8C123-AC11-4710-8C38-811B2AE0128D}"/>
    <cellStyle name="Comma 5 3 4" xfId="30550" xr:uid="{3598F8B2-13D5-4ED1-AE50-7141246FFEE6}"/>
    <cellStyle name="Comma 5 3 4 2" xfId="41387" xr:uid="{F03666FF-35B0-4F0F-8BD1-A2C44B8421EC}"/>
    <cellStyle name="Comma 5 3 5" xfId="40367" xr:uid="{035E8C2B-E061-4BFA-A630-291D22125DDC}"/>
    <cellStyle name="Comma 5 3 6" xfId="41535" xr:uid="{821915CE-A86C-458A-BBA2-916EFE8CA6DC}"/>
    <cellStyle name="Comma 5 3 7" xfId="23063" xr:uid="{3A2FA6A5-B9A4-489C-9BC2-C93626F2ABFB}"/>
    <cellStyle name="Comma 5 4" xfId="3976" xr:uid="{7452EB45-CF8D-41C9-8F8E-8648FF0DFABB}"/>
    <cellStyle name="Comma 5 4 2" xfId="23370" xr:uid="{A301E804-08F1-4FDE-8FA9-16F88293BB98}"/>
    <cellStyle name="Comma 5 4 2 2" xfId="27692" xr:uid="{C9E5AD8D-9367-4C76-A0C0-0AA1632A635C}"/>
    <cellStyle name="Comma 5 4 2 2 2" xfId="41090" xr:uid="{C0C86193-F912-4EDB-A484-35705E0503D5}"/>
    <cellStyle name="Comma 5 4 2 3" xfId="40562" xr:uid="{96FD170C-68AE-477C-9B88-C5BC54E5A9B4}"/>
    <cellStyle name="Comma 5 4 3" xfId="28449" xr:uid="{65138ADE-A0A8-4B22-9DD0-E12ADCE3C2DC}"/>
    <cellStyle name="Comma 5 4 3 2" xfId="41326" xr:uid="{0A49B9D5-FB11-4289-87E7-BF7EB5AD1258}"/>
    <cellStyle name="Comma 5 4 4" xfId="40368" xr:uid="{1AB08906-3A27-4947-BC35-A32CF1C81A9D}"/>
    <cellStyle name="Comma 5 4 5" xfId="42466" xr:uid="{57405534-DA19-49D6-B8AD-F959B97BABA5}"/>
    <cellStyle name="Comma 5 4 6" xfId="23064" xr:uid="{7700E2F4-72DD-41BB-BA07-B494BE06AF37}"/>
    <cellStyle name="Comma 5 5" xfId="3977" xr:uid="{8048DCB3-B40C-4F4F-9F6F-F067AE74412C}"/>
    <cellStyle name="Comma 5 5 2" xfId="23371" xr:uid="{EC44DDE0-DAB6-435B-9C88-894806340463}"/>
    <cellStyle name="Comma 5 5 2 2" xfId="27693" xr:uid="{4169216B-A354-4228-A659-1822344D9484}"/>
    <cellStyle name="Comma 5 5 2 2 2" xfId="41091" xr:uid="{F20B10EC-44E8-4234-A2F7-E89FC3D70A6E}"/>
    <cellStyle name="Comma 5 5 2 3" xfId="40563" xr:uid="{57705341-1F2C-4657-9E02-4265F54A4C70}"/>
    <cellStyle name="Comma 5 5 3" xfId="25568" xr:uid="{E5F39106-2361-4070-B758-2B0753B09A75}"/>
    <cellStyle name="Comma 5 5 3 2" xfId="40765" xr:uid="{08D9A278-E58E-493B-82CF-6D1A88F871E7}"/>
    <cellStyle name="Comma 5 5 4" xfId="40369" xr:uid="{23C77A11-EF46-4D68-961A-E08128B8F14B}"/>
    <cellStyle name="Comma 5 5 5" xfId="42467" xr:uid="{FCCF1799-2DAE-4BF9-9849-8B1385A37AAC}"/>
    <cellStyle name="Comma 5 5 6" xfId="23065" xr:uid="{E2D5DDC3-93F6-412B-9485-8EEE71A66FF7}"/>
    <cellStyle name="Comma 5 6" xfId="3978" xr:uid="{A3799918-E4A2-405A-94D2-69024F12A51A}"/>
    <cellStyle name="Comma 5 6 2" xfId="23372" xr:uid="{2D4130EF-6CE6-4E67-B5BE-878A3FBF2A6F}"/>
    <cellStyle name="Comma 5 6 2 2" xfId="27694" xr:uid="{47473DCD-8764-48C9-AAAB-931798B431D5}"/>
    <cellStyle name="Comma 5 6 2 2 2" xfId="41092" xr:uid="{2E5DE1A8-22A3-4C02-A0F1-99D20A632778}"/>
    <cellStyle name="Comma 5 6 2 3" xfId="40564" xr:uid="{F1BD8116-6031-454D-84F4-7C7392FCA566}"/>
    <cellStyle name="Comma 5 6 3" xfId="28450" xr:uid="{5D2C3429-29CF-4568-B01E-94AA801510AF}"/>
    <cellStyle name="Comma 5 6 3 2" xfId="41327" xr:uid="{45B24686-B43B-42B2-8548-03FB86E7CEDF}"/>
    <cellStyle name="Comma 5 6 4" xfId="40370" xr:uid="{64E08EFF-3026-400A-B2FC-320AFF8D0AC3}"/>
    <cellStyle name="Comma 5 6 5" xfId="42468" xr:uid="{066D87EE-B7F4-4FE7-B164-D17DC9DD5FF6}"/>
    <cellStyle name="Comma 5 6 6" xfId="23066" xr:uid="{8ED417C2-6EAE-4B6F-BE79-9A02AB8B3095}"/>
    <cellStyle name="Comma 5 7" xfId="3979" xr:uid="{CA1B99D0-31E3-46EC-9A4A-5726E3FF6A3A}"/>
    <cellStyle name="Comma 5 7 2" xfId="23373" xr:uid="{46BC114F-CD41-4E45-A1D5-EF6008EAA23D}"/>
    <cellStyle name="Comma 5 7 2 2" xfId="27695" xr:uid="{8363A4FC-0A42-4AF4-BA84-7895B03E4108}"/>
    <cellStyle name="Comma 5 7 2 2 2" xfId="41093" xr:uid="{9B35652E-6229-40DF-BB7C-BC1F4B5B22BF}"/>
    <cellStyle name="Comma 5 7 2 3" xfId="40565" xr:uid="{9A7AE972-9BD5-4136-B921-E0BED3A91BB1}"/>
    <cellStyle name="Comma 5 7 3" xfId="30424" xr:uid="{06015918-CFC7-4D11-B6D7-BC1F4AF98335}"/>
    <cellStyle name="Comma 5 7 3 2" xfId="41358" xr:uid="{1E012E44-3C8D-4BE7-BFA7-3F186609A4D1}"/>
    <cellStyle name="Comma 5 7 4" xfId="40371" xr:uid="{DD43C4C8-A624-46E6-9F1D-D43E5CF55F1A}"/>
    <cellStyle name="Comma 5 7 5" xfId="42469" xr:uid="{0BDB348F-3770-4BDF-8604-975E9A20E36F}"/>
    <cellStyle name="Comma 5 7 6" xfId="23067" xr:uid="{44CCB9B5-0DD0-419E-B6DA-C1067D5ECDFE}"/>
    <cellStyle name="Comma 5 8" xfId="3980" xr:uid="{4C943027-87B2-448B-9433-B72C47DCAC87}"/>
    <cellStyle name="Comma 5 8 2" xfId="23374" xr:uid="{92BF9C64-53EE-42F8-B24B-E40A8ED8D129}"/>
    <cellStyle name="Comma 5 8 2 2" xfId="27696" xr:uid="{9F95BEC9-B8D0-4AB0-96A8-BBB5BC07B205}"/>
    <cellStyle name="Comma 5 8 2 2 2" xfId="41094" xr:uid="{B6CB11A5-AA46-46C9-B86F-5A535EBD468D}"/>
    <cellStyle name="Comma 5 8 2 3" xfId="40566" xr:uid="{AB0D9888-2EFD-4328-9E0D-5DBCBF765111}"/>
    <cellStyle name="Comma 5 8 3" xfId="28451" xr:uid="{D78A9B2E-72FA-409E-A057-C6D2FD41388F}"/>
    <cellStyle name="Comma 5 8 3 2" xfId="41328" xr:uid="{44BE2B07-8FF2-495B-BF45-F57B0AB7A58B}"/>
    <cellStyle name="Comma 5 8 4" xfId="40372" xr:uid="{7AECF3CF-075E-4075-89B7-08E4683BBBC6}"/>
    <cellStyle name="Comma 5 8 5" xfId="42470" xr:uid="{FD792C7E-0696-4922-81C3-E633B1A61581}"/>
    <cellStyle name="Comma 5 8 6" xfId="23068" xr:uid="{DB147723-211D-45E5-8615-1D76F4DB37BC}"/>
    <cellStyle name="Comma 5 9" xfId="23367" xr:uid="{C53E3866-F54C-48F0-BCE8-8AEC6D837D4E}"/>
    <cellStyle name="Comma 5 9 2" xfId="27191" xr:uid="{E7EAE272-F9AD-4211-94AB-3057CDB318F3}"/>
    <cellStyle name="Comma 5 9 3" xfId="28452" xr:uid="{9258EDA2-CD06-412C-8570-8E0EC36DCAA5}"/>
    <cellStyle name="Comma 5 9 3 2" xfId="41329" xr:uid="{9236C51C-6D9A-4DDF-98C8-DF80A8718610}"/>
    <cellStyle name="Comma 5 9 4" xfId="40559" xr:uid="{1AA2C945-539A-4E0D-AFB4-B0910F127E00}"/>
    <cellStyle name="Comma 6" xfId="3981" xr:uid="{928B29D9-6511-4327-B5E3-D644E56CE1EA}"/>
    <cellStyle name="Comma 6 10" xfId="27697" xr:uid="{5A5C5838-B476-42EA-8823-BE676DEAD7E0}"/>
    <cellStyle name="Comma 6 10 2" xfId="41095" xr:uid="{E2594F3B-373D-4EDD-B1F4-51478BF60D33}"/>
    <cellStyle name="Comma 6 11" xfId="40373" xr:uid="{C66ECC67-C656-4DFA-A5F0-A9103A57D4EC}"/>
    <cellStyle name="Comma 6 12" xfId="42471" xr:uid="{C5F63B08-848A-4923-9080-C5718C759AF8}"/>
    <cellStyle name="Comma 6 13" xfId="23069" xr:uid="{C0779A0B-4338-41C5-B286-C4E56EF9676D}"/>
    <cellStyle name="Comma 6 2" xfId="3982" xr:uid="{571C8EBB-D4E8-414D-A5B8-1A301F0ECF61}"/>
    <cellStyle name="Comma 6 2 2" xfId="23376" xr:uid="{C2BB3B06-75FB-4CD4-B6E1-7D9A265E0975}"/>
    <cellStyle name="Comma 6 2 2 2" xfId="27194" xr:uid="{B8398335-C495-45ED-BACC-313953BD1377}"/>
    <cellStyle name="Comma 6 2 2 3" xfId="25566" xr:uid="{EA1E93CD-1F69-44A1-9454-07A2D72EF8FE}"/>
    <cellStyle name="Comma 6 2 2 3 2" xfId="40763" xr:uid="{4B82C5EE-989B-4AAF-9BBD-FE9232C117AF}"/>
    <cellStyle name="Comma 6 2 2 4" xfId="40568" xr:uid="{9A092540-9D79-4FE7-A90E-4351F91950FB}"/>
    <cellStyle name="Comma 6 2 3" xfId="27193" xr:uid="{389C7B58-8C58-404D-9181-33CB5F4E026A}"/>
    <cellStyle name="Comma 6 2 3 2" xfId="25567" xr:uid="{5F0C4A30-4DA3-4A48-B7BB-29E79401D918}"/>
    <cellStyle name="Comma 6 2 3 2 2" xfId="40764" xr:uid="{C1F44335-96ED-4549-ABA1-631B7C4911EF}"/>
    <cellStyle name="Comma 6 2 4" xfId="27698" xr:uid="{06084107-8278-4641-BE9B-61043DCD904C}"/>
    <cellStyle name="Comma 6 2 4 2" xfId="41096" xr:uid="{ABE0D6FA-079F-46D9-A45D-D55836EA46A2}"/>
    <cellStyle name="Comma 6 2 5" xfId="40374" xr:uid="{F281A124-72D3-4EFD-8095-78F1CCF7B510}"/>
    <cellStyle name="Comma 6 2 6" xfId="42472" xr:uid="{C78A23D7-ABD5-40AF-8598-A754FE2D36FC}"/>
    <cellStyle name="Comma 6 2 7" xfId="23070" xr:uid="{C937F730-76A4-40A6-B230-CD60991934D4}"/>
    <cellStyle name="Comma 6 3" xfId="3983" xr:uid="{B38E76AB-767E-4163-9FA5-E72836F15D3A}"/>
    <cellStyle name="Comma 6 3 2" xfId="23377" xr:uid="{3EAFC5D8-2E67-404E-928E-B8AD651AA52D}"/>
    <cellStyle name="Comma 6 3 2 2" xfId="27195" xr:uid="{7A4CC1A0-E656-4AA5-BBBD-4F0E3E0CF1FA}"/>
    <cellStyle name="Comma 6 3 2 3" xfId="28453" xr:uid="{F8A154EA-E355-4E8C-8937-FB241FDAD165}"/>
    <cellStyle name="Comma 6 3 2 3 2" xfId="41330" xr:uid="{9449A804-0F5B-4355-A8CD-C2AA09B4B5BC}"/>
    <cellStyle name="Comma 6 3 2 4" xfId="40569" xr:uid="{6BC99BAE-3255-4607-9CAD-04B8FF6B0BAB}"/>
    <cellStyle name="Comma 6 3 3" xfId="27699" xr:uid="{3EBA72DD-04AA-4BDB-AE5B-40AFC69F062E}"/>
    <cellStyle name="Comma 6 3 3 2" xfId="41097" xr:uid="{C10A4DEA-EC87-480B-93E9-FD23CC0A5DE7}"/>
    <cellStyle name="Comma 6 3 4" xfId="40375" xr:uid="{80C0B649-98D4-4106-BE3F-F3B527188298}"/>
    <cellStyle name="Comma 6 3 5" xfId="42473" xr:uid="{1D429488-5181-483B-8032-AECAE70CCE88}"/>
    <cellStyle name="Comma 6 3 6" xfId="23071" xr:uid="{35F9B25B-7504-47A8-8990-0392F08A34FB}"/>
    <cellStyle name="Comma 6 4" xfId="3984" xr:uid="{1485FFCE-937B-410D-854F-F861B4D763D1}"/>
    <cellStyle name="Comma 6 4 2" xfId="23378" xr:uid="{F7C8A0D4-A3F3-4024-A48C-361008B62940}"/>
    <cellStyle name="Comma 6 4 2 2" xfId="27700" xr:uid="{0DA0D246-8C09-4C45-8CE0-7BB825E0E289}"/>
    <cellStyle name="Comma 6 4 2 2 2" xfId="41098" xr:uid="{98B8283B-4EBA-4DD6-85CE-D731A9E79124}"/>
    <cellStyle name="Comma 6 4 2 3" xfId="40570" xr:uid="{55401A50-E73A-43E5-8782-497FFC0F43C5}"/>
    <cellStyle name="Comma 6 4 3" xfId="30552" xr:uid="{C409A2B5-BB30-4EB1-BBFA-76E359F95DDD}"/>
    <cellStyle name="Comma 6 4 3 2" xfId="41389" xr:uid="{18823DDE-56A4-43AB-AEED-74C76E908AB6}"/>
    <cellStyle name="Comma 6 4 4" xfId="40376" xr:uid="{4AB23A6B-2881-48FD-B924-388A419A5DBA}"/>
    <cellStyle name="Comma 6 4 5" xfId="42474" xr:uid="{B13FFFDE-DF70-48EC-AC85-2BAECF734B07}"/>
    <cellStyle name="Comma 6 4 6" xfId="23072" xr:uid="{3647F025-C607-419F-A6BB-B098AFA82EC3}"/>
    <cellStyle name="Comma 6 5" xfId="3985" xr:uid="{3EA2EA67-0FF5-4921-AC79-F51D1A459185}"/>
    <cellStyle name="Comma 6 5 2" xfId="23379" xr:uid="{0B3D6626-002C-4632-A4F8-8A1F629F7D75}"/>
    <cellStyle name="Comma 6 5 2 2" xfId="27701" xr:uid="{881F2D3C-AE88-4FC9-B25B-A2891F0CA60F}"/>
    <cellStyle name="Comma 6 5 2 2 2" xfId="41099" xr:uid="{E457C78C-9132-4666-9A64-AD30DB05DE8B}"/>
    <cellStyle name="Comma 6 5 2 3" xfId="40571" xr:uid="{23A6362B-5374-4437-8D9B-1008A5C94B55}"/>
    <cellStyle name="Comma 6 5 3" xfId="30551" xr:uid="{B6D59190-AB51-4BBF-B110-126999E874BB}"/>
    <cellStyle name="Comma 6 5 3 2" xfId="41388" xr:uid="{60ECFD7F-754A-47F9-A47A-E0905ED94103}"/>
    <cellStyle name="Comma 6 5 4" xfId="40377" xr:uid="{C46F717B-9CA8-45D0-9109-12F4BD9B4B81}"/>
    <cellStyle name="Comma 6 5 5" xfId="42475" xr:uid="{26958D01-9CDA-4D55-993A-93113F81D650}"/>
    <cellStyle name="Comma 6 5 6" xfId="23073" xr:uid="{FBFC0686-5D7A-4734-B629-9B6EAD520611}"/>
    <cellStyle name="Comma 6 6" xfId="3986" xr:uid="{191A78F4-A7EA-4029-A77A-D18263CADF89}"/>
    <cellStyle name="Comma 6 6 2" xfId="23380" xr:uid="{5D476F65-34D5-4647-938D-1ACA91EE9772}"/>
    <cellStyle name="Comma 6 6 2 2" xfId="27702" xr:uid="{54AEA6CF-A152-4870-9913-33DA0AC0F737}"/>
    <cellStyle name="Comma 6 6 2 2 2" xfId="41100" xr:uid="{3B770846-37FA-4054-9857-32F78684A667}"/>
    <cellStyle name="Comma 6 6 2 3" xfId="40572" xr:uid="{15444112-01F2-48E6-91D0-EC759B8C861D}"/>
    <cellStyle name="Comma 6 6 3" xfId="25559" xr:uid="{7F9EEA18-EA81-47BC-9469-AB46DEDAB96B}"/>
    <cellStyle name="Comma 6 6 3 2" xfId="40762" xr:uid="{4FBC2E52-D685-4373-A2AD-12DD00955668}"/>
    <cellStyle name="Comma 6 6 4" xfId="40378" xr:uid="{66954900-A56E-4A72-B173-45F9C361B1B8}"/>
    <cellStyle name="Comma 6 6 5" xfId="42476" xr:uid="{2A6597C7-E413-4220-9C65-3F10759286D2}"/>
    <cellStyle name="Comma 6 6 6" xfId="23074" xr:uid="{D2DEC9AD-D056-45A4-A912-41923AFF4CAE}"/>
    <cellStyle name="Comma 6 7" xfId="3987" xr:uid="{84C4DD30-A212-440C-963B-32ACFAE0D6A6}"/>
    <cellStyle name="Comma 6 7 2" xfId="23381" xr:uid="{703A1E58-96B8-4B92-9A7E-617595DC75D6}"/>
    <cellStyle name="Comma 6 7 2 2" xfId="27703" xr:uid="{85764810-4145-45DD-A8B8-21970AAD1D2A}"/>
    <cellStyle name="Comma 6 7 2 2 2" xfId="41101" xr:uid="{2B619E3C-316C-45F4-B049-887701F5CF23}"/>
    <cellStyle name="Comma 6 7 2 3" xfId="40573" xr:uid="{970B57A6-4763-47A1-8D44-3ECD17C67CF9}"/>
    <cellStyle name="Comma 6 7 3" xfId="25558" xr:uid="{49448A9B-02A1-4D59-8EB9-9E8F18DE854D}"/>
    <cellStyle name="Comma 6 7 3 2" xfId="40761" xr:uid="{D6A93D89-0CFA-4149-9818-D8E29B661E09}"/>
    <cellStyle name="Comma 6 7 4" xfId="40379" xr:uid="{7183CFE8-E8B8-452D-89E8-C10A12F6BC44}"/>
    <cellStyle name="Comma 6 7 5" xfId="42477" xr:uid="{E4E057FD-6DF2-4A56-8365-16127DE4854F}"/>
    <cellStyle name="Comma 6 7 6" xfId="23075" xr:uid="{7CF5B999-619A-465C-AD52-6EA0EE8B36CA}"/>
    <cellStyle name="Comma 6 8" xfId="3988" xr:uid="{A2D0AB68-9A6C-456C-9236-D07F8806A0AB}"/>
    <cellStyle name="Comma 6 8 2" xfId="23382" xr:uid="{D7F23041-424F-4947-8E40-045A8D7D8471}"/>
    <cellStyle name="Comma 6 8 2 2" xfId="27704" xr:uid="{12E498D6-130E-4CFF-80BC-36857E90B85D}"/>
    <cellStyle name="Comma 6 8 2 2 2" xfId="41102" xr:uid="{672B91FB-80E6-4FAB-96A4-EE4DBC8EC052}"/>
    <cellStyle name="Comma 6 8 2 3" xfId="40574" xr:uid="{EDA03D0C-47DF-43AF-8C8A-957BEEB79CB8}"/>
    <cellStyle name="Comma 6 8 3" xfId="30554" xr:uid="{95AF25A3-8FB7-4A7E-9021-2B9CF4AFE28B}"/>
    <cellStyle name="Comma 6 8 3 2" xfId="41391" xr:uid="{1DE27602-E911-441D-8582-74755296A70A}"/>
    <cellStyle name="Comma 6 8 4" xfId="40380" xr:uid="{DDB237E3-7572-4E32-8B37-3CFAE92B894E}"/>
    <cellStyle name="Comma 6 8 5" xfId="42478" xr:uid="{607D1123-C692-4558-AEE0-A9AB9C207865}"/>
    <cellStyle name="Comma 6 8 6" xfId="23076" xr:uid="{ED37D1F5-5528-41EF-A40B-365B8B8CCBBA}"/>
    <cellStyle name="Comma 6 9" xfId="23375" xr:uid="{CD3F3525-FE8F-4C18-AC3B-5D46F96A4851}"/>
    <cellStyle name="Comma 6 9 2" xfId="27192" xr:uid="{027E4FC9-569F-459D-B1F3-3327A1630582}"/>
    <cellStyle name="Comma 6 9 3" xfId="30553" xr:uid="{89B6DF6B-DD0F-4B65-B81C-320719234683}"/>
    <cellStyle name="Comma 6 9 3 2" xfId="41390" xr:uid="{88E8C911-BCFC-4AA3-B73C-BF8E115F35BF}"/>
    <cellStyle name="Comma 6 9 4" xfId="40567" xr:uid="{43FE6D51-C559-414C-B1AC-59ADBFBE969C}"/>
    <cellStyle name="Comma 7" xfId="3989" xr:uid="{59D8E8BA-0692-4857-9D21-4FF0E161A5CE}"/>
    <cellStyle name="Comma 7 10" xfId="3990" xr:uid="{C86B39E6-6C3E-4DC2-B317-40C52CB8A645}"/>
    <cellStyle name="Comma 7 10 2" xfId="23383" xr:uid="{6BA20AEA-EA65-4BA7-B066-E275DED197C7}"/>
    <cellStyle name="Comma 7 10 2 2" xfId="27705" xr:uid="{6F5A0F4F-8D8D-4B37-BAC7-2826F23AC8F5}"/>
    <cellStyle name="Comma 7 10 2 2 2" xfId="41103" xr:uid="{FB16174A-C4B8-4050-AF69-D1C23FAACF4E}"/>
    <cellStyle name="Comma 7 10 2 3" xfId="40575" xr:uid="{5FBA524C-CFFF-4DE0-9505-971988AB25EE}"/>
    <cellStyle name="Comma 7 10 3" xfId="28454" xr:uid="{4CC59F20-F178-47E4-8BB4-8B857D7F2319}"/>
    <cellStyle name="Comma 7 10 3 2" xfId="41331" xr:uid="{E661A0CA-930F-47D7-A738-069DF7962DEA}"/>
    <cellStyle name="Comma 7 10 4" xfId="40381" xr:uid="{3AC6A457-6539-4F0C-9704-0A15A075D2C5}"/>
    <cellStyle name="Comma 7 10 5" xfId="42479" xr:uid="{12F539EF-1F4E-4146-8C6A-4B4F6CF084C0}"/>
    <cellStyle name="Comma 7 10 6" xfId="23077" xr:uid="{48E304E7-543E-49FF-AA0C-BC412BF046A5}"/>
    <cellStyle name="Comma 7 11" xfId="3991" xr:uid="{0192F0F2-29AD-4B8A-B720-E43C258EC3FD}"/>
    <cellStyle name="Comma 7 11 2" xfId="23384" xr:uid="{1A1D1842-AEB2-4CD6-B86C-F5C45F14605A}"/>
    <cellStyle name="Comma 7 11 2 2" xfId="27707" xr:uid="{240D64AD-F8B7-409C-977A-A49BC36115BD}"/>
    <cellStyle name="Comma 7 11 2 2 2" xfId="41104" xr:uid="{F16E9FB1-65D2-4990-97CA-C13F01800614}"/>
    <cellStyle name="Comma 7 11 2 3" xfId="40576" xr:uid="{C3FA85C4-1098-4CE2-8FAA-1A0CBA3EA9CE}"/>
    <cellStyle name="Comma 7 11 3" xfId="27706" xr:uid="{8D3AD4C9-12C3-4A50-9E5D-5D228145FC66}"/>
    <cellStyle name="Comma 7 11 4" xfId="42480" xr:uid="{008D0765-2D52-4EA6-9B74-67B80C9686BF}"/>
    <cellStyle name="Comma 7 11 5" xfId="23078" xr:uid="{C06BA6AE-95E7-4CE3-A247-E0A964D0E189}"/>
    <cellStyle name="Comma 7 12" xfId="3992" xr:uid="{B1B7D824-0334-4151-A115-284AA24946FE}"/>
    <cellStyle name="Comma 7 12 2" xfId="23385" xr:uid="{2F70357F-F784-4EFF-ABF5-589A95BAA2CD}"/>
    <cellStyle name="Comma 7 12 2 2" xfId="27708" xr:uid="{914C195B-8113-4A4D-B501-1F2AFB43A8F3}"/>
    <cellStyle name="Comma 7 12 2 2 2" xfId="41105" xr:uid="{397B811A-C6E8-4D80-A91A-235584E64FED}"/>
    <cellStyle name="Comma 7 12 2 3" xfId="40577" xr:uid="{6B0DE659-8DF6-49BB-820F-CDAC6256C543}"/>
    <cellStyle name="Comma 7 12 3" xfId="25555" xr:uid="{FD548640-8083-4A53-A9FC-F61F7330563C}"/>
    <cellStyle name="Comma 7 12 3 2" xfId="40760" xr:uid="{D7127BD3-A41E-4C18-9FD2-29172D1E2A0F}"/>
    <cellStyle name="Comma 7 12 4" xfId="40382" xr:uid="{7EDD9DDF-D3FF-467B-9799-575242ACFBDE}"/>
    <cellStyle name="Comma 7 12 5" xfId="42481" xr:uid="{1F80675C-006D-4C1F-A48C-56BECCF919EC}"/>
    <cellStyle name="Comma 7 12 6" xfId="23079" xr:uid="{DB1C7809-6F3F-4532-93A4-5938C92BDD27}"/>
    <cellStyle name="Comma 7 13" xfId="3993" xr:uid="{8F7033D4-F476-4E9E-B6D5-462315ECD2C0}"/>
    <cellStyle name="Comma 7 13 2" xfId="23386" xr:uid="{33BB5971-D07D-4F36-A773-75A940794C80}"/>
    <cellStyle name="Comma 7 13 2 2" xfId="27709" xr:uid="{01ADF82A-136A-4A98-8BEE-5A0089BD74C3}"/>
    <cellStyle name="Comma 7 13 2 2 2" xfId="41106" xr:uid="{BF54EA58-4D4A-438B-A17D-E222C524458F}"/>
    <cellStyle name="Comma 7 13 2 3" xfId="40578" xr:uid="{B5A0086D-B38A-4A0B-B2C7-5312872B48D2}"/>
    <cellStyle name="Comma 7 13 3" xfId="28455" xr:uid="{7835AA43-91EC-40B4-93C9-780A07109646}"/>
    <cellStyle name="Comma 7 13 3 2" xfId="41332" xr:uid="{21C08B26-64D3-416A-80F3-BE8A638A5A5D}"/>
    <cellStyle name="Comma 7 13 4" xfId="40383" xr:uid="{F8510CAB-0122-4ADD-BB14-0D4D5FF16D12}"/>
    <cellStyle name="Comma 7 13 5" xfId="42482" xr:uid="{D034B640-7CC7-4411-919A-802516B8B70E}"/>
    <cellStyle name="Comma 7 13 6" xfId="23080" xr:uid="{E4F2135C-C66C-49D3-9D5C-8EEC272918D4}"/>
    <cellStyle name="Comma 7 14" xfId="3994" xr:uid="{0973A458-D3BD-4DA1-A566-6731C35615BB}"/>
    <cellStyle name="Comma 7 14 2" xfId="23387" xr:uid="{9F65B41A-CF09-40C0-9DFE-99B5C5766194}"/>
    <cellStyle name="Comma 7 14 2 2" xfId="27710" xr:uid="{CE461EC5-F1F2-4084-AB2B-DB0F8441344D}"/>
    <cellStyle name="Comma 7 14 2 2 2" xfId="41107" xr:uid="{7A58A4DB-9034-4319-A89E-CA7B0318AD66}"/>
    <cellStyle name="Comma 7 14 2 3" xfId="40579" xr:uid="{B50DE480-0B65-4C84-8804-FEDCE4A289E8}"/>
    <cellStyle name="Comma 7 14 3" xfId="24806" xr:uid="{1D0A62D4-0240-4EA4-BE39-474921D6D87C}"/>
    <cellStyle name="Comma 7 14 3 2" xfId="40625" xr:uid="{DD549F8B-62B8-45C2-A932-A86347942AB0}"/>
    <cellStyle name="Comma 7 14 4" xfId="40384" xr:uid="{F3995226-B138-45AD-8E13-4024AF915E49}"/>
    <cellStyle name="Comma 7 14 5" xfId="42483" xr:uid="{DA6768F8-32BA-4AB5-9434-8184254A915C}"/>
    <cellStyle name="Comma 7 14 6" xfId="23081" xr:uid="{B8B24451-3B45-4E32-A736-E4BE86752235}"/>
    <cellStyle name="Comma 7 15" xfId="3995" xr:uid="{C496BFDA-659C-459F-86D2-60D3679E5F60}"/>
    <cellStyle name="Comma 7 15 2" xfId="23388" xr:uid="{E847C483-A621-47D6-A6AA-0873CA482611}"/>
    <cellStyle name="Comma 7 15 2 2" xfId="27711" xr:uid="{05388787-6269-4EDB-AB1D-D6F134502A44}"/>
    <cellStyle name="Comma 7 15 2 2 2" xfId="41108" xr:uid="{B57BF1BD-C28F-4755-9019-FF7359B8EFC0}"/>
    <cellStyle name="Comma 7 15 2 3" xfId="40580" xr:uid="{101F9DA8-6CDF-4778-BC2C-86DBD9125EF0}"/>
    <cellStyle name="Comma 7 15 3" xfId="25550" xr:uid="{A51885D3-0CDB-4AA9-BAE5-D45D07612463}"/>
    <cellStyle name="Comma 7 15 3 2" xfId="40759" xr:uid="{4082B47D-E38D-453C-840D-37DB6B77D55E}"/>
    <cellStyle name="Comma 7 15 4" xfId="40385" xr:uid="{BB1B90A3-54D3-4E8C-ADEB-2B217CC84F0C}"/>
    <cellStyle name="Comma 7 15 5" xfId="42484" xr:uid="{BFF1A35F-C073-460A-85EE-E7BAC0EBE619}"/>
    <cellStyle name="Comma 7 15 6" xfId="23082" xr:uid="{23320467-3B4D-4EB2-B848-A2AB347399E1}"/>
    <cellStyle name="Comma 7 16" xfId="3996" xr:uid="{F5D2B140-EC2F-4839-8CCE-BEBDA12EA788}"/>
    <cellStyle name="Comma 7 16 2" xfId="23389" xr:uid="{2D44CA3B-7421-4AF0-80FE-1208D1B1485C}"/>
    <cellStyle name="Comma 7 16 2 2" xfId="27713" xr:uid="{1A45CB48-3F80-4812-B7EE-9B9F7E9BC9CD}"/>
    <cellStyle name="Comma 7 16 2 2 2" xfId="41109" xr:uid="{70B551D2-B6EB-45BE-8D4B-B6E4B0CFD568}"/>
    <cellStyle name="Comma 7 16 2 3" xfId="40581" xr:uid="{E5B0BECF-B190-4863-9E46-672D1D19958B}"/>
    <cellStyle name="Comma 7 16 3" xfId="27712" xr:uid="{77C0835B-CC3C-4C84-AAC5-DA1021A383D6}"/>
    <cellStyle name="Comma 7 16 4" xfId="42485" xr:uid="{CCE01020-A522-4DEB-A116-7FA1B64D7F5E}"/>
    <cellStyle name="Comma 7 16 5" xfId="23083" xr:uid="{8D981697-3F15-430A-8DF6-3713E0721CC7}"/>
    <cellStyle name="Comma 7 17" xfId="3997" xr:uid="{86DAD5D5-C59A-4AFD-B71F-C4B31A0E849A}"/>
    <cellStyle name="Comma 7 17 2" xfId="23390" xr:uid="{EDA912A0-26F6-4ABC-90A0-C9FA49D11EB8}"/>
    <cellStyle name="Comma 7 17 2 2" xfId="27715" xr:uid="{1D966348-82A6-4867-9C4A-8E94E6901312}"/>
    <cellStyle name="Comma 7 17 2 2 2" xfId="41110" xr:uid="{4A0ECBBC-00A7-43F7-A923-EEB3A719DE1A}"/>
    <cellStyle name="Comma 7 17 2 3" xfId="40582" xr:uid="{C43C63C5-E210-4F12-B7E7-0E31FC8E38B8}"/>
    <cellStyle name="Comma 7 17 3" xfId="27714" xr:uid="{73D1ADE6-88A5-4626-A203-C171485D3E3E}"/>
    <cellStyle name="Comma 7 17 4" xfId="42486" xr:uid="{B551AA3F-5B29-4535-BF66-D93C5F7EB48B}"/>
    <cellStyle name="Comma 7 17 5" xfId="23084" xr:uid="{87B77DB2-3972-4DEE-8C9A-2DBB71CC42D5}"/>
    <cellStyle name="Comma 7 18" xfId="3998" xr:uid="{2E8C063F-ADA2-4149-A5D8-FF888DFDC1A9}"/>
    <cellStyle name="Comma 7 18 2" xfId="23391" xr:uid="{872389F8-B62C-455D-9349-F4544E94EE80}"/>
    <cellStyle name="Comma 7 18 2 2" xfId="27717" xr:uid="{4E4F5C07-26D7-4D36-BBC4-781F5881E3BD}"/>
    <cellStyle name="Comma 7 18 2 2 2" xfId="41111" xr:uid="{D6CFF551-4BDE-4684-8072-9A86B296FE2E}"/>
    <cellStyle name="Comma 7 18 2 3" xfId="40583" xr:uid="{46A0854F-8C3E-4EED-9856-ECA0015B6660}"/>
    <cellStyle name="Comma 7 18 3" xfId="27716" xr:uid="{FC6A34A2-24BB-47FA-B035-C17851A0BAF7}"/>
    <cellStyle name="Comma 7 18 4" xfId="42487" xr:uid="{0520FFD6-CF5A-43E0-ADD2-B187D9515769}"/>
    <cellStyle name="Comma 7 18 5" xfId="23085" xr:uid="{ACD2AF40-3EC5-48F6-AA70-99A6203E2921}"/>
    <cellStyle name="Comma 7 19" xfId="3999" xr:uid="{9FF0F41C-439D-4F36-AA0E-252ED5871D30}"/>
    <cellStyle name="Comma 7 19 2" xfId="23392" xr:uid="{03F90443-3387-44EA-A24B-4C515DA246FB}"/>
    <cellStyle name="Comma 7 19 2 2" xfId="27719" xr:uid="{C886E47E-6DCC-44B1-A1C9-C2F6BA930AF3}"/>
    <cellStyle name="Comma 7 19 2 2 2" xfId="41112" xr:uid="{15F790B8-A0C6-4F1E-9B38-87DF16C666AC}"/>
    <cellStyle name="Comma 7 19 2 3" xfId="40584" xr:uid="{5A227C61-AE16-4147-B804-6E211EE51D0B}"/>
    <cellStyle name="Comma 7 19 3" xfId="27718" xr:uid="{DD287796-89B2-488B-B86A-B3C4D9D42333}"/>
    <cellStyle name="Comma 7 19 4" xfId="42488" xr:uid="{76AA7611-E902-40CA-B66A-E6DA7F14D2A8}"/>
    <cellStyle name="Comma 7 19 5" xfId="23086" xr:uid="{E474B919-6F2F-4420-A869-6C26F57FB1A1}"/>
    <cellStyle name="Comma 7 2" xfId="4000" xr:uid="{99E48865-715A-4EA9-BDC3-50399AA830C9}"/>
    <cellStyle name="Comma 7 2 2" xfId="23393" xr:uid="{46C9F450-F6F8-4B23-8B94-96E29C00DBA5}"/>
    <cellStyle name="Comma 7 2 2 2" xfId="27720" xr:uid="{C71C9DF2-EB32-4062-9FA5-50877436731B}"/>
    <cellStyle name="Comma 7 2 2 2 2" xfId="41113" xr:uid="{A3987767-01AA-4C77-84A8-C5991EC92F3C}"/>
    <cellStyle name="Comma 7 2 2 3" xfId="40585" xr:uid="{2BCB62A3-436F-4E55-9FCE-E31F6352BD84}"/>
    <cellStyle name="Comma 7 2 3" xfId="28456" xr:uid="{F44C019F-445F-4B34-A912-DFDA7342045D}"/>
    <cellStyle name="Comma 7 2 3 2" xfId="41333" xr:uid="{C00BE4A9-937D-43E4-AD3B-FC8883C9158A}"/>
    <cellStyle name="Comma 7 2 4" xfId="40386" xr:uid="{F1D2BAA8-04DB-4A4C-9810-43D14F2D9E09}"/>
    <cellStyle name="Comma 7 2 5" xfId="42489" xr:uid="{0ECA1AE1-C5E7-4F92-ABD8-CD9B929746FE}"/>
    <cellStyle name="Comma 7 2 6" xfId="23087" xr:uid="{AC99952E-68DD-40B5-AC35-B0B61645B2B8}"/>
    <cellStyle name="Comma 7 20" xfId="4001" xr:uid="{1C2E9BCC-8D04-4A07-9DCD-EBC1C0601FA8}"/>
    <cellStyle name="Comma 7 20 2" xfId="23394" xr:uid="{DB3EB85E-29E0-461A-A2D6-4878333CBE3D}"/>
    <cellStyle name="Comma 7 20 2 2" xfId="27722" xr:uid="{A27A892A-C9D5-44CA-A82F-637FEB1A7839}"/>
    <cellStyle name="Comma 7 20 2 2 2" xfId="41114" xr:uid="{D9E5F2C6-C841-44DB-8DB3-39515A81105D}"/>
    <cellStyle name="Comma 7 20 2 3" xfId="40586" xr:uid="{59307F4B-263D-4BF0-95C5-54162310183C}"/>
    <cellStyle name="Comma 7 20 3" xfId="27721" xr:uid="{EDC3EFF0-68E9-42FC-9B2E-E3198F8DC0EC}"/>
    <cellStyle name="Comma 7 20 4" xfId="42490" xr:uid="{7A63070C-F966-49E1-B40E-488AA22A772A}"/>
    <cellStyle name="Comma 7 20 5" xfId="23088" xr:uid="{32BA3034-1107-4CDB-B6FD-98E1A93488D1}"/>
    <cellStyle name="Comma 7 21" xfId="4002" xr:uid="{5E6D1C34-0771-4445-BE53-BE519398B433}"/>
    <cellStyle name="Comma 7 21 2" xfId="23395" xr:uid="{BF5C7A67-4A34-4920-8F34-4A7B4B04B507}"/>
    <cellStyle name="Comma 7 21 2 2" xfId="27724" xr:uid="{ECC44830-3427-4713-AAED-93D265CB3834}"/>
    <cellStyle name="Comma 7 21 2 2 2" xfId="41115" xr:uid="{C07A19F0-AFAE-4A52-92BE-FBE375250484}"/>
    <cellStyle name="Comma 7 21 2 3" xfId="40587" xr:uid="{40453E9E-3E6B-4D71-BB9E-043A0C4CF61A}"/>
    <cellStyle name="Comma 7 21 3" xfId="27723" xr:uid="{796A7E1B-BDF0-412F-BAC2-676D4ECB3568}"/>
    <cellStyle name="Comma 7 21 4" xfId="42491" xr:uid="{DDFFE677-8F10-4DC4-9F1B-E2ADF5A2F4A7}"/>
    <cellStyle name="Comma 7 21 5" xfId="23089" xr:uid="{C5153A7B-EA7A-4A12-A537-7B70CD5327AF}"/>
    <cellStyle name="Comma 7 22" xfId="27196" xr:uid="{DF767010-5106-4819-9D7C-F9CA8E4BE534}"/>
    <cellStyle name="Comma 7 3" xfId="4003" xr:uid="{F00742E0-4851-4A25-926E-8BB8F2785DEA}"/>
    <cellStyle name="Comma 7 3 10" xfId="4004" xr:uid="{CF4F19F5-BFE9-4626-9621-817E613528A6}"/>
    <cellStyle name="Comma 7 3 10 2" xfId="23396" xr:uid="{ED1455A0-4005-4B8E-95AA-77A1C5888CB2}"/>
    <cellStyle name="Comma 7 3 10 2 2" xfId="27726" xr:uid="{550467BE-F8EC-4EBC-AD71-7DB4291DDC28}"/>
    <cellStyle name="Comma 7 3 10 2 2 2" xfId="41116" xr:uid="{0A6E857B-0F32-4049-A726-B21CBC7657A6}"/>
    <cellStyle name="Comma 7 3 10 2 3" xfId="40588" xr:uid="{DFC6759A-E04A-4022-9766-F85F26A9B3D7}"/>
    <cellStyle name="Comma 7 3 10 3" xfId="28457" xr:uid="{6AEB981F-FF40-4AF0-BEA1-FA7CB5BA6CE8}"/>
    <cellStyle name="Comma 7 3 10 3 2" xfId="41334" xr:uid="{35935B71-E2A3-405F-858C-C938777667AD}"/>
    <cellStyle name="Comma 7 3 10 4" xfId="40387" xr:uid="{59896E01-AA85-4CC9-BEAA-69295AC9071F}"/>
    <cellStyle name="Comma 7 3 10 5" xfId="42493" xr:uid="{35B767EF-DF1C-4BFE-BD9C-985EDB7BB18C}"/>
    <cellStyle name="Comma 7 3 10 6" xfId="23091" xr:uid="{88EFDF2F-BF37-4D9C-9112-76AD0A8F153C}"/>
    <cellStyle name="Comma 7 3 11" xfId="4005" xr:uid="{F2409127-9682-49A1-8F82-200393703BCD}"/>
    <cellStyle name="Comma 7 3 11 2" xfId="23397" xr:uid="{540D5E32-EB4F-47C4-B063-F043AF711A7F}"/>
    <cellStyle name="Comma 7 3 11 2 2" xfId="27727" xr:uid="{CC8170D5-E488-451E-817C-916F84DB4E96}"/>
    <cellStyle name="Comma 7 3 11 2 2 2" xfId="41117" xr:uid="{D8EA3DBF-6348-413B-A574-31763453514F}"/>
    <cellStyle name="Comma 7 3 11 2 3" xfId="40589" xr:uid="{3F6DE03B-01C9-4066-B7C3-B3B74215FAC5}"/>
    <cellStyle name="Comma 7 3 11 3" xfId="24795" xr:uid="{8F886D59-5A0E-4FAA-9B21-B05D42E45686}"/>
    <cellStyle name="Comma 7 3 11 3 2" xfId="40624" xr:uid="{79919196-381D-493D-9897-FBA2E630956A}"/>
    <cellStyle name="Comma 7 3 11 4" xfId="40388" xr:uid="{0D9BAFE3-0C36-4C95-8163-16A67572023D}"/>
    <cellStyle name="Comma 7 3 11 5" xfId="42494" xr:uid="{DB815C54-CDD7-4E31-9693-113060545A59}"/>
    <cellStyle name="Comma 7 3 11 6" xfId="23092" xr:uid="{87A0F9CA-E68A-45A0-86DB-132C48370CD9}"/>
    <cellStyle name="Comma 7 3 12" xfId="4006" xr:uid="{48487946-EB93-41DB-A6D9-9E750295E7B3}"/>
    <cellStyle name="Comma 7 3 12 2" xfId="23398" xr:uid="{FD3F417C-08E8-4651-8D30-A52D83405834}"/>
    <cellStyle name="Comma 7 3 12 2 2" xfId="27728" xr:uid="{860B1F7F-56FE-4B71-B653-49D8B1877C92}"/>
    <cellStyle name="Comma 7 3 12 2 2 2" xfId="41118" xr:uid="{F6FBF920-3C0C-4AAA-9CFE-2DCA097CB7B1}"/>
    <cellStyle name="Comma 7 3 12 2 3" xfId="40590" xr:uid="{C4A81B9E-990B-406A-B72C-0572FD1EA12D}"/>
    <cellStyle name="Comma 7 3 12 3" xfId="25543" xr:uid="{A8FD2F97-31FF-4BBF-8CCF-BC86EABD551C}"/>
    <cellStyle name="Comma 7 3 12 3 2" xfId="40758" xr:uid="{3A31879C-2345-4AEF-988E-216D5A2E2C27}"/>
    <cellStyle name="Comma 7 3 12 4" xfId="40389" xr:uid="{03BB9A0F-9570-4143-A5B0-034DE9113251}"/>
    <cellStyle name="Comma 7 3 12 5" xfId="42495" xr:uid="{42165777-0DD1-4949-A438-CEE60879B05E}"/>
    <cellStyle name="Comma 7 3 12 6" xfId="23093" xr:uid="{5B45CDD7-A11A-4D46-91E0-F2145E4EAE6E}"/>
    <cellStyle name="Comma 7 3 13" xfId="4007" xr:uid="{9CD81166-545E-4BD9-9E39-845A8544BFD2}"/>
    <cellStyle name="Comma 7 3 13 2" xfId="23399" xr:uid="{7B58D35A-B51D-43EE-A012-E00F35AEA568}"/>
    <cellStyle name="Comma 7 3 13 2 2" xfId="27729" xr:uid="{47AE0765-6CA5-47F4-970C-C31DC5A78DF2}"/>
    <cellStyle name="Comma 7 3 13 2 2 2" xfId="41119" xr:uid="{56D21570-7801-4648-A5F6-5BFAF900159D}"/>
    <cellStyle name="Comma 7 3 13 2 3" xfId="40591" xr:uid="{0133054E-A7BB-4A4F-94CC-8E91A2AF78AB}"/>
    <cellStyle name="Comma 7 3 13 3" xfId="28458" xr:uid="{E1C0E31F-2F4A-4A9E-B3D0-A88FDC20199F}"/>
    <cellStyle name="Comma 7 3 13 3 2" xfId="41335" xr:uid="{C14E6D10-17D9-4A81-A128-244DE7A0333E}"/>
    <cellStyle name="Comma 7 3 13 4" xfId="40390" xr:uid="{38034094-BBBB-41D0-B872-EBECD1070739}"/>
    <cellStyle name="Comma 7 3 13 5" xfId="42496" xr:uid="{80BFB713-FAAB-4F1F-98C4-0538743C63DB}"/>
    <cellStyle name="Comma 7 3 13 6" xfId="23094" xr:uid="{CA42A3B8-7714-4AFF-82F6-530902EF6424}"/>
    <cellStyle name="Comma 7 3 14" xfId="4008" xr:uid="{A851A8CF-C140-4057-B9C8-8D1BF3EA8896}"/>
    <cellStyle name="Comma 7 3 14 2" xfId="23400" xr:uid="{A46CC042-1EC7-496B-BFB4-C8330A28E7FF}"/>
    <cellStyle name="Comma 7 3 14 2 2" xfId="27730" xr:uid="{C5391D70-7297-47C6-A555-0B63B57FA65C}"/>
    <cellStyle name="Comma 7 3 14 2 2 2" xfId="41120" xr:uid="{FE901B09-177F-453A-9C01-544B3CE5A948}"/>
    <cellStyle name="Comma 7 3 14 2 3" xfId="40592" xr:uid="{5DE92C9B-3DFE-4CBA-B079-85577256E749}"/>
    <cellStyle name="Comma 7 3 14 3" xfId="25542" xr:uid="{864D250B-1BB4-44D9-855D-9C66869580EB}"/>
    <cellStyle name="Comma 7 3 14 3 2" xfId="40757" xr:uid="{0CD202FE-1A27-42DB-B771-7C7F85ED521D}"/>
    <cellStyle name="Comma 7 3 14 4" xfId="40391" xr:uid="{04D17277-6A3A-4F14-A002-D9EA0189A92C}"/>
    <cellStyle name="Comma 7 3 14 5" xfId="42497" xr:uid="{DFDE819B-EE95-4059-982D-5B57BE8B5343}"/>
    <cellStyle name="Comma 7 3 14 6" xfId="23095" xr:uid="{B5367EA0-C172-4E1E-9CEB-EC496CB9FDC7}"/>
    <cellStyle name="Comma 7 3 15" xfId="4009" xr:uid="{9D81FBFC-D42A-4E84-A47F-C9DE9B174983}"/>
    <cellStyle name="Comma 7 3 15 2" xfId="23401" xr:uid="{683CC257-4493-454F-8179-86461038191D}"/>
    <cellStyle name="Comma 7 3 15 2 2" xfId="27731" xr:uid="{93C75D60-AB63-43D3-B1B5-066450618093}"/>
    <cellStyle name="Comma 7 3 15 2 2 2" xfId="41121" xr:uid="{4A52FC1C-9DD1-4B12-8FBD-45440352FFA0}"/>
    <cellStyle name="Comma 7 3 15 2 3" xfId="40593" xr:uid="{FD42394F-C957-4A9D-9CB5-ADC00ECC8729}"/>
    <cellStyle name="Comma 7 3 15 3" xfId="25541" xr:uid="{23F4C0A8-751D-417B-999C-E197596C0C43}"/>
    <cellStyle name="Comma 7 3 15 3 2" xfId="40756" xr:uid="{4C55E3E3-F4BC-4C3F-AEDD-57687A7F5C2C}"/>
    <cellStyle name="Comma 7 3 15 4" xfId="40392" xr:uid="{C627515E-29FB-43DF-878A-C504B57D6D15}"/>
    <cellStyle name="Comma 7 3 15 5" xfId="42498" xr:uid="{BED5A722-4796-4959-9946-DE97C9926EBF}"/>
    <cellStyle name="Comma 7 3 15 6" xfId="23096" xr:uid="{ED45DF11-9754-4ADD-B4D5-49E9733828CE}"/>
    <cellStyle name="Comma 7 3 16" xfId="27725" xr:uid="{707D076C-D717-4FE7-B6C1-E21044B78876}"/>
    <cellStyle name="Comma 7 3 16 2" xfId="47084" xr:uid="{04BFB8E1-582B-4398-A964-5B0FD7602D3B}"/>
    <cellStyle name="Comma 7 3 17" xfId="42492" xr:uid="{C55CAFE8-3DE4-4A70-AE9C-5D737772B82E}"/>
    <cellStyle name="Comma 7 3 18" xfId="23090" xr:uid="{03DCBF55-5EE8-4705-909A-4DDAF5F4D509}"/>
    <cellStyle name="Comma 7 3 2" xfId="4010" xr:uid="{0D6F3FE8-58B1-495A-A2E1-9CE4E58D3B9F}"/>
    <cellStyle name="Comma 7 3 2 2" xfId="23402" xr:uid="{2691FAC2-9418-4850-9470-5678395FE827}"/>
    <cellStyle name="Comma 7 3 2 2 2" xfId="27732" xr:uid="{68F5E683-E1E0-411C-A55E-D4D6B14FEEEF}"/>
    <cellStyle name="Comma 7 3 2 2 2 2" xfId="41122" xr:uid="{C1F650A8-C264-430A-A05C-40A83D12D071}"/>
    <cellStyle name="Comma 7 3 2 2 3" xfId="40594" xr:uid="{2CE6F3FF-AD58-4C1A-8DEE-439CE280837E}"/>
    <cellStyle name="Comma 7 3 2 3" xfId="25540" xr:uid="{EF1BF60F-A5CC-4FDB-91C8-9ED30A815F5E}"/>
    <cellStyle name="Comma 7 3 2 3 2" xfId="40755" xr:uid="{21C27CE4-C608-4787-95FE-EF2E0B06B93C}"/>
    <cellStyle name="Comma 7 3 2 4" xfId="40393" xr:uid="{EF70607D-31FD-49C8-B77A-86148D859737}"/>
    <cellStyle name="Comma 7 3 2 5" xfId="42499" xr:uid="{B55C404E-04F2-424D-AD26-71ADF30A18EB}"/>
    <cellStyle name="Comma 7 3 2 6" xfId="23097" xr:uid="{642B7038-5DBC-4BD4-8159-FD205B5D36EE}"/>
    <cellStyle name="Comma 7 3 3" xfId="4011" xr:uid="{E21EE102-5745-4A8D-A7C1-0E02A5963BE6}"/>
    <cellStyle name="Comma 7 3 3 2" xfId="23403" xr:uid="{DC16A14A-CCF0-4421-8855-121366DF9BB6}"/>
    <cellStyle name="Comma 7 3 3 2 2" xfId="27733" xr:uid="{3F203B5C-FA9F-47A6-9440-797ACE8EFDFC}"/>
    <cellStyle name="Comma 7 3 3 2 2 2" xfId="41123" xr:uid="{78A82BFF-2A7E-47F3-96F5-2C9C563B80EF}"/>
    <cellStyle name="Comma 7 3 3 2 3" xfId="40595" xr:uid="{8A832F33-3BBD-4BEC-8233-CEE5F76D2180}"/>
    <cellStyle name="Comma 7 3 3 3" xfId="28459" xr:uid="{B89BCC6F-AE96-4415-B4EE-E8CD8D94FC49}"/>
    <cellStyle name="Comma 7 3 3 3 2" xfId="41336" xr:uid="{4B73771B-4EF3-4C8C-8B0D-1537C458F152}"/>
    <cellStyle name="Comma 7 3 3 4" xfId="40394" xr:uid="{0F57A21E-38BC-409F-830C-42E94B24933A}"/>
    <cellStyle name="Comma 7 3 3 5" xfId="42500" xr:uid="{74BD6ABF-D896-4CE4-9BD9-172A73158FA7}"/>
    <cellStyle name="Comma 7 3 3 6" xfId="23098" xr:uid="{2C705E1D-677D-45A0-B40F-34EEA164990D}"/>
    <cellStyle name="Comma 7 3 4" xfId="4012" xr:uid="{59389E7A-4FD5-4144-AF84-5ECA20EE4DC8}"/>
    <cellStyle name="Comma 7 3 4 2" xfId="23404" xr:uid="{C53C528E-686E-4892-A0BB-198E3D9DEB23}"/>
    <cellStyle name="Comma 7 3 4 2 2" xfId="27734" xr:uid="{63BF9FB4-1037-4230-AC58-9643E031EA2A}"/>
    <cellStyle name="Comma 7 3 4 2 2 2" xfId="41124" xr:uid="{271E16F5-BEFE-4510-A54E-1471658E0EB8}"/>
    <cellStyle name="Comma 7 3 4 2 3" xfId="40596" xr:uid="{D0CBAE37-1984-4FD2-BE4C-4D1316CA60BF}"/>
    <cellStyle name="Comma 7 3 4 3" xfId="28460" xr:uid="{7EC4F30D-5C3F-40E2-8082-ACF4957B7332}"/>
    <cellStyle name="Comma 7 3 4 3 2" xfId="41337" xr:uid="{38EEB2AA-C742-48C4-9435-C1FAE4951FEE}"/>
    <cellStyle name="Comma 7 3 4 4" xfId="40395" xr:uid="{AF888884-FBBE-4C5D-8135-3356ABF063C1}"/>
    <cellStyle name="Comma 7 3 4 5" xfId="42501" xr:uid="{A5922A7D-42C0-4E58-BAB9-11947BED6B0E}"/>
    <cellStyle name="Comma 7 3 4 6" xfId="23099" xr:uid="{9D4556E3-E8F2-4606-BE71-190CF60FD53C}"/>
    <cellStyle name="Comma 7 3 5" xfId="4013" xr:uid="{19CB8668-E58D-48AA-938C-8480C9FCC632}"/>
    <cellStyle name="Comma 7 3 5 2" xfId="23405" xr:uid="{18C782C8-24D7-49D2-952B-E1C3626B3C4D}"/>
    <cellStyle name="Comma 7 3 5 2 2" xfId="27735" xr:uid="{164901BD-2DED-40C3-9AAF-FBC9A4472397}"/>
    <cellStyle name="Comma 7 3 5 2 2 2" xfId="41125" xr:uid="{9BEC2FED-261D-4C7B-A775-21AA706B9B29}"/>
    <cellStyle name="Comma 7 3 5 2 3" xfId="40597" xr:uid="{4C6C244C-9F0F-4916-8073-C45BC123B0DA}"/>
    <cellStyle name="Comma 7 3 5 3" xfId="25539" xr:uid="{2C5A4253-72CA-414F-811B-7E14BFFCDA09}"/>
    <cellStyle name="Comma 7 3 5 3 2" xfId="40754" xr:uid="{C76A4C0F-5388-447F-9890-AFA39A706E0B}"/>
    <cellStyle name="Comma 7 3 5 4" xfId="40396" xr:uid="{EB1EED8B-A6BE-4E64-83C6-A0F87FF60F9A}"/>
    <cellStyle name="Comma 7 3 5 5" xfId="42502" xr:uid="{74C8A052-CF00-4ADE-9DC2-4A3DE69C73A2}"/>
    <cellStyle name="Comma 7 3 5 6" xfId="23100" xr:uid="{1C7A0CE2-C784-4C02-9FA8-223BBF992A3C}"/>
    <cellStyle name="Comma 7 3 6" xfId="4014" xr:uid="{CD7FB2F3-BD36-4D12-94D4-7CC33CC81993}"/>
    <cellStyle name="Comma 7 3 6 2" xfId="23406" xr:uid="{81AE15C6-5525-476B-BCA1-E7164BC32ED4}"/>
    <cellStyle name="Comma 7 3 6 2 2" xfId="27736" xr:uid="{CEC72D94-E180-4D06-A8D4-01779538F523}"/>
    <cellStyle name="Comma 7 3 6 2 2 2" xfId="41126" xr:uid="{6C04E367-137A-4005-93D1-63F39583CA74}"/>
    <cellStyle name="Comma 7 3 6 2 3" xfId="40598" xr:uid="{C0545109-658F-40CE-A26C-13C72398B73D}"/>
    <cellStyle name="Comma 7 3 6 3" xfId="25536" xr:uid="{170A4EB8-A148-4581-BFA8-55450A891C29}"/>
    <cellStyle name="Comma 7 3 6 3 2" xfId="40752" xr:uid="{414CA1A5-ACA0-42FC-8CF0-51D8F4F1D6A8}"/>
    <cellStyle name="Comma 7 3 6 4" xfId="40397" xr:uid="{257AA46B-DAD4-4A9A-BD4F-850B480B449B}"/>
    <cellStyle name="Comma 7 3 6 5" xfId="42503" xr:uid="{41101C0E-250A-41DD-BF42-4F1AB15521EB}"/>
    <cellStyle name="Comma 7 3 6 6" xfId="23101" xr:uid="{66C5FFB3-4895-4BA2-9AC2-9121F649A8AE}"/>
    <cellStyle name="Comma 7 3 7" xfId="4015" xr:uid="{27A90C89-BE11-486D-8D6D-3A6A25FECA92}"/>
    <cellStyle name="Comma 7 3 7 2" xfId="23407" xr:uid="{E9549899-057B-40D1-A87B-CAAF504B510C}"/>
    <cellStyle name="Comma 7 3 7 2 2" xfId="27737" xr:uid="{968374F6-EF22-4F7E-9D67-3793F71080F9}"/>
    <cellStyle name="Comma 7 3 7 2 2 2" xfId="41127" xr:uid="{06F30CF8-0D11-46A6-9265-7FA922825299}"/>
    <cellStyle name="Comma 7 3 7 2 3" xfId="40599" xr:uid="{A2C3EDA7-AB5A-4E9B-BC96-313062074D4D}"/>
    <cellStyle name="Comma 7 3 7 3" xfId="30555" xr:uid="{06026FA6-8F91-4FD8-B44C-E75E0A0EE0AE}"/>
    <cellStyle name="Comma 7 3 7 3 2" xfId="41392" xr:uid="{CBF744E2-7D6C-456B-B629-42FDFB7C72C3}"/>
    <cellStyle name="Comma 7 3 7 4" xfId="40398" xr:uid="{A703B3B5-D777-4DFA-BC82-C05BC28740A9}"/>
    <cellStyle name="Comma 7 3 7 5" xfId="42504" xr:uid="{EE304DD0-E409-47E5-B980-F15B4A4CF079}"/>
    <cellStyle name="Comma 7 3 7 6" xfId="23102" xr:uid="{4673905E-BDA1-4013-95FA-B15EAD108770}"/>
    <cellStyle name="Comma 7 3 8" xfId="4016" xr:uid="{5CE18DD3-C680-4D58-9851-00FBAEDDCCA6}"/>
    <cellStyle name="Comma 7 3 8 2" xfId="23408" xr:uid="{B2E702D1-4EAB-4761-8178-9F9629039A83}"/>
    <cellStyle name="Comma 7 3 8 2 2" xfId="27738" xr:uid="{8464E9F0-62EF-49D6-B53D-0D49B13842B1}"/>
    <cellStyle name="Comma 7 3 8 2 2 2" xfId="41128" xr:uid="{3335B31D-F837-4B0A-AF6F-B35F91ECE0D9}"/>
    <cellStyle name="Comma 7 3 8 2 3" xfId="40600" xr:uid="{C833265F-8CB9-422A-8F0B-B235FB47EC02}"/>
    <cellStyle name="Comma 7 3 8 3" xfId="28461" xr:uid="{2586730B-8223-4999-9762-A71FB4417FC5}"/>
    <cellStyle name="Comma 7 3 8 3 2" xfId="41338" xr:uid="{9E29EAFB-9ECA-49E4-B3E7-C0D8F6B0DA2E}"/>
    <cellStyle name="Comma 7 3 8 4" xfId="40399" xr:uid="{645970D1-C9F9-47E2-BDA0-924DE1665503}"/>
    <cellStyle name="Comma 7 3 8 5" xfId="42505" xr:uid="{2F402249-C8B3-4FF9-8541-E58B77C8C902}"/>
    <cellStyle name="Comma 7 3 8 6" xfId="23103" xr:uid="{D0AD35AD-4B8A-4B9F-AB7F-3D552EDD6C31}"/>
    <cellStyle name="Comma 7 3 9" xfId="4017" xr:uid="{32683967-54B7-4E3A-9DF2-9C5FD222218F}"/>
    <cellStyle name="Comma 7 3 9 2" xfId="23409" xr:uid="{ED423D4D-0254-4FE8-BE7D-99C00EFED1B5}"/>
    <cellStyle name="Comma 7 3 9 2 2" xfId="27739" xr:uid="{5E22385F-E7F0-401D-9668-590FFD02A335}"/>
    <cellStyle name="Comma 7 3 9 2 2 2" xfId="41129" xr:uid="{85F07D2F-799B-47E1-8DE3-DAABBA21F3D4}"/>
    <cellStyle name="Comma 7 3 9 2 3" xfId="40601" xr:uid="{7BD6CF1A-7A5F-49C4-9230-3512FE112DAC}"/>
    <cellStyle name="Comma 7 3 9 3" xfId="25537" xr:uid="{61EAC82F-93B1-4DDA-ABAF-E16CB07B2409}"/>
    <cellStyle name="Comma 7 3 9 3 2" xfId="40753" xr:uid="{32F7FFBA-5E52-4F8F-8866-580510D04C52}"/>
    <cellStyle name="Comma 7 3 9 4" xfId="40400" xr:uid="{BF38785C-28E5-43A6-B693-FC7CDEEA5541}"/>
    <cellStyle name="Comma 7 3 9 5" xfId="42506" xr:uid="{8EEAE4A6-CD7B-463E-A946-4786898D3F24}"/>
    <cellStyle name="Comma 7 3 9 6" xfId="23104" xr:uid="{7F5548AE-B4A1-4650-ACF9-E4BC5D19E778}"/>
    <cellStyle name="Comma 7 4" xfId="4018" xr:uid="{038C6C0B-8F52-43E1-BA00-3D051AE1E420}"/>
    <cellStyle name="Comma 7 4 2" xfId="23410" xr:uid="{296C0C6C-D244-40DE-8C62-C3906C229FEE}"/>
    <cellStyle name="Comma 7 4 2 2" xfId="27740" xr:uid="{741CD176-A11F-46AF-B73F-CE6BFD769C28}"/>
    <cellStyle name="Comma 7 4 2 2 2" xfId="41130" xr:uid="{C9F12AA4-48FC-4D1B-957F-23EF7154141E}"/>
    <cellStyle name="Comma 7 4 2 3" xfId="40602" xr:uid="{A4C62045-3694-47A8-B523-D40729B05CB2}"/>
    <cellStyle name="Comma 7 4 3" xfId="28462" xr:uid="{B21D5A43-CCCC-4AE1-93D6-246EB13C56C7}"/>
    <cellStyle name="Comma 7 4 3 2" xfId="41339" xr:uid="{15041115-27D7-40B0-8349-D01DA23416DA}"/>
    <cellStyle name="Comma 7 4 4" xfId="40401" xr:uid="{859929F9-6917-48B8-A88B-4B21C26A88EF}"/>
    <cellStyle name="Comma 7 4 5" xfId="42507" xr:uid="{F748E094-9C5C-415B-A744-850F4B3A8B6B}"/>
    <cellStyle name="Comma 7 4 6" xfId="23105" xr:uid="{CB19C0E5-34F5-47F4-9A1B-673862AE53E7}"/>
    <cellStyle name="Comma 7 5" xfId="4019" xr:uid="{E74AA0E8-A692-410D-8FE2-34637CDAC0C0}"/>
    <cellStyle name="Comma 7 5 2" xfId="23411" xr:uid="{674ED19F-416C-4652-9472-9D768BCB274E}"/>
    <cellStyle name="Comma 7 5 2 2" xfId="27741" xr:uid="{C2AA2B83-EA42-4EBC-AEC1-D05006B6CAD9}"/>
    <cellStyle name="Comma 7 5 2 2 2" xfId="41131" xr:uid="{7C0B06DA-F75A-465E-AE22-F3E79F5CAC83}"/>
    <cellStyle name="Comma 7 5 2 3" xfId="40603" xr:uid="{86FE2272-FCFD-45B2-BD2A-9DD826CFF76C}"/>
    <cellStyle name="Comma 7 5 3" xfId="25535" xr:uid="{4C0B683A-4516-4617-8C50-70A792F15BD3}"/>
    <cellStyle name="Comma 7 5 3 2" xfId="40751" xr:uid="{6A0CA6B9-4AE2-4ED6-80F8-FAA719DC33BC}"/>
    <cellStyle name="Comma 7 5 4" xfId="40402" xr:uid="{295F8D23-9476-466D-AC8E-2CE04DADB9F0}"/>
    <cellStyle name="Comma 7 5 5" xfId="42508" xr:uid="{D43D8184-3FA9-492C-A1A9-91AB6291A3E6}"/>
    <cellStyle name="Comma 7 5 6" xfId="23106" xr:uid="{1DCDCC9C-D134-45CA-B4D1-18A6725E02B5}"/>
    <cellStyle name="Comma 7 6" xfId="4020" xr:uid="{AE34BC47-3992-42C8-8435-05286E37B90F}"/>
    <cellStyle name="Comma 7 6 2" xfId="23412" xr:uid="{9D7F9490-3004-4E4F-AD4F-495693F1D347}"/>
    <cellStyle name="Comma 7 6 2 2" xfId="27742" xr:uid="{B4C4B170-69B5-4D95-B426-BC90EEFD5FCC}"/>
    <cellStyle name="Comma 7 6 2 2 2" xfId="41132" xr:uid="{02AC8F1F-4DD8-4E2E-B5E5-6F8899BA7529}"/>
    <cellStyle name="Comma 7 6 2 3" xfId="40604" xr:uid="{A0075ED1-6003-4F3A-A270-0E9E7405D339}"/>
    <cellStyle name="Comma 7 6 3" xfId="30556" xr:uid="{C09FB1B7-A22E-4BAD-8850-16D8CE675F04}"/>
    <cellStyle name="Comma 7 6 3 2" xfId="41393" xr:uid="{2C8430CD-8966-462A-8CB7-2C59F27712F5}"/>
    <cellStyle name="Comma 7 6 4" xfId="40403" xr:uid="{CE0BF588-2F58-44A5-8953-5137C77D15A3}"/>
    <cellStyle name="Comma 7 6 5" xfId="42509" xr:uid="{2D5A97B2-8B82-477B-A7BE-9F2AA4800A0F}"/>
    <cellStyle name="Comma 7 6 6" xfId="23107" xr:uid="{B71F5123-EAB0-4B76-A08D-EAEB853DDC6B}"/>
    <cellStyle name="Comma 7 7" xfId="4021" xr:uid="{6FC89A01-DB1A-4E10-9B4C-F8672D53106C}"/>
    <cellStyle name="Comma 7 7 2" xfId="23413" xr:uid="{6992EE92-7BE9-4CEA-860B-530E7BE796B5}"/>
    <cellStyle name="Comma 7 7 2 2" xfId="27743" xr:uid="{CF83FB3F-7C81-408E-818C-83BA46469ABA}"/>
    <cellStyle name="Comma 7 7 2 2 2" xfId="41133" xr:uid="{2F1E63ED-332E-4E0C-A71A-6D9241B58244}"/>
    <cellStyle name="Comma 7 7 2 3" xfId="40605" xr:uid="{BB09C460-9D94-4E0F-A332-525ED6DA03C6}"/>
    <cellStyle name="Comma 7 7 3" xfId="30425" xr:uid="{63781D46-B167-4385-B4C8-3E511650422B}"/>
    <cellStyle name="Comma 7 7 3 2" xfId="41359" xr:uid="{A91AB930-2D9A-4C8D-9EF0-23BE641A048C}"/>
    <cellStyle name="Comma 7 7 4" xfId="40404" xr:uid="{2E5D4915-670E-44D7-A747-F3A14F8E734C}"/>
    <cellStyle name="Comma 7 7 5" xfId="42510" xr:uid="{C17B1C55-5C77-42CD-AEAE-69A1F82EFD72}"/>
    <cellStyle name="Comma 7 7 6" xfId="23108" xr:uid="{5BC50D49-FCAB-41C1-88C7-BB929DC0EC0A}"/>
    <cellStyle name="Comma 7 8" xfId="4022" xr:uid="{0F88CB00-B04F-47C6-9B1C-DD8FA3A87D9E}"/>
    <cellStyle name="Comma 7 8 2" xfId="23414" xr:uid="{E48C7AC4-75F9-407A-B737-0835088EAE7D}"/>
    <cellStyle name="Comma 7 8 2 2" xfId="27744" xr:uid="{939B7168-23C7-4EB7-AC92-FDADA3C2BA5D}"/>
    <cellStyle name="Comma 7 8 2 2 2" xfId="41134" xr:uid="{D63D8D50-FC52-4356-AE73-0D5D9F3796EE}"/>
    <cellStyle name="Comma 7 8 2 3" xfId="40606" xr:uid="{E1E354F7-678B-47EB-8B31-85AC1BCFB081}"/>
    <cellStyle name="Comma 7 8 3" xfId="25534" xr:uid="{2E30661A-4402-4B78-8795-3C718AB29D9F}"/>
    <cellStyle name="Comma 7 8 3 2" xfId="40750" xr:uid="{AEBF37B5-F35B-431B-821A-ED20DA517F0B}"/>
    <cellStyle name="Comma 7 8 4" xfId="40405" xr:uid="{DD169FCE-A6D8-4990-BE6E-EE2C4090997A}"/>
    <cellStyle name="Comma 7 8 5" xfId="42511" xr:uid="{1A5B4DF8-E6EB-4763-A90A-CE8C844A77F0}"/>
    <cellStyle name="Comma 7 8 6" xfId="23109" xr:uid="{D54E961C-85E4-4DFA-962D-86D6C5751E5D}"/>
    <cellStyle name="Comma 7 9" xfId="4023" xr:uid="{9BC06E9A-FF14-424F-8BBC-B8BAAF9C79CE}"/>
    <cellStyle name="Comma 7 9 2" xfId="23415" xr:uid="{4F268156-623F-4825-AB15-4EB3CB5A4B49}"/>
    <cellStyle name="Comma 7 9 2 2" xfId="27745" xr:uid="{DB596E5D-939E-46C4-9BD6-861DD867CC87}"/>
    <cellStyle name="Comma 7 9 2 2 2" xfId="41135" xr:uid="{0B6989EF-D294-42E5-8357-DB70365D3BBE}"/>
    <cellStyle name="Comma 7 9 2 3" xfId="40607" xr:uid="{E4CC177B-27A1-4457-8C61-0A3F062B47C2}"/>
    <cellStyle name="Comma 7 9 3" xfId="25530" xr:uid="{00A936D3-0409-4691-BD5B-BE9221BC7EA0}"/>
    <cellStyle name="Comma 7 9 3 2" xfId="40749" xr:uid="{34F1F400-39B4-40C1-AB96-4EA8C8583536}"/>
    <cellStyle name="Comma 7 9 4" xfId="40406" xr:uid="{AB43DB17-1815-43FA-B138-F5DA04621A08}"/>
    <cellStyle name="Comma 7 9 5" xfId="42512" xr:uid="{4F65DD84-666F-4FA5-B0C8-4E354A27C667}"/>
    <cellStyle name="Comma 7 9 6" xfId="23110" xr:uid="{3AC82894-57D9-46CB-9E11-58C20FCEF147}"/>
    <cellStyle name="Comma 8" xfId="4024" xr:uid="{9C48FF7D-1908-4730-BFC1-15314E2F1513}"/>
    <cellStyle name="Comma 8 2" xfId="1656" xr:uid="{53AD8BD7-4EB9-4396-B4C5-BF6CE699BF28}"/>
    <cellStyle name="Comma 8 2 2" xfId="1657" xr:uid="{292A25D0-B32E-4858-A061-F129D606BE42}"/>
    <cellStyle name="Comma 8 2 2 2" xfId="27746" xr:uid="{C4314CE4-CDE0-47A4-A213-603B9F0B36D5}"/>
    <cellStyle name="Comma 8 2 2 2 2" xfId="28463" xr:uid="{4F1A9407-AE21-402C-BA03-DFFAF8617583}"/>
    <cellStyle name="Comma 8 2 2 2 2 2" xfId="41340" xr:uid="{C1E889F6-1694-45A8-AB9A-337528F68AA6}"/>
    <cellStyle name="Comma 8 2 2 2 3" xfId="28464" xr:uid="{C865C888-547B-4388-BB5C-76554CC98F75}"/>
    <cellStyle name="Comma 8 2 2 2 3 2" xfId="41341" xr:uid="{CECEADA7-3D9D-4BEA-A1A4-2E63A715C204}"/>
    <cellStyle name="Comma 8 2 2 2 4" xfId="41136" xr:uid="{C7B1BFC8-BF5D-4672-8B16-A1CF8A65021E}"/>
    <cellStyle name="Comma 8 2 2 3" xfId="40608" xr:uid="{D3FDA42E-D26C-4D7B-AC0A-D8597EAB35A2}"/>
    <cellStyle name="Comma 8 2 2 4" xfId="41538" xr:uid="{3A5F41F7-24AB-4BD2-8B1B-EB1B5E3916AB}"/>
    <cellStyle name="Comma 8 2 2 5" xfId="23416" xr:uid="{E2E80B00-C25E-40E5-95CC-7447B7BA7778}"/>
    <cellStyle name="Comma 8 2 3" xfId="25059" xr:uid="{E54C5D9E-55AD-4A40-943F-6D3356148893}"/>
    <cellStyle name="Comma 8 2 3 2" xfId="27747" xr:uid="{B9187C75-4601-4777-9391-160B0520A3AE}"/>
    <cellStyle name="Comma 8 2 3 2 2" xfId="41137" xr:uid="{2EDC999A-E26C-4D8B-ADFD-2C9A2A5192E0}"/>
    <cellStyle name="Comma 8 2 3 3" xfId="40741" xr:uid="{A8A2904C-442D-421B-938D-B17BC4541AC3}"/>
    <cellStyle name="Comma 8 2 4" xfId="27198" xr:uid="{A1E71481-370A-4B67-A160-2714DAF087BF}"/>
    <cellStyle name="Comma 8 2 5" xfId="41537" xr:uid="{26B821D4-CF69-4F2A-A519-FECA3B15C78E}"/>
    <cellStyle name="Comma 8 2 6" xfId="23111" xr:uid="{80206FAF-057D-4518-90E4-5F22AE0C5336}"/>
    <cellStyle name="Comma 8 3" xfId="4025" xr:uid="{FAD4B392-DD18-466C-B96B-253D85376CB1}"/>
    <cellStyle name="Comma 8 3 2" xfId="23417" xr:uid="{6B204801-0FBE-4B93-AFB8-06E86498E5EA}"/>
    <cellStyle name="Comma 8 3 2 2" xfId="27749" xr:uid="{D60CFF78-E9F5-4320-A230-63BDC8E6995A}"/>
    <cellStyle name="Comma 8 3 2 2 2" xfId="41138" xr:uid="{D6D22601-E56F-49A6-BE63-7CE13C7CA605}"/>
    <cellStyle name="Comma 8 3 2 3" xfId="40609" xr:uid="{03A4D080-8519-4E95-B840-C5D879A22B7E}"/>
    <cellStyle name="Comma 8 3 3" xfId="27748" xr:uid="{89CF425C-F7D5-4301-9D18-9F32417A2504}"/>
    <cellStyle name="Comma 8 3 4" xfId="42513" xr:uid="{66F1AA8E-7D2F-4D6F-8598-DFE5E1849BB7}"/>
    <cellStyle name="Comma 8 3 5" xfId="23112" xr:uid="{2F01938B-77BC-44B9-A756-ACF7A51BB643}"/>
    <cellStyle name="Comma 8 4" xfId="4026" xr:uid="{D9F70BAB-B10B-4F65-9CF9-5222935634A7}"/>
    <cellStyle name="Comma 8 4 2" xfId="23418" xr:uid="{6B82154A-6D13-4CF4-ACFF-660C367C02BB}"/>
    <cellStyle name="Comma 8 4 2 2" xfId="27751" xr:uid="{70C67579-66F0-4A37-9C2E-C89F4987B432}"/>
    <cellStyle name="Comma 8 4 2 2 2" xfId="41139" xr:uid="{A76C2320-8446-48DA-B7AF-45E7B3B8C1C3}"/>
    <cellStyle name="Comma 8 4 2 3" xfId="40610" xr:uid="{47024E21-3048-4702-AD0D-8594F0064BC5}"/>
    <cellStyle name="Comma 8 4 3" xfId="27750" xr:uid="{181A13C9-064F-4B77-8BDC-B97F69FA762E}"/>
    <cellStyle name="Comma 8 4 4" xfId="42514" xr:uid="{615DF1E5-DA05-4E16-93CE-B679D26F2E7D}"/>
    <cellStyle name="Comma 8 4 5" xfId="23113" xr:uid="{435972E4-8DEF-4AE7-8DC4-7D8044784BE1}"/>
    <cellStyle name="Comma 8 5" xfId="4027" xr:uid="{0A3BDFD5-666C-4ABC-8D01-E29EED789CF3}"/>
    <cellStyle name="Comma 8 5 2" xfId="23419" xr:uid="{D6FDE2F2-8500-4D82-BFF5-0FFA83A73CFC}"/>
    <cellStyle name="Comma 8 5 2 2" xfId="27753" xr:uid="{04CBAEDF-72C1-4F9C-8DF8-116817772A62}"/>
    <cellStyle name="Comma 8 5 2 2 2" xfId="41140" xr:uid="{77B5CCD9-300B-4173-948E-B3BC74BFA10F}"/>
    <cellStyle name="Comma 8 5 2 3" xfId="40611" xr:uid="{E94DF44C-B02D-43E8-B980-E58F71AF79F5}"/>
    <cellStyle name="Comma 8 5 3" xfId="27752" xr:uid="{A86725DD-8BFE-4691-AC68-D403E3F2803D}"/>
    <cellStyle name="Comma 8 5 4" xfId="42515" xr:uid="{E7884474-E202-4425-9FD4-55BE0BA0A15D}"/>
    <cellStyle name="Comma 8 5 5" xfId="23114" xr:uid="{D25EBE4F-DC3B-43E6-9964-C022295EE189}"/>
    <cellStyle name="Comma 8 6" xfId="4028" xr:uid="{70D2D114-D54C-4814-8A46-60C822E77A71}"/>
    <cellStyle name="Comma 8 6 2" xfId="23420" xr:uid="{F71DAF8D-AE03-41C7-A1DC-B1A7F62FAD17}"/>
    <cellStyle name="Comma 8 6 2 2" xfId="27755" xr:uid="{F122FF46-96CE-439C-842A-25F6E3FA423E}"/>
    <cellStyle name="Comma 8 6 2 2 2" xfId="41141" xr:uid="{661FDF62-EAF9-4D4B-86C1-4D9D2F079A72}"/>
    <cellStyle name="Comma 8 6 2 3" xfId="40612" xr:uid="{3DAD8C84-9F45-4856-8661-5987635BEDCD}"/>
    <cellStyle name="Comma 8 6 3" xfId="27754" xr:uid="{78529CEC-D7A0-43C4-A8F2-1C149A0A2669}"/>
    <cellStyle name="Comma 8 6 4" xfId="42516" xr:uid="{4ED1992E-7F67-451E-8B3C-FE0E301D65B7}"/>
    <cellStyle name="Comma 8 6 5" xfId="23115" xr:uid="{44F6B3B7-1CFD-4362-A81A-6217125DAB61}"/>
    <cellStyle name="Comma 8 7" xfId="4029" xr:uid="{884F482C-F0B9-4790-BE71-5AE1D8312F52}"/>
    <cellStyle name="Comma 8 7 2" xfId="23421" xr:uid="{1BE7355E-85A9-40C0-87A5-13B239873DE0}"/>
    <cellStyle name="Comma 8 7 2 2" xfId="27757" xr:uid="{6C196169-32E5-48B6-99A6-338301BB3D24}"/>
    <cellStyle name="Comma 8 7 2 2 2" xfId="41142" xr:uid="{DA1CCD34-D69D-4678-9D95-9B1AA970CB51}"/>
    <cellStyle name="Comma 8 7 2 3" xfId="40613" xr:uid="{906A57F4-3E27-43F3-8A13-B174092F3F6D}"/>
    <cellStyle name="Comma 8 7 3" xfId="27756" xr:uid="{C41CDC15-1D17-4FD2-9787-628AFA79224A}"/>
    <cellStyle name="Comma 8 7 4" xfId="42517" xr:uid="{79CE9C89-B055-4229-BAB1-D269DFE7D671}"/>
    <cellStyle name="Comma 8 7 5" xfId="23116" xr:uid="{EBD275EF-7BD6-4C42-86E8-1CC6A80A9FB9}"/>
    <cellStyle name="Comma 8 8" xfId="4030" xr:uid="{AAF7C3D2-81F8-47F5-82AB-B0FCEAD8E513}"/>
    <cellStyle name="Comma 8 8 2" xfId="23422" xr:uid="{E222DB04-F172-4DAB-885E-2FA38F679F17}"/>
    <cellStyle name="Comma 8 8 2 2" xfId="27759" xr:uid="{D1259946-F048-45DE-BC11-0315E2BD2DD9}"/>
    <cellStyle name="Comma 8 8 2 2 2" xfId="41143" xr:uid="{A287F765-0E04-4A24-8950-13FE7F211B97}"/>
    <cellStyle name="Comma 8 8 2 3" xfId="40614" xr:uid="{CA153067-65C1-4771-8568-3DEFB2F98AFA}"/>
    <cellStyle name="Comma 8 8 3" xfId="27758" xr:uid="{DBFB8B53-CDFB-4809-92BB-2820F2D91FC1}"/>
    <cellStyle name="Comma 8 8 4" xfId="42518" xr:uid="{34140F53-3885-4ED0-9CC3-AF3019656699}"/>
    <cellStyle name="Comma 8 8 5" xfId="23117" xr:uid="{D53933C0-4434-4829-97B1-0A5467792F6D}"/>
    <cellStyle name="Comma 8 9" xfId="27197" xr:uid="{B7DDAC46-4812-45A4-9737-E7C0EFE58EF3}"/>
    <cellStyle name="Comma 9" xfId="4031" xr:uid="{34F545D3-A4D7-4EF2-A240-AA32A160CAF8}"/>
    <cellStyle name="Comma 9 10" xfId="5013" xr:uid="{1A57291D-FC6E-4F52-81B1-25342482387F}"/>
    <cellStyle name="Comma 9 10 2" xfId="25518" xr:uid="{058150DF-B9BA-46BD-9078-0574FD474D72}"/>
    <cellStyle name="Comma 9 10 2 2" xfId="40747" xr:uid="{F18F6121-837A-4900-AED1-264794AC4331}"/>
    <cellStyle name="Comma 9 10 3" xfId="25527" xr:uid="{76DC9CAD-22E0-4AEB-BFDF-52257CD59A64}"/>
    <cellStyle name="Comma 9 10 3 2" xfId="40748" xr:uid="{1DD57BE9-1758-41DE-AD9C-939DC17A7ECC}"/>
    <cellStyle name="Comma 9 10 4" xfId="30557" xr:uid="{97DD349E-EC35-40A3-BE86-3A21C2E4DAEB}"/>
    <cellStyle name="Comma 9 10 4 2" xfId="41394" xr:uid="{E3FE1B18-B0FD-470B-8BEE-451B473B77C5}"/>
    <cellStyle name="Comma 9 10 5" xfId="42628" xr:uid="{9468E9DE-8503-4485-B8BA-878B6D8C130C}"/>
    <cellStyle name="Comma 9 10 6" xfId="27199" xr:uid="{8886DECE-22F9-4B0D-904C-405769982FD3}"/>
    <cellStyle name="Comma 9 11" xfId="40742" xr:uid="{14F84C9A-0FD6-4F25-9DD5-1B0B458C7BC2}"/>
    <cellStyle name="Comma 9 12" xfId="42519" xr:uid="{6B7F3DBB-3E11-446C-804B-22FF72D9572C}"/>
    <cellStyle name="Comma 9 13" xfId="25066" xr:uid="{7F8C4C05-9576-4453-9738-B7681D96FF13}"/>
    <cellStyle name="Comma 9 2" xfId="4032" xr:uid="{2E248CDB-FFF0-4671-B2BF-938D7B65E7E4}"/>
    <cellStyle name="Comma 9 2 2" xfId="23423" xr:uid="{3B7DAB13-D220-42CF-A234-63519F3971D3}"/>
    <cellStyle name="Comma 9 2 2 2" xfId="27760" xr:uid="{5DE88C6B-2CBF-4DD1-96C6-3EC7AEE1496F}"/>
    <cellStyle name="Comma 9 2 2 2 2" xfId="41144" xr:uid="{7AAAFEC6-6592-4658-BE51-C70BE924D2E4}"/>
    <cellStyle name="Comma 9 2 2 3" xfId="40615" xr:uid="{A8295970-8F3F-4857-973C-9002C6B6282D}"/>
    <cellStyle name="Comma 9 2 3" xfId="28465" xr:uid="{1AB4624E-2E70-4FA4-99AC-AB674B754952}"/>
    <cellStyle name="Comma 9 2 3 2" xfId="41342" xr:uid="{9070452D-7E93-421A-91F8-009011A8D7F2}"/>
    <cellStyle name="Comma 9 2 4" xfId="40407" xr:uid="{E7F22A16-7A02-404B-896E-5F826AE6B087}"/>
    <cellStyle name="Comma 9 2 5" xfId="42520" xr:uid="{AAF59A9A-B818-481A-A578-367100501664}"/>
    <cellStyle name="Comma 9 2 6" xfId="23118" xr:uid="{D6262CFF-71E3-4C2A-A5B7-F11850B7235F}"/>
    <cellStyle name="Comma 9 3" xfId="4033" xr:uid="{8AB8D806-C1EC-4812-80D9-39629A4D795E}"/>
    <cellStyle name="Comma 9 3 2" xfId="23424" xr:uid="{68EC3D95-0C1E-476D-93F5-4F7D5FCF670C}"/>
    <cellStyle name="Comma 9 3 2 2" xfId="27761" xr:uid="{41B461B3-4AE4-4438-BD58-84A0A772BBDB}"/>
    <cellStyle name="Comma 9 3 2 2 2" xfId="41145" xr:uid="{2D3F7F7B-A063-409B-85BE-687FB4476ADD}"/>
    <cellStyle name="Comma 9 3 2 3" xfId="40616" xr:uid="{FFF3D067-1BA5-4AE3-9E26-D7DA818F6873}"/>
    <cellStyle name="Comma 9 3 3" xfId="25517" xr:uid="{FA358B91-BD21-415A-A6FB-0D5B21096EF3}"/>
    <cellStyle name="Comma 9 3 3 2" xfId="40746" xr:uid="{4CEF2F58-88ED-4257-9A1F-5E32D3FD72CB}"/>
    <cellStyle name="Comma 9 3 4" xfId="40408" xr:uid="{A788BF13-0940-4369-8EF8-773E0DACEFCE}"/>
    <cellStyle name="Comma 9 3 5" xfId="42521" xr:uid="{B052CF26-A1B4-42A3-8877-8DAB06BB70FE}"/>
    <cellStyle name="Comma 9 3 6" xfId="23119" xr:uid="{1C769E62-80C4-4EC2-8BF4-1EF4CB2E921F}"/>
    <cellStyle name="Comma 9 4" xfId="4034" xr:uid="{84E1D568-E8DC-4D46-9789-6F620B91AAB5}"/>
    <cellStyle name="Comma 9 4 2" xfId="23425" xr:uid="{9CE6E009-6C55-424F-B3B8-AB17E4A031E1}"/>
    <cellStyle name="Comma 9 4 2 2" xfId="27762" xr:uid="{160DB4D8-CE36-4F65-AC4D-8E5D206AE79D}"/>
    <cellStyle name="Comma 9 4 2 2 2" xfId="41146" xr:uid="{26E592F8-8F0A-4D03-B179-A14CF12330BF}"/>
    <cellStyle name="Comma 9 4 2 3" xfId="40617" xr:uid="{9D0CEE3D-08A1-477E-8FD0-350D3A7F07E4}"/>
    <cellStyle name="Comma 9 4 3" xfId="25515" xr:uid="{C197C715-F952-4146-8ACC-F1C29459E3EF}"/>
    <cellStyle name="Comma 9 4 3 2" xfId="40745" xr:uid="{E9FB237F-8424-4B02-9981-6C7E560AA411}"/>
    <cellStyle name="Comma 9 4 4" xfId="40409" xr:uid="{30389386-780F-45A2-A33D-DB7F2BB66BC2}"/>
    <cellStyle name="Comma 9 4 5" xfId="42522" xr:uid="{424A2841-EF54-41BF-80BD-F25FEFD2CB1A}"/>
    <cellStyle name="Comma 9 4 6" xfId="23120" xr:uid="{640348B7-E6B1-4813-ACCC-B958754E45A3}"/>
    <cellStyle name="Comma 9 5" xfId="4035" xr:uid="{B691C389-D660-4E6A-94E7-6B5ED27C78A9}"/>
    <cellStyle name="Comma 9 5 2" xfId="23426" xr:uid="{C892186F-1D0F-4F6A-A1F5-FE347AA2F514}"/>
    <cellStyle name="Comma 9 5 2 2" xfId="27763" xr:uid="{714F9CC8-C55C-4194-A2C6-303C839D3E20}"/>
    <cellStyle name="Comma 9 5 2 2 2" xfId="41147" xr:uid="{F4441788-1A02-4B08-B0C4-3E4BF19FD5C8}"/>
    <cellStyle name="Comma 9 5 2 3" xfId="40618" xr:uid="{5E73794E-6A86-4391-A968-85E22C1C900A}"/>
    <cellStyle name="Comma 9 5 3" xfId="30558" xr:uid="{A7925638-9CCA-4B80-95B7-3B6420FDB65D}"/>
    <cellStyle name="Comma 9 5 3 2" xfId="41395" xr:uid="{CE22A596-7BB3-4174-872B-176C8CAD7E59}"/>
    <cellStyle name="Comma 9 5 4" xfId="40410" xr:uid="{F907C4F9-D9BA-4AF1-B169-3F515438FBF5}"/>
    <cellStyle name="Comma 9 5 5" xfId="42523" xr:uid="{5FBC7F5C-3C9F-439A-9299-02C43BE0E2EF}"/>
    <cellStyle name="Comma 9 5 6" xfId="23121" xr:uid="{ED604934-18DF-490A-A4D2-3153186E37D5}"/>
    <cellStyle name="Comma 9 6" xfId="4036" xr:uid="{1FA4AC10-ADFF-48EF-810A-F169F7282BE5}"/>
    <cellStyle name="Comma 9 6 2" xfId="23427" xr:uid="{8DB9F05D-16C2-4292-B7A7-41C4C62B50D8}"/>
    <cellStyle name="Comma 9 6 2 2" xfId="27764" xr:uid="{D6D63A22-DF47-45D5-AA0E-E0B8F744EDFA}"/>
    <cellStyle name="Comma 9 6 2 2 2" xfId="41148" xr:uid="{4724606B-5592-4EEA-86A2-D196CF8D1BD6}"/>
    <cellStyle name="Comma 9 6 2 3" xfId="40619" xr:uid="{CC690FF0-0AA6-4349-A1E5-611F55EC8547}"/>
    <cellStyle name="Comma 9 6 3" xfId="25513" xr:uid="{4C9F6BE1-ABE6-4F29-B692-64F82AE37152}"/>
    <cellStyle name="Comma 9 6 3 2" xfId="40744" xr:uid="{F9D37BD1-5E66-44D4-BB64-972C8DE198C5}"/>
    <cellStyle name="Comma 9 6 4" xfId="40411" xr:uid="{4A58E970-9E89-4699-AC22-4F1FF7DF48BE}"/>
    <cellStyle name="Comma 9 6 5" xfId="42524" xr:uid="{BC89F515-B290-4CD6-832C-A88CCC4B4CC3}"/>
    <cellStyle name="Comma 9 6 6" xfId="23122" xr:uid="{5095AC52-2453-42C1-BAA8-B77E2F05B971}"/>
    <cellStyle name="Comma 9 7" xfId="4037" xr:uid="{D7BF71B2-70A4-4443-8826-19DAFBC47243}"/>
    <cellStyle name="Comma 9 7 2" xfId="23428" xr:uid="{32098219-2E1D-442A-8F58-CCD83DF3875F}"/>
    <cellStyle name="Comma 9 7 2 2" xfId="27765" xr:uid="{D111D20E-1A26-4649-A323-17F39824F065}"/>
    <cellStyle name="Comma 9 7 2 2 2" xfId="41149" xr:uid="{93D44163-C35F-4243-9B9F-D14069A3A565}"/>
    <cellStyle name="Comma 9 7 2 3" xfId="40620" xr:uid="{432A78F0-C058-4CDB-BBF9-EB78139F4496}"/>
    <cellStyle name="Comma 9 7 3" xfId="24794" xr:uid="{F6252D17-0518-4650-86F6-84B59A05955B}"/>
    <cellStyle name="Comma 9 7 3 2" xfId="40623" xr:uid="{69B54104-2A2F-4BE0-A729-DCDD005FA2DD}"/>
    <cellStyle name="Comma 9 7 4" xfId="40412" xr:uid="{F6111625-91DA-414A-843C-18AD68EE501A}"/>
    <cellStyle name="Comma 9 7 5" xfId="42525" xr:uid="{77FC055E-3FE5-4A69-B29B-71B9060DB202}"/>
    <cellStyle name="Comma 9 7 6" xfId="23123" xr:uid="{AEEAA3E3-7DC0-41F6-ACD0-1637D4721098}"/>
    <cellStyle name="Comma 9 8" xfId="4038" xr:uid="{544872C0-1D08-4E45-8D23-DCC9944EBBEA}"/>
    <cellStyle name="Comma 9 8 2" xfId="23429" xr:uid="{80489FA1-0689-4E6D-A3E6-084C25AA2413}"/>
    <cellStyle name="Comma 9 8 2 2" xfId="27766" xr:uid="{BBDC3AF3-8006-4FD4-81B1-ADE6FE076323}"/>
    <cellStyle name="Comma 9 8 2 2 2" xfId="41150" xr:uid="{DDF9AAAC-B0C5-4ED3-A4C5-E829E01DB72F}"/>
    <cellStyle name="Comma 9 8 2 3" xfId="40621" xr:uid="{D9F221B0-57C9-435C-B92A-FCABC851D3E3}"/>
    <cellStyle name="Comma 9 8 3" xfId="28466" xr:uid="{74AA5F09-0F87-4053-9737-64A79F8BBFA0}"/>
    <cellStyle name="Comma 9 8 3 2" xfId="41343" xr:uid="{620A6479-1549-4BDC-8F3F-1564BEB8CB11}"/>
    <cellStyle name="Comma 9 8 4" xfId="40413" xr:uid="{322E9415-00F5-4E73-B9B7-BB133A2C5088}"/>
    <cellStyle name="Comma 9 8 5" xfId="42526" xr:uid="{3114A069-DAE8-466F-9FA1-C7C1A875CD36}"/>
    <cellStyle name="Comma 9 8 6" xfId="23124" xr:uid="{50BC2883-E89E-4B1B-B091-2DA48F8DD0CA}"/>
    <cellStyle name="Comma 9 9" xfId="4039" xr:uid="{0E89A8AB-9A8E-4AB2-9B16-A9065F5A4D3A}"/>
    <cellStyle name="Comma 9 9 2" xfId="23430" xr:uid="{4556A1F1-2C69-4252-8D47-5C9494BAE7D9}"/>
    <cellStyle name="Comma 9 9 2 2" xfId="27767" xr:uid="{2AB1B759-ED17-4746-B951-CA05E8872DCF}"/>
    <cellStyle name="Comma 9 9 2 2 2" xfId="41151" xr:uid="{853814E0-5C1D-492F-A29C-58846963D0A5}"/>
    <cellStyle name="Comma 9 9 2 3" xfId="40622" xr:uid="{2A0F796A-5C9A-498E-9692-FD094957DBA3}"/>
    <cellStyle name="Comma 9 9 3" xfId="25509" xr:uid="{B7E4E58B-316F-4541-ACE1-448789CD05DE}"/>
    <cellStyle name="Comma 9 9 3 2" xfId="40743" xr:uid="{A99DC592-B8D1-46A1-BEB9-2C8202E54AA3}"/>
    <cellStyle name="Comma 9 9 4" xfId="40414" xr:uid="{637E7DA3-5415-4AE9-9ADF-D9C93D47CA17}"/>
    <cellStyle name="Comma 9 9 5" xfId="42527" xr:uid="{62CE86AF-ACC6-42CD-B569-C11E394BF719}"/>
    <cellStyle name="Comma 9 9 6" xfId="23125" xr:uid="{8E4E892E-3101-4F9F-B830-0F1BC9FC161D}"/>
    <cellStyle name="Constants" xfId="1658" xr:uid="{95EE1B8E-030D-4C1C-8C35-AD53276175E1}"/>
    <cellStyle name="Currency 2" xfId="41" xr:uid="{64B9DEF2-82F0-4DD1-AFDE-66EB994555D8}"/>
    <cellStyle name="Currency 2 2" xfId="4040" xr:uid="{BEE4F23C-DDD1-47D9-ACA0-74CDE7F8653F}"/>
    <cellStyle name="Currency 2 2 2" xfId="27201" xr:uid="{82A98120-A376-4E7D-B64D-6B616C9F0F52}"/>
    <cellStyle name="Currency 2 2 2 2" xfId="40847" xr:uid="{14DB0ABD-98D1-40D1-858C-45A536564DA6}"/>
    <cellStyle name="Currency 2 3" xfId="5014" xr:uid="{588CEF19-E72A-4641-8246-C8ADCE200131}"/>
    <cellStyle name="Currency 2 3 2" xfId="25508" xr:uid="{1A8375AB-F06A-4127-B1E3-C023F0368D05}"/>
    <cellStyle name="Currency 2 3 3" xfId="40846" xr:uid="{490B7C47-7632-419D-90A9-B1E8F5D7A6E2}"/>
    <cellStyle name="Currency 2 3 4" xfId="27200" xr:uid="{18FD7296-E655-4CE2-9454-8C8EF950FEDD}"/>
    <cellStyle name="Currency 2 4" xfId="1659" xr:uid="{9C72E520-4EF8-443A-9D50-F8B3572A5DA5}"/>
    <cellStyle name="Currency 2 5" xfId="41416" xr:uid="{D71681A3-425D-448F-BCD7-5B198BDD2ABB}"/>
    <cellStyle name="CustomCellsOrange" xfId="1660" xr:uid="{360A9866-D39A-4961-BC8E-45A818253A5F}"/>
    <cellStyle name="CustomCellsOrange 2" xfId="25076" xr:uid="{0EEEFB69-7EBF-4E2E-82A1-25EFD8FD45CF}"/>
    <cellStyle name="CustomizationCells" xfId="164" xr:uid="{4069E7FE-BB57-4C16-8718-071FFE19D657}"/>
    <cellStyle name="CustomizationCells 2" xfId="25077" xr:uid="{7CF8E1BF-D1E4-4CF9-8E79-55994EB484A0}"/>
    <cellStyle name="CustomizationGreenCells" xfId="1661" xr:uid="{EB6CE571-C3C0-4D36-B209-BD52F25ACE70}"/>
    <cellStyle name="Data" xfId="27202" xr:uid="{1633D653-A0ED-4A9B-846A-FC9C5D97A18D}"/>
    <cellStyle name="Data 2" xfId="47065" xr:uid="{EF168CC5-7F85-48B1-A6AE-2E2A48BBA773}"/>
    <cellStyle name="Defn" xfId="27203" xr:uid="{7EAAF78B-7D9F-48F9-A4DD-1D9B216DCE77}"/>
    <cellStyle name="Defn 2" xfId="27204" xr:uid="{22E7D561-C659-4B48-A682-C2EA86A0F55A}"/>
    <cellStyle name="Desc" xfId="27205" xr:uid="{A6CB3006-D54E-43D7-81F4-F8C544857042}"/>
    <cellStyle name="Desc 2" xfId="27206" xr:uid="{54A8FBE6-86C9-4114-924A-D612DC619F10}"/>
    <cellStyle name="Desc 2 2" xfId="27207" xr:uid="{578E5B43-8A1E-42CE-8D87-C53CA3443499}"/>
    <cellStyle name="Desc 3" xfId="27208" xr:uid="{86A7F7DE-BB9D-4ED3-82DC-04BBC48A5656}"/>
    <cellStyle name="Desc 3 2" xfId="27209" xr:uid="{15B17A0F-BCC8-49E5-AF3D-6D3E303229A9}"/>
    <cellStyle name="Desc 4" xfId="27210" xr:uid="{4D695A5B-3717-483F-AD69-395426491073}"/>
    <cellStyle name="Desc 5" xfId="27211" xr:uid="{40DF0035-E163-4F75-AA76-B2FC03EC3A50}"/>
    <cellStyle name="Description" xfId="27212" xr:uid="{37D78C15-18E1-4F10-ADE9-15D47F150A76}"/>
    <cellStyle name="DocBox_EmptyRow" xfId="1662" xr:uid="{740A17A2-1906-42D7-BAAE-76E585A6787A}"/>
    <cellStyle name="donn_normal" xfId="165" xr:uid="{3CD74600-9C47-4E69-96D3-17C7933F4531}"/>
    <cellStyle name="Eingabe" xfId="1663" xr:uid="{14882A50-354C-4F9C-816B-978BD03FBAB1}"/>
    <cellStyle name="Eingabe 2" xfId="25078" xr:uid="{699B5412-3CEF-46DC-BF81-9BA3EF06D1FA}"/>
    <cellStyle name="Empty_B_border" xfId="1664" xr:uid="{46D72403-A1AA-4EDE-819D-8E18F5CD7D2C}"/>
    <cellStyle name="ent_col_ser" xfId="166" xr:uid="{0E662291-51BC-4AB1-8C8E-1B16B4D874F0}"/>
    <cellStyle name="entete_source" xfId="167" xr:uid="{BF9FBC08-5CA1-4A10-A486-98E467E48828}"/>
    <cellStyle name="Ergebnis" xfId="1665" xr:uid="{4CE12265-F665-435F-AFFD-08332B5DF0D1}"/>
    <cellStyle name="Erklärender Text" xfId="1666" xr:uid="{3BED985C-C892-49CA-A5DC-CA7504B1687F}"/>
    <cellStyle name="Estilo 1" xfId="1667" xr:uid="{9F3D7155-A259-4156-B88C-3FCF31E6C4AF}"/>
    <cellStyle name="Euro" xfId="168" xr:uid="{7976EB49-A2A2-4C4F-8A56-04777CC1ED7A}"/>
    <cellStyle name="Euro 10" xfId="1669" xr:uid="{C59FFC17-55C0-4238-AF27-107E161830F9}"/>
    <cellStyle name="Euro 10 2" xfId="1670" xr:uid="{03206684-E804-49E1-8E59-9835EC2D6CEB}"/>
    <cellStyle name="Euro 10 2 2" xfId="27215" xr:uid="{923BF70E-DD06-4F16-8835-3D3FFBFFCCB0}"/>
    <cellStyle name="Euro 10 2 3" xfId="27216" xr:uid="{D01C987C-5E24-4E75-B455-75C03C1F4219}"/>
    <cellStyle name="Euro 10 2 4" xfId="27214" xr:uid="{68499902-9AE2-486F-A4A1-1257B2CBB4E0}"/>
    <cellStyle name="Euro 10 3" xfId="27217" xr:uid="{B1533BC8-8960-4F06-BB41-EE9C8694442A}"/>
    <cellStyle name="Euro 10 4" xfId="27213" xr:uid="{75F67E58-BF0A-4C05-BDEA-9D473A225127}"/>
    <cellStyle name="Euro 11" xfId="1671" xr:uid="{F7401792-12A6-4979-9161-AA27BBB349AA}"/>
    <cellStyle name="Euro 11 2" xfId="1672" xr:uid="{DF75F61A-E24A-4CDF-A523-818B5F6F5411}"/>
    <cellStyle name="Euro 11 2 2" xfId="27220" xr:uid="{384009C3-0EE7-43B4-A587-3830BB586DF0}"/>
    <cellStyle name="Euro 11 2 3" xfId="27221" xr:uid="{7CF7C495-E034-42D9-8667-8AB75147AA18}"/>
    <cellStyle name="Euro 11 2 4" xfId="27219" xr:uid="{AEFB70D8-C03A-4DF8-A044-858807AD6AB8}"/>
    <cellStyle name="Euro 11 3" xfId="27222" xr:uid="{51B01B99-C765-4D68-8CFB-CFA3B2977B27}"/>
    <cellStyle name="Euro 11 4" xfId="27218" xr:uid="{6D4E7A74-BE63-40DB-83B1-63A6930ADBB6}"/>
    <cellStyle name="Euro 12" xfId="1673" xr:uid="{51619BFA-4904-464A-AB1A-B53E413627DC}"/>
    <cellStyle name="Euro 12 2" xfId="27224" xr:uid="{02312627-3353-44F5-812D-CFF457806E94}"/>
    <cellStyle name="Euro 12 2 2" xfId="27225" xr:uid="{02FC8E9D-EB8C-423A-9C0B-896F7458D01E}"/>
    <cellStyle name="Euro 12 2 3" xfId="27226" xr:uid="{9D2467A6-8F5D-4C81-B63C-E6133D7550FC}"/>
    <cellStyle name="Euro 12 3" xfId="27227" xr:uid="{B38D9680-F1A6-421B-B3EC-A3E10A7DC979}"/>
    <cellStyle name="Euro 12 4" xfId="27223" xr:uid="{5B3EB515-8425-4EB4-B2D6-BB82A192D693}"/>
    <cellStyle name="Euro 13" xfId="1674" xr:uid="{7072EAA3-C9BB-4E9F-9F76-B4B404A61DFF}"/>
    <cellStyle name="Euro 13 2" xfId="27229" xr:uid="{3BB51BEA-7E38-432D-8B47-5DF3282E41F8}"/>
    <cellStyle name="Euro 13 3" xfId="27230" xr:uid="{389D55A7-D173-4A34-8965-B5BFF815A7A1}"/>
    <cellStyle name="Euro 13 4" xfId="27228" xr:uid="{41470A1A-F620-480B-B60B-9F6A8966D07E}"/>
    <cellStyle name="Euro 14" xfId="1675" xr:uid="{092131E9-93A0-4793-96D7-8217CB946938}"/>
    <cellStyle name="Euro 14 2" xfId="27232" xr:uid="{9D2B9A0F-720A-49E2-8850-2C02E568581D}"/>
    <cellStyle name="Euro 14 3" xfId="27231" xr:uid="{5EACA099-2849-4DA6-AA5E-BB5CA703707C}"/>
    <cellStyle name="Euro 15" xfId="1676" xr:uid="{75B3A470-82DA-4FDF-BF67-2FFD9BCB59C8}"/>
    <cellStyle name="Euro 15 2" xfId="27233" xr:uid="{FFE32C62-9E01-4412-9378-A50DAAF9A769}"/>
    <cellStyle name="Euro 16" xfId="1677" xr:uid="{D6F67C93-229B-42C5-8383-AE046BE88B46}"/>
    <cellStyle name="Euro 17" xfId="1678" xr:uid="{4CD574A1-AF2C-4F54-8486-B9D371F694AA}"/>
    <cellStyle name="Euro 18" xfId="1679" xr:uid="{6D5B41BA-79C4-41F5-8765-084A6A3A9CF8}"/>
    <cellStyle name="Euro 19" xfId="1680" xr:uid="{CCCBC9CB-3B25-40F6-A940-DFEA3A3D9E1A}"/>
    <cellStyle name="Euro 2" xfId="169" xr:uid="{43CF7CA2-8A78-4565-8368-3EF9D3AFDEC2}"/>
    <cellStyle name="Euro 2 2" xfId="170" xr:uid="{8C42D83A-D4D0-410C-8FBE-E8023FAE295B}"/>
    <cellStyle name="Euro 2 2 2" xfId="171" xr:uid="{6C1ED446-DFB2-4280-9DE1-33772160B62F}"/>
    <cellStyle name="Euro 2 2 2 2" xfId="5015" xr:uid="{67C66969-C370-4BC2-8F48-F3AA0C78AB27}"/>
    <cellStyle name="Euro 2 2 2 2 2" xfId="28467" xr:uid="{6959B63E-72EF-4DD5-A16F-F1B91BB0E5A7}"/>
    <cellStyle name="Euro 2 2 2 2 3" xfId="27235" xr:uid="{AFA9B54A-2F7F-4E4B-B0F7-E1D7768DF2E8}"/>
    <cellStyle name="Euro 2 2 3" xfId="413" xr:uid="{693B091D-17A5-4FF5-B6EF-C8596DF978D9}"/>
    <cellStyle name="Euro 2 2 3 2" xfId="27236" xr:uid="{89D87E1A-8E58-42E6-9299-F70A4752112A}"/>
    <cellStyle name="Euro 2 2 4" xfId="482" xr:uid="{8CC2A0C4-DB81-4A59-9E55-4B0BA3ED1DA1}"/>
    <cellStyle name="Euro 2 2 4 2" xfId="1683" xr:uid="{C933BD9D-674D-41A8-A91D-B987DA9AC731}"/>
    <cellStyle name="Euro 2 2 4 3" xfId="25083" xr:uid="{F8088B79-2165-4225-8B15-E43EC8909D4C}"/>
    <cellStyle name="Euro 2 2 5" xfId="1684" xr:uid="{0BF76B78-E1A4-4CD2-86A9-4ED4D9EB060A}"/>
    <cellStyle name="Euro 2 2 6" xfId="1682" xr:uid="{6CF9E2C2-7B27-4D12-A3CB-D3FE4724CA2B}"/>
    <cellStyle name="Euro 2 2 7" xfId="27234" xr:uid="{F0D6EEB4-D141-43D0-AA4D-AC4C2CDE5959}"/>
    <cellStyle name="Euro 2 3" xfId="1685" xr:uid="{CB51CDAA-FD48-43C3-8869-762EFBCCF0EC}"/>
    <cellStyle name="Euro 2 3 2" xfId="5016" xr:uid="{B1A641BB-114D-412E-89BA-4CB0759EF0A3}"/>
    <cellStyle name="Euro 2 3 2 2" xfId="25507" xr:uid="{43B228BA-8B11-4401-AA53-8847F18AA580}"/>
    <cellStyle name="Euro 2 3 2 3" xfId="27237" xr:uid="{FFBC3ADB-4327-427D-88C9-D3ED01213E59}"/>
    <cellStyle name="Euro 2 3 3" xfId="25084" xr:uid="{E5F41171-E15C-41DC-B4EE-4B521F7EE98C}"/>
    <cellStyle name="Euro 2 4" xfId="1686" xr:uid="{8FF6012D-5657-4C8C-BB46-3D9AADC0BAF1}"/>
    <cellStyle name="Euro 2 4 2" xfId="5017" xr:uid="{13B79667-085C-4705-8DA7-5E349B8F29F8}"/>
    <cellStyle name="Euro 2 4 2 2" xfId="5018" xr:uid="{0628E3CE-1392-46B5-80F6-A40AECAA590A}"/>
    <cellStyle name="Euro 2 4 3" xfId="5019" xr:uid="{1AAD3EE1-18C7-426F-BB16-764844BFAA78}"/>
    <cellStyle name="Euro 2 4 3 2" xfId="5020" xr:uid="{132E4D3C-4503-4D58-86EA-F2C571330A84}"/>
    <cellStyle name="Euro 2 4 3 3" xfId="5021" xr:uid="{5F797836-305D-4AF8-B03E-A5B14B437D39}"/>
    <cellStyle name="Euro 2 4 4" xfId="5022" xr:uid="{290DACA1-95D4-424B-A35D-DDB9316EACB3}"/>
    <cellStyle name="Euro 2 5" xfId="1687" xr:uid="{A53A6FF6-0B2D-40AC-BFEB-856D5D7F4F3E}"/>
    <cellStyle name="Euro 2 6" xfId="1688" xr:uid="{89E3370A-D305-435B-BE78-AD24666DD6FF}"/>
    <cellStyle name="Euro 2 7" xfId="1681" xr:uid="{681A0D62-B350-4C0D-B312-0344331C6725}"/>
    <cellStyle name="Euro 2 7 2" xfId="25085" xr:uid="{B089D447-5BE6-4600-AB31-E19ED6BCF27F}"/>
    <cellStyle name="Euro 2 8" xfId="25086" xr:uid="{60052D41-719C-4C18-8E34-7F90D8B6B857}"/>
    <cellStyle name="Euro 20" xfId="1689" xr:uid="{42D1B118-CDE3-4CED-843B-E670694F9E00}"/>
    <cellStyle name="Euro 21" xfId="1690" xr:uid="{DD67DBAE-4D9B-47F1-824E-232568158D32}"/>
    <cellStyle name="Euro 22" xfId="1691" xr:uid="{DF540DD7-6819-4C27-A031-B93F9E145912}"/>
    <cellStyle name="Euro 23" xfId="1692" xr:uid="{48913A8D-EFF6-4161-9E03-E78E6B24905A}"/>
    <cellStyle name="Euro 24" xfId="1693" xr:uid="{EBF7A446-09E6-477E-81C2-0FBFBB623E8F}"/>
    <cellStyle name="Euro 25" xfId="1694" xr:uid="{8282B83E-EC30-46A2-83BD-594DA74CC934}"/>
    <cellStyle name="Euro 26" xfId="1695" xr:uid="{C3026F72-3A5C-4E7A-B50D-E552C69E5515}"/>
    <cellStyle name="Euro 27" xfId="1696" xr:uid="{930899A8-D8BE-406A-92A7-D8188B2BBB67}"/>
    <cellStyle name="Euro 28" xfId="1697" xr:uid="{DEAAC0B2-2EDC-4571-B0B9-FA57F19D4CF3}"/>
    <cellStyle name="Euro 29" xfId="1698" xr:uid="{7FD16978-98EA-4AA4-A6C5-F789C05351A8}"/>
    <cellStyle name="Euro 3" xfId="172" xr:uid="{798453DE-0C4E-469E-89BE-0016C77505D2}"/>
    <cellStyle name="Euro 3 10" xfId="414" xr:uid="{B5962AE5-FF9B-483A-984C-9BF38F720B45}"/>
    <cellStyle name="Euro 3 2" xfId="415" xr:uid="{79B5D880-9D1B-452F-8C6D-4B6A678C1F2C}"/>
    <cellStyle name="Euro 3 2 2" xfId="1700" xr:uid="{92A054B9-D994-4CEF-9C27-90FD94A176A5}"/>
    <cellStyle name="Euro 3 2 2 2" xfId="5023" xr:uid="{1948DD27-B92E-4FA1-B917-09FFE9D1E638}"/>
    <cellStyle name="Euro 3 2 2 2 2" xfId="30559" xr:uid="{D6B1F96E-CDBE-4EEE-8E58-A29FEA95479C}"/>
    <cellStyle name="Euro 3 2 2 2 3" xfId="27239" xr:uid="{1B8676AD-DA91-44D8-BD9E-D7B286A6DEF8}"/>
    <cellStyle name="Euro 3 2 3" xfId="27240" xr:uid="{2DE12C61-9B32-4003-ABE9-774CAE448BE0}"/>
    <cellStyle name="Euro 3 2 4" xfId="27238" xr:uid="{9DE74725-343F-4D7D-AE24-8D47E0261D4A}"/>
    <cellStyle name="Euro 3 3" xfId="416" xr:uid="{74632BCE-16DF-4E73-BA1A-7D424ABC6972}"/>
    <cellStyle name="Euro 3 3 2" xfId="417" xr:uid="{94F36985-28E1-4322-A973-3BED8CAB4A5E}"/>
    <cellStyle name="Euro 3 3 3" xfId="418" xr:uid="{B960E86D-1E0F-4596-9E70-BB3C15FD52C3}"/>
    <cellStyle name="Euro 3 3 4" xfId="483" xr:uid="{C1236025-9ADC-46B7-B39E-311A51FB3427}"/>
    <cellStyle name="Euro 3 3 4 2" xfId="1701" xr:uid="{BB685644-9A54-410A-8AFD-EFCA4671A6B1}"/>
    <cellStyle name="Euro 3 3 5" xfId="5024" xr:uid="{909B84AF-4BD0-43B3-82A6-D96DFF1CBFDC}"/>
    <cellStyle name="Euro 3 3 5 2" xfId="25505" xr:uid="{FEB09FAB-7923-4A2C-B297-A903910C8675}"/>
    <cellStyle name="Euro 3 3 5 3" xfId="27241" xr:uid="{776C9FC9-AEF2-444C-A399-44C5D0572C9B}"/>
    <cellStyle name="Euro 3 4" xfId="419" xr:uid="{03127561-E48E-4F80-9DB3-445BB8A157EE}"/>
    <cellStyle name="Euro 3 4 2" xfId="5025" xr:uid="{CC9612DD-6B06-4B55-9425-5F1A20D3709D}"/>
    <cellStyle name="Euro 3 5" xfId="1702" xr:uid="{CEC7313E-1E02-4CD1-A3A7-6AAB8F7985B1}"/>
    <cellStyle name="Euro 3 5 2" xfId="5027" xr:uid="{70B9C977-9384-46AD-93DC-6544D6BE8214}"/>
    <cellStyle name="Euro 3 5 3" xfId="5026" xr:uid="{A4DD2D78-476C-4465-AA1D-CCC6F7A82A49}"/>
    <cellStyle name="Euro 3 6" xfId="1703" xr:uid="{3F495F02-9EB5-49BA-BDC8-0359E9D3C42F}"/>
    <cellStyle name="Euro 3 7" xfId="1704" xr:uid="{319CA4B1-DD53-487A-98DA-027F9FF52EBD}"/>
    <cellStyle name="Euro 3 8" xfId="1699" xr:uid="{AC1804AA-4B41-48C4-BD7A-9E0E6C8386C9}"/>
    <cellStyle name="Euro 3 9" xfId="4041" xr:uid="{5633B2A4-0BBA-4362-A667-B3F393609D02}"/>
    <cellStyle name="Euro 3_PrimaryEnergyPrices_TIMES" xfId="1705" xr:uid="{CA437BED-2144-4D7C-ADF6-384D424D5F8C}"/>
    <cellStyle name="Euro 30" xfId="1706" xr:uid="{7FCDE466-5A7F-46C9-8178-D2F2773E546A}"/>
    <cellStyle name="Euro 31" xfId="1707" xr:uid="{17BF4B31-62C2-4BDC-AF05-2165D79BF086}"/>
    <cellStyle name="Euro 32" xfId="1708" xr:uid="{D0F92B61-15E6-4253-9516-FDA90DE2D375}"/>
    <cellStyle name="Euro 33" xfId="1709" xr:uid="{D875D1DE-7929-4E8E-880E-30701D822A2A}"/>
    <cellStyle name="Euro 34" xfId="1710" xr:uid="{4388194D-A9DA-4F2A-B974-E56F09E0D14C}"/>
    <cellStyle name="Euro 35" xfId="1711" xr:uid="{9F071EAB-5657-4420-87AA-8EC6FFB6E202}"/>
    <cellStyle name="Euro 36" xfId="1712" xr:uid="{C122943D-48DF-402B-AF83-65784877B5EA}"/>
    <cellStyle name="Euro 37" xfId="1713" xr:uid="{C65BE048-08A9-4A09-B2AB-5143CB1A6F4A}"/>
    <cellStyle name="Euro 38" xfId="1714" xr:uid="{CA33BFF5-103B-4619-AF85-E11DAE0EE3BF}"/>
    <cellStyle name="Euro 39" xfId="1715" xr:uid="{36242AC9-4C14-47A3-AAFF-08683856E820}"/>
    <cellStyle name="Euro 4" xfId="173" xr:uid="{B6105235-2893-45CC-8BB2-FC931846943C}"/>
    <cellStyle name="Euro 4 2" xfId="421" xr:uid="{A10D8F8E-0367-4091-B2B0-E1610FEA223D}"/>
    <cellStyle name="Euro 4 2 2" xfId="1716" xr:uid="{9797BAB0-33F2-4FEA-8F3C-B81E3FF02945}"/>
    <cellStyle name="Euro 4 2 2 2" xfId="5028" xr:uid="{5E0D8364-61C2-4394-A4C3-4C93650BA96C}"/>
    <cellStyle name="Euro 4 2 2 2 2" xfId="30560" xr:uid="{A9730ACC-6836-49BC-A5C0-3988C48289AF}"/>
    <cellStyle name="Euro 4 2 2 2 3" xfId="27242" xr:uid="{3809653B-8C23-4805-8BFF-8E1D8276E1E4}"/>
    <cellStyle name="Euro 4 2 3" xfId="27243" xr:uid="{0D8F8957-6191-4A8B-892F-9B737D554E7D}"/>
    <cellStyle name="Euro 4 3" xfId="422" xr:uid="{1B40567B-EB60-4338-A9AA-E5D23813ABD3}"/>
    <cellStyle name="Euro 4 3 2" xfId="423" xr:uid="{93EC0077-07D3-498C-976A-E2446AFAB74F}"/>
    <cellStyle name="Euro 4 3 3" xfId="424" xr:uid="{46D06F9D-59FE-41BB-966B-ABAC2FD8921E}"/>
    <cellStyle name="Euro 4 3 4" xfId="484" xr:uid="{8CE32FCA-B49C-4984-8368-DAF467C2B91C}"/>
    <cellStyle name="Euro 4 3 4 2" xfId="1717" xr:uid="{C232713E-29F2-4334-B20F-E83F6D612B80}"/>
    <cellStyle name="Euro 4 3 5" xfId="5029" xr:uid="{49E364DF-AD64-4898-841F-B00C454FE4F1}"/>
    <cellStyle name="Euro 4 4" xfId="425" xr:uid="{F04DBCCE-8552-457A-AA8C-B11540F77AC7}"/>
    <cellStyle name="Euro 4 4 2" xfId="4042" xr:uid="{19CDCF7A-61FF-446D-8B80-1E3795D932E7}"/>
    <cellStyle name="Euro 4 4 2 2" xfId="5030" xr:uid="{4FDE4EB9-3B3D-4A04-B0C9-B23BB245A132}"/>
    <cellStyle name="Euro 4 4 3" xfId="25087" xr:uid="{86B576A7-1461-46C4-96BE-010A2B5CCD57}"/>
    <cellStyle name="Euro 4 4 4" xfId="28468" xr:uid="{AD862B2E-FA51-42B0-95E7-BC34A6400808}"/>
    <cellStyle name="Euro 4 5" xfId="1718" xr:uid="{C0FE1518-DD53-4438-A220-09A5B6DEA58F}"/>
    <cellStyle name="Euro 4 6" xfId="420" xr:uid="{6CAA058F-3814-4039-AB0C-8D0ACFA8E657}"/>
    <cellStyle name="Euro 40" xfId="1719" xr:uid="{758EE2B0-EBA2-4585-AF9D-9E4B540BEF98}"/>
    <cellStyle name="Euro 41" xfId="1720" xr:uid="{C89A911F-682C-4169-9A6B-6F461A6276AA}"/>
    <cellStyle name="Euro 42" xfId="1721" xr:uid="{2EFE00C2-593C-40DF-90BD-0A37E8C781E7}"/>
    <cellStyle name="Euro 43" xfId="1722" xr:uid="{404EFBA1-57DD-41EF-9266-E68A5CB54DF4}"/>
    <cellStyle name="Euro 44" xfId="1723" xr:uid="{E24789DC-E59F-41A2-8FAA-D3B24D874087}"/>
    <cellStyle name="Euro 45" xfId="1724" xr:uid="{6AC89AE0-C45E-4EB1-A966-C3EB0DE70013}"/>
    <cellStyle name="Euro 46" xfId="1725" xr:uid="{CE5AF877-3D67-4FD2-A9DD-CB16BC64529E}"/>
    <cellStyle name="Euro 47" xfId="1726" xr:uid="{44C19D4E-F6E8-412E-8BF5-774A097E653D}"/>
    <cellStyle name="Euro 48" xfId="1727" xr:uid="{4061001B-B400-499B-811A-8171FAB5BF03}"/>
    <cellStyle name="Euro 48 2" xfId="1728" xr:uid="{2916F0DE-C359-4D4D-9114-E5292A08BEAA}"/>
    <cellStyle name="Euro 49" xfId="1729" xr:uid="{D5AC0D49-B0DF-407C-97CB-A4D1A28AB0BB}"/>
    <cellStyle name="Euro 49 2" xfId="1730" xr:uid="{3DACC65A-2537-4894-AF9D-B796732EBD6A}"/>
    <cellStyle name="Euro 5" xfId="174" xr:uid="{91F31193-D54A-4157-8CC1-478FCF9E5073}"/>
    <cellStyle name="Euro 5 2" xfId="175" xr:uid="{56E14517-E0D7-46CC-ACC2-B15A5FAB65F0}"/>
    <cellStyle name="Euro 5 2 2" xfId="5031" xr:uid="{737A9980-6F02-4D29-BB0D-0FBE5340325C}"/>
    <cellStyle name="Euro 5 2 2 2" xfId="28469" xr:uid="{04629DDD-1050-4807-B367-5E77125E91C8}"/>
    <cellStyle name="Euro 5 2 2 3" xfId="27246" xr:uid="{8EE51BB4-C296-45E6-B147-B6E92D6EC250}"/>
    <cellStyle name="Euro 5 2 3" xfId="27247" xr:uid="{3F427AE7-D628-42D9-9E6C-8942C84342B4}"/>
    <cellStyle name="Euro 5 2 4" xfId="27245" xr:uid="{BD010D74-7D22-45E5-8A02-25292ACB6E3E}"/>
    <cellStyle name="Euro 5 3" xfId="176" xr:uid="{86708227-7F74-4863-B7BF-806AC527A3D5}"/>
    <cellStyle name="Euro 5 3 2" xfId="5032" xr:uid="{4DAFED93-1CA1-40C1-B93F-FA432B2E96D2}"/>
    <cellStyle name="Euro 5 3 2 2" xfId="24703" xr:uid="{59A7200D-3F0F-409C-AFA1-83441DDA196E}"/>
    <cellStyle name="Euro 5 3 2 3" xfId="27248" xr:uid="{E37BDD40-DFBD-460B-BB6F-045442181E61}"/>
    <cellStyle name="Euro 5 4" xfId="485" xr:uid="{4D739E46-69D7-4CB6-A86B-7A1E428F6B68}"/>
    <cellStyle name="Euro 5 4 2" xfId="1731" xr:uid="{E8688B41-5830-4044-ADC6-AC732C6D004B}"/>
    <cellStyle name="Euro 5 5" xfId="27244" xr:uid="{8F4E44C5-D80C-4188-8EFF-D76AC93E5D1D}"/>
    <cellStyle name="Euro 50" xfId="1732" xr:uid="{3554467D-CA1B-477A-956D-DDC3424BF65C}"/>
    <cellStyle name="Euro 50 2" xfId="1733" xr:uid="{B979BC42-7B0B-4D90-AC51-4129FE39C88B}"/>
    <cellStyle name="Euro 51" xfId="1734" xr:uid="{97DEB9D5-A1FC-4AE8-9AE9-569449A86E2C}"/>
    <cellStyle name="Euro 51 2" xfId="1735" xr:uid="{6B9D3D83-9607-429E-BDEB-7068CE6DA772}"/>
    <cellStyle name="Euro 52" xfId="1736" xr:uid="{61757310-B0E2-43C7-B343-CA7C8BB6CC4D}"/>
    <cellStyle name="Euro 52 2" xfId="1737" xr:uid="{DC7F9732-33FD-4B4E-90A7-8DAF9BB3C749}"/>
    <cellStyle name="Euro 53" xfId="1738" xr:uid="{F9E8890E-D616-4684-9936-617C0651872A}"/>
    <cellStyle name="Euro 53 2" xfId="1739" xr:uid="{6AFC1FF1-30BF-4BA7-832C-E4004EF97F75}"/>
    <cellStyle name="Euro 54" xfId="1740" xr:uid="{B2574423-7E91-4836-B458-5D1CE2303EE9}"/>
    <cellStyle name="Euro 54 2" xfId="1741" xr:uid="{E83E9E5B-A6DE-4A03-B7C6-BEA6742E1391}"/>
    <cellStyle name="Euro 55" xfId="1742" xr:uid="{EA994C3E-DE55-423B-99AC-0EBEFF53056C}"/>
    <cellStyle name="Euro 55 2" xfId="1743" xr:uid="{C7F388E0-03EC-4D08-926F-55AE036B7590}"/>
    <cellStyle name="Euro 56" xfId="1744" xr:uid="{CE675ED7-71C9-4B59-93A4-3B0ACBAD4BD8}"/>
    <cellStyle name="Euro 56 2" xfId="1745" xr:uid="{1C75FB2C-B229-4833-A704-D2CC8B666FA7}"/>
    <cellStyle name="Euro 57" xfId="1746" xr:uid="{01CA0CE3-B54B-4F52-B3D3-97FC12314418}"/>
    <cellStyle name="Euro 57 2" xfId="25088" xr:uid="{541E4D53-64C2-460A-A048-23D9C693FB5B}"/>
    <cellStyle name="Euro 58" xfId="1747" xr:uid="{FB878EEA-A2D8-45BF-90FE-2E9741EC4ABC}"/>
    <cellStyle name="Euro 58 2" xfId="5033" xr:uid="{629A5CA2-F703-4FED-96E1-E910EF020333}"/>
    <cellStyle name="Euro 58 2 2" xfId="5034" xr:uid="{DEF62E66-DAE9-4297-9F0A-FD99D485C464}"/>
    <cellStyle name="Euro 58 3" xfId="5035" xr:uid="{09E903B5-DFA0-4F72-8D7D-5EAD815E4D39}"/>
    <cellStyle name="Euro 58 3 2" xfId="5036" xr:uid="{AA2CE70F-8629-485A-8959-2FA25E0A22B0}"/>
    <cellStyle name="Euro 58 3 3" xfId="5037" xr:uid="{7EE574D9-EB03-462E-9A5A-C03FFC99339A}"/>
    <cellStyle name="Euro 58 4" xfId="5038" xr:uid="{12E81D20-FA96-41AE-A07F-5A5BCC2AEF83}"/>
    <cellStyle name="Euro 58 5" xfId="5039" xr:uid="{7F462A51-1868-42D8-B69C-6791365912F6}"/>
    <cellStyle name="Euro 59" xfId="1748" xr:uid="{5A5B7767-AD6A-4A53-AB57-2B6968639D4E}"/>
    <cellStyle name="Euro 59 2" xfId="25089" xr:uid="{5238F582-9B4C-4328-92FD-8C04DC023364}"/>
    <cellStyle name="Euro 6" xfId="177" xr:uid="{46D37FED-7A3C-47DE-82D9-E4CE5AAEEB97}"/>
    <cellStyle name="Euro 6 2" xfId="1749" xr:uid="{70E4AFE2-978C-41AD-B6BF-87C17477A184}"/>
    <cellStyle name="Euro 6 2 2" xfId="5040" xr:uid="{613248BF-4001-4AF5-AE73-3FBF99D46CA3}"/>
    <cellStyle name="Euro 6 2 2 2" xfId="30561" xr:uid="{7863A782-07D1-4606-9642-2871AA5A9AF1}"/>
    <cellStyle name="Euro 6 2 2 3" xfId="27250" xr:uid="{274C7FE0-66B8-4CE4-9AA8-AF53A36F8E90}"/>
    <cellStyle name="Euro 6 2 3" xfId="27251" xr:uid="{6B4A2840-4EAC-4D65-916F-AED4CD96D28F}"/>
    <cellStyle name="Euro 6 2 4" xfId="27249" xr:uid="{E7A056F5-9380-4F86-91CE-2DCB783838EF}"/>
    <cellStyle name="Euro 6 3" xfId="1750" xr:uid="{132D5196-76F5-4611-8801-21142D7BDB4D}"/>
    <cellStyle name="Euro 6 3 2" xfId="5041" xr:uid="{54091685-C969-442C-B4CA-B5CB1998F378}"/>
    <cellStyle name="Euro 6 3 2 2" xfId="28470" xr:uid="{9B07A509-3351-4991-A6EE-234E1F55D2CF}"/>
    <cellStyle name="Euro 6 3 2 3" xfId="27252" xr:uid="{8E9AE909-CDE7-42B4-A22D-CA0721006497}"/>
    <cellStyle name="Euro 6 4" xfId="4043" xr:uid="{0D1126D6-B3C2-4A8B-A8D0-19B9ABE70F9C}"/>
    <cellStyle name="Euro 6 5" xfId="426" xr:uid="{404A4E76-7207-4BD1-B50B-9ADCE62EF5D2}"/>
    <cellStyle name="Euro 60" xfId="1668" xr:uid="{36F851CD-4CBA-4A3E-BA49-FDC5CD671538}"/>
    <cellStyle name="Euro 60 2" xfId="25090" xr:uid="{E6C3ABA4-210B-4FD2-AC2E-331D277F2EDC}"/>
    <cellStyle name="Euro 61" xfId="30564" xr:uid="{B7C2D4E3-B193-40FF-9393-81908BA6C7B1}"/>
    <cellStyle name="Euro 61 2" xfId="30426" xr:uid="{F1E4AD98-4CAD-4DDB-9286-0BABE5876A9E}"/>
    <cellStyle name="Euro 61 3" xfId="30563" xr:uid="{CCEC6B84-3044-4836-89D2-DA1ABD949878}"/>
    <cellStyle name="Euro 62" xfId="28471" xr:uid="{81B00336-6962-47FB-A546-9A297E4783CC}"/>
    <cellStyle name="Euro 62 2" xfId="30562" xr:uid="{D82A9187-84C4-4A26-B137-28BEC49B39AD}"/>
    <cellStyle name="Euro 7" xfId="178" xr:uid="{F1F3F0D4-4FB0-4A45-A261-697C1726797E}"/>
    <cellStyle name="Euro 7 2" xfId="1751" xr:uid="{85ADB8BA-FD66-4529-ACDB-A619DE386053}"/>
    <cellStyle name="Euro 7 2 2" xfId="27254" xr:uid="{813EF4FF-9918-4782-8145-395569443C4C}"/>
    <cellStyle name="Euro 7 2 3" xfId="27255" xr:uid="{01253609-2B36-4E50-AD8D-3A7BB4A00807}"/>
    <cellStyle name="Euro 7 2 4" xfId="27253" xr:uid="{C92A7348-E74D-420C-BCC3-932B5DD4E4AF}"/>
    <cellStyle name="Euro 7 3" xfId="1752" xr:uid="{C4C5C543-3BBE-46FC-ACB7-6CB74A58B60D}"/>
    <cellStyle name="Euro 7 3 2" xfId="5042" xr:uid="{3624D650-62C8-4F6A-B573-71BF7C9F5FF6}"/>
    <cellStyle name="Euro 7 4" xfId="5043" xr:uid="{672AD0CD-895D-4081-B60A-818C32BFD7A1}"/>
    <cellStyle name="Euro 8" xfId="1753" xr:uid="{07A3FFE0-B513-454B-8E8E-22E6FD3E772F}"/>
    <cellStyle name="Euro 8 2" xfId="1754" xr:uid="{098055D1-9642-4884-A7E1-4BBEE40BBEF8}"/>
    <cellStyle name="Euro 8 2 2" xfId="27258" xr:uid="{5199AA92-0A82-49CF-979B-897F3C04135D}"/>
    <cellStyle name="Euro 8 2 3" xfId="27259" xr:uid="{05A117A0-A0D7-447D-80F8-8FBCE2D9ED91}"/>
    <cellStyle name="Euro 8 2 4" xfId="27257" xr:uid="{FA26FBFB-7AA1-4C91-BEBF-C5D9DBFD5733}"/>
    <cellStyle name="Euro 8 3" xfId="27260" xr:uid="{EADED214-9D76-4EBD-B131-B602429D20B3}"/>
    <cellStyle name="Euro 8 4" xfId="27256" xr:uid="{D76CE45D-46A9-4738-9E6D-01A812D52648}"/>
    <cellStyle name="Euro 9" xfId="1755" xr:uid="{DE94E888-4D0A-4DA6-8759-933885DD402D}"/>
    <cellStyle name="Euro 9 2" xfId="1756" xr:uid="{65A41B4F-616A-4EE5-916A-FB97DA7D1413}"/>
    <cellStyle name="Euro 9 2 2" xfId="27263" xr:uid="{3C1F31DB-8E4A-4FF2-8D76-5115122B9F37}"/>
    <cellStyle name="Euro 9 2 3" xfId="27264" xr:uid="{11691D6E-162C-4B84-B249-0558A1CE9354}"/>
    <cellStyle name="Euro 9 2 4" xfId="27262" xr:uid="{663F0A21-21EA-4CED-88F0-8CD257377233}"/>
    <cellStyle name="Euro 9 3" xfId="27265" xr:uid="{6D8C32BD-8B11-4F8B-BA2B-2A33C5EA52CB}"/>
    <cellStyle name="Euro 9 4" xfId="27261" xr:uid="{DD9C7722-3550-4CA1-9B81-E8AA998EF8CE}"/>
    <cellStyle name="Euro_Potentials in TIMES" xfId="1757" xr:uid="{D27AF6F2-BFCD-4408-80AF-4C050D621EB4}"/>
    <cellStyle name="Excel Built-in Normal" xfId="27266" xr:uid="{5C218BC9-D1F9-4381-9014-CF273A1FD7F3}"/>
    <cellStyle name="Explanatory Text" xfId="14" builtinId="53" customBuiltin="1"/>
    <cellStyle name="Explanatory Text 10" xfId="1758" xr:uid="{26AED626-378B-4FB5-A1AB-FAE7967FDEFF}"/>
    <cellStyle name="Explanatory Text 11" xfId="1759" xr:uid="{DF726BAE-BF9A-48D0-AD48-9C40812BD8BA}"/>
    <cellStyle name="Explanatory Text 12" xfId="1760" xr:uid="{3BCC562B-D6D1-4299-B8A2-F1BE02A39E75}"/>
    <cellStyle name="Explanatory Text 13" xfId="1761" xr:uid="{630912C8-05AD-4077-BB01-531D70E7C511}"/>
    <cellStyle name="Explanatory Text 14" xfId="1762" xr:uid="{C9ED0175-7FAF-49E0-AB68-FEFBFFECEBC4}"/>
    <cellStyle name="Explanatory Text 15" xfId="1763" xr:uid="{D71CF311-4F2E-4BE0-AF76-F91913DCB674}"/>
    <cellStyle name="Explanatory Text 16" xfId="1764" xr:uid="{D261E801-F5EC-47C6-A5BF-51A579B951B1}"/>
    <cellStyle name="Explanatory Text 17" xfId="1765" xr:uid="{C3D4370A-4D3E-43B1-976F-223845204BC4}"/>
    <cellStyle name="Explanatory Text 18" xfId="1766" xr:uid="{14506749-7228-4AEF-B114-A0E82E9D4A8E}"/>
    <cellStyle name="Explanatory Text 19" xfId="1767" xr:uid="{ADDD9B62-3985-48F4-B016-D3E41B3E091B}"/>
    <cellStyle name="Explanatory Text 2" xfId="179" xr:uid="{E32ECC6A-06CC-4244-AAA2-E33D250B0240}"/>
    <cellStyle name="Explanatory Text 2 10" xfId="4044" xr:uid="{173172FF-D35A-4829-81F6-08BC0D9706D5}"/>
    <cellStyle name="Explanatory Text 2 2" xfId="4045" xr:uid="{53503A74-478D-4BEB-93E3-D1B72601239F}"/>
    <cellStyle name="Explanatory Text 2 3" xfId="4046" xr:uid="{A3510F45-8BB9-4F8E-9A52-541B2CA9D25B}"/>
    <cellStyle name="Explanatory Text 2 4" xfId="4047" xr:uid="{44B402B9-EE62-425E-B9B7-3E9521F23207}"/>
    <cellStyle name="Explanatory Text 2 5" xfId="4048" xr:uid="{55AD3B4A-FA8D-4C69-8D30-E7B520561688}"/>
    <cellStyle name="Explanatory Text 2 6" xfId="4049" xr:uid="{D81B22E9-67D6-4C1E-AD63-B7BC9261BF8E}"/>
    <cellStyle name="Explanatory Text 2 7" xfId="4050" xr:uid="{D4ECF732-842A-461A-8C86-798223B1AE57}"/>
    <cellStyle name="Explanatory Text 2 8" xfId="4051" xr:uid="{55ED3757-2E68-4C3F-AEFA-E4FA1DDA8D97}"/>
    <cellStyle name="Explanatory Text 2 9" xfId="4052" xr:uid="{4A73BB9F-6E6C-4D74-BEAC-8031BB1A19F6}"/>
    <cellStyle name="Explanatory Text 20" xfId="1768" xr:uid="{3A8BAED6-86FE-429F-B4C1-86DB889B2D04}"/>
    <cellStyle name="Explanatory Text 21" xfId="1769" xr:uid="{F2DB87FE-1696-4A0B-A00B-9C1366FF5C86}"/>
    <cellStyle name="Explanatory Text 22" xfId="1770" xr:uid="{71944028-EE05-4A90-B874-BAAA651A4CC3}"/>
    <cellStyle name="Explanatory Text 23" xfId="1771" xr:uid="{9D282EF6-F362-4628-92F1-4F3F2710FC06}"/>
    <cellStyle name="Explanatory Text 24" xfId="1772" xr:uid="{C09CC0D5-7BC6-4F5F-8236-ADDBEF4F2B4D}"/>
    <cellStyle name="Explanatory Text 25" xfId="1773" xr:uid="{8CF410C3-A5D5-4265-BA9A-587F8D0CD51D}"/>
    <cellStyle name="Explanatory Text 26" xfId="1774" xr:uid="{5DF24FFA-4A2C-4759-A5C1-AE5ECB0A3CAF}"/>
    <cellStyle name="Explanatory Text 27" xfId="1775" xr:uid="{CD7D2985-E283-4601-9983-824B77C325ED}"/>
    <cellStyle name="Explanatory Text 28" xfId="1776" xr:uid="{2686A451-C22D-448D-8AEC-B20514F0F056}"/>
    <cellStyle name="Explanatory Text 29" xfId="1777" xr:uid="{134ABB64-DCCA-419D-AE92-597812FBB2AF}"/>
    <cellStyle name="Explanatory Text 3" xfId="180" xr:uid="{4DA64A8A-559F-429F-9051-62FD94EFA27F}"/>
    <cellStyle name="Explanatory Text 3 2" xfId="1778" xr:uid="{3735C4C3-0C66-4A65-8B38-7DF1F41EC398}"/>
    <cellStyle name="Explanatory Text 30" xfId="1779" xr:uid="{C34A7CE6-776D-43B0-AD05-A0B90055BEE2}"/>
    <cellStyle name="Explanatory Text 31" xfId="1780" xr:uid="{B2144C6B-2186-4C3F-BA8A-AEF0D5DC7460}"/>
    <cellStyle name="Explanatory Text 32" xfId="1781" xr:uid="{8491D6A0-5B21-4A4F-91A4-FB18AEFEB7BA}"/>
    <cellStyle name="Explanatory Text 33" xfId="1782" xr:uid="{4FEBB553-6D69-48B5-9803-713648D80BA9}"/>
    <cellStyle name="Explanatory Text 34" xfId="1783" xr:uid="{2540B819-0BE7-43B1-91E1-43DE2042346E}"/>
    <cellStyle name="Explanatory Text 35" xfId="1784" xr:uid="{9E93E992-891A-40F5-9EFD-9DB39F9D75AE}"/>
    <cellStyle name="Explanatory Text 36" xfId="1785" xr:uid="{B0BAB4DA-58A0-403D-8DD0-9A1C21F33189}"/>
    <cellStyle name="Explanatory Text 37" xfId="1786" xr:uid="{EE99F0AE-3316-463A-AA68-090F004E08C5}"/>
    <cellStyle name="Explanatory Text 38" xfId="1787" xr:uid="{F2DDB518-1E8A-4EC6-9EDD-1BFBD5C1AFA3}"/>
    <cellStyle name="Explanatory Text 39" xfId="1788" xr:uid="{1A716949-249B-4A94-A090-E70B6EBA605A}"/>
    <cellStyle name="Explanatory Text 4" xfId="181" xr:uid="{22BDEBC6-3DAE-44F7-B6A7-F1C3847E4CCC}"/>
    <cellStyle name="Explanatory Text 4 2" xfId="5044" xr:uid="{4E57B7C4-B154-49D7-8C22-6E4379EDDEBE}"/>
    <cellStyle name="Explanatory Text 40" xfId="1789" xr:uid="{72E7DE5E-FE7A-4BA3-AD19-E697B70FC65F}"/>
    <cellStyle name="Explanatory Text 41" xfId="1790" xr:uid="{DCE1CA99-0C05-4301-A62B-9A24406264BA}"/>
    <cellStyle name="Explanatory Text 42" xfId="1791" xr:uid="{E3C78503-245F-4F8A-B7CB-50344BD52249}"/>
    <cellStyle name="Explanatory Text 43" xfId="1792" xr:uid="{92DCAA8C-7897-4E4D-8E03-50F04F7CC84D}"/>
    <cellStyle name="Explanatory Text 5" xfId="182" xr:uid="{2D227272-3AA3-4336-A48A-EA59FBA5B637}"/>
    <cellStyle name="Explanatory Text 5 2" xfId="5045" xr:uid="{5B929541-421D-4A5C-AC1C-A819339F7372}"/>
    <cellStyle name="Explanatory Text 6" xfId="1793" xr:uid="{B2BCB810-AEE5-4ED3-BFB9-7253E5286B6F}"/>
    <cellStyle name="Explanatory Text 6 2" xfId="5046" xr:uid="{C5DC3283-CF42-496B-86A0-B4E60D5BE3F4}"/>
    <cellStyle name="Explanatory Text 7" xfId="1794" xr:uid="{B6D2093C-B0A9-44F7-A52D-234B366559FF}"/>
    <cellStyle name="Explanatory Text 8" xfId="1795" xr:uid="{9DE2AA9F-AF43-4315-8E78-D88CD7C0F190}"/>
    <cellStyle name="Explanatory Text 9" xfId="1796" xr:uid="{AE3B4F61-4F8B-458C-9561-AD4D8E526B26}"/>
    <cellStyle name="Float" xfId="183" xr:uid="{60C788BD-4E85-4A5B-8A7D-62E2914CF84A}"/>
    <cellStyle name="Float 2" xfId="184" xr:uid="{831CA721-FB2E-4030-A760-B2C97E7943FC}"/>
    <cellStyle name="Float 2 2" xfId="4053" xr:uid="{7D116B87-327B-4929-A98C-C1F70981A314}"/>
    <cellStyle name="Float 2 2 2" xfId="27267" xr:uid="{3FB2302E-B36D-4F25-B4E7-6B883BB95558}"/>
    <cellStyle name="Float 2 2 3" xfId="27268" xr:uid="{F0E3E313-A7A7-4088-B139-57F9EC37A1B1}"/>
    <cellStyle name="Float 2 3" xfId="27269" xr:uid="{623B6C96-7D1A-42B5-9950-1B5E3443A281}"/>
    <cellStyle name="Float 3" xfId="1798" xr:uid="{E06CB773-A933-4937-A60E-7FDC37B271FA}"/>
    <cellStyle name="Float 3 2" xfId="4054" xr:uid="{812F3175-813B-44F6-AF16-F83D2772EEA6}"/>
    <cellStyle name="Float 3 3" xfId="25101" xr:uid="{718D85FB-E466-40BF-A0E5-B677637E8521}"/>
    <cellStyle name="Float 3 3 2" xfId="27270" xr:uid="{960B5A9B-AD07-4E94-9CBF-88ABDB6DB353}"/>
    <cellStyle name="Float 4" xfId="1797" xr:uid="{8D82C1F7-BEED-431E-8CFF-B7CBB8474456}"/>
    <cellStyle name="Float 4 2" xfId="27271" xr:uid="{3AA42300-E690-4878-87B2-A4FF4955ACA8}"/>
    <cellStyle name="Float 4 3" xfId="25102" xr:uid="{2B36376F-BAC6-4DD5-BE97-73C0E195EE5A}"/>
    <cellStyle name="Good 10" xfId="1799" xr:uid="{F47C4104-1B32-497A-8897-21E70D9F877A}"/>
    <cellStyle name="Good 10 2" xfId="25103" xr:uid="{BDFF179A-DABC-4AE4-B84D-868D4BCBD4A1}"/>
    <cellStyle name="Good 11" xfId="1800" xr:uid="{C2D4D12C-A93F-4FAD-9E7D-B3C394418297}"/>
    <cellStyle name="Good 11 2" xfId="25104" xr:uid="{024AC641-2DD1-44E2-8531-48A8F5CC9E95}"/>
    <cellStyle name="Good 12" xfId="1801" xr:uid="{87D44913-A80C-4B8A-B2E5-FF9DD45D308A}"/>
    <cellStyle name="Good 12 2" xfId="25105" xr:uid="{84FCA0B9-A1B3-42F9-A18E-4A3DE88E3194}"/>
    <cellStyle name="Good 13" xfId="1802" xr:uid="{2B04D975-33B7-493C-B449-66E33BA58A74}"/>
    <cellStyle name="Good 13 2" xfId="25106" xr:uid="{75C83CDC-E01C-4E94-8037-1EF8AB79536A}"/>
    <cellStyle name="Good 14" xfId="1803" xr:uid="{5BB199AD-4782-4724-97FB-24595810E1C0}"/>
    <cellStyle name="Good 14 2" xfId="25107" xr:uid="{F3FB460C-8615-46F2-A992-F5E0127D682C}"/>
    <cellStyle name="Good 15" xfId="1804" xr:uid="{5C98D9FC-6F83-40B9-9591-73C3EDB1E750}"/>
    <cellStyle name="Good 15 2" xfId="25108" xr:uid="{F73469F1-A066-4B1B-810E-5764F1C08DB5}"/>
    <cellStyle name="Good 16" xfId="1805" xr:uid="{0385AF67-6D77-407F-B2BB-BFDB48464905}"/>
    <cellStyle name="Good 16 2" xfId="25109" xr:uid="{4BC50393-F635-4429-85EE-AB8156A25A9A}"/>
    <cellStyle name="Good 17" xfId="1806" xr:uid="{DAEB8698-F3AE-4EDD-9037-BA551CA4060D}"/>
    <cellStyle name="Good 17 2" xfId="25110" xr:uid="{3AE56086-39D7-49AC-9F07-4F01BF0F6AFB}"/>
    <cellStyle name="Good 18" xfId="1807" xr:uid="{1FBC6E75-0E44-4168-8EBB-51353A626223}"/>
    <cellStyle name="Good 18 2" xfId="25111" xr:uid="{35A515A2-5E30-4162-8E09-477DCE35C1CB}"/>
    <cellStyle name="Good 19" xfId="1808" xr:uid="{C03745FF-6B87-49B9-9DAD-BD3D0EF7962B}"/>
    <cellStyle name="Good 19 2" xfId="25112" xr:uid="{CC9A298C-EF13-47A3-AC1D-FD5E250FEF2D}"/>
    <cellStyle name="Good 2" xfId="185" xr:uid="{5BE939C5-48FA-4C50-9133-48759C78DAAA}"/>
    <cellStyle name="Good 2 10" xfId="4055" xr:uid="{AFDF244F-DA34-4522-B4E6-A149D3ABCB3F}"/>
    <cellStyle name="Good 2 10 2" xfId="23126" xr:uid="{18682492-29D5-49D0-9056-5049D0C2DA6A}"/>
    <cellStyle name="Good 2 11" xfId="5047" xr:uid="{EA8ECA28-5C9B-49AE-A85F-3C1979E3B6FB}"/>
    <cellStyle name="Good 2 11 2" xfId="28472" xr:uid="{B750F432-066E-4421-B26D-34A99BC23A0A}"/>
    <cellStyle name="Good 2 12" xfId="5048" xr:uid="{29B3AB7C-174F-45BE-8ED0-0E1E6E1B1515}"/>
    <cellStyle name="Good 2 12 2" xfId="42629" xr:uid="{C549383D-48CD-45C9-86A4-EB72C61A1394}"/>
    <cellStyle name="Good 2 12 3" xfId="28473" xr:uid="{4273C21B-F43C-45F5-A884-AD570F405295}"/>
    <cellStyle name="Good 2 13" xfId="25113" xr:uid="{6376C62C-C85B-4229-8998-E7011518643F}"/>
    <cellStyle name="Good 2 2" xfId="1809" xr:uid="{DA25576C-9B8B-449D-A97E-6FAF2225C3B3}"/>
    <cellStyle name="Good 2 2 2" xfId="4056" xr:uid="{1D76F1A3-0804-4810-B5C9-372EAE448E3B}"/>
    <cellStyle name="Good 2 2 2 2" xfId="5049" xr:uid="{CC2EDFBC-D9CC-42D8-A0DE-8CC36CE3DF6F}"/>
    <cellStyle name="Good 2 2 2 2 2" xfId="28474" xr:uid="{62F2FFF8-69CB-456F-BE10-37BC30848C59}"/>
    <cellStyle name="Good 2 2 2 3" xfId="25116" xr:uid="{E73501D3-0BE6-4633-997E-2C5B18B70914}"/>
    <cellStyle name="Good 2 2 3" xfId="25117" xr:uid="{D4C3E583-EE7D-416B-9DC8-6DAEC8833256}"/>
    <cellStyle name="Good 2 2 4" xfId="23127" xr:uid="{DAE66C74-F0AC-4B41-B228-1B0FBE926E53}"/>
    <cellStyle name="Good 2 3" xfId="1810" xr:uid="{DE2259F5-AF79-491F-8B21-707C712B74AB}"/>
    <cellStyle name="Good 2 3 2" xfId="4057" xr:uid="{DCF889F2-CECD-4AD8-B78A-2A5C16835A02}"/>
    <cellStyle name="Good 2 3 2 2" xfId="25118" xr:uid="{C4FF7DA2-4D72-4D4B-A473-D0ED604BE460}"/>
    <cellStyle name="Good 2 3 3" xfId="25119" xr:uid="{7FFE1051-5B37-426E-B6ED-30A2597F0E26}"/>
    <cellStyle name="Good 2 3 4" xfId="23128" xr:uid="{1C50C7C6-9ABC-452A-9051-F2913FE17836}"/>
    <cellStyle name="Good 2 4" xfId="4058" xr:uid="{1412BA76-AF47-4682-A988-15563BB8977D}"/>
    <cellStyle name="Good 2 4 2" xfId="23129" xr:uid="{D6124A78-8B5D-4529-9D90-6511D3BF01F9}"/>
    <cellStyle name="Good 2 5" xfId="4059" xr:uid="{EF491561-2C13-4999-B9F4-FA23C16EB9B0}"/>
    <cellStyle name="Good 2 5 2" xfId="23130" xr:uid="{FCAD9739-882A-456B-834A-CE708A363FBF}"/>
    <cellStyle name="Good 2 6" xfId="4060" xr:uid="{9B21982B-D5A2-4C30-B800-382FE39CA486}"/>
    <cellStyle name="Good 2 6 2" xfId="23131" xr:uid="{C55527CB-4BA8-494D-A2D2-661E61423C18}"/>
    <cellStyle name="Good 2 7" xfId="4061" xr:uid="{DD58DD51-06A4-480B-BD3B-D0C314C02C5D}"/>
    <cellStyle name="Good 2 7 2" xfId="23132" xr:uid="{05A4F4D7-0534-4EB7-A82C-203E03CE93A7}"/>
    <cellStyle name="Good 2 8" xfId="4062" xr:uid="{29A2D6D2-C316-49F5-914B-ED9EED8B6E78}"/>
    <cellStyle name="Good 2 8 2" xfId="23133" xr:uid="{C185EF04-AA99-433B-99FA-60A5D1FDA449}"/>
    <cellStyle name="Good 2 9" xfId="4063" xr:uid="{37ADB02C-A515-4A84-BC56-8A3A06DE1ECF}"/>
    <cellStyle name="Good 2 9 2" xfId="23134" xr:uid="{154E5A89-2A4E-4A9F-8B41-CBE3883EFD7F}"/>
    <cellStyle name="Good 20" xfId="1811" xr:uid="{192DFCC3-0940-4FFA-8D44-1A441CED4410}"/>
    <cellStyle name="Good 20 2" xfId="25123" xr:uid="{4016519C-ED80-4AE5-8852-639AC2CBA50B}"/>
    <cellStyle name="Good 21" xfId="1812" xr:uid="{ACD36C6C-E7E9-450E-B506-0747F7B09DC1}"/>
    <cellStyle name="Good 21 2" xfId="25124" xr:uid="{8E1BAFFA-7A43-4107-AE7E-355B2762F06F}"/>
    <cellStyle name="Good 22" xfId="1813" xr:uid="{EE6B145B-8ABF-44D2-A2A7-E374B38177DD}"/>
    <cellStyle name="Good 22 2" xfId="25125" xr:uid="{E98D4BD6-1ED5-4B23-BD59-2EDF8CD983F8}"/>
    <cellStyle name="Good 23" xfId="1814" xr:uid="{43FC2674-E8D4-48F0-9B87-F5FB74B8EAF4}"/>
    <cellStyle name="Good 23 2" xfId="25126" xr:uid="{EF830E5B-174A-487F-BFC2-86F561B3ED93}"/>
    <cellStyle name="Good 24" xfId="1815" xr:uid="{71B274F6-07BD-4E31-92B1-24FF8F7D6D3D}"/>
    <cellStyle name="Good 24 2" xfId="25127" xr:uid="{E67EDB30-2F71-4E3E-817D-98DC482E7447}"/>
    <cellStyle name="Good 25" xfId="1816" xr:uid="{F3A6E8F8-7ADB-44D8-860A-FA7DFF83E6E7}"/>
    <cellStyle name="Good 25 2" xfId="25128" xr:uid="{4B00DC90-4176-439D-BEAE-D492B3115B83}"/>
    <cellStyle name="Good 26" xfId="1817" xr:uid="{D2939A5B-A9A1-4797-9F6F-06DDD7F18D28}"/>
    <cellStyle name="Good 26 2" xfId="25129" xr:uid="{C234CB36-F515-4746-97BA-0A839B6B8AB7}"/>
    <cellStyle name="Good 27" xfId="1818" xr:uid="{1DCEF3A3-0B61-474F-9C34-096DE2EE5683}"/>
    <cellStyle name="Good 27 2" xfId="25130" xr:uid="{F005EACF-E93D-47B6-95DF-C4CC47046617}"/>
    <cellStyle name="Good 28" xfId="1819" xr:uid="{F16EDDFC-8B8D-45B2-B075-DA5F1ADA0BDC}"/>
    <cellStyle name="Good 28 2" xfId="25131" xr:uid="{C8A8622F-2C93-479B-B28D-230A7B4AC9ED}"/>
    <cellStyle name="Good 29" xfId="1820" xr:uid="{903EB2BA-E36F-40E3-B741-4AF5885A24F2}"/>
    <cellStyle name="Good 29 2" xfId="25132" xr:uid="{BA0B8BD3-2BB6-42DF-8EE1-DEDDD475F7D1}"/>
    <cellStyle name="Good 3" xfId="186" xr:uid="{AC95FC4D-1BD1-45D6-BEB4-50E9BC1CA2EE}"/>
    <cellStyle name="Good 3 2" xfId="1821" xr:uid="{99B45E44-70F8-4E47-8682-1DA2B34F03D8}"/>
    <cellStyle name="Good 3 2 2" xfId="5050" xr:uid="{9B708697-FA0F-4446-ABB4-552E5F20696A}"/>
    <cellStyle name="Good 3 2 2 2" xfId="25436" xr:uid="{8E1D7BAB-5F74-47C7-AE78-B153E60A3F88}"/>
    <cellStyle name="Good 3 2 3" xfId="25134" xr:uid="{3E1E1191-FF0F-41D6-83DA-E22FC568E1C9}"/>
    <cellStyle name="Good 3 3" xfId="4064" xr:uid="{73E1BFBD-F6AE-460D-A95B-0B147BF92F02}"/>
    <cellStyle name="Good 3 3 2" xfId="25135" xr:uid="{101A41EC-BF21-4626-999F-F0D6615C181D}"/>
    <cellStyle name="Good 3 4" xfId="25136" xr:uid="{3D30F4E1-43E2-4C70-A61D-E1FAE8FCCA0B}"/>
    <cellStyle name="Good 3 5" xfId="23135" xr:uid="{A7DB1487-FC86-4DE9-B8ED-01355D195AB8}"/>
    <cellStyle name="Good 30" xfId="1822" xr:uid="{DE17BF6C-8901-47C3-A842-19BD7017A04E}"/>
    <cellStyle name="Good 30 2" xfId="25137" xr:uid="{EB94C448-C3EC-4FEE-B91F-0BF289F7CACF}"/>
    <cellStyle name="Good 31" xfId="1823" xr:uid="{D05A548F-E3D5-4F58-87A0-D2AB6E003789}"/>
    <cellStyle name="Good 31 2" xfId="25138" xr:uid="{900307AE-4B21-492C-ADDA-D04374108F15}"/>
    <cellStyle name="Good 32" xfId="1824" xr:uid="{B7F75631-34A8-48A5-B0B4-8633290CC29F}"/>
    <cellStyle name="Good 32 2" xfId="25139" xr:uid="{116C5FF3-9612-44F0-812D-102A90BD612A}"/>
    <cellStyle name="Good 33" xfId="1825" xr:uid="{D00925D5-14E6-44CA-B051-431522FDB113}"/>
    <cellStyle name="Good 33 2" xfId="25140" xr:uid="{F43906B6-527B-461E-879D-FFEC782CA299}"/>
    <cellStyle name="Good 34" xfId="1826" xr:uid="{682F1930-28CC-428A-A4FC-3BF2D943BC78}"/>
    <cellStyle name="Good 34 2" xfId="25141" xr:uid="{870EB397-D15A-4BF7-9173-57D1F32127E1}"/>
    <cellStyle name="Good 35" xfId="1827" xr:uid="{23B837CD-EFB7-4F15-BC0E-8A4C4967F6C4}"/>
    <cellStyle name="Good 35 2" xfId="25142" xr:uid="{CB54BD29-12D0-49BF-A3B6-9C65BAC6A6BA}"/>
    <cellStyle name="Good 36" xfId="1828" xr:uid="{A4E78CB0-845B-4234-BDA3-3B82665B7ACC}"/>
    <cellStyle name="Good 36 2" xfId="25143" xr:uid="{FA092FE7-5A6A-49FF-949F-8E28AAAAC6E1}"/>
    <cellStyle name="Good 37" xfId="1829" xr:uid="{D0B7E338-B8DE-40A7-93F6-B7C86C787167}"/>
    <cellStyle name="Good 37 2" xfId="25144" xr:uid="{0CD52F59-5EC3-4AC3-841E-2A939BD4D9A2}"/>
    <cellStyle name="Good 38" xfId="1830" xr:uid="{5A4C420E-2369-486E-869D-4223AAA125FD}"/>
    <cellStyle name="Good 38 2" xfId="25145" xr:uid="{5A79E50B-7078-48CB-A51B-35DC5317A9E3}"/>
    <cellStyle name="Good 39" xfId="1831" xr:uid="{FA75ED4E-61B8-415D-A5E4-0D1010B6BF8B}"/>
    <cellStyle name="Good 39 2" xfId="25146" xr:uid="{CA3DC322-35B7-485A-8F5C-B8CF536A8374}"/>
    <cellStyle name="Good 4" xfId="187" xr:uid="{76968607-24F2-48D4-93C6-B4F024242291}"/>
    <cellStyle name="Good 4 2" xfId="5051" xr:uid="{5A9011B2-C29B-4FA9-B19E-5D35F00448D3}"/>
    <cellStyle name="Good 4 2 2" xfId="30565" xr:uid="{0DADCCDB-328E-4ED8-BCC3-C33E8667D03D}"/>
    <cellStyle name="Good 4 3" xfId="25147" xr:uid="{5FCA43D4-37E9-44C0-9115-E1B84D56B7E6}"/>
    <cellStyle name="Good 40" xfId="1832" xr:uid="{CFE76409-4C56-4D1E-A059-BDCCDF987E33}"/>
    <cellStyle name="Good 40 2" xfId="25148" xr:uid="{5CB3BF7F-3652-40BA-9792-88F1295B6839}"/>
    <cellStyle name="Good 41" xfId="1833" xr:uid="{AD063714-DF47-4640-902E-0B06CFDCA3E5}"/>
    <cellStyle name="Good 41 2" xfId="25149" xr:uid="{BB91E143-0C2C-44ED-9700-34581AB4F75D}"/>
    <cellStyle name="Good 42" xfId="1834" xr:uid="{5D42B007-8F6D-429E-9EC0-97B4D79A6DB2}"/>
    <cellStyle name="Good 42 2" xfId="25150" xr:uid="{6D2668ED-6882-466A-9678-170F8C7E33E7}"/>
    <cellStyle name="Good 43" xfId="22521" xr:uid="{EE4747B5-4A42-449E-B18E-16B96D7BE3D9}"/>
    <cellStyle name="Good 44" xfId="34" xr:uid="{97D11F96-878F-48FD-AB2D-86CDFB9C83AB}"/>
    <cellStyle name="Good 5" xfId="188" xr:uid="{31FAA214-2D67-4D1E-A143-E876BF078B4F}"/>
    <cellStyle name="Good 5 2" xfId="5052" xr:uid="{EE29B628-9208-4AB9-9FBA-23D4477EA88B}"/>
    <cellStyle name="Good 5 2 2" xfId="28475" xr:uid="{A3A2D201-5D6F-45DE-B0A2-124CC5405F53}"/>
    <cellStyle name="Good 5 3" xfId="1835" xr:uid="{DFADBC7C-ACB8-44D3-BDA4-A9238C7AD17C}"/>
    <cellStyle name="Good 5 4" xfId="25151" xr:uid="{8EB56A97-BB09-4E85-A837-F2D9708E1503}"/>
    <cellStyle name="Good 6" xfId="189" xr:uid="{618B2888-89C2-489F-B8C4-A22C93F75221}"/>
    <cellStyle name="Good 6 2" xfId="5053" xr:uid="{1663B5AE-5D01-4706-82BA-E877A432AC96}"/>
    <cellStyle name="Good 6 2 2" xfId="25433" xr:uid="{9C3AB584-9B25-4F9F-A564-F9B36271F219}"/>
    <cellStyle name="Good 6 3" xfId="25152" xr:uid="{B0436D12-E7B3-49A5-9D52-B479F4233E6B}"/>
    <cellStyle name="Good 7" xfId="1836" xr:uid="{A8F5AD56-7681-422A-9F6D-67388A4C4AE9}"/>
    <cellStyle name="Good 7 2" xfId="25153" xr:uid="{76F40337-A419-414B-BB77-81C0B8ABAE3A}"/>
    <cellStyle name="Good 8" xfId="1837" xr:uid="{A8DB7EA6-17ED-4256-A9C1-2EE0C94B8E74}"/>
    <cellStyle name="Good 8 2" xfId="25154" xr:uid="{B8DBAA1D-D90B-4E8A-A408-5FE803215190}"/>
    <cellStyle name="Good 9" xfId="1838" xr:uid="{0DD086A7-D2E8-4840-ADD9-CD892E1D12FC}"/>
    <cellStyle name="Good 9 2" xfId="25155" xr:uid="{204A7A9F-A268-4A74-B8AA-1E66C95A3C12}"/>
    <cellStyle name="Gut" xfId="1839" xr:uid="{B2FD6A89-8810-4842-A60E-D41A9FD0F827}"/>
    <cellStyle name="Gut 2" xfId="25156" xr:uid="{05FB4DE7-86D6-427F-B110-919BB4F8B824}"/>
    <cellStyle name="Heading" xfId="27272" xr:uid="{F2B50831-0F49-41CA-A2CE-9E87B49802DB}"/>
    <cellStyle name="Heading 1" xfId="4" builtinId="16" customBuiltin="1"/>
    <cellStyle name="Heading 1 10" xfId="1840" xr:uid="{DC1F5B92-68DA-4EAA-A23B-4F04B4108FCB}"/>
    <cellStyle name="Heading 1 11" xfId="1841" xr:uid="{B1CCAAA7-8FAD-472A-ABB7-0D38AF18A373}"/>
    <cellStyle name="Heading 1 12" xfId="1842" xr:uid="{0A9D1ACF-A960-46A0-A136-04214C0A0925}"/>
    <cellStyle name="Heading 1 13" xfId="1843" xr:uid="{72868743-CC03-4F47-9285-797C92471404}"/>
    <cellStyle name="Heading 1 14" xfId="1844" xr:uid="{7C058362-EFA8-437E-A900-5585517623D1}"/>
    <cellStyle name="Heading 1 15" xfId="1845" xr:uid="{159B1BE9-1DBC-4E14-9791-05B3C8EB2AAD}"/>
    <cellStyle name="Heading 1 16" xfId="1846" xr:uid="{82B03D82-70ED-46B0-96E8-E81443351642}"/>
    <cellStyle name="Heading 1 17" xfId="1847" xr:uid="{3F5E384D-F982-4909-9F64-E9C7B4D4D6B9}"/>
    <cellStyle name="Heading 1 18" xfId="1848" xr:uid="{4B6DD1FD-8E44-4572-89C5-9FE237E0D707}"/>
    <cellStyle name="Heading 1 19" xfId="1849" xr:uid="{AA8FCE85-7C35-41F5-8941-065AB461763A}"/>
    <cellStyle name="Heading 1 2" xfId="190" xr:uid="{30AA80EB-8D3F-4A47-8FF0-8739A1A207C2}"/>
    <cellStyle name="Heading 1 2 10" xfId="4065" xr:uid="{31ACB857-1200-424A-83FA-613D8FAD928F}"/>
    <cellStyle name="Heading 1 2 11" xfId="5054" xr:uid="{4A34DD5A-8CA6-4AF8-9F2B-7AB54242D1B2}"/>
    <cellStyle name="Heading 1 2 2" xfId="4066" xr:uid="{4936624D-D1FA-4EEE-810C-0FFEE47BA57E}"/>
    <cellStyle name="Heading 1 2 3" xfId="4067" xr:uid="{579FEFFD-2753-42A5-9D67-FE1547FE8371}"/>
    <cellStyle name="Heading 1 2 4" xfId="4068" xr:uid="{00772686-BE73-4945-918A-0492A869F070}"/>
    <cellStyle name="Heading 1 2 5" xfId="4069" xr:uid="{D1C46875-277F-48BE-9239-D6822BDF059A}"/>
    <cellStyle name="Heading 1 2 6" xfId="4070" xr:uid="{20195DFA-02BB-49AF-A904-C2804E6CD226}"/>
    <cellStyle name="Heading 1 2 7" xfId="4071" xr:uid="{A2722F95-9F23-4055-90EB-B1F02C2D5786}"/>
    <cellStyle name="Heading 1 2 8" xfId="4072" xr:uid="{A55DF7EA-3373-45E0-BF1E-FFF4DCA195AD}"/>
    <cellStyle name="Heading 1 2 9" xfId="4073" xr:uid="{B75B8A63-7BE8-4466-B609-9C20D2E31A0A}"/>
    <cellStyle name="Heading 1 20" xfId="1850" xr:uid="{33B04683-BEA4-4035-AC35-7C1BE6ED63E8}"/>
    <cellStyle name="Heading 1 21" xfId="1851" xr:uid="{9E028990-8C7E-4ED3-A7DE-3649DD1CD8D5}"/>
    <cellStyle name="Heading 1 22" xfId="1852" xr:uid="{8EC3EC5D-EA94-4208-9298-55E554E3A198}"/>
    <cellStyle name="Heading 1 23" xfId="1853" xr:uid="{8F42CE61-A870-4342-BAD3-FBFBAFA73FC0}"/>
    <cellStyle name="Heading 1 24" xfId="1854" xr:uid="{D964902E-CB82-4FAC-8442-C0AECC7F8C76}"/>
    <cellStyle name="Heading 1 25" xfId="1855" xr:uid="{864A969C-2A17-4E50-9961-E51ED360B3A4}"/>
    <cellStyle name="Heading 1 26" xfId="1856" xr:uid="{C1370119-D509-410D-8430-524D94BA532A}"/>
    <cellStyle name="Heading 1 27" xfId="1857" xr:uid="{614B5F05-4158-472C-8D1D-5B9356CAA43A}"/>
    <cellStyle name="Heading 1 28" xfId="1858" xr:uid="{D774CB20-FEC3-4AA4-9801-88D8C3010211}"/>
    <cellStyle name="Heading 1 29" xfId="1859" xr:uid="{2A002AFE-5846-49A1-8925-6701AC7216AA}"/>
    <cellStyle name="Heading 1 3" xfId="191" xr:uid="{8073B540-DEC9-405B-AF6A-59140DCBA865}"/>
    <cellStyle name="Heading 1 3 2" xfId="1860" xr:uid="{2F7D700C-89C4-48BD-BEB2-295EB3C8E5E8}"/>
    <cellStyle name="Heading 1 3 2 2" xfId="5055" xr:uid="{BA4CF990-3AEB-45F2-BC0F-A0A416E136DE}"/>
    <cellStyle name="Heading 1 3 3" xfId="4074" xr:uid="{A03FDAF5-217B-4159-BFB3-4A4A7CC2F14F}"/>
    <cellStyle name="Heading 1 3 4" xfId="25167" xr:uid="{FA64FB31-A831-4C7F-9EE1-39F0F3F9C5A7}"/>
    <cellStyle name="Heading 1 30" xfId="1861" xr:uid="{E18C2AF2-0B12-464E-9815-C5DA98E70090}"/>
    <cellStyle name="Heading 1 31" xfId="1862" xr:uid="{E84F3639-CAA6-4AC9-B87B-371E0C16A1FE}"/>
    <cellStyle name="Heading 1 32" xfId="1863" xr:uid="{28A79F84-1E1A-429F-8DF6-973FFB4060D7}"/>
    <cellStyle name="Heading 1 33" xfId="1864" xr:uid="{60D31176-FAD7-4A48-A026-8DF84DFD87F6}"/>
    <cellStyle name="Heading 1 34" xfId="1865" xr:uid="{0FD81085-CEEE-48C2-A0BE-B88C3A74E2C1}"/>
    <cellStyle name="Heading 1 35" xfId="1866" xr:uid="{1F083815-97DB-4C61-9EA6-2772AC847215}"/>
    <cellStyle name="Heading 1 36" xfId="1867" xr:uid="{17BBFBFE-7535-4591-87B0-C5C115FA95A2}"/>
    <cellStyle name="Heading 1 37" xfId="1868" xr:uid="{66547895-F25C-4AB3-BF8A-7878BC8349C6}"/>
    <cellStyle name="Heading 1 38" xfId="1869" xr:uid="{0666225A-47C8-4A2A-B136-DCB39B07E64D}"/>
    <cellStyle name="Heading 1 39" xfId="1870" xr:uid="{C6D890FB-C60E-432C-B626-2CF3FEF6FDAF}"/>
    <cellStyle name="Heading 1 4" xfId="192" xr:uid="{773A6DB7-ADAD-4CF2-ADC3-339050868FF5}"/>
    <cellStyle name="Heading 1 4 2" xfId="5056" xr:uid="{2A890E1D-D4FB-4F83-9605-C1A72AEEFF9A}"/>
    <cellStyle name="Heading 1 40" xfId="1871" xr:uid="{F16FF6B1-5866-4974-A4B8-3E9C34C43DEE}"/>
    <cellStyle name="Heading 1 41" xfId="1872" xr:uid="{1511077A-4526-4DF9-A4CF-CF6AE15E2D09}"/>
    <cellStyle name="Heading 1 5" xfId="193" xr:uid="{158C2D37-AF9C-465F-9DF3-70A10C305D70}"/>
    <cellStyle name="Heading 1 5 2" xfId="5057" xr:uid="{E66BA881-AA56-4581-8AEA-6B35B8E111BA}"/>
    <cellStyle name="Heading 1 6" xfId="1873" xr:uid="{7E23B1BF-466B-46FA-B9A1-8288A1BAD01A}"/>
    <cellStyle name="Heading 1 6 2" xfId="5058" xr:uid="{8EE9EBAE-B4D6-4767-B900-623E90EB4301}"/>
    <cellStyle name="Heading 1 7" xfId="1874" xr:uid="{918B6DFE-266B-4E4E-B57C-F60C8B4BEDC0}"/>
    <cellStyle name="Heading 1 8" xfId="1875" xr:uid="{22807E16-63E6-423C-90E7-27A78EF037C4}"/>
    <cellStyle name="Heading 1 9" xfId="1876" xr:uid="{2F439C2C-0EE3-4008-AB80-F859FAE54F79}"/>
    <cellStyle name="Heading 2" xfId="5" builtinId="17" customBuiltin="1"/>
    <cellStyle name="Heading 2 10" xfId="1877" xr:uid="{471C6D6F-90BF-4330-BC43-60BAFB8A559F}"/>
    <cellStyle name="Heading 2 11" xfId="1878" xr:uid="{4F2BDE0A-538B-4DB0-AEEF-B13DFEDE7971}"/>
    <cellStyle name="Heading 2 12" xfId="1879" xr:uid="{E7C4BC8B-8678-4B6B-9689-E62A9CBD8828}"/>
    <cellStyle name="Heading 2 13" xfId="1880" xr:uid="{FC0C75A0-C92B-479F-B381-887A99637B88}"/>
    <cellStyle name="Heading 2 14" xfId="1881" xr:uid="{701B6834-15DC-4E86-BF62-05E28944A63C}"/>
    <cellStyle name="Heading 2 15" xfId="1882" xr:uid="{F16F1DC9-57A4-47D1-A8D1-29B9BEE3E7E3}"/>
    <cellStyle name="Heading 2 16" xfId="1883" xr:uid="{0FEAE16D-2D7D-43C5-B8D3-6D99DE81CC4E}"/>
    <cellStyle name="Heading 2 17" xfId="1884" xr:uid="{9979C534-327A-4348-8554-5CCA844DF848}"/>
    <cellStyle name="Heading 2 18" xfId="1885" xr:uid="{AEEF4020-3F8C-4D0D-A8A7-0D922ABD3584}"/>
    <cellStyle name="Heading 2 19" xfId="1886" xr:uid="{4BD4A7E7-4437-45FD-B602-6A30F67526D4}"/>
    <cellStyle name="Heading 2 2" xfId="194" xr:uid="{3B544E7F-E173-4E95-BC28-47CE53D6493D}"/>
    <cellStyle name="Heading 2 2 10" xfId="4075" xr:uid="{BD56E4A1-A05E-42C8-BDF3-3BC15CAC9F9B}"/>
    <cellStyle name="Heading 2 2 11" xfId="5059" xr:uid="{22D0E4A8-AB12-4779-B0E8-8E67606193C8}"/>
    <cellStyle name="Heading 2 2 2" xfId="4076" xr:uid="{9C181C86-A1EF-4904-B3FD-1D6534C680A0}"/>
    <cellStyle name="Heading 2 2 3" xfId="4077" xr:uid="{26DD315C-F7E9-4812-9C03-A8B43C2EDDBB}"/>
    <cellStyle name="Heading 2 2 4" xfId="4078" xr:uid="{C58D4672-43D0-447A-9E2D-63EC2F4FBCB3}"/>
    <cellStyle name="Heading 2 2 5" xfId="4079" xr:uid="{654700E9-AFD7-405A-A61A-D71D29564ADF}"/>
    <cellStyle name="Heading 2 2 6" xfId="4080" xr:uid="{2958E6C1-F3BC-4C46-B13B-7693656C8C3D}"/>
    <cellStyle name="Heading 2 2 7" xfId="4081" xr:uid="{6CC12187-7740-430A-AB64-6DF55D5622AF}"/>
    <cellStyle name="Heading 2 2 8" xfId="4082" xr:uid="{E003DED7-C11E-4CC2-A708-FF802F29C070}"/>
    <cellStyle name="Heading 2 2 9" xfId="4083" xr:uid="{06492408-8522-4806-9E73-A11D3CDCE188}"/>
    <cellStyle name="Heading 2 20" xfId="1887" xr:uid="{F388FFA8-1D31-4A91-ABD7-AC6C934C9123}"/>
    <cellStyle name="Heading 2 21" xfId="1888" xr:uid="{6C6EF272-22C6-4EC0-BA76-A9B69A9EBE92}"/>
    <cellStyle name="Heading 2 22" xfId="1889" xr:uid="{B590597C-67E2-49A8-93AA-320492A96F5F}"/>
    <cellStyle name="Heading 2 23" xfId="1890" xr:uid="{749619F4-1DD5-4E87-98A6-B498A815C04C}"/>
    <cellStyle name="Heading 2 24" xfId="1891" xr:uid="{0B81B239-F88D-41F2-9571-FE0E4A41CE49}"/>
    <cellStyle name="Heading 2 25" xfId="1892" xr:uid="{B8769761-84D8-4422-8BFF-E9B8DFC8927F}"/>
    <cellStyle name="Heading 2 26" xfId="1893" xr:uid="{58211D9C-C0B1-4B4F-995C-69D3AAE6C1ED}"/>
    <cellStyle name="Heading 2 27" xfId="1894" xr:uid="{F3C33FE9-874A-48D3-921F-45D9E029EDEE}"/>
    <cellStyle name="Heading 2 28" xfId="1895" xr:uid="{731CBE91-5F5E-4A98-BDE7-D10178ADCA66}"/>
    <cellStyle name="Heading 2 29" xfId="1896" xr:uid="{881C9EBC-E6E5-4F93-963C-4FF76D666C6F}"/>
    <cellStyle name="Heading 2 3" xfId="195" xr:uid="{197A1CF1-110F-434B-B345-26D3B1476B8F}"/>
    <cellStyle name="Heading 2 3 2" xfId="1897" xr:uid="{A8DB0354-5602-4DC2-9B1A-D6AFB7DF5BF5}"/>
    <cellStyle name="Heading 2 3 2 2" xfId="5060" xr:uid="{58675391-6E10-4782-94B2-BF34DA555E37}"/>
    <cellStyle name="Heading 2 3 3" xfId="4084" xr:uid="{B7919A0F-7C95-429F-93F2-5EDC858E6539}"/>
    <cellStyle name="Heading 2 3 4" xfId="25178" xr:uid="{22ED6585-AE3F-4120-A890-2D7C3A742DF5}"/>
    <cellStyle name="Heading 2 30" xfId="1898" xr:uid="{1FD0B311-C59C-4097-AF55-515774367B0B}"/>
    <cellStyle name="Heading 2 31" xfId="1899" xr:uid="{D661C091-9014-484A-A633-B5E621F75692}"/>
    <cellStyle name="Heading 2 32" xfId="1900" xr:uid="{C35442AE-BC09-4928-89C4-2B9548650EE1}"/>
    <cellStyle name="Heading 2 33" xfId="1901" xr:uid="{7254F14A-EC21-4A07-9C5A-8BD977672AB6}"/>
    <cellStyle name="Heading 2 34" xfId="1902" xr:uid="{1551E00D-D49E-4BF9-96EB-F78E35B0BB78}"/>
    <cellStyle name="Heading 2 35" xfId="1903" xr:uid="{FBA7CE2A-5206-4FBE-93F8-C4237F0D8F8E}"/>
    <cellStyle name="Heading 2 36" xfId="1904" xr:uid="{1F11F4D1-A2E9-449F-A7E7-A84E920D0737}"/>
    <cellStyle name="Heading 2 37" xfId="1905" xr:uid="{40DF2304-993B-42AE-AE17-08E3021BB9CA}"/>
    <cellStyle name="Heading 2 38" xfId="1906" xr:uid="{75AD4F69-D2C9-4CE8-BB40-B5B10E555017}"/>
    <cellStyle name="Heading 2 39" xfId="1907" xr:uid="{3D0979EE-6D5A-4603-B6DD-CBBD9CBC1057}"/>
    <cellStyle name="Heading 2 4" xfId="196" xr:uid="{CF9025BB-D1C2-46E9-A5A0-41210EC26650}"/>
    <cellStyle name="Heading 2 4 2" xfId="5061" xr:uid="{E05C0119-099A-4209-A227-A0AE84EB41ED}"/>
    <cellStyle name="Heading 2 40" xfId="1908" xr:uid="{F3A1E3EE-4BF1-4D26-8894-4AFC369B23FE}"/>
    <cellStyle name="Heading 2 41" xfId="1909" xr:uid="{FD1D9B45-9BCB-4BD2-80C3-39D5AC42D090}"/>
    <cellStyle name="Heading 2 5" xfId="197" xr:uid="{FE5BC3E5-0B78-4A65-B6BA-341A0B136D90}"/>
    <cellStyle name="Heading 2 5 2" xfId="5062" xr:uid="{0E1E3A4B-2762-4531-992B-170E8FBD86C0}"/>
    <cellStyle name="Heading 2 6" xfId="1910" xr:uid="{42465245-72B8-4BF0-9D16-1DBDEED4B80F}"/>
    <cellStyle name="Heading 2 6 2" xfId="5063" xr:uid="{14F8EEA6-646B-4AD7-9230-4884CC280022}"/>
    <cellStyle name="Heading 2 7" xfId="1911" xr:uid="{7E28D617-479A-4DF0-80A6-2499647F81DD}"/>
    <cellStyle name="Heading 2 8" xfId="1912" xr:uid="{8F2A0B1E-9BDF-46D0-B23A-F33EBD0967E1}"/>
    <cellStyle name="Heading 2 9" xfId="1913" xr:uid="{71960CB1-09ED-4564-9A14-D1C6C22B327F}"/>
    <cellStyle name="Heading 3" xfId="6" builtinId="18" customBuiltin="1"/>
    <cellStyle name="Heading 3 10" xfId="1914" xr:uid="{01407EAA-3A70-41F6-9C12-51960011E122}"/>
    <cellStyle name="Heading 3 11" xfId="1915" xr:uid="{1EBE605D-542A-46FF-B3FD-81E571ECF4C0}"/>
    <cellStyle name="Heading 3 12" xfId="1916" xr:uid="{4C7A95B5-7D5F-4F04-82A0-2517923DD053}"/>
    <cellStyle name="Heading 3 13" xfId="1917" xr:uid="{862A0341-23DD-4CD1-AE13-428990C71E34}"/>
    <cellStyle name="Heading 3 14" xfId="1918" xr:uid="{C874451B-E241-463B-959F-D0013D19435B}"/>
    <cellStyle name="Heading 3 15" xfId="1919" xr:uid="{B7A3DC77-29BF-442D-86EF-F996FBB04F4A}"/>
    <cellStyle name="Heading 3 16" xfId="1920" xr:uid="{49C57BC7-CA86-4F14-8394-6114722BC132}"/>
    <cellStyle name="Heading 3 17" xfId="1921" xr:uid="{84B54357-CB72-4ECB-870B-135780A51F81}"/>
    <cellStyle name="Heading 3 18" xfId="1922" xr:uid="{8504812B-B871-4456-A800-664FE0D062DA}"/>
    <cellStyle name="Heading 3 19" xfId="1923" xr:uid="{8C6E07DA-DF01-4960-A855-B6733CCF1801}"/>
    <cellStyle name="Heading 3 2" xfId="198" xr:uid="{A9E54235-653E-4330-92CC-33802B7618EC}"/>
    <cellStyle name="Heading 3 2 10" xfId="4085" xr:uid="{A7CDC962-3355-473A-A4E0-03A7920BA292}"/>
    <cellStyle name="Heading 3 2 11" xfId="5064" xr:uid="{043FF21A-BC32-4E87-B83F-817E79EFFAD0}"/>
    <cellStyle name="Heading 3 2 2" xfId="4086" xr:uid="{292F205A-3D42-497C-AC59-E7D29272E6A6}"/>
    <cellStyle name="Heading 3 2 3" xfId="4087" xr:uid="{2FDECFE6-8796-40CD-9555-6998678B6C08}"/>
    <cellStyle name="Heading 3 2 4" xfId="4088" xr:uid="{C11EDFC0-05DC-4E1A-BDE5-435E2DA1124F}"/>
    <cellStyle name="Heading 3 2 5" xfId="4089" xr:uid="{EAA7B11C-4CAA-4FCC-ABDD-2CB8F1B40945}"/>
    <cellStyle name="Heading 3 2 6" xfId="4090" xr:uid="{F39296F2-25AF-4B74-B734-6ADAB88BCE6E}"/>
    <cellStyle name="Heading 3 2 7" xfId="4091" xr:uid="{EABAC3FD-A2DC-4B40-B7F0-12C224DDDD0D}"/>
    <cellStyle name="Heading 3 2 8" xfId="4092" xr:uid="{25FFC859-55F1-48E6-BB2E-19CBAF00A58E}"/>
    <cellStyle name="Heading 3 2 9" xfId="4093" xr:uid="{802FB9E8-1859-49D9-8924-F0F18B9B9B1F}"/>
    <cellStyle name="Heading 3 20" xfId="1924" xr:uid="{633983DA-D61B-48C1-B79E-DAE300BE603E}"/>
    <cellStyle name="Heading 3 21" xfId="1925" xr:uid="{A9CB4186-2CA9-4FDA-9C94-D1BBF05D4152}"/>
    <cellStyle name="Heading 3 22" xfId="1926" xr:uid="{E9167E59-55F1-4C13-A965-B288708E84C6}"/>
    <cellStyle name="Heading 3 23" xfId="1927" xr:uid="{2A2B90D3-96F3-417A-BD0A-9BD090FEC88C}"/>
    <cellStyle name="Heading 3 24" xfId="1928" xr:uid="{DB661747-D30C-477E-8A89-841F5A28934C}"/>
    <cellStyle name="Heading 3 25" xfId="1929" xr:uid="{4A3FE2A9-2DA4-4920-A8AE-8E768FFC2550}"/>
    <cellStyle name="Heading 3 26" xfId="1930" xr:uid="{C55C0599-1D3B-42E5-8E0A-10880FB125F1}"/>
    <cellStyle name="Heading 3 27" xfId="1931" xr:uid="{56FB7EA5-9BBF-47B4-9026-A6B118C2060E}"/>
    <cellStyle name="Heading 3 28" xfId="1932" xr:uid="{92BB9CD5-8DC5-4E22-96E8-B15C5A1A560A}"/>
    <cellStyle name="Heading 3 29" xfId="1933" xr:uid="{DCF37456-6D28-4BF2-B52F-11859DE05E81}"/>
    <cellStyle name="Heading 3 3" xfId="199" xr:uid="{2CA986F8-FBA1-4B38-A82D-7503BFC130CE}"/>
    <cellStyle name="Heading 3 3 2" xfId="1934" xr:uid="{44864B1D-9EC2-42E6-B5F3-309E4D34D738}"/>
    <cellStyle name="Heading 3 3 2 2" xfId="5065" xr:uid="{173E9B1E-1897-4213-ABA2-CBC28335BE56}"/>
    <cellStyle name="Heading 3 3 3" xfId="4094" xr:uid="{48EF0C77-95A3-4551-94E5-D0774F963E3A}"/>
    <cellStyle name="Heading 3 3 4" xfId="25189" xr:uid="{F98203AA-FE08-4FE2-9BD5-72DEA3FFF8F2}"/>
    <cellStyle name="Heading 3 30" xfId="1935" xr:uid="{AD3A0182-F73F-48FF-89B2-6D0F6457AF5D}"/>
    <cellStyle name="Heading 3 31" xfId="1936" xr:uid="{2FF18A99-10E0-419C-9593-64CA1614CA33}"/>
    <cellStyle name="Heading 3 32" xfId="1937" xr:uid="{01566EB5-EAD4-44FD-95CA-393944DC43A8}"/>
    <cellStyle name="Heading 3 33" xfId="1938" xr:uid="{9CDD41FB-D3C0-494C-A70A-091E07569CC4}"/>
    <cellStyle name="Heading 3 34" xfId="1939" xr:uid="{8C9E4930-BD3B-4620-9F66-3561F055DD65}"/>
    <cellStyle name="Heading 3 35" xfId="1940" xr:uid="{A18978DC-7DB4-4480-952F-EF7867429A13}"/>
    <cellStyle name="Heading 3 36" xfId="1941" xr:uid="{B5435658-91BC-4A38-ACA9-AAD0ADE35BB9}"/>
    <cellStyle name="Heading 3 37" xfId="1942" xr:uid="{AD53B76A-C2A3-456D-BCDF-73BBD79D3ECE}"/>
    <cellStyle name="Heading 3 38" xfId="1943" xr:uid="{283C643F-8EC3-455E-8BD0-64F90C531F80}"/>
    <cellStyle name="Heading 3 39" xfId="1944" xr:uid="{51F4F667-B48D-45DC-9CEE-DFB5CD4920F4}"/>
    <cellStyle name="Heading 3 4" xfId="200" xr:uid="{C34EB98A-0567-4F5C-B0B6-AB922B710A44}"/>
    <cellStyle name="Heading 3 4 2" xfId="5066" xr:uid="{59B7BD47-2E1E-41C5-BF86-6A4A5C6F9354}"/>
    <cellStyle name="Heading 3 40" xfId="1945" xr:uid="{8A3D3AAD-FB4D-4184-A342-C3BB523CDF29}"/>
    <cellStyle name="Heading 3 41" xfId="1946" xr:uid="{31BB4203-3101-4A59-B786-E93931F7F527}"/>
    <cellStyle name="Heading 3 5" xfId="201" xr:uid="{1774504A-BA41-416A-A354-EDE71100BFB2}"/>
    <cellStyle name="Heading 3 5 2" xfId="5067" xr:uid="{FED139BD-DBF0-4504-B035-E5FEB6820718}"/>
    <cellStyle name="Heading 3 6" xfId="1947" xr:uid="{664EC5A8-DF35-477C-B7C5-BC75479AF440}"/>
    <cellStyle name="Heading 3 6 2" xfId="5068" xr:uid="{C99DAD7F-1B32-4512-A31D-A6D7345FB964}"/>
    <cellStyle name="Heading 3 7" xfId="1948" xr:uid="{2EEBE96F-0725-459D-99F1-B8F40EDB3D0B}"/>
    <cellStyle name="Heading 3 8" xfId="1949" xr:uid="{CF12F712-66FE-41F3-B623-FCD9C6C82A26}"/>
    <cellStyle name="Heading 3 9" xfId="1950" xr:uid="{FD411592-B403-4C12-BAFB-D5E4B9113E4D}"/>
    <cellStyle name="Heading 4" xfId="7" builtinId="19" customBuiltin="1"/>
    <cellStyle name="Heading 4 10" xfId="1951" xr:uid="{38DCECE7-D282-4C5B-8175-EEBD4291B1ED}"/>
    <cellStyle name="Heading 4 11" xfId="1952" xr:uid="{ABF4A428-A252-4EE7-99D2-0D34E775DB83}"/>
    <cellStyle name="Heading 4 12" xfId="1953" xr:uid="{04B6B395-7D28-4467-B87C-1668908F760A}"/>
    <cellStyle name="Heading 4 13" xfId="1954" xr:uid="{5E1DA5C0-26AC-4698-A323-309427424FCD}"/>
    <cellStyle name="Heading 4 14" xfId="1955" xr:uid="{7370A8DF-824E-43DE-905E-ADA9A3A75285}"/>
    <cellStyle name="Heading 4 15" xfId="1956" xr:uid="{AA57E7E8-0F69-4B3E-AAD3-B4EC367E18DD}"/>
    <cellStyle name="Heading 4 16" xfId="1957" xr:uid="{414E1052-C2B9-4758-8186-C0125D7DD83B}"/>
    <cellStyle name="Heading 4 17" xfId="1958" xr:uid="{BCBB6F7E-CC4D-4F8A-AEDB-9C57E99860A4}"/>
    <cellStyle name="Heading 4 18" xfId="1959" xr:uid="{156C8E1B-7D45-4CDC-B1A6-1DA460294FCA}"/>
    <cellStyle name="Heading 4 19" xfId="1960" xr:uid="{0FC050EC-C69C-445C-B146-423A5FFA831E}"/>
    <cellStyle name="Heading 4 2" xfId="202" xr:uid="{2BCAC37F-67EE-4551-990D-0432277B1006}"/>
    <cellStyle name="Heading 4 2 10" xfId="4095" xr:uid="{42976534-D6F7-4B4D-8CAE-BBBD24321392}"/>
    <cellStyle name="Heading 4 2 11" xfId="5069" xr:uid="{903490FF-9E69-4C21-A367-B0E1447AC15F}"/>
    <cellStyle name="Heading 4 2 2" xfId="4096" xr:uid="{239260EE-91D7-43DF-AA0A-CDD357BAA345}"/>
    <cellStyle name="Heading 4 2 3" xfId="4097" xr:uid="{729A30EF-DA42-43FE-942F-350B34147672}"/>
    <cellStyle name="Heading 4 2 4" xfId="4098" xr:uid="{222A75D5-4D2F-40FD-8F20-1B7949D2DE4D}"/>
    <cellStyle name="Heading 4 2 5" xfId="4099" xr:uid="{494F5D07-79F4-4B77-AC6A-CF13097FAE7E}"/>
    <cellStyle name="Heading 4 2 6" xfId="4100" xr:uid="{323E35D8-C546-4DC9-9773-2C1483D5F550}"/>
    <cellStyle name="Heading 4 2 7" xfId="4101" xr:uid="{05F8B7E7-A301-4152-ABD9-5877923A1ADA}"/>
    <cellStyle name="Heading 4 2 8" xfId="4102" xr:uid="{9E663E43-9CC5-45A2-9E0F-5B11F6023BC6}"/>
    <cellStyle name="Heading 4 2 9" xfId="4103" xr:uid="{736A2A11-8EA5-4BB8-8D00-3DB4957AD38A}"/>
    <cellStyle name="Heading 4 20" xfId="1961" xr:uid="{502E7911-D489-4D61-BD85-A7571E20E7F9}"/>
    <cellStyle name="Heading 4 21" xfId="1962" xr:uid="{4D3ADEE6-E7F7-473C-A0D6-64B7E3F5D81D}"/>
    <cellStyle name="Heading 4 22" xfId="1963" xr:uid="{D9B2C526-A807-43BA-9F83-57BBA77F6CDC}"/>
    <cellStyle name="Heading 4 23" xfId="1964" xr:uid="{27FD55B2-4337-4A05-AD22-9EA5C1CD2678}"/>
    <cellStyle name="Heading 4 24" xfId="1965" xr:uid="{C7D4E23D-FDF3-44DF-BA33-95552555631B}"/>
    <cellStyle name="Heading 4 25" xfId="1966" xr:uid="{C472D982-AD57-4BEF-A63D-CF8BD03C7F84}"/>
    <cellStyle name="Heading 4 26" xfId="1967" xr:uid="{C451BB89-5BAB-4986-80F5-236B25BEF5F0}"/>
    <cellStyle name="Heading 4 27" xfId="1968" xr:uid="{F3056C68-888D-4198-8F54-4CBD6FD22BA3}"/>
    <cellStyle name="Heading 4 28" xfId="1969" xr:uid="{BF48A8DC-AD74-4E57-B557-22F5BD21C666}"/>
    <cellStyle name="Heading 4 29" xfId="1970" xr:uid="{BF852A9C-F53C-4FB6-A493-087485F8B017}"/>
    <cellStyle name="Heading 4 3" xfId="203" xr:uid="{8146307E-AD8D-4C66-ACEE-0D64A09A9D47}"/>
    <cellStyle name="Heading 4 3 2" xfId="1971" xr:uid="{167659FE-0DEF-4C64-B065-C8C481D87A07}"/>
    <cellStyle name="Heading 4 3 2 2" xfId="5070" xr:uid="{3918C0DB-2C0F-4F22-A13A-F61B28C83CC3}"/>
    <cellStyle name="Heading 4 3 3" xfId="4104" xr:uid="{0699B3A7-F161-4233-866F-B52E18C9BE19}"/>
    <cellStyle name="Heading 4 3 4" xfId="25200" xr:uid="{5B20295A-998A-4201-95CA-A6834AF1AAA9}"/>
    <cellStyle name="Heading 4 30" xfId="1972" xr:uid="{76B86A86-0EB4-4758-9797-C6CE10406A80}"/>
    <cellStyle name="Heading 4 31" xfId="1973" xr:uid="{A3369205-C70D-4781-B69C-9BECB732C377}"/>
    <cellStyle name="Heading 4 32" xfId="1974" xr:uid="{8FE2D191-3940-4644-9956-DEC7BDAB80F3}"/>
    <cellStyle name="Heading 4 33" xfId="1975" xr:uid="{B161C1EB-B8A7-4449-A857-CB0249569BB6}"/>
    <cellStyle name="Heading 4 34" xfId="1976" xr:uid="{91444712-C9B3-4825-BB54-6EF40F0DF814}"/>
    <cellStyle name="Heading 4 35" xfId="1977" xr:uid="{7C91C251-772B-4513-A34B-7D7401B90E5A}"/>
    <cellStyle name="Heading 4 36" xfId="1978" xr:uid="{8A81E4F6-6016-4BDB-8ABF-5B3E98201C24}"/>
    <cellStyle name="Heading 4 37" xfId="1979" xr:uid="{9DD1267B-4040-4EAD-BC90-246D2503614E}"/>
    <cellStyle name="Heading 4 38" xfId="1980" xr:uid="{5D16AC67-A493-455C-B794-01B54A25BB7E}"/>
    <cellStyle name="Heading 4 39" xfId="1981" xr:uid="{977A46CA-B8B8-453B-AAB2-F580197E1E98}"/>
    <cellStyle name="Heading 4 4" xfId="204" xr:uid="{2D2C88BA-A55D-435D-B62C-76EE0FC7B145}"/>
    <cellStyle name="Heading 4 4 2" xfId="5071" xr:uid="{C417BE15-D490-4A7E-AF23-D3FDD88E3D21}"/>
    <cellStyle name="Heading 4 40" xfId="1982" xr:uid="{3C25DCF5-D311-4ABB-B4B3-C081A256B9A0}"/>
    <cellStyle name="Heading 4 41" xfId="1983" xr:uid="{40E90C6F-F5BA-4FBE-B68A-E54238CABC0A}"/>
    <cellStyle name="Heading 4 5" xfId="205" xr:uid="{62C90AA2-AE21-4FC0-BEB6-BA8C4A357B04}"/>
    <cellStyle name="Heading 4 5 2" xfId="5072" xr:uid="{A3D40BE1-3462-4A81-8894-395FFB9F037C}"/>
    <cellStyle name="Heading 4 6" xfId="1984" xr:uid="{12C49585-4A60-4D5B-977D-02709C98998F}"/>
    <cellStyle name="Heading 4 6 2" xfId="5073" xr:uid="{ECA07B70-1180-4056-A408-9241259E42CE}"/>
    <cellStyle name="Heading 4 7" xfId="1985" xr:uid="{402C0562-80D1-4392-80C4-76FA4C782571}"/>
    <cellStyle name="Heading 4 8" xfId="1986" xr:uid="{B38BCFF2-300D-4BFA-9AEE-89F2C8FC1379}"/>
    <cellStyle name="Heading 4 9" xfId="1987" xr:uid="{24B73B8F-18B4-4C84-A354-C42DE8AF4D41}"/>
    <cellStyle name="Heading 5" xfId="27273" xr:uid="{6EDE54A5-5BF0-410C-A19B-30554400475D}"/>
    <cellStyle name="Heading 5 2" xfId="27274" xr:uid="{2867AD74-1EFF-4F3F-9CD4-46E653F26498}"/>
    <cellStyle name="Heading 5 3" xfId="27275" xr:uid="{F7E8FA5E-CE85-47BA-AB1C-785CDE07B320}"/>
    <cellStyle name="Heading 6" xfId="27276" xr:uid="{DBB486F2-C307-4E5A-B544-00DD84B5168F}"/>
    <cellStyle name="Heading 7" xfId="27277" xr:uid="{8F93EEEC-972A-4535-B9B1-9F3198E696A1}"/>
    <cellStyle name="Heading 8" xfId="27278" xr:uid="{8876207B-452D-4793-AC5F-DEB2A48C889F}"/>
    <cellStyle name="Headline" xfId="1988" xr:uid="{EE228C25-574E-444F-8D9A-EA761BF2AF24}"/>
    <cellStyle name="Hyperlink 2" xfId="206" xr:uid="{11D96FA0-655C-48B4-96FA-04438CCC9CB4}"/>
    <cellStyle name="Hyperlink 2 2" xfId="1989" xr:uid="{219C872A-B010-4A59-8C08-E9D7B9CAFF93}"/>
    <cellStyle name="Hyperlink 2 2 2" xfId="25202" xr:uid="{65970466-5EC8-4681-9695-0C0D4313B739}"/>
    <cellStyle name="Hyperlink 2 3" xfId="27280" xr:uid="{9170D4B2-01BE-4979-920D-5EA0001A10FF}"/>
    <cellStyle name="Hyperlink 2 4" xfId="27279" xr:uid="{A0383F47-E14E-41EC-988C-A5308ABDEDAD}"/>
    <cellStyle name="Hyperlink 2 5" xfId="25201" xr:uid="{C7A8DC4B-E2A0-4C62-B3B2-90ABC962250C}"/>
    <cellStyle name="Hyperlink 3" xfId="5074" xr:uid="{FE25160B-E2FB-41DE-AD21-044E24201290}"/>
    <cellStyle name="Hyperlink 3 2" xfId="27281" xr:uid="{7D1118DD-D10B-49ED-B991-49C17975006C}"/>
    <cellStyle name="Hyperlink 3 3" xfId="27282" xr:uid="{DE88D50E-A031-42CB-83F6-759B0BAF515A}"/>
    <cellStyle name="Hyperlink 4" xfId="27283" xr:uid="{0A73515E-84DC-4F66-857A-44C32E42AD85}"/>
    <cellStyle name="Hyperlink 5" xfId="27284" xr:uid="{E1212B38-6252-497C-BC64-3115B314E964}"/>
    <cellStyle name="Input 10 2" xfId="1990" xr:uid="{64304C56-5292-49C9-9BD7-8F2BA2247471}"/>
    <cellStyle name="Input 10 2 2" xfId="25203" xr:uid="{C17F869E-E469-4119-A158-0279EAEA4E34}"/>
    <cellStyle name="Input 11 2" xfId="1991" xr:uid="{E49D0470-97A9-416F-81A2-A73EA2EABF2C}"/>
    <cellStyle name="Input 11 2 2" xfId="25204" xr:uid="{C2EF9595-6D97-47DF-8C4B-BF769A63A38D}"/>
    <cellStyle name="Input 12 2" xfId="1992" xr:uid="{3AD2A568-6B4D-4D0E-86F7-5DD5905FDC4C}"/>
    <cellStyle name="Input 12 2 2" xfId="25205" xr:uid="{C4563F0F-69DB-483A-944D-28F03A883D77}"/>
    <cellStyle name="Input 13 2" xfId="1993" xr:uid="{4CB213F5-E4BF-462A-8C7E-5606B48A0FAA}"/>
    <cellStyle name="Input 13 2 2" xfId="25206" xr:uid="{7EA73BC6-EE81-4969-8C16-C76E31CF8F14}"/>
    <cellStyle name="Input 14 2" xfId="1994" xr:uid="{D8D435AB-B47F-4922-897E-88760318E81D}"/>
    <cellStyle name="Input 14 2 2" xfId="25207" xr:uid="{836D9813-E468-45ED-942C-F769CA9CCA4B}"/>
    <cellStyle name="Input 15 2" xfId="1995" xr:uid="{CCF13952-2704-403E-A7E0-E5D21EEC6BC5}"/>
    <cellStyle name="Input 15 2 2" xfId="25208" xr:uid="{291D7386-08A6-4B54-8519-A818F15132F9}"/>
    <cellStyle name="Input 16 2" xfId="1996" xr:uid="{F5045446-1207-4AA9-8601-CE147C74AFDA}"/>
    <cellStyle name="Input 16 2 2" xfId="25209" xr:uid="{9DC48FDC-909E-44E8-BAED-9F62EAC2127E}"/>
    <cellStyle name="Input 17 2" xfId="1997" xr:uid="{77A022DF-A566-418B-B77C-7304936412A9}"/>
    <cellStyle name="Input 17 2 2" xfId="25210" xr:uid="{1962DE51-22E9-4C4B-AE63-7680D9F60552}"/>
    <cellStyle name="Input 18 2" xfId="1998" xr:uid="{791870E6-E240-4F32-8631-2189F693BDE2}"/>
    <cellStyle name="Input 18 2 2" xfId="25211" xr:uid="{4E72AEBE-B568-4037-81DA-840B93B8B2EE}"/>
    <cellStyle name="Input 19 2" xfId="1999" xr:uid="{7554AA53-5CB7-4A22-AF3D-704456CCA18F}"/>
    <cellStyle name="Input 19 2 2" xfId="25212" xr:uid="{BC17F466-9376-4D3D-AB1C-055A5B11B712}"/>
    <cellStyle name="Input 2" xfId="207" xr:uid="{00BCB9D9-1651-414B-BA28-14B087B67B68}"/>
    <cellStyle name="Input 2 10" xfId="4105" xr:uid="{91F405F2-8A2D-4303-B838-CE7569F03E94}"/>
    <cellStyle name="Input 2 10 2" xfId="23136" xr:uid="{AE14E74A-DD4D-4D65-882B-B5088C537A91}"/>
    <cellStyle name="Input 2 11" xfId="5075" xr:uid="{1E9696C2-BE3D-4B8F-98DA-AAC39D784483}"/>
    <cellStyle name="Input 2 11 2" xfId="30567" xr:uid="{5E4E2DCD-3FC5-420A-B8A1-1A9FF0FA7D3B}"/>
    <cellStyle name="Input 2 12" xfId="5076" xr:uid="{9791988F-26E0-404A-998A-154179FF2360}"/>
    <cellStyle name="Input 2 12 2" xfId="42630" xr:uid="{B6631E27-F07C-4DA1-803C-4808E46572CC}"/>
    <cellStyle name="Input 2 12 3" xfId="30566" xr:uid="{75610637-1993-47CF-939C-4434625B1350}"/>
    <cellStyle name="Input 2 13" xfId="25213" xr:uid="{1B6C8DED-2F5E-42DE-AC17-03D34E992577}"/>
    <cellStyle name="Input 2 2" xfId="2000" xr:uid="{566975CF-C29C-4D14-B222-0D59C04B5283}"/>
    <cellStyle name="Input 2 2 2" xfId="4106" xr:uid="{C2D330A9-B85B-4CBC-A0DC-A273C9467FAD}"/>
    <cellStyle name="Input 2 2 2 2" xfId="25216" xr:uid="{4E52CFB0-55FC-449D-969B-DA59AF0B4EC8}"/>
    <cellStyle name="Input 2 2 3" xfId="25217" xr:uid="{A3674211-E47C-47F8-9675-BD6BB4EFB718}"/>
    <cellStyle name="Input 2 2 4" xfId="23137" xr:uid="{879B2CA3-5BC5-457E-A02D-AD444AA84B72}"/>
    <cellStyle name="Input 2 3" xfId="2001" xr:uid="{CCE379BB-B373-4C25-910A-CA6148326F27}"/>
    <cellStyle name="Input 2 3 2" xfId="4107" xr:uid="{0F2FED9F-30E0-49BE-8400-55D2E8004965}"/>
    <cellStyle name="Input 2 3 2 2" xfId="5077" xr:uid="{D3E9E24C-992D-4059-B0EC-2D4831E46221}"/>
    <cellStyle name="Input 2 3 2 2 2" xfId="30568" xr:uid="{A636C0CD-77DB-4F70-9399-486E034F9571}"/>
    <cellStyle name="Input 2 3 2 3" xfId="25219" xr:uid="{21384A4E-97BA-4E97-BE43-AF76C80B10E3}"/>
    <cellStyle name="Input 2 3 3" xfId="25220" xr:uid="{26DDC018-506D-4C11-8F53-CF4A0024E754}"/>
    <cellStyle name="Input 2 3 4" xfId="23138" xr:uid="{AAADF4C3-E6F6-4A95-9E16-0410991A791A}"/>
    <cellStyle name="Input 2 4" xfId="4108" xr:uid="{B9840318-6D9F-4026-B456-01FBC0CA1590}"/>
    <cellStyle name="Input 2 4 2" xfId="23139" xr:uid="{66DB24F2-37C0-48CB-A2C2-F0B64885288C}"/>
    <cellStyle name="Input 2 5" xfId="4109" xr:uid="{35A0EEFA-8A17-4DED-89FA-D8EAC067386E}"/>
    <cellStyle name="Input 2 5 2" xfId="23140" xr:uid="{38BA57A6-56D3-4D1C-A0CD-FE15F1157016}"/>
    <cellStyle name="Input 2 6" xfId="4110" xr:uid="{D167C9E3-7CF0-4418-A6AF-23D547BC665F}"/>
    <cellStyle name="Input 2 6 2" xfId="23141" xr:uid="{642CD1F4-B552-4B2F-B789-9CABB6D445E1}"/>
    <cellStyle name="Input 2 7" xfId="4111" xr:uid="{1E4550E8-39C6-4CD1-B732-9637A65DEA4B}"/>
    <cellStyle name="Input 2 7 2" xfId="23142" xr:uid="{AC6022D4-3329-4C9F-BDEA-7D962E965585}"/>
    <cellStyle name="Input 2 8" xfId="4112" xr:uid="{A7AF025D-32A5-4B99-8425-D88EF4809A71}"/>
    <cellStyle name="Input 2 8 2" xfId="23143" xr:uid="{4FCBF05E-D6B5-4D83-ACA3-D2FADB5768F2}"/>
    <cellStyle name="Input 2 9" xfId="4113" xr:uid="{969A93D9-0E43-41F4-9D61-DC30A8E0E601}"/>
    <cellStyle name="Input 2 9 2" xfId="23144" xr:uid="{EEACE3E8-92DB-4F83-AD74-DDB307780C80}"/>
    <cellStyle name="Input 2_PrimaryEnergyPrices_TIMES" xfId="2002" xr:uid="{863F2525-A4CD-48D2-9DC1-CEA32ABBD8CE}"/>
    <cellStyle name="Input 20 2" xfId="2003" xr:uid="{23DE64BF-E580-4854-9422-EB16D061DA48}"/>
    <cellStyle name="Input 20 2 2" xfId="25227" xr:uid="{FC180A9D-D0F1-4453-B774-FFAE0D595954}"/>
    <cellStyle name="Input 21 2" xfId="2004" xr:uid="{65E1EB56-B258-4FD1-8813-5BA8941E9012}"/>
    <cellStyle name="Input 21 2 2" xfId="25228" xr:uid="{12E26AD4-00D9-4E56-B9B4-786902CDD0D3}"/>
    <cellStyle name="Input 22 2" xfId="2005" xr:uid="{FE242BE4-8E71-423F-96FA-476827DAEB9B}"/>
    <cellStyle name="Input 22 2 2" xfId="25229" xr:uid="{AAB616AD-3156-4096-8737-7D7518BF2F01}"/>
    <cellStyle name="Input 23 2" xfId="2006" xr:uid="{135C5DCD-770F-4F74-B603-127D3B3352FA}"/>
    <cellStyle name="Input 23 2 2" xfId="25230" xr:uid="{7AABB9F3-5A50-4543-8FE8-D0BC6986485C}"/>
    <cellStyle name="Input 24 2" xfId="2007" xr:uid="{2E468DEA-F655-427E-96D6-12C78A620FB6}"/>
    <cellStyle name="Input 24 2 2" xfId="25231" xr:uid="{1C60103A-7819-4AEC-9803-416494D527A2}"/>
    <cellStyle name="Input 25 2" xfId="2008" xr:uid="{806F73A9-5814-426F-86BB-147F41E852EC}"/>
    <cellStyle name="Input 25 2 2" xfId="25232" xr:uid="{21EAF4C5-71F3-4F2A-AE10-D0BA4B6B82B4}"/>
    <cellStyle name="Input 26 2" xfId="2009" xr:uid="{4D0B3289-076F-4DD0-ACBE-43850AA73A48}"/>
    <cellStyle name="Input 26 2 2" xfId="25233" xr:uid="{D57C9763-5F59-4A05-B2CF-F52D54C74971}"/>
    <cellStyle name="Input 27 2" xfId="2010" xr:uid="{4CB9483C-D292-420F-A66C-1E589F71CCF0}"/>
    <cellStyle name="Input 27 2 2" xfId="25234" xr:uid="{97402CF9-B797-498C-BAE0-EAF4B7CCB356}"/>
    <cellStyle name="Input 28 2" xfId="2011" xr:uid="{B13A6A37-AF85-478B-823C-2BF154101919}"/>
    <cellStyle name="Input 28 2 2" xfId="25235" xr:uid="{BE7E103F-9205-44F9-BC29-15544337A0D5}"/>
    <cellStyle name="Input 29 2" xfId="2012" xr:uid="{BDA947CE-6FA3-46A8-993F-B5DFAB80A29B}"/>
    <cellStyle name="Input 29 2 2" xfId="25236" xr:uid="{687236F2-4BD2-4DD2-BB43-24877B911186}"/>
    <cellStyle name="Input 3" xfId="208" xr:uid="{144BAB37-5744-4E53-A813-8B69B8DF735C}"/>
    <cellStyle name="Input 3 2" xfId="209" xr:uid="{AADD4D8F-5709-47A7-BC51-34C335B533DC}"/>
    <cellStyle name="Input 3 2 2" xfId="25238" xr:uid="{E060859E-04EB-4626-A3C0-25857999F55C}"/>
    <cellStyle name="Input 3 3" xfId="2013" xr:uid="{3D5CED04-5BAB-429F-A70A-98466C8F4134}"/>
    <cellStyle name="Input 3 3 2" xfId="5078" xr:uid="{229A4624-B7E6-4C5A-BC97-23AC7025525C}"/>
    <cellStyle name="Input 3 3 2 2" xfId="24561" xr:uid="{4B50E6AD-389E-4DDE-8001-E31FFDEF3FDD}"/>
    <cellStyle name="Input 3 3 3" xfId="25239" xr:uid="{FCDCB265-18BF-4C74-89AB-A4845C256004}"/>
    <cellStyle name="Input 3 4" xfId="4114" xr:uid="{75EE7D9D-B4DB-4FFB-B968-682E4DE6C8C3}"/>
    <cellStyle name="Input 3 4 2" xfId="25240" xr:uid="{38050853-0E3E-4FDD-B539-F9DCF26F43E8}"/>
    <cellStyle name="Input 3 5" xfId="25241" xr:uid="{BF136B4F-A852-417A-8E4C-C68375A849E2}"/>
    <cellStyle name="Input 3 6" xfId="23145" xr:uid="{9B572EB3-99DA-4183-96FB-9CC482D4F8FD}"/>
    <cellStyle name="Input 30 2" xfId="2014" xr:uid="{BF99B08C-01BF-4C29-A853-772F81A68D5D}"/>
    <cellStyle name="Input 30 2 2" xfId="25242" xr:uid="{C9E21243-EE83-4369-9347-4015680B827A}"/>
    <cellStyle name="Input 31 2" xfId="2015" xr:uid="{9CBBFC30-1B11-461E-9515-099327EF13E3}"/>
    <cellStyle name="Input 31 2 2" xfId="25243" xr:uid="{81D40A20-204F-4381-9ADB-9DEA29173009}"/>
    <cellStyle name="Input 32 2" xfId="2016" xr:uid="{A0C2E90C-DDED-4908-AF36-DE563A9BDD2D}"/>
    <cellStyle name="Input 32 2 2" xfId="25244" xr:uid="{4044DD70-766C-4A96-85D1-6B55016F079D}"/>
    <cellStyle name="Input 33 2" xfId="2017" xr:uid="{6B0CA115-4298-4DDB-A7E1-2C24A420499E}"/>
    <cellStyle name="Input 33 2 2" xfId="25245" xr:uid="{96D6CF65-0C57-4343-BDD5-4CBDFA07BFC3}"/>
    <cellStyle name="Input 34" xfId="2018" xr:uid="{0E7F1DEC-F2B8-446D-B2C1-3560A5CC745F}"/>
    <cellStyle name="Input 34 2" xfId="2019" xr:uid="{ECBD59C6-1A98-4C4A-8E03-59E5B10CC236}"/>
    <cellStyle name="Input 34 2 2" xfId="25247" xr:uid="{0A445BD2-BAC9-4F30-8705-3F40D8EE839D}"/>
    <cellStyle name="Input 34 3" xfId="25246" xr:uid="{686CB182-A303-4073-80F9-865F97E87407}"/>
    <cellStyle name="Input 34_ELC_final" xfId="2020" xr:uid="{5DE82ACC-977A-463B-80E6-528E9A224425}"/>
    <cellStyle name="Input 35" xfId="2021" xr:uid="{78E0B2BF-30DE-45EE-8417-6752C62846CA}"/>
    <cellStyle name="Input 35 2" xfId="25248" xr:uid="{7CB365B2-4350-4018-BE07-DF0753736B20}"/>
    <cellStyle name="Input 36" xfId="2022" xr:uid="{379EDD5F-3D69-4B19-8607-F56384DE6046}"/>
    <cellStyle name="Input 36 2" xfId="25249" xr:uid="{6D7CE849-185A-412A-AB6B-20D5713E842F}"/>
    <cellStyle name="Input 37" xfId="2023" xr:uid="{1B8A12F6-820A-4751-A2E8-7A1198170A05}"/>
    <cellStyle name="Input 37 2" xfId="25250" xr:uid="{2B4E1881-BED8-4AB5-B6E4-709FE56F3ECB}"/>
    <cellStyle name="Input 38" xfId="2024" xr:uid="{88FA2F1A-A47E-430C-B2B3-6A4FA12EC0C5}"/>
    <cellStyle name="Input 38 2" xfId="25251" xr:uid="{559CFEAA-EB6E-4F1D-873B-837A9CEB90B4}"/>
    <cellStyle name="Input 39" xfId="2025" xr:uid="{B14EFF3B-679C-49D3-BD46-7C3DB4945AF5}"/>
    <cellStyle name="Input 39 2" xfId="25252" xr:uid="{0446A103-9CC4-4574-84DC-B04CD027E45E}"/>
    <cellStyle name="Input 4" xfId="210" xr:uid="{429E3842-590D-4B67-A356-A6F8768BB88C}"/>
    <cellStyle name="Input 4 2" xfId="2026" xr:uid="{EC5E1F92-DDDF-4B25-B503-E2EFFE1E35B0}"/>
    <cellStyle name="Input 4 2 2" xfId="25253" xr:uid="{0FECC1AD-EA48-4C56-A331-6AFD7D694BF4}"/>
    <cellStyle name="Input 4 3" xfId="28476" xr:uid="{27A6BCAB-1A97-43E8-9BAF-732D6DBECFD3}"/>
    <cellStyle name="Input 40" xfId="2027" xr:uid="{C6E246FB-9C53-43E2-9C38-5BFC97E242AD}"/>
    <cellStyle name="Input 40 2" xfId="25254" xr:uid="{B7ECFB71-6C23-4650-83CE-6EF0098FCB83}"/>
    <cellStyle name="Input 5" xfId="211" xr:uid="{88CE3471-2EDA-499B-9433-9A658C5AE0CA}"/>
    <cellStyle name="Input 5 2" xfId="2028" xr:uid="{CEAC59B7-7854-4D57-B4EF-56B8A37EF34D}"/>
    <cellStyle name="Input 5 2 2" xfId="25255" xr:uid="{D7CAF9ED-4E05-4F0F-B5D2-6FCF4DE3CA88}"/>
    <cellStyle name="Input 5 3" xfId="30427" xr:uid="{7B1CFEAC-5E80-41AA-8C16-8BF8395C2860}"/>
    <cellStyle name="Input 6" xfId="5079" xr:uid="{0402D2B7-EE1C-4879-927C-3E353F34DE1D}"/>
    <cellStyle name="Input 6 2" xfId="2029" xr:uid="{FBAE1722-5469-4EBA-8EB7-62D89DED02C2}"/>
    <cellStyle name="Input 6 2 2" xfId="25256" xr:uid="{E0DA7DE7-0705-47E9-ABBD-59C0E603D40C}"/>
    <cellStyle name="Input 6 3" xfId="28477" xr:uid="{07D8782A-E16F-40FD-B01D-34BEC3C40D93}"/>
    <cellStyle name="Input 7" xfId="23215" xr:uid="{4CFC2E10-4536-41D9-9933-5DF57A7F7C77}"/>
    <cellStyle name="Input 7 2" xfId="2030" xr:uid="{5378D70A-62F7-446A-BB3A-F6F6C8E9A46C}"/>
    <cellStyle name="Input 7 2 2" xfId="25257" xr:uid="{5CC08AAA-098C-4E07-A896-D7E70C4E9956}"/>
    <cellStyle name="Input 8" xfId="36" xr:uid="{42A56B37-4568-4743-B5BE-9B6DCACD6C40}"/>
    <cellStyle name="Input 8 2" xfId="2031" xr:uid="{DD26CC78-C01F-41E7-87CB-BFAF2ABE6D08}"/>
    <cellStyle name="Input 8 2 2" xfId="25258" xr:uid="{B5D20BBD-DD10-477D-996D-E7A96045D082}"/>
    <cellStyle name="Input 9 2" xfId="2032" xr:uid="{D6F1836A-E847-4252-993B-620B20203FF2}"/>
    <cellStyle name="Input 9 2 2" xfId="25259" xr:uid="{41B4FD4B-FE51-4631-90BA-C3053F04486A}"/>
    <cellStyle name="InputCells" xfId="212" xr:uid="{E60EF498-9392-44AD-AED2-F2D0A3D59140}"/>
    <cellStyle name="InputCells12" xfId="2033" xr:uid="{9BF3387D-682A-40A3-9D84-33D53B3B34FF}"/>
    <cellStyle name="InputCells12 2" xfId="25260" xr:uid="{45C9546F-0519-49EC-860F-D815E68F8F52}"/>
    <cellStyle name="IntCells" xfId="2034" xr:uid="{A420A986-3214-4328-8409-F18890503DDF}"/>
    <cellStyle name="ligne_titre_0" xfId="213" xr:uid="{DBB64EF6-EF9E-4DCC-AC4D-1CE4128489B6}"/>
    <cellStyle name="Linked Cell" xfId="10" builtinId="24" customBuiltin="1"/>
    <cellStyle name="Linked Cell 10" xfId="2035" xr:uid="{A9446A2E-C242-4C06-BB9B-33ED4DF11F45}"/>
    <cellStyle name="Linked Cell 11" xfId="2036" xr:uid="{4AE3D79B-8989-4435-9CA8-905D69ADD722}"/>
    <cellStyle name="Linked Cell 12" xfId="2037" xr:uid="{DB9E6292-FA37-4D5F-8DEC-A07B82336CB4}"/>
    <cellStyle name="Linked Cell 13" xfId="2038" xr:uid="{21C625BA-F953-45D0-8C73-B753B6BE8B0C}"/>
    <cellStyle name="Linked Cell 14" xfId="2039" xr:uid="{1CB724D3-143E-4D4D-8F89-4E25C32446C5}"/>
    <cellStyle name="Linked Cell 15" xfId="2040" xr:uid="{D8489B4B-2A3B-439F-9125-840145E4820F}"/>
    <cellStyle name="Linked Cell 16" xfId="2041" xr:uid="{1D4A777A-E10E-490C-8CBE-023E162E8723}"/>
    <cellStyle name="Linked Cell 17" xfId="2042" xr:uid="{E78A9AFE-EB77-4735-BC14-BE52B1FFEC2A}"/>
    <cellStyle name="Linked Cell 18" xfId="2043" xr:uid="{ABC01B03-FA5C-4917-8BCB-111265E2AD5F}"/>
    <cellStyle name="Linked Cell 19" xfId="2044" xr:uid="{2E5B603B-5598-447A-B549-A9B0A45D2F99}"/>
    <cellStyle name="Linked Cell 2" xfId="214" xr:uid="{C9F7945A-C483-44B1-ABF7-A2849629F795}"/>
    <cellStyle name="Linked Cell 2 10" xfId="4115" xr:uid="{8C7D249F-1C45-4D3B-8B70-D4D08E2B8BDF}"/>
    <cellStyle name="Linked Cell 2 11" xfId="5080" xr:uid="{B6C51C35-9B3E-4228-9F24-AB079E884A4B}"/>
    <cellStyle name="Linked Cell 2 2" xfId="4116" xr:uid="{BB1F49E8-77E9-4848-8BA9-95AA9103CFBA}"/>
    <cellStyle name="Linked Cell 2 2 2" xfId="27285" xr:uid="{58272D4B-4BA8-4C46-BF0B-522EC18A38FC}"/>
    <cellStyle name="Linked Cell 2 3" xfId="4117" xr:uid="{3EFA8B03-F3C8-4798-8E28-33D3523080CC}"/>
    <cellStyle name="Linked Cell 2 4" xfId="4118" xr:uid="{B002ADDB-5071-4BC5-BCAC-353781AF1EFC}"/>
    <cellStyle name="Linked Cell 2 5" xfId="4119" xr:uid="{388BE020-2939-4215-8525-B6CAE4C5BC0A}"/>
    <cellStyle name="Linked Cell 2 6" xfId="4120" xr:uid="{488F95D5-5E85-40E9-8DAE-9300219B750A}"/>
    <cellStyle name="Linked Cell 2 7" xfId="4121" xr:uid="{3811CC5D-7608-4625-BCB2-71DC5FE67BF8}"/>
    <cellStyle name="Linked Cell 2 8" xfId="4122" xr:uid="{F1CEAFC8-BF2D-40DC-91B8-96C53AEA50F8}"/>
    <cellStyle name="Linked Cell 2 9" xfId="4123" xr:uid="{E1DCF0FB-2658-4ABC-AE9A-BAFC452988F9}"/>
    <cellStyle name="Linked Cell 20" xfId="2045" xr:uid="{1B65379E-B4CF-4BAC-B675-2CC41EE6CFD0}"/>
    <cellStyle name="Linked Cell 21" xfId="2046" xr:uid="{B3B463A1-5AF4-4F3D-BD07-DEA37CF2B55B}"/>
    <cellStyle name="Linked Cell 22" xfId="2047" xr:uid="{BA4541B7-A1F4-48EA-90E0-755532C5A902}"/>
    <cellStyle name="Linked Cell 23" xfId="2048" xr:uid="{E0636B14-7742-46C4-9551-92E9475C6F5C}"/>
    <cellStyle name="Linked Cell 24" xfId="2049" xr:uid="{8944528B-CB59-476C-9319-0AEDD7D2D37C}"/>
    <cellStyle name="Linked Cell 25" xfId="2050" xr:uid="{75376F76-0C8A-4CD2-ABF4-9C6DA2BBECEE}"/>
    <cellStyle name="Linked Cell 26" xfId="2051" xr:uid="{7716FCB5-93F9-41CF-8543-E9A283FA8F88}"/>
    <cellStyle name="Linked Cell 27" xfId="2052" xr:uid="{7915E1AE-F17A-4167-BA87-D17E9AF59AF9}"/>
    <cellStyle name="Linked Cell 28" xfId="2053" xr:uid="{92243928-B652-4D32-8350-73DD0CAEC0CF}"/>
    <cellStyle name="Linked Cell 29" xfId="2054" xr:uid="{8B923391-C64C-452E-98CE-E45429A93B69}"/>
    <cellStyle name="Linked Cell 3" xfId="215" xr:uid="{5BC177D0-4C44-4D06-BD65-A4742D362CF0}"/>
    <cellStyle name="Linked Cell 3 2" xfId="2055" xr:uid="{B6BE5502-D572-480E-8FE4-00E32ABD0A19}"/>
    <cellStyle name="Linked Cell 3 2 2" xfId="5081" xr:uid="{350F36F4-0F05-4E58-99CD-AC95A9303BB7}"/>
    <cellStyle name="Linked Cell 3 3" xfId="4124" xr:uid="{1EB72725-2588-4521-AE83-E64EAA0B5E57}"/>
    <cellStyle name="Linked Cell 3 4" xfId="25271" xr:uid="{22A8CA90-F2C4-4513-A813-68D0632E0C71}"/>
    <cellStyle name="Linked Cell 30" xfId="2056" xr:uid="{65AD2EE9-FCC5-4197-B781-CD876B46FCFF}"/>
    <cellStyle name="Linked Cell 31" xfId="2057" xr:uid="{8F257E93-9262-43CC-978F-9215795BD1C8}"/>
    <cellStyle name="Linked Cell 32" xfId="2058" xr:uid="{EC382979-22D5-4292-B50E-8B3809932231}"/>
    <cellStyle name="Linked Cell 33" xfId="2059" xr:uid="{993A92EF-ADC2-4BF5-B1B1-592CC54BE13D}"/>
    <cellStyle name="Linked Cell 34" xfId="2060" xr:uid="{19F87352-85A2-4518-8EF1-E9DE0CC123B1}"/>
    <cellStyle name="Linked Cell 35" xfId="2061" xr:uid="{578C00F2-9E88-4E5C-8D64-F66830471266}"/>
    <cellStyle name="Linked Cell 36" xfId="2062" xr:uid="{3F18A2E9-52C8-4358-851D-5F9B524269BE}"/>
    <cellStyle name="Linked Cell 37" xfId="2063" xr:uid="{7B36A844-6522-495F-8124-E99619A42A18}"/>
    <cellStyle name="Linked Cell 38" xfId="2064" xr:uid="{D33628AA-BC9D-44BF-9A08-63C1FBDB62CF}"/>
    <cellStyle name="Linked Cell 39" xfId="2065" xr:uid="{7603A79E-FCD1-4433-8219-DA9643EA2FDA}"/>
    <cellStyle name="Linked Cell 4" xfId="216" xr:uid="{5179DBF0-B7DA-46B5-A2FE-C10318E2072B}"/>
    <cellStyle name="Linked Cell 4 2" xfId="5082" xr:uid="{FCCACED9-D9F6-4483-A6C1-1D84418B47FB}"/>
    <cellStyle name="Linked Cell 40" xfId="2066" xr:uid="{0726C4EF-2042-49E2-9779-04EB3B2FCC17}"/>
    <cellStyle name="Linked Cell 41" xfId="2067" xr:uid="{DFB663B2-673B-4229-B5CC-4CD7E8C2148B}"/>
    <cellStyle name="Linked Cell 5" xfId="217" xr:uid="{E6E760E9-5960-4C95-AF1B-712DD2429C31}"/>
    <cellStyle name="Linked Cell 5 2" xfId="5083" xr:uid="{8F6F0663-4DDC-4666-BB26-3CE67EEB329F}"/>
    <cellStyle name="Linked Cell 6" xfId="2068" xr:uid="{671D4841-326C-429A-BD29-279E29066E68}"/>
    <cellStyle name="Linked Cell 6 2" xfId="5084" xr:uid="{CED81DA3-E987-471F-A017-9D0F10C2F124}"/>
    <cellStyle name="Linked Cell 7" xfId="2069" xr:uid="{9C9EBC50-BB3B-4CFA-9E16-58F22E28BDEF}"/>
    <cellStyle name="Linked Cell 8" xfId="2070" xr:uid="{2B182C30-FD3D-4366-B598-BA958580981E}"/>
    <cellStyle name="Linked Cell 9" xfId="2071" xr:uid="{E32AF520-3C00-413A-87D0-6DEFE46A9A18}"/>
    <cellStyle name="Migliaia_Oil&amp;Gas IFE ARC POLITO" xfId="4125" xr:uid="{39D2B958-B9B0-483D-B629-CB4E2ABACF0D}"/>
    <cellStyle name="Milliers [0]_03tabmat" xfId="27286" xr:uid="{B409189B-F11C-4124-AF0E-08A83378EA4F}"/>
    <cellStyle name="Milliers_03tabmat" xfId="27287" xr:uid="{FDBED995-7D25-4A17-9F60-0E77DF3BD3CA}"/>
    <cellStyle name="Monétaire [0]_03tabmat" xfId="27288" xr:uid="{48F70A75-4AEA-4ACC-86A1-65358F3D439D}"/>
    <cellStyle name="Monétaire_03tabmat" xfId="27289" xr:uid="{A1E92391-E774-4001-BFBC-B153379B8A14}"/>
    <cellStyle name="Neutral 10" xfId="2072" xr:uid="{592395C8-6D50-4B13-A71C-460D807EC913}"/>
    <cellStyle name="Neutral 10 2" xfId="25272" xr:uid="{9D1DD68F-2918-485D-93E9-82DD1D3E0175}"/>
    <cellStyle name="Neutral 11" xfId="2073" xr:uid="{69F2D274-8B5F-44FA-A9B3-E7B448E7A87E}"/>
    <cellStyle name="Neutral 11 2" xfId="25273" xr:uid="{3E721FD3-0F5B-43E0-9835-D2B886B8EEEC}"/>
    <cellStyle name="Neutral 12" xfId="2074" xr:uid="{BE1E04FA-E6BF-4FB5-9855-D7C94E5AEF50}"/>
    <cellStyle name="Neutral 12 2" xfId="25274" xr:uid="{AC9DB95A-59AA-4699-BFAC-4003EC4CCA02}"/>
    <cellStyle name="Neutral 13" xfId="2075" xr:uid="{E5B76586-1145-4024-8476-589CC8FAC69F}"/>
    <cellStyle name="Neutral 13 2" xfId="25275" xr:uid="{1AC64023-5779-458E-BFB4-BCD08422A6CE}"/>
    <cellStyle name="Neutral 14" xfId="2076" xr:uid="{6E431725-C6FB-4D64-A701-538513B837C9}"/>
    <cellStyle name="Neutral 14 2" xfId="25276" xr:uid="{872FB094-0593-4707-AF67-7F1D85AD2C72}"/>
    <cellStyle name="Neutral 15" xfId="2077" xr:uid="{5E365CC1-567E-42FC-A55D-4B9CC30030D1}"/>
    <cellStyle name="Neutral 15 2" xfId="25277" xr:uid="{42D15D56-2316-47C2-96E9-D0C05CFB57CC}"/>
    <cellStyle name="Neutral 16" xfId="2078" xr:uid="{2D877106-8130-4AAF-BA08-8425B0606C9D}"/>
    <cellStyle name="Neutral 16 2" xfId="25278" xr:uid="{514D6CF7-C30F-42C0-8CA9-8B5E067D7AF1}"/>
    <cellStyle name="Neutral 17" xfId="2079" xr:uid="{5F3F7195-D080-4E1A-A4C5-B2A8AB8D1409}"/>
    <cellStyle name="Neutral 17 2" xfId="25279" xr:uid="{867DC3C0-DA3F-46D2-B1F0-5970AE52E8CF}"/>
    <cellStyle name="Neutral 18" xfId="2080" xr:uid="{A3458609-79C1-40CA-8C5C-94D38090061C}"/>
    <cellStyle name="Neutral 18 2" xfId="25280" xr:uid="{288E59C4-16A8-4F7B-B252-1101242377A9}"/>
    <cellStyle name="Neutral 19" xfId="2081" xr:uid="{A7E28BFC-F3F1-477C-88AF-8D7883C04AEF}"/>
    <cellStyle name="Neutral 19 2" xfId="25281" xr:uid="{6EE32100-5122-420F-9BFC-0BC44EE9E702}"/>
    <cellStyle name="Neutral 2" xfId="218" xr:uid="{1CA31D2F-1A4B-4DDA-9D72-3D29FC127AD1}"/>
    <cellStyle name="Neutral 2 10" xfId="4126" xr:uid="{C3A3576F-B319-43E4-96E1-8FECA425BA64}"/>
    <cellStyle name="Neutral 2 10 2" xfId="23146" xr:uid="{B00D4CF1-9E11-484F-8D57-BF3410DD729B}"/>
    <cellStyle name="Neutral 2 11" xfId="5085" xr:uid="{A1D948DB-C0D5-47C4-8B06-DEE13CF59B97}"/>
    <cellStyle name="Neutral 2 11 2" xfId="25282" xr:uid="{35C8F299-F6FE-4F01-AB7B-BEDE07A2005B}"/>
    <cellStyle name="Neutral 2 12" xfId="23222" xr:uid="{719C0F9E-DB86-4CFB-93A1-7F847F5504AB}"/>
    <cellStyle name="Neutral 2 2" xfId="4127" xr:uid="{7D966A7D-6D96-4936-986E-684C2A7F9386}"/>
    <cellStyle name="Neutral 2 2 2" xfId="23147" xr:uid="{329B7C5E-4597-4E49-A775-A1A78E574B38}"/>
    <cellStyle name="Neutral 2 3" xfId="4128" xr:uid="{2EDB7166-1AFB-4C41-999E-2120E2045AE5}"/>
    <cellStyle name="Neutral 2 3 2" xfId="23148" xr:uid="{13A20AE6-EAB2-4623-AAE6-94337CDFBF73}"/>
    <cellStyle name="Neutral 2 4" xfId="4129" xr:uid="{1CA5662C-CD65-4E77-AA3A-F4F39027D39D}"/>
    <cellStyle name="Neutral 2 4 2" xfId="23149" xr:uid="{CB81DA2C-327E-4C79-BCA7-C574B414AE3E}"/>
    <cellStyle name="Neutral 2 5" xfId="4130" xr:uid="{7CCD3658-5976-409F-878B-331F16F3A5EE}"/>
    <cellStyle name="Neutral 2 5 2" xfId="23150" xr:uid="{FA22554A-DDB9-4C61-A338-B659AABA2A3D}"/>
    <cellStyle name="Neutral 2 6" xfId="4131" xr:uid="{6A992887-4B7A-41F9-821C-39CCAB73708C}"/>
    <cellStyle name="Neutral 2 6 2" xfId="23151" xr:uid="{72AA2793-19DE-4160-9AB7-19DABF52D3B9}"/>
    <cellStyle name="Neutral 2 7" xfId="4132" xr:uid="{2916E204-437A-4556-BB58-48A007A6AABA}"/>
    <cellStyle name="Neutral 2 7 2" xfId="23152" xr:uid="{136E7DF4-2F40-44D1-9056-761B1CDF1DBA}"/>
    <cellStyle name="Neutral 2 8" xfId="4133" xr:uid="{5EFA4E4D-D514-4351-A647-40D0353C057A}"/>
    <cellStyle name="Neutral 2 8 2" xfId="23153" xr:uid="{A450BDF0-7F37-4727-BA07-977ECFE9F14A}"/>
    <cellStyle name="Neutral 2 9" xfId="4134" xr:uid="{CB3C3EB1-1F14-4E9D-B4F7-2D55C0DA5610}"/>
    <cellStyle name="Neutral 2 9 2" xfId="23154" xr:uid="{BBCA1BD9-105D-4BD6-8484-70A8E2B887A6}"/>
    <cellStyle name="Neutral 20" xfId="2082" xr:uid="{F5BF451E-A1F3-40CF-A44B-F7EC9C250C8F}"/>
    <cellStyle name="Neutral 20 2" xfId="25291" xr:uid="{31BA2A8D-94E5-4B2B-B526-9B9B5E53C2B3}"/>
    <cellStyle name="Neutral 21" xfId="2083" xr:uid="{E9467EA6-8323-4072-9E7D-291DFA8BB425}"/>
    <cellStyle name="Neutral 21 2" xfId="25292" xr:uid="{0B8070E8-B0C4-422D-B169-89540C0EADAB}"/>
    <cellStyle name="Neutral 22" xfId="2084" xr:uid="{81C9166C-A53A-400C-AAF5-84427EEDC61C}"/>
    <cellStyle name="Neutral 22 2" xfId="25293" xr:uid="{2364250D-D487-4D5E-8B4A-B7D968A1A24A}"/>
    <cellStyle name="Neutral 23" xfId="2085" xr:uid="{8CE09214-6C37-43BD-80D2-FB6AC85C1819}"/>
    <cellStyle name="Neutral 23 2" xfId="25294" xr:uid="{7C6BA747-C159-45A5-B451-9C1723189862}"/>
    <cellStyle name="Neutral 24" xfId="2086" xr:uid="{9B5F67CF-9BEF-4CC8-870C-32243B1FB17F}"/>
    <cellStyle name="Neutral 24 2" xfId="25295" xr:uid="{63267CA9-5A9B-4268-8734-36C8AD24312E}"/>
    <cellStyle name="Neutral 25" xfId="2087" xr:uid="{B9E20E36-2FAE-4B73-9882-50235B8B5540}"/>
    <cellStyle name="Neutral 25 2" xfId="25296" xr:uid="{1C47B15C-13BE-4673-A748-6AF3C55C6A50}"/>
    <cellStyle name="Neutral 26" xfId="2088" xr:uid="{D8471C54-892E-4127-BB73-7192A1CB3961}"/>
    <cellStyle name="Neutral 26 2" xfId="25297" xr:uid="{D583891C-DF25-422A-A30D-78B7A36F4A45}"/>
    <cellStyle name="Neutral 27" xfId="2089" xr:uid="{ACC5252B-4022-4610-8ABC-D4B8C3F5267F}"/>
    <cellStyle name="Neutral 27 2" xfId="25298" xr:uid="{B4F381A1-4FE2-4EDE-B02D-C47E82CB42D4}"/>
    <cellStyle name="Neutral 28" xfId="2090" xr:uid="{81882B4B-E83A-42F0-BB67-BCC57D09A802}"/>
    <cellStyle name="Neutral 28 2" xfId="25299" xr:uid="{2524C0CE-FDCF-4AD0-85BF-31BCCD370A33}"/>
    <cellStyle name="Neutral 29" xfId="2091" xr:uid="{E67110DF-DAFC-481D-BDCB-758C1F3D3672}"/>
    <cellStyle name="Neutral 29 2" xfId="25300" xr:uid="{514CE5B6-82C9-4675-9FE5-390B77B8D3F6}"/>
    <cellStyle name="Neutral 3" xfId="219" xr:uid="{C7424676-1FC6-4E0F-90CE-730204586A62}"/>
    <cellStyle name="Neutral 3 2" xfId="2093" xr:uid="{D48E7B59-5F4E-41DA-9876-55631F4F291E}"/>
    <cellStyle name="Neutral 3 2 2" xfId="5086" xr:uid="{3DFBD207-CBD9-4901-8457-D660A5333455}"/>
    <cellStyle name="Neutral 3 2 2 2" xfId="28478" xr:uid="{061C9C9D-2F2F-4EDF-AF1E-07A8376B4FD0}"/>
    <cellStyle name="Neutral 3 2 3" xfId="25302" xr:uid="{42BE3302-82D3-4EE1-98D3-1493072F225A}"/>
    <cellStyle name="Neutral 3 3" xfId="2094" xr:uid="{23510476-991D-4C65-A8F4-0EAF65170919}"/>
    <cellStyle name="Neutral 3 3 2" xfId="5087" xr:uid="{E1DEFCCB-1679-429F-8141-FC4EE651FEF8}"/>
    <cellStyle name="Neutral 3 3 2 2" xfId="28479" xr:uid="{B7BA92E1-95B7-4CBD-87DD-56DD887C332E}"/>
    <cellStyle name="Neutral 3 3 3" xfId="25303" xr:uid="{40F6B51B-78D4-4357-A098-E9E5EF4B4992}"/>
    <cellStyle name="Neutral 3 4" xfId="2095" xr:uid="{2B6C9F51-4E9C-4B07-9258-73FF4326F360}"/>
    <cellStyle name="Neutral 3 4 2" xfId="25304" xr:uid="{8D72E059-9986-4277-8B6B-AC9498EC54CF}"/>
    <cellStyle name="Neutral 3 5" xfId="2092" xr:uid="{385D56AF-8C14-4171-8012-1C93A035FC31}"/>
    <cellStyle name="Neutral 3 5 2" xfId="25305" xr:uid="{06B3DC9B-2751-4C08-8914-17E4B30AF922}"/>
    <cellStyle name="Neutral 3 6" xfId="4135" xr:uid="{C94D03B2-1CD7-4980-84F6-016C3A5B6303}"/>
    <cellStyle name="Neutral 3 6 2" xfId="25306" xr:uid="{AB8B24DA-7D9F-4288-93C1-FD73B05833A7}"/>
    <cellStyle name="Neutral 3 7" xfId="25307" xr:uid="{0B800A5E-ADDE-4491-9D7E-6CDE4F515E94}"/>
    <cellStyle name="Neutral 3 8" xfId="27428" xr:uid="{11198C17-4442-4C34-AF6D-FB66DF86016D}"/>
    <cellStyle name="Neutral 3 9" xfId="23155" xr:uid="{57A0FF98-2A78-4071-B002-A0AA06A29115}"/>
    <cellStyle name="Neutral 30" xfId="2096" xr:uid="{C36F3FF0-1618-4654-A140-54255F14779C}"/>
    <cellStyle name="Neutral 30 2" xfId="25308" xr:uid="{F2E8789B-786D-4A1B-8A86-5B2C9EF64EC5}"/>
    <cellStyle name="Neutral 31" xfId="2097" xr:uid="{DE9F3345-C7A2-44B2-8856-BBFB1E6953C9}"/>
    <cellStyle name="Neutral 31 2" xfId="25309" xr:uid="{9AE8AA65-C202-4542-A126-2D99636FF7F3}"/>
    <cellStyle name="Neutral 32" xfId="2098" xr:uid="{B2DD25F3-817A-43F8-8471-55C0512EED7B}"/>
    <cellStyle name="Neutral 32 2" xfId="25310" xr:uid="{1A969CCB-AF7E-4381-AF8D-D23416C0C634}"/>
    <cellStyle name="Neutral 33" xfId="2099" xr:uid="{B0F94879-C29B-4C69-A62B-6BFEBC2236C7}"/>
    <cellStyle name="Neutral 33 2" xfId="25311" xr:uid="{E0A5A8F2-E364-4F52-AA87-A7AE0241D277}"/>
    <cellStyle name="Neutral 34" xfId="2100" xr:uid="{998E4EE8-A1F1-417A-97A3-257B3C9580CA}"/>
    <cellStyle name="Neutral 34 2" xfId="25312" xr:uid="{99B42BA2-11DC-4C55-94BB-0CD9921FEFD4}"/>
    <cellStyle name="Neutral 35" xfId="2101" xr:uid="{B531393A-8BFB-48B9-A104-4FBFDB68FE81}"/>
    <cellStyle name="Neutral 35 2" xfId="25313" xr:uid="{2FFE394F-784D-41BF-8D1F-863AD4A6B2C9}"/>
    <cellStyle name="Neutral 36" xfId="2102" xr:uid="{2B12403C-95C4-4554-8820-D8469328E594}"/>
    <cellStyle name="Neutral 36 2" xfId="25314" xr:uid="{3C6227EF-0C2E-4070-8400-B213D235BF0D}"/>
    <cellStyle name="Neutral 37" xfId="2103" xr:uid="{6CE2A358-784B-410C-B4D7-5AFB66E524ED}"/>
    <cellStyle name="Neutral 37 2" xfId="25315" xr:uid="{15DB9529-A24F-49E1-90DE-D32557CC20CA}"/>
    <cellStyle name="Neutral 38" xfId="2104" xr:uid="{034D70D7-D1D2-46C6-82E5-CFE221A5D4C8}"/>
    <cellStyle name="Neutral 38 2" xfId="25316" xr:uid="{B71EB08F-5F8E-4601-B74C-49A0B97D21CB}"/>
    <cellStyle name="Neutral 39" xfId="2105" xr:uid="{6E71AAB9-AFBA-403F-9341-C7FFD8C37A96}"/>
    <cellStyle name="Neutral 39 2" xfId="25317" xr:uid="{55E798F0-507D-4A62-9133-877803430741}"/>
    <cellStyle name="Neutral 4" xfId="220" xr:uid="{3A3A46CA-2683-466B-BF71-85C9F6863AE9}"/>
    <cellStyle name="Neutral 4 2" xfId="2107" xr:uid="{39286D1E-FA6B-46F9-B2DA-D3C1B4C0BB91}"/>
    <cellStyle name="Neutral 4 2 2" xfId="25319" xr:uid="{32CFB8B2-6633-47D4-841A-81DF8A981BA6}"/>
    <cellStyle name="Neutral 4 3" xfId="5088" xr:uid="{E4A83130-9A15-4D65-B8F8-0D803FAF1D5E}"/>
    <cellStyle name="Neutral 4 3 2" xfId="42631" xr:uid="{3535E7DA-838F-4990-A687-112A593CBB4A}"/>
    <cellStyle name="Neutral 4 4" xfId="2106" xr:uid="{ED275DEF-81A1-444B-BC69-EBE63581516C}"/>
    <cellStyle name="Neutral 4 5" xfId="25318" xr:uid="{1ACFBF77-DD77-496C-882A-B9FAC6960A05}"/>
    <cellStyle name="Neutral 40" xfId="2108" xr:uid="{864EE25B-DB6F-46EA-9DA6-3A7211541C8C}"/>
    <cellStyle name="Neutral 40 2" xfId="25320" xr:uid="{8D2FDC23-4694-42EB-B685-65DA0283B1D8}"/>
    <cellStyle name="Neutral 41" xfId="2109" xr:uid="{10F419BE-875E-485F-B82E-4C3E395623B0}"/>
    <cellStyle name="Neutral 41 2" xfId="25321" xr:uid="{CF4DD3C2-2594-4B28-B32C-E0F6D2D907F5}"/>
    <cellStyle name="Neutral 42" xfId="2110" xr:uid="{7BB50480-606B-4B57-93D1-46AD785B9F9A}"/>
    <cellStyle name="Neutral 42 2" xfId="25322" xr:uid="{FDA4D8D9-4766-46F8-B7A2-740DAEC4D8FA}"/>
    <cellStyle name="Neutral 43" xfId="2111" xr:uid="{4A984963-FEEF-49B4-A641-D5986F7ECDDA}"/>
    <cellStyle name="Neutral 43 2" xfId="25323" xr:uid="{8308F992-0053-48A8-9437-220AA51E36B6}"/>
    <cellStyle name="Neutral 44" xfId="47074" xr:uid="{A46D0B68-FC54-44AD-B570-BBA7DAC7C560}"/>
    <cellStyle name="Neutral 5" xfId="221" xr:uid="{EF40F57F-9B97-45A5-868F-5E954A88141B}"/>
    <cellStyle name="Neutral 5 2" xfId="5089" xr:uid="{9AF2D21B-DDF0-4661-AF40-69082B8EB6E9}"/>
    <cellStyle name="Neutral 5 2 2" xfId="28480" xr:uid="{09DBF8C7-A500-4973-9DE4-06C6DFC2A0BC}"/>
    <cellStyle name="Neutral 5 3" xfId="25324" xr:uid="{1E261446-BDE8-48B6-A95D-E6BB11E730D8}"/>
    <cellStyle name="Neutral 6" xfId="2112" xr:uid="{A36D4DED-BB88-4079-8143-43ACF77A32E7}"/>
    <cellStyle name="Neutral 6 2" xfId="5090" xr:uid="{13316D65-655F-4B37-837C-F22B23A44896}"/>
    <cellStyle name="Neutral 6 2 2" xfId="28481" xr:uid="{1ED782DC-6458-4FC0-A93D-35AA849EEA27}"/>
    <cellStyle name="Neutral 6 3" xfId="25325" xr:uid="{0B62B60C-9FDA-4127-96F2-D7E5A4138139}"/>
    <cellStyle name="Neutral 7" xfId="2113" xr:uid="{B25CC89F-1392-432E-BB18-860C8922BF04}"/>
    <cellStyle name="Neutral 7 2" xfId="25326" xr:uid="{64AAF2B4-51FA-42B6-BF54-9441E04DB3C5}"/>
    <cellStyle name="Neutral 8" xfId="2114" xr:uid="{A1C8397A-B43B-4A65-913F-556913B79139}"/>
    <cellStyle name="Neutral 8 2" xfId="25327" xr:uid="{86390056-03E7-4808-A3EA-FF0B7AA206C4}"/>
    <cellStyle name="Neutral 9" xfId="2115" xr:uid="{B3F9065B-B0C3-41D1-9EFE-DD77388F53EC}"/>
    <cellStyle name="Neutral 9 2" xfId="25328" xr:uid="{D5C3D2DC-A773-4161-B631-E3DB06168E84}"/>
    <cellStyle name="Normal" xfId="0" builtinId="0"/>
    <cellStyle name="Normal 10" xfId="1" xr:uid="{00000000-0005-0000-0000-000001000000}"/>
    <cellStyle name="Normal 10 2" xfId="222" xr:uid="{1ED14863-09BB-4353-A443-061740B43C84}"/>
    <cellStyle name="Normal 10 2 2" xfId="486" xr:uid="{BACC582C-DA3E-4E9A-BAFB-B9E4052AC89A}"/>
    <cellStyle name="Normal 10 2 2 2" xfId="2117" xr:uid="{F0D82F04-22D5-4777-A891-1D67C2784874}"/>
    <cellStyle name="Normal 10 2 2 2 2" xfId="5092" xr:uid="{B02C9056-9249-4B9A-99C6-AA13F17A9D86}"/>
    <cellStyle name="Normal 10 2 2 2 2 2" xfId="25331" xr:uid="{D45CAD2E-73E9-4211-83A2-4AC3564F4085}"/>
    <cellStyle name="Normal 10 2 2 3" xfId="25332" xr:uid="{239E0EBD-BCB0-4E32-A00A-BEC9FEE7CB6E}"/>
    <cellStyle name="Normal 10 2 2 3 2" xfId="27769" xr:uid="{5E285FFC-2AAF-4B93-873E-87B9BB55CBFA}"/>
    <cellStyle name="Normal 10 2 2 3 2 2" xfId="28482" xr:uid="{BE05137E-6058-4023-B037-B9045456E190}"/>
    <cellStyle name="Normal 10 2 2 3 2 2 2" xfId="28483" xr:uid="{9F939F7A-E934-4DA2-878D-BD44C1D481A8}"/>
    <cellStyle name="Normal 10 2 2 3 2 3" xfId="28484" xr:uid="{1B900302-2A17-45D8-BD01-82597AB9899B}"/>
    <cellStyle name="Normal 10 2 2 3 3" xfId="28485" xr:uid="{578AB282-8C61-430F-83E9-8AD2FEEC6140}"/>
    <cellStyle name="Normal 10 2 2 3 3 2" xfId="28486" xr:uid="{BDC1C691-2DFD-46BF-9060-78BCE7480DE7}"/>
    <cellStyle name="Normal 10 2 2 3 3 2 2" xfId="28487" xr:uid="{14BCC1A6-DCA0-4E53-9CD5-63DB6564DB1B}"/>
    <cellStyle name="Normal 10 2 2 3 3 3" xfId="30569" xr:uid="{95D8BB86-37CC-4FDD-B76C-0B58E3982437}"/>
    <cellStyle name="Normal 10 2 2 3 4" xfId="28488" xr:uid="{17805774-E2FC-4D0A-8A36-DA3B5DD67471}"/>
    <cellStyle name="Normal 10 2 2 3 4 2" xfId="28489" xr:uid="{DF4A2BB2-9B09-4BAB-9A26-8CC6224AA5F6}"/>
    <cellStyle name="Normal 10 2 2 3 5" xfId="30428" xr:uid="{3695C751-696D-4EB2-A8B6-DBB3778783C3}"/>
    <cellStyle name="Normal 10 2 2 4" xfId="27768" xr:uid="{43287D2A-1921-4A99-8D47-0B8031F5EE38}"/>
    <cellStyle name="Normal 10 2 2 4 2" xfId="28490" xr:uid="{309B0843-0F41-4B68-8BD1-260948BF6099}"/>
    <cellStyle name="Normal 10 2 2 4 2 2" xfId="28491" xr:uid="{1F440B63-F9A3-4C17-8743-4909CFE75160}"/>
    <cellStyle name="Normal 10 2 2 4 3" xfId="28492" xr:uid="{1927468E-EC44-4E10-AC9B-065D806C048F}"/>
    <cellStyle name="Normal 10 2 2 4 4" xfId="28493" xr:uid="{84BEFB9C-B47C-4FC4-9B5C-D599B83688E6}"/>
    <cellStyle name="Normal 10 2 2 5" xfId="28494" xr:uid="{745121BF-4EA8-48CD-A81B-763472B07161}"/>
    <cellStyle name="Normal 10 2 2 5 2" xfId="28495" xr:uid="{38BAB54B-26DC-46BE-9A5A-63EF0AA4D614}"/>
    <cellStyle name="Normal 10 2 2 5 2 2" xfId="28496" xr:uid="{7A30A741-D117-4691-ACC2-F6AA42222ECD}"/>
    <cellStyle name="Normal 10 2 2 5 3" xfId="28497" xr:uid="{6383FC8D-2830-4DBE-B3D9-F63ECE0868B4}"/>
    <cellStyle name="Normal 10 2 2 6" xfId="28498" xr:uid="{AC7F48FF-4810-45C7-B367-44F5134FC215}"/>
    <cellStyle name="Normal 10 2 2 6 2" xfId="28499" xr:uid="{302F22AF-B3A6-4682-BC30-546F34E510B9}"/>
    <cellStyle name="Normal 10 2 2 7" xfId="28500" xr:uid="{8EFD2A19-EF9D-4183-9067-13CF4A2BF629}"/>
    <cellStyle name="Normal 10 2 3" xfId="2116" xr:uid="{72E7A0E7-8C5B-4D6F-AB75-8384D4FC0815}"/>
    <cellStyle name="Normal 10 2 3 2" xfId="25333" xr:uid="{357C2C18-8BC2-4E5C-B74B-AEA54AE3852B}"/>
    <cellStyle name="Normal 10 2 3 2 2" xfId="27771" xr:uid="{98F4DD9D-210C-4D59-8499-C4EB60D2C808}"/>
    <cellStyle name="Normal 10 2 3 2 2 2" xfId="28501" xr:uid="{8A13443C-0D97-4101-AD66-B0C91B25F928}"/>
    <cellStyle name="Normal 10 2 3 2 2 2 2" xfId="30570" xr:uid="{E04F8F8A-C49D-4F1E-827A-243DD798CF82}"/>
    <cellStyle name="Normal 10 2 3 2 2 3" xfId="28502" xr:uid="{83550D24-1A63-44B0-B6AA-CBFE333B629C}"/>
    <cellStyle name="Normal 10 2 3 2 3" xfId="30571" xr:uid="{282FE945-EA24-481B-9C01-95FE95FEB104}"/>
    <cellStyle name="Normal 10 2 3 2 3 2" xfId="28503" xr:uid="{0181B3F6-5538-4E4C-AF38-EC3117393F97}"/>
    <cellStyle name="Normal 10 2 3 2 3 2 2" xfId="28504" xr:uid="{AEA9A33B-1063-47B0-8357-72050B018C64}"/>
    <cellStyle name="Normal 10 2 3 2 3 3" xfId="28505" xr:uid="{132F8581-79DD-41F7-8A3C-DC6350EC5772}"/>
    <cellStyle name="Normal 10 2 3 2 4" xfId="28506" xr:uid="{F26F3BA0-1255-43A4-9C91-DF6D9C4DA84F}"/>
    <cellStyle name="Normal 10 2 3 2 4 2" xfId="28507" xr:uid="{84BFC852-DEB1-4B6A-819D-A3B82560C03B}"/>
    <cellStyle name="Normal 10 2 3 2 5" xfId="28508" xr:uid="{B8448550-3108-42CF-AA4C-541623D049FF}"/>
    <cellStyle name="Normal 10 2 3 3" xfId="27770" xr:uid="{F64A751A-A1E0-48EF-8579-FA65DBC6BA7A}"/>
    <cellStyle name="Normal 10 2 3 3 2" xfId="28509" xr:uid="{5ADC5B26-90C5-4219-8C71-E826BA17713E}"/>
    <cellStyle name="Normal 10 2 3 3 2 2" xfId="28510" xr:uid="{6BF1B3EB-86A2-49EA-9702-2008B019EE08}"/>
    <cellStyle name="Normal 10 2 3 3 3" xfId="28511" xr:uid="{CDB4ADD8-7D9A-4937-B50E-FD4B0747A5BB}"/>
    <cellStyle name="Normal 10 2 3 4" xfId="28512" xr:uid="{496265C9-EBFD-4F1F-BA0E-B85C3416C193}"/>
    <cellStyle name="Normal 10 2 3 4 2" xfId="28513" xr:uid="{075B7C5C-6155-4DD8-B828-05C230E8EC9F}"/>
    <cellStyle name="Normal 10 2 3 4 2 2" xfId="28514" xr:uid="{57589C38-192E-4787-B54A-8E54EB2A3606}"/>
    <cellStyle name="Normal 10 2 3 4 3" xfId="28515" xr:uid="{8E6B2699-302B-4D57-9618-9514008A1D7B}"/>
    <cellStyle name="Normal 10 2 3 5" xfId="28516" xr:uid="{FBA7E8C5-020F-4AE9-A7A8-5A96537BA50E}"/>
    <cellStyle name="Normal 10 2 3 5 2" xfId="28517" xr:uid="{EF35574D-7C56-43EC-8B1F-D5FFD2137351}"/>
    <cellStyle name="Normal 10 2 3 6" xfId="28518" xr:uid="{4815F0D0-8034-41DB-939B-788CBDF2F4D4}"/>
    <cellStyle name="Normal 10 2 4" xfId="4136" xr:uid="{FF007A5F-830A-458C-8B7F-D188C7394ABD}"/>
    <cellStyle name="Normal 10 2 5" xfId="5091" xr:uid="{03FD77E5-9FB0-4947-BF7E-D1DA622DEA71}"/>
    <cellStyle name="Normal 10 2 5 2" xfId="25334" xr:uid="{A15ECBEB-2F7A-45D3-BE12-2001206BD84B}"/>
    <cellStyle name="Normal 10 2 5 2 2" xfId="27773" xr:uid="{074504B3-EB40-42AA-BF15-17CCAA4D3A41}"/>
    <cellStyle name="Normal 10 2 5 2 2 2" xfId="28519" xr:uid="{A202EFE2-7533-49D6-8AEF-46140B26B154}"/>
    <cellStyle name="Normal 10 2 5 2 2 2 2" xfId="28520" xr:uid="{95640F63-598E-403D-8FA7-D2CF5C8BB25E}"/>
    <cellStyle name="Normal 10 2 5 2 2 3" xfId="28521" xr:uid="{245E54EE-3A66-44AA-9989-8189ACBFB902}"/>
    <cellStyle name="Normal 10 2 5 2 3" xfId="28522" xr:uid="{89DD6D0B-DE55-44B8-BF62-30907BE9517E}"/>
    <cellStyle name="Normal 10 2 5 2 3 2" xfId="30429" xr:uid="{C7F71BD8-EC1E-464B-8353-A33B7F595E93}"/>
    <cellStyle name="Normal 10 2 5 2 3 2 2" xfId="28523" xr:uid="{0A5E8603-6F39-48DF-9E93-80177886AC28}"/>
    <cellStyle name="Normal 10 2 5 2 3 3" xfId="28524" xr:uid="{460124EA-48CC-4EC4-AB5E-FC60878BF9F8}"/>
    <cellStyle name="Normal 10 2 5 2 4" xfId="28525" xr:uid="{E58B1D5B-FD5B-4E25-ABAD-43CE61DA2C83}"/>
    <cellStyle name="Normal 10 2 5 2 4 2" xfId="24560" xr:uid="{8B656A5D-8820-4140-98A5-6C8E1107C9B0}"/>
    <cellStyle name="Normal 10 2 5 2 5" xfId="28526" xr:uid="{25DC5201-093E-486F-B9ED-93326741907F}"/>
    <cellStyle name="Normal 10 2 5 3" xfId="27772" xr:uid="{99DCA3A6-A646-4C6B-B3D0-A6E75902B381}"/>
    <cellStyle name="Normal 10 2 5 3 2" xfId="28527" xr:uid="{3A1ADE76-3373-46F8-950D-48851DC970B7}"/>
    <cellStyle name="Normal 10 2 5 3 2 2" xfId="28528" xr:uid="{1A1AC367-ECDE-4E0D-98F0-55746F82534F}"/>
    <cellStyle name="Normal 10 2 5 3 3" xfId="28529" xr:uid="{899207BE-E41A-42D2-AC80-788261DEBA72}"/>
    <cellStyle name="Normal 10 2 5 4" xfId="28530" xr:uid="{12419E26-8434-4632-9AB6-FEB440C55669}"/>
    <cellStyle name="Normal 10 2 5 4 2" xfId="28531" xr:uid="{064A0419-687C-4B81-81E6-D43F77CBC5DF}"/>
    <cellStyle name="Normal 10 2 5 4 2 2" xfId="30430" xr:uid="{A468C2E3-BD1C-4F78-96DC-55DAF86FCD61}"/>
    <cellStyle name="Normal 10 2 5 4 3" xfId="28532" xr:uid="{01D9BAEF-EE79-4887-9A9F-7B679576022B}"/>
    <cellStyle name="Normal 10 2 5 5" xfId="28533" xr:uid="{637DBC12-4076-49F1-9E1D-D9E5D950E90A}"/>
    <cellStyle name="Normal 10 2 5 5 2" xfId="30431" xr:uid="{BA68C772-F5C6-462E-BA3E-B265F929007B}"/>
    <cellStyle name="Normal 10 2 5 6" xfId="30572" xr:uid="{E1563B6D-0A69-45ED-958F-8CB7A076959F}"/>
    <cellStyle name="Normal 10 2 6" xfId="427" xr:uid="{50651012-6801-4B9D-86C8-3B3516CFE98C}"/>
    <cellStyle name="Normal 10 2 6 2" xfId="27774" xr:uid="{6E56DBCA-D724-4064-9260-B2D92BBDB955}"/>
    <cellStyle name="Normal 10 2 6 2 2" xfId="28534" xr:uid="{A21A8EAA-892A-4732-809F-7EA2C13ED4D6}"/>
    <cellStyle name="Normal 10 2 6 2 2 2" xfId="28535" xr:uid="{C6DF50EB-D6B3-428C-82A5-250BAD3D0A85}"/>
    <cellStyle name="Normal 10 2 6 2 3" xfId="30574" xr:uid="{7BF9719A-4F95-4493-90C0-15E2429C0532}"/>
    <cellStyle name="Normal 10 2 6 3" xfId="30432" xr:uid="{203B7DD3-5374-4104-91F0-EF04CB3B7534}"/>
    <cellStyle name="Normal 10 2 6 3 2" xfId="30573" xr:uid="{700A8990-D698-4B46-8125-A72D321B4022}"/>
    <cellStyle name="Normal 10 2 6 3 2 2" xfId="28536" xr:uid="{B2017760-FE2E-46FC-9DB1-1F6612135396}"/>
    <cellStyle name="Normal 10 2 6 3 3" xfId="28537" xr:uid="{BA4D99D5-3672-448B-9261-B3A071DFE472}"/>
    <cellStyle name="Normal 10 2 6 4" xfId="30576" xr:uid="{196B603A-CC3B-4F5B-83C3-60A88CB15D1E}"/>
    <cellStyle name="Normal 10 2 6 4 2" xfId="30501" xr:uid="{53C14FC7-0A08-43C3-9A98-623FEA85B9F9}"/>
    <cellStyle name="Normal 10 2 6 5" xfId="30575" xr:uid="{94D3B296-9B32-4A35-B9F7-2AF96D6FC9CC}"/>
    <cellStyle name="Normal 10 2 7" xfId="25335" xr:uid="{C5BA15B2-A16E-4D25-9F4A-0D42FEFA4331}"/>
    <cellStyle name="Normal 10 2 7 2" xfId="27775" xr:uid="{BD7578D1-3A2F-4B31-A33A-3595177E45ED}"/>
    <cellStyle name="Normal 10 2 7 2 2" xfId="30700" xr:uid="{D9D74614-5C00-444F-9999-1D856EECA43E}"/>
    <cellStyle name="Normal 10 2 7 2 2 2" xfId="28538" xr:uid="{23C2A32D-3B5E-4E85-8ECE-7E389BDA0908}"/>
    <cellStyle name="Normal 10 2 7 2 3" xfId="28539" xr:uid="{A7DB19BF-F88B-4874-98FD-B53B4E244625}"/>
    <cellStyle name="Normal 10 2 7 3" xfId="28540" xr:uid="{F768A8A3-EFBE-4AFE-A787-A69B5228F186}"/>
    <cellStyle name="Normal 10 2 7 3 2" xfId="28541" xr:uid="{BA710D95-648C-4E12-8D82-DF1CD23E2510}"/>
    <cellStyle name="Normal 10 2 7 4" xfId="28542" xr:uid="{F6C6A922-44E6-4577-A827-15C9C61A33DC}"/>
    <cellStyle name="Normal 10 2 8" xfId="28543" xr:uid="{7C093908-6A7A-4F30-85B7-962F33BEA34A}"/>
    <cellStyle name="Normal 10 2 8 2" xfId="28544" xr:uid="{652FA199-A67F-4455-8C96-3834482DB41A}"/>
    <cellStyle name="Normal 10 3" xfId="467" xr:uid="{22D53D86-5E32-47D4-A69E-EBDA15EB69F4}"/>
    <cellStyle name="Normal 10 3 2" xfId="27290" xr:uid="{0EE83DBF-919B-45A8-BB40-00DBEBCA3B8D}"/>
    <cellStyle name="Normal 10 4" xfId="4137" xr:uid="{AEC5D0C9-6BAD-4C6D-A3D4-C79577A0F3EE}"/>
    <cellStyle name="Normal 10 5" xfId="4138" xr:uid="{C9E46FBA-FF1E-4025-86AF-4ADC2B8D46C0}"/>
    <cellStyle name="Normal 10 5 2" xfId="27291" xr:uid="{EFCD9EB4-A489-47AC-BE1D-BB1C80A181A2}"/>
    <cellStyle name="Normal 10 6" xfId="4139" xr:uid="{97E649B0-390E-43F5-B490-BF3A8F08344A}"/>
    <cellStyle name="Normal 10 6 2" xfId="27292" xr:uid="{3652FE4E-65D8-456F-85A4-D27C912AADA8}"/>
    <cellStyle name="Normal 10 7" xfId="4140" xr:uid="{08FD9139-F710-4C1A-BD04-BC1452909A14}"/>
    <cellStyle name="Normal 10 7 2" xfId="27293" xr:uid="{20F916F8-64F9-4548-BDC7-9839AA420C09}"/>
    <cellStyle name="Normal 10 8" xfId="4141" xr:uid="{E891FAFC-23E2-4947-ADF2-3EC6440F4C19}"/>
    <cellStyle name="Normal 10 8 2" xfId="27294" xr:uid="{F89FB149-C6CA-4076-A1BD-6D5D7D60CF5D}"/>
    <cellStyle name="Normal 10 9" xfId="4142" xr:uid="{C57C939E-258F-427A-A63F-3225C53A05A1}"/>
    <cellStyle name="Normal 11" xfId="223" xr:uid="{81A3FE50-734D-4308-8DB1-7C26C749679B}"/>
    <cellStyle name="Normal 11 2" xfId="428" xr:uid="{5212526B-4E55-441E-8C35-9AD1056BF724}"/>
    <cellStyle name="Normal 11 2 2" xfId="2118" xr:uid="{77E4DD07-CD7E-41DF-B16B-DAA02B80CCFC}"/>
    <cellStyle name="Normal 11 2 2 2" xfId="5093" xr:uid="{B547ACC5-0C8E-444C-B2E9-685ADDE78244}"/>
    <cellStyle name="Normal 11 2 3" xfId="47082" xr:uid="{11418B68-E22B-45FC-8003-5D30641FCAC1}"/>
    <cellStyle name="Normal 11 2 4" xfId="47073" xr:uid="{187663C0-5BB7-4E42-AFE4-CC3C187FF1F5}"/>
    <cellStyle name="Normal 11 3" xfId="429" xr:uid="{F3A2EAD5-58A9-47B6-A660-5D88BDBC6AF5}"/>
    <cellStyle name="Normal 11 4" xfId="487" xr:uid="{88CF7542-1DA4-482F-80BF-59B0A73556C5}"/>
    <cellStyle name="Normal 11 4 2" xfId="2119" xr:uid="{6D96FFC1-FE9E-4112-8234-D0FF75E7DE44}"/>
    <cellStyle name="Normal 11 5" xfId="2120" xr:uid="{0ED72526-3EFF-433B-95C5-6EA106E87F48}"/>
    <cellStyle name="Normal 11 5 2" xfId="4143" xr:uid="{8D8CE2C2-E65A-4B10-8C80-3D5D653EB4A8}"/>
    <cellStyle name="Normal 11 5 3" xfId="5094" xr:uid="{CBD3FCBB-B174-485D-9E47-246924B3784E}"/>
    <cellStyle name="Normal 11 5 3 2" xfId="27776" xr:uid="{D01E0BA2-F4C6-4479-BFD0-118239C079AB}"/>
    <cellStyle name="Normal 11 5 3 2 2" xfId="30577" xr:uid="{9DBFD7EF-9E1F-4E66-8435-DC3C7AF1ACE9}"/>
    <cellStyle name="Normal 11 5 3 2 2 2" xfId="28545" xr:uid="{55A024AB-7E62-4769-B0C3-E56263E821A8}"/>
    <cellStyle name="Normal 11 5 3 2 3" xfId="28546" xr:uid="{5947F745-D27E-4013-AF36-68DC6625CDAA}"/>
    <cellStyle name="Normal 11 5 3 3" xfId="30579" xr:uid="{1DCE8C1B-4105-48BF-9794-DBE1E2A667B5}"/>
    <cellStyle name="Normal 11 5 3 3 2" xfId="30578" xr:uid="{08F3FAE4-367D-4EEC-B7D3-BA91E5BBA18D}"/>
    <cellStyle name="Normal 11 5 3 3 2 2" xfId="28547" xr:uid="{16CBBD77-C5F8-47BD-9366-5929F85B8ECD}"/>
    <cellStyle name="Normal 11 5 3 3 3" xfId="24559" xr:uid="{C43C7B53-0967-446C-A71B-72D64F5E27B1}"/>
    <cellStyle name="Normal 11 5 3 4" xfId="28548" xr:uid="{05E9DD75-5F43-4F28-92AE-88E3EE8E1706}"/>
    <cellStyle name="Normal 11 5 3 4 2" xfId="24558" xr:uid="{0711ED41-6CA8-4319-9227-0E994F603491}"/>
    <cellStyle name="Normal 11 5 3 5" xfId="30580" xr:uid="{3E2FCC29-7BE2-45D8-A7C3-5634486FE59F}"/>
    <cellStyle name="Normal 11 5 4" xfId="25347" xr:uid="{DB5C36FE-EF83-43CB-B720-5CE35A703454}"/>
    <cellStyle name="Normal 11 5 4 2" xfId="27777" xr:uid="{D86C633D-6961-4E6D-929B-69F0F31CC7AA}"/>
    <cellStyle name="Normal 11 5 4 2 2" xfId="24557" xr:uid="{6F61D65E-675F-4CD3-89F3-FB98B1B5B8EF}"/>
    <cellStyle name="Normal 11 5 4 2 2 2" xfId="24522" xr:uid="{D8B13D31-D76F-4324-8E2F-D0CB67705FA4}"/>
    <cellStyle name="Normal 11 5 4 2 3" xfId="24511" xr:uid="{13E20C92-6C63-4E9F-BBD6-C648B6735EF8}"/>
    <cellStyle name="Normal 11 5 4 3" xfId="30581" xr:uid="{39E7A01E-AE93-41CE-9C76-97EE341F8AF9}"/>
    <cellStyle name="Normal 11 5 4 3 2" xfId="30434" xr:uid="{18F2A329-A2F7-4DC5-A7B4-F68B86ACCE29}"/>
    <cellStyle name="Normal 11 5 4 4" xfId="28549" xr:uid="{833D2AAA-6E89-4CD3-8132-DFD8E2144CF9}"/>
    <cellStyle name="Normal 11 5 5" xfId="28550" xr:uid="{FA720705-3F1D-44C6-89A7-37B3BEF17879}"/>
    <cellStyle name="Normal 11 5 5 2" xfId="28551" xr:uid="{BC8578D6-7FCA-4A78-B502-3008BFABA4BF}"/>
    <cellStyle name="Normal 11 6" xfId="4144" xr:uid="{93C466A4-3EFC-4AE2-B071-1DF1C560A289}"/>
    <cellStyle name="Normal 11 7" xfId="4145" xr:uid="{494C8060-109D-4D17-A641-4CABFDCF8DBD}"/>
    <cellStyle name="Normal 11 8" xfId="4146" xr:uid="{5FB05D6F-A13A-438F-B431-A52077BA99A3}"/>
    <cellStyle name="Normal 11 9" xfId="27295" xr:uid="{9655A383-3103-44B1-ABA6-96D3F7A49523}"/>
    <cellStyle name="Normal 12" xfId="224" xr:uid="{17575518-F058-45AA-9186-E9A7466CD646}"/>
    <cellStyle name="Normal 12 2" xfId="4147" xr:uid="{A9087C1D-4122-49E0-B0E2-16403B2B7140}"/>
    <cellStyle name="Normal 12 2 2" xfId="27298" xr:uid="{84811496-0AD8-45E3-8752-64379C4D1DD2}"/>
    <cellStyle name="Normal 12 2 3" xfId="27297" xr:uid="{86742D89-BD5C-4E92-AE64-3F75160F321A}"/>
    <cellStyle name="Normal 12 3" xfId="4148" xr:uid="{7C8F3B68-5423-45C3-96B7-5A6141C51050}"/>
    <cellStyle name="Normal 12 3 2" xfId="27299" xr:uid="{57F2D527-FD5F-4A9D-9FAD-BCADDEC06CF5}"/>
    <cellStyle name="Normal 12 4" xfId="4149" xr:uid="{C805B439-E607-4DFE-8222-9486F24FE112}"/>
    <cellStyle name="Normal 12 5" xfId="4150" xr:uid="{E5884154-6C83-487B-A859-3E7EBD06D21A}"/>
    <cellStyle name="Normal 12 6" xfId="4151" xr:uid="{4E906D3D-1280-4A28-BB55-4EFD4A68071F}"/>
    <cellStyle name="Normal 12 7" xfId="4152" xr:uid="{25A21373-CDC0-44AF-90CE-4B22810B57AC}"/>
    <cellStyle name="Normal 12 8" xfId="4153" xr:uid="{B5DF09DC-EEE1-4E1C-90C3-0657F96AC4F6}"/>
    <cellStyle name="Normal 12 9" xfId="27296" xr:uid="{452F0FE4-FCA1-4D47-A2FF-CCF0C2503F17}"/>
    <cellStyle name="Normal 13" xfId="469" xr:uid="{C1E8C7B9-D7C8-4666-9A88-06517B53EC5E}"/>
    <cellStyle name="Normal 13 10" xfId="225" xr:uid="{4360FBFC-7996-4BC6-877D-0E3D92211DF2}"/>
    <cellStyle name="Normal 13 10 2" xfId="5095" xr:uid="{3CE5CA6D-FD1E-4883-864E-7CBCB3479F79}"/>
    <cellStyle name="Normal 13 10 2 2" xfId="27779" xr:uid="{C1D59A8A-CBC0-46BD-8776-3B971E0DF3A2}"/>
    <cellStyle name="Normal 13 10 2 2 2" xfId="28552" xr:uid="{9C73F2E1-0409-48F4-82A7-40C12610D182}"/>
    <cellStyle name="Normal 13 10 2 2 2 2" xfId="28553" xr:uid="{B0772340-8B70-4757-BAD2-4AA01A20826F}"/>
    <cellStyle name="Normal 13 10 2 2 3" xfId="30583" xr:uid="{1E0376F0-5984-4D53-A64D-2C9A024041CB}"/>
    <cellStyle name="Normal 13 10 2 3" xfId="30582" xr:uid="{14080EE0-48FD-461A-BFE9-04FD9B4CFBE8}"/>
    <cellStyle name="Normal 13 10 2 3 2" xfId="28554" xr:uid="{39DC3BD7-7676-44DC-9E11-30C2096BA942}"/>
    <cellStyle name="Normal 13 10 2 3 2 2" xfId="28555" xr:uid="{B67AA02C-5F47-49A7-BCAD-6C7322583B9E}"/>
    <cellStyle name="Normal 13 10 2 3 3" xfId="30585" xr:uid="{FFDE0E4A-C659-4D5E-B868-6F913CB3C883}"/>
    <cellStyle name="Normal 13 10 2 4" xfId="30584" xr:uid="{C8D1E8E4-1140-4824-9DA2-7B8557AC1FBF}"/>
    <cellStyle name="Normal 13 10 2 4 2" xfId="28556" xr:uid="{DE60E4D2-CBB0-48BB-A134-4790B9590F39}"/>
    <cellStyle name="Normal 13 10 2 5" xfId="28557" xr:uid="{2355CFF2-AB10-4FFC-A0A7-3BC928C0DD9D}"/>
    <cellStyle name="Normal 13 10 3" xfId="27778" xr:uid="{1A46ACBB-4BFF-44C5-A6AA-0C637E37E87C}"/>
    <cellStyle name="Normal 13 10 3 2" xfId="30586" xr:uid="{A45933B7-E0BC-4968-96C2-5967694D9DCA}"/>
    <cellStyle name="Normal 13 10 3 2 2" xfId="28558" xr:uid="{DB4B83F6-FCC2-458F-B4FC-D058FBA1FAA2}"/>
    <cellStyle name="Normal 13 10 3 2 2 2" xfId="28559" xr:uid="{6B607691-B26B-4BF1-B1F1-19C4E858649E}"/>
    <cellStyle name="Normal 13 10 3 2 3" xfId="30588" xr:uid="{F055DAAF-1972-4C24-9DCF-69A3FAB37A87}"/>
    <cellStyle name="Normal 13 10 3 3" xfId="30587" xr:uid="{759AA840-A7CC-4A85-A002-F9BE14906A32}"/>
    <cellStyle name="Normal 13 10 3 3 2" xfId="28560" xr:uid="{8C24C5E6-C62A-4700-8655-A587ADFC16EF}"/>
    <cellStyle name="Normal 13 10 3 4" xfId="28561" xr:uid="{95B4E966-1964-4A0B-AB0E-3C0B2935C6FF}"/>
    <cellStyle name="Normal 13 10 4" xfId="30590" xr:uid="{4AED3548-D98A-4F1C-B55E-637AE722BB16}"/>
    <cellStyle name="Normal 13 10 5" xfId="30589" xr:uid="{5BE648CA-562A-4658-8195-AD5F490776B2}"/>
    <cellStyle name="Normal 13 10 5 2" xfId="28562" xr:uid="{24FB44C6-7BC9-4817-8EC6-D00CDD0C40C1}"/>
    <cellStyle name="Normal 13 10 6" xfId="28563" xr:uid="{428BE668-0817-4317-9F52-1278EEAABF6E}"/>
    <cellStyle name="Normal 13 11" xfId="4154" xr:uid="{8F70F585-336E-4163-A794-15426B2F0B9B}"/>
    <cellStyle name="Normal 13 11 2" xfId="5096" xr:uid="{C77397E2-A2AD-4F76-BA0E-1825DBD88A0A}"/>
    <cellStyle name="Normal 13 11 2 2" xfId="27781" xr:uid="{C074A2EA-525D-4248-8A0B-84033E1B20EA}"/>
    <cellStyle name="Normal 13 11 2 2 2" xfId="28564" xr:uid="{0746F345-B6E5-4882-95B6-2DFCA195EC92}"/>
    <cellStyle name="Normal 13 11 2 2 2 2" xfId="30592" xr:uid="{F6CEE2E5-D78D-4562-9080-97CBE334619E}"/>
    <cellStyle name="Normal 13 11 2 2 3" xfId="30591" xr:uid="{B42DF32A-6652-47E4-9748-62B34E075191}"/>
    <cellStyle name="Normal 13 11 2 3" xfId="28565" xr:uid="{AC8534A5-10D8-41B6-8C61-A2E3AE9A2454}"/>
    <cellStyle name="Normal 13 11 2 3 2" xfId="28566" xr:uid="{A8CD5DFB-BAAE-4576-A492-888A0CEA7430}"/>
    <cellStyle name="Normal 13 11 2 3 2 2" xfId="28567" xr:uid="{84764F2A-B5DF-4544-95FD-6EF2721D02FC}"/>
    <cellStyle name="Normal 13 11 2 3 3" xfId="30436" xr:uid="{E8DBB9C8-6F36-4770-A1D4-B3607417A02F}"/>
    <cellStyle name="Normal 13 11 2 4" xfId="30594" xr:uid="{E154FB9B-FB6F-4468-A911-39B7C945A950}"/>
    <cellStyle name="Normal 13 11 2 4 2" xfId="30435" xr:uid="{19FD927F-7DAA-44FD-94C2-B8571B6EF6B1}"/>
    <cellStyle name="Normal 13 11 2 5" xfId="30593" xr:uid="{9A4C30FB-A3BD-441C-842D-1E199F4BAB51}"/>
    <cellStyle name="Normal 13 11 3" xfId="27780" xr:uid="{74764570-37FB-42CF-96B2-FB02A8E7975E}"/>
    <cellStyle name="Normal 13 11 3 2" xfId="28568" xr:uid="{989A3716-3490-49E9-9E4F-E5896CDBF0FA}"/>
    <cellStyle name="Normal 13 11 3 2 2" xfId="24506" xr:uid="{7C0DB4F8-307A-467A-97A1-03FFC768779C}"/>
    <cellStyle name="Normal 13 11 3 2 2 2" xfId="24510" xr:uid="{47EFD9FF-125A-4A0F-8B0A-049030BA3308}"/>
    <cellStyle name="Normal 13 11 3 2 3" xfId="24507" xr:uid="{30CB7C85-7EEE-4826-8944-21E7CDE30864}"/>
    <cellStyle name="Normal 13 11 3 3" xfId="24509" xr:uid="{C900D78C-B028-4C35-9FF7-3310CA5001D6}"/>
    <cellStyle name="Normal 13 11 3 3 2" xfId="24508" xr:uid="{2DAE1FFB-9C7D-4245-94B5-B34A0CBA4F2F}"/>
    <cellStyle name="Normal 13 11 3 4" xfId="28569" xr:uid="{87554306-8200-43A9-9D2B-82C45286FCC4}"/>
    <cellStyle name="Normal 13 11 4" xfId="28570" xr:uid="{FEC30684-1790-46C4-A2FA-3044FF044E29}"/>
    <cellStyle name="Normal 13 11 5" xfId="24459" xr:uid="{596320BE-2DA7-443D-963F-3326D5B3791B}"/>
    <cellStyle name="Normal 13 11 5 2" xfId="24505" xr:uid="{3C0A5E2A-39CA-4C69-8ABD-7385C2D4034E}"/>
    <cellStyle name="Normal 13 11 6" xfId="24460" xr:uid="{19FF4374-95DB-4B7E-A695-3516C3802DDF}"/>
    <cellStyle name="Normal 13 12" xfId="4155" xr:uid="{C505D3E8-18DC-46BD-8F24-E84EE24C8FF8}"/>
    <cellStyle name="Normal 13 12 2" xfId="23156" xr:uid="{9F82C187-A62B-4C5C-AE9F-86646C513080}"/>
    <cellStyle name="Normal 13 13" xfId="4156" xr:uid="{5CA6E139-69A5-4C01-BA33-A721970B5DED}"/>
    <cellStyle name="Normal 13 13 2" xfId="5097" xr:uid="{0CD42EC8-1E52-46FF-8514-90F952B4B67F}"/>
    <cellStyle name="Normal 13 13 2 2" xfId="27783" xr:uid="{774A5FEC-2512-410D-B05C-B42EBE65B9D3}"/>
    <cellStyle name="Normal 13 13 2 2 2" xfId="24458" xr:uid="{3F53478B-94D2-4F7F-A264-7A1CBB75FCBD}"/>
    <cellStyle name="Normal 13 13 2 2 2 2" xfId="28571" xr:uid="{CBDCF9E8-6270-41DB-BF57-F5AB6D051237}"/>
    <cellStyle name="Normal 13 13 2 2 3" xfId="24455" xr:uid="{518C2D22-8E21-4C40-8E4F-044EDC91477A}"/>
    <cellStyle name="Normal 13 13 2 3" xfId="24457" xr:uid="{DA7F56B7-7D57-47AB-AAE9-1CBAFA893BA4}"/>
    <cellStyle name="Normal 13 13 2 3 2" xfId="24456" xr:uid="{80E93284-203D-40BE-806A-ABBDC8789EAE}"/>
    <cellStyle name="Normal 13 13 2 3 2 2" xfId="28572" xr:uid="{DBB16F53-923F-442B-B9F9-795CA9A6FCC9}"/>
    <cellStyle name="Normal 13 13 2 3 3" xfId="28573" xr:uid="{31F56CE2-4A2D-44AC-A322-EBE870BE7628}"/>
    <cellStyle name="Normal 13 13 2 4" xfId="28574" xr:uid="{9E94BEC0-1BFA-4D85-AA7C-2569EA47E1DF}"/>
    <cellStyle name="Normal 13 13 2 4 2" xfId="28575" xr:uid="{5B4F30A4-9A92-4023-8F60-4FD91E588E9A}"/>
    <cellStyle name="Normal 13 13 2 5" xfId="28576" xr:uid="{B24E75E0-F219-4574-BD4E-347A298AFF00}"/>
    <cellStyle name="Normal 13 13 3" xfId="27782" xr:uid="{7E08FB85-31B0-4E4E-A489-EBF7930D0932}"/>
    <cellStyle name="Normal 13 13 3 2" xfId="30595" xr:uid="{AE7C7E03-B8AB-43A9-A21B-58A18F2D8266}"/>
    <cellStyle name="Normal 13 13 3 2 2" xfId="24418" xr:uid="{AB749BEA-7772-47D6-9DAF-408EA0875209}"/>
    <cellStyle name="Normal 13 13 3 2 2 2" xfId="24454" xr:uid="{BC1277DC-0B84-44DC-A95E-E23CDCF77A3E}"/>
    <cellStyle name="Normal 13 13 3 2 3" xfId="24453" xr:uid="{670FC47F-4532-4307-BBAC-486A1824C250}"/>
    <cellStyle name="Normal 13 13 3 3" xfId="28577" xr:uid="{47A1F795-E67F-4EE0-A9EA-173A018AAF1F}"/>
    <cellStyle name="Normal 13 13 3 3 2" xfId="30596" xr:uid="{B2F51BB8-29F8-42C8-8B0B-F4BD186CCC63}"/>
    <cellStyle name="Normal 13 13 3 4" xfId="28578" xr:uid="{36D107C7-F010-41EE-9542-D2926F674D0E}"/>
    <cellStyle name="Normal 13 13 4" xfId="28579" xr:uid="{73BA5B2D-D7F4-431D-A57B-484519571610}"/>
    <cellStyle name="Normal 13 13 5" xfId="28580" xr:uid="{4671D34E-9D1A-49CE-BAA1-7709479BD4A1}"/>
    <cellStyle name="Normal 13 13 5 2" xfId="28581" xr:uid="{1FBE0869-08BA-4FD6-84B5-3D0344B6D236}"/>
    <cellStyle name="Normal 13 13 6" xfId="28582" xr:uid="{531C787C-9BA0-4A6C-B72A-2EBFCAF90B36}"/>
    <cellStyle name="Normal 13 14" xfId="4157" xr:uid="{4A3CA68C-3C69-45C6-920B-7A84E305EE10}"/>
    <cellStyle name="Normal 13 14 2" xfId="5098" xr:uid="{081BE355-E283-42CC-9E2D-870EC8A99B0E}"/>
    <cellStyle name="Normal 13 14 2 2" xfId="27785" xr:uid="{7DC4132E-BB4F-4789-8F24-3FA6018F145E}"/>
    <cellStyle name="Normal 13 14 2 2 2" xfId="28583" xr:uid="{9B9845B2-2728-48AD-8714-4F8028A82CEA}"/>
    <cellStyle name="Normal 13 14 2 2 2 2" xfId="28584" xr:uid="{9452CFBF-98E0-461F-85D7-C269C29C6C63}"/>
    <cellStyle name="Normal 13 14 2 2 3" xfId="30597" xr:uid="{A20B5009-63A5-4E82-8AC9-5A11A2AA8C11}"/>
    <cellStyle name="Normal 13 14 2 3" xfId="28585" xr:uid="{76E70FEC-727A-42DA-8B5C-E486D0810C5A}"/>
    <cellStyle name="Normal 13 14 2 3 2" xfId="30598" xr:uid="{58E70DF5-E6DF-4F02-925F-97725BD5B715}"/>
    <cellStyle name="Normal 13 14 2 3 2 2" xfId="28586" xr:uid="{5136DE6F-9E40-435F-A0E5-FB36D5480E23}"/>
    <cellStyle name="Normal 13 14 2 3 3" xfId="28587" xr:uid="{5C6E8B84-815A-476F-9D84-C27EF36139F3}"/>
    <cellStyle name="Normal 13 14 2 4" xfId="28588" xr:uid="{3C69603F-2100-41E4-B7B4-6BF6C737BAD1}"/>
    <cellStyle name="Normal 13 14 2 4 2" xfId="28589" xr:uid="{22F82ABC-07AF-4EB5-8E6B-FEE841AD878E}"/>
    <cellStyle name="Normal 13 14 2 5" xfId="24403" xr:uid="{B05FBC76-FDFB-468C-B60A-4D17E6B4AF6A}"/>
    <cellStyle name="Normal 13 14 3" xfId="27784" xr:uid="{70EC1789-FF7E-41DB-8EC0-683236370F86}"/>
    <cellStyle name="Normal 13 14 3 2" xfId="28590" xr:uid="{0F5E21BB-EB84-431C-A4CD-473A6766C1CB}"/>
    <cellStyle name="Normal 13 14 3 2 2" xfId="24407" xr:uid="{E4AB0E0D-9D21-4164-90CC-17FE7626C9DD}"/>
    <cellStyle name="Normal 13 14 3 2 2 2" xfId="30599" xr:uid="{1B8B473D-2A1E-4989-AED4-30B4714FCB4B}"/>
    <cellStyle name="Normal 13 14 3 2 3" xfId="24404" xr:uid="{DBC44279-139B-4572-AF76-B6434F34FE23}"/>
    <cellStyle name="Normal 13 14 3 3" xfId="24406" xr:uid="{8072AC05-1CF1-42C4-B7F4-AAB690625AB3}"/>
    <cellStyle name="Normal 13 14 3 3 2" xfId="24405" xr:uid="{26CC8285-4933-4501-BDEC-CF6E2ABCA7D8}"/>
    <cellStyle name="Normal 13 14 3 4" xfId="28591" xr:uid="{3B1FCFFA-DD1E-4943-AD33-63D9E9AC160E}"/>
    <cellStyle name="Normal 13 14 4" xfId="28592" xr:uid="{F3E98526-19F1-4D8E-9213-CFB26CFC6215}"/>
    <cellStyle name="Normal 13 14 5" xfId="28593" xr:uid="{D210DBEE-F964-4034-AEAB-51E66A3DCA33}"/>
    <cellStyle name="Normal 13 14 5 2" xfId="30600" xr:uid="{338E33CF-C955-42B8-8964-61FE6E298BD3}"/>
    <cellStyle name="Normal 13 14 6" xfId="28594" xr:uid="{57E08E92-1B21-4C9A-8205-A10694B0DDEE}"/>
    <cellStyle name="Normal 13 15" xfId="4158" xr:uid="{42E0D11D-EE04-4F17-9C6F-F734038B0C00}"/>
    <cellStyle name="Normal 13 15 2" xfId="5099" xr:uid="{CD9CEABB-925F-4E60-86B6-66E327B7C15F}"/>
    <cellStyle name="Normal 13 15 2 2" xfId="27787" xr:uid="{27391B62-6954-405B-A1E8-1E900224C4B0}"/>
    <cellStyle name="Normal 13 15 2 2 2" xfId="28595" xr:uid="{731A40CA-9EC2-46F1-A89B-4F4D0EF9D1C7}"/>
    <cellStyle name="Normal 13 15 2 2 2 2" xfId="28596" xr:uid="{8653ECFA-E507-4ABA-8D30-968CC7819713}"/>
    <cellStyle name="Normal 13 15 2 2 3" xfId="28597" xr:uid="{5F60460A-5AD3-41A1-8B17-98CF3A622BCA}"/>
    <cellStyle name="Normal 13 15 2 3" xfId="30602" xr:uid="{1F292AC3-C900-42F1-B305-DC53DD38DC23}"/>
    <cellStyle name="Normal 13 15 2 3 2" xfId="30601" xr:uid="{4F419BB8-8516-4985-B50F-6A4BF54736C7}"/>
    <cellStyle name="Normal 13 15 2 3 2 2" xfId="28598" xr:uid="{06A8ED7B-30FF-43FB-8A40-6C777AA988C7}"/>
    <cellStyle name="Normal 13 15 2 3 3" xfId="28599" xr:uid="{967625E5-0FE8-4A67-B0ED-89D72B69A4D9}"/>
    <cellStyle name="Normal 13 15 2 4" xfId="28600" xr:uid="{FC3380AE-AC1E-4AA2-B471-2480DFA4451B}"/>
    <cellStyle name="Normal 13 15 2 4 2" xfId="28601" xr:uid="{1B776234-277A-4CD5-AD9F-5C4751CBF0CF}"/>
    <cellStyle name="Normal 13 15 2 5" xfId="28602" xr:uid="{8292FCF8-0050-4C0F-9B7C-6D153626EB16}"/>
    <cellStyle name="Normal 13 15 3" xfId="27786" xr:uid="{28F5E99A-F3F9-40C9-BD33-6450AE6B2675}"/>
    <cellStyle name="Normal 13 15 3 2" xfId="28603" xr:uid="{C4B8C399-71FD-4937-8709-03216A7C1EF3}"/>
    <cellStyle name="Normal 13 15 3 2 2" xfId="28604" xr:uid="{F88D06C1-5F06-4E70-8B68-058F040EC6C9}"/>
    <cellStyle name="Normal 13 15 3 2 2 2" xfId="28605" xr:uid="{38E9A2E0-5CB2-496E-9EAA-5E7E557B8E16}"/>
    <cellStyle name="Normal 13 15 3 2 3" xfId="28606" xr:uid="{D8EC6474-6B28-4088-8493-AC48AC257666}"/>
    <cellStyle name="Normal 13 15 3 3" xfId="28607" xr:uid="{2194D5C0-F176-4549-8E4F-08085CC08B89}"/>
    <cellStyle name="Normal 13 15 3 3 2" xfId="24402" xr:uid="{0C7C07D6-E73B-41AB-A84C-40B38B03C06C}"/>
    <cellStyle name="Normal 13 15 3 4" xfId="24401" xr:uid="{0746D006-3FB4-457F-A490-D80EA84EE583}"/>
    <cellStyle name="Normal 13 15 4" xfId="28608" xr:uid="{2E5FF680-CAF5-4D66-8103-E2F74C81A093}"/>
    <cellStyle name="Normal 13 15 5" xfId="28609" xr:uid="{D885D6F8-A701-4B5C-BA6E-E3A2FEAC1BBB}"/>
    <cellStyle name="Normal 13 15 5 2" xfId="28610" xr:uid="{1B1E7F21-7F90-406E-AD1C-1C2057E7FAEF}"/>
    <cellStyle name="Normal 13 15 6" xfId="28611" xr:uid="{D742AEFC-3BDA-4A0E-8FC2-AB5E84CCB44C}"/>
    <cellStyle name="Normal 13 16" xfId="4159" xr:uid="{77A055C6-985E-42C5-9E25-B1DBFF046F3B}"/>
    <cellStyle name="Normal 13 16 2" xfId="5100" xr:uid="{44F102E1-1FE9-46F5-AC54-BE40172634E6}"/>
    <cellStyle name="Normal 13 16 2 2" xfId="27789" xr:uid="{59468D8C-B08B-4951-BE45-823804F93754}"/>
    <cellStyle name="Normal 13 16 2 2 2" xfId="30437" xr:uid="{8CCEEF25-F604-40B5-A3B8-CAB57834DD56}"/>
    <cellStyle name="Normal 13 16 2 2 2 2" xfId="28612" xr:uid="{54A82F1F-9EE2-447A-B24F-6282C3E60C56}"/>
    <cellStyle name="Normal 13 16 2 2 3" xfId="28613" xr:uid="{4050C278-17F8-44DC-92A0-C6822A985B9F}"/>
    <cellStyle name="Normal 13 16 2 3" xfId="28614" xr:uid="{77FCE0A0-B19C-48E6-82BD-145E160BBEA3}"/>
    <cellStyle name="Normal 13 16 2 3 2" xfId="30603" xr:uid="{F35091FE-A502-4CD2-BDC1-4C122F9DADEA}"/>
    <cellStyle name="Normal 13 16 2 3 2 2" xfId="28615" xr:uid="{AB8428E1-4432-4982-8C14-94339F112DB0}"/>
    <cellStyle name="Normal 13 16 2 3 3" xfId="30604" xr:uid="{EE42CFB3-CD70-4FF6-AE48-80F1621F4901}"/>
    <cellStyle name="Normal 13 16 2 4" xfId="28616" xr:uid="{A194AEFE-E2E3-46F9-A110-0FC18E775A6E}"/>
    <cellStyle name="Normal 13 16 2 4 2" xfId="28617" xr:uid="{BFC8F2A3-70AE-4EC9-BE4A-980A5DFA4A45}"/>
    <cellStyle name="Normal 13 16 2 5" xfId="28618" xr:uid="{24BD508E-E976-46B1-BC2B-D9DE9EE2B15A}"/>
    <cellStyle name="Normal 13 16 3" xfId="27788" xr:uid="{532015C4-5552-4A65-A47A-1579AD45569E}"/>
    <cellStyle name="Normal 13 16 3 2" xfId="28619" xr:uid="{C6869B6F-C68F-4DB3-9020-2DA0D56A6972}"/>
    <cellStyle name="Normal 13 16 3 2 2" xfId="30605" xr:uid="{45793350-0900-4666-B970-A83584DE45F6}"/>
    <cellStyle name="Normal 13 16 3 2 2 2" xfId="24400" xr:uid="{B3F8488A-0217-4589-BABC-38BD95A87F47}"/>
    <cellStyle name="Normal 13 16 3 2 3" xfId="28620" xr:uid="{D0BBB978-C1E9-4FD9-8E94-DFB6D30079A4}"/>
    <cellStyle name="Normal 13 16 3 3" xfId="28621" xr:uid="{8F56DCC7-B438-4BA2-965B-4C90250B62E8}"/>
    <cellStyle name="Normal 13 16 3 3 2" xfId="28622" xr:uid="{EEA6CA57-B6BC-4476-803F-209A610B907A}"/>
    <cellStyle name="Normal 13 16 3 4" xfId="28623" xr:uid="{D5D8D745-3C59-4222-AF3D-B100EBAE78CF}"/>
    <cellStyle name="Normal 13 16 4" xfId="28624" xr:uid="{C9BF4D42-82DA-44C9-B895-C2C13D3AAF4A}"/>
    <cellStyle name="Normal 13 16 5" xfId="24346" xr:uid="{2E1ADA80-AD28-4871-9726-E9DFC2EA2DB5}"/>
    <cellStyle name="Normal 13 16 5 2" xfId="24358" xr:uid="{5FBA30B2-F68D-4085-8AEA-F7EEE2AB5D15}"/>
    <cellStyle name="Normal 13 16 6" xfId="24347" xr:uid="{C81E298E-DEEF-490D-A1D3-7146E0870310}"/>
    <cellStyle name="Normal 13 17" xfId="4160" xr:uid="{25126E91-5F64-4F4E-B8BB-167B9F9D0A35}"/>
    <cellStyle name="Normal 13 17 2" xfId="23157" xr:uid="{C8CAC6C0-D382-4A89-8ECB-7F6A47D8A34D}"/>
    <cellStyle name="Normal 13 18" xfId="4161" xr:uid="{90EDB7B4-9E2E-49D6-9711-41B5B3E8AB2B}"/>
    <cellStyle name="Normal 13 18 2" xfId="23158" xr:uid="{F791531A-FC13-4E3B-A176-A443C88743F4}"/>
    <cellStyle name="Normal 13 19" xfId="4162" xr:uid="{EAA0D708-A803-4DAB-91FC-4D36CF7ED3D5}"/>
    <cellStyle name="Normal 13 19 2" xfId="23159" xr:uid="{0015ADDA-88B5-4FD4-8E16-0A119C57154B}"/>
    <cellStyle name="Normal 13 2" xfId="2122" xr:uid="{2F2372DE-2ED4-4858-8A05-37FBCF99BA39}"/>
    <cellStyle name="Normal 13 2 10" xfId="25369" xr:uid="{E58DDE63-225B-4C36-9F04-A424EC8F3EBA}"/>
    <cellStyle name="Normal 13 2 11" xfId="23160" xr:uid="{7B5C6E54-52EA-4A9C-BF19-A76B88F2F3C9}"/>
    <cellStyle name="Normal 13 2 2" xfId="4164" xr:uid="{2E266FC1-9D3D-4FB3-AFB1-CCE5C1CC8D25}"/>
    <cellStyle name="Normal 13 2 2 2" xfId="5101" xr:uid="{22C57303-A4C5-4BB7-A07F-FE6B54686FD9}"/>
    <cellStyle name="Normal 13 2 2 2 2" xfId="27791" xr:uid="{D044E0E3-317C-4255-A475-158C49845A97}"/>
    <cellStyle name="Normal 13 2 2 2 2 2" xfId="30607" xr:uid="{915B3BAF-8C84-46FF-B1D5-E6B466C09DF0}"/>
    <cellStyle name="Normal 13 2 2 2 2 2 2" xfId="30606" xr:uid="{6579CAC4-97CC-4B8D-B1FB-ED56747E5219}"/>
    <cellStyle name="Normal 13 2 2 2 2 3" xfId="28625" xr:uid="{AF96FAC1-58A7-4D7B-8153-E10E6627758B}"/>
    <cellStyle name="Normal 13 2 2 2 3" xfId="28626" xr:uid="{E0ABB43A-7E16-4583-9724-37F5979B998C}"/>
    <cellStyle name="Normal 13 2 2 2 3 2" xfId="28627" xr:uid="{F75F9E45-60CA-4176-9CC6-9840FB6F6DCC}"/>
    <cellStyle name="Normal 13 2 2 2 3 2 2" xfId="30609" xr:uid="{45DDC8BB-C2AC-44C9-B84E-4A3752C38C2B}"/>
    <cellStyle name="Normal 13 2 2 2 3 3" xfId="30608" xr:uid="{B7F2FBD2-286E-48AB-B20E-4ED57BE6B023}"/>
    <cellStyle name="Normal 13 2 2 2 4" xfId="28628" xr:uid="{692A01BC-1252-4C10-B698-E0D6846345B7}"/>
    <cellStyle name="Normal 13 2 2 2 4 2" xfId="28629" xr:uid="{651060D5-D1ED-4935-8FD5-09EC107474A5}"/>
    <cellStyle name="Normal 13 2 2 2 5" xfId="30611" xr:uid="{3C053FA3-A3AF-4294-98BB-5995CE4D5231}"/>
    <cellStyle name="Normal 13 2 2 3" xfId="27790" xr:uid="{20741C4D-FA35-4708-8B3D-3362DAB6C7B7}"/>
    <cellStyle name="Normal 13 2 2 3 2" xfId="30610" xr:uid="{8954F5F8-CEB1-4953-BFEC-E74B32A22D74}"/>
    <cellStyle name="Normal 13 2 2 3 2 2" xfId="24343" xr:uid="{C498F69C-6E39-4817-8569-E6A29B8CA739}"/>
    <cellStyle name="Normal 13 2 2 3 2 2 2" xfId="28630" xr:uid="{B10BF65E-0938-4705-B604-D4BE6758BFC9}"/>
    <cellStyle name="Normal 13 2 2 3 2 3" xfId="30612" xr:uid="{0B329594-4BC9-4903-97A8-BCC4B80F84D1}"/>
    <cellStyle name="Normal 13 2 2 3 3" xfId="28631" xr:uid="{2D00CFB6-F4BE-4B43-98F4-AADA7E1F1F92}"/>
    <cellStyle name="Normal 13 2 2 3 3 2" xfId="30613" xr:uid="{52E8FD97-D315-425D-BBF8-EB531EED971B}"/>
    <cellStyle name="Normal 13 2 2 3 4" xfId="28632" xr:uid="{1B60AAE7-CBF4-4701-B3E6-CDC0C30A79EF}"/>
    <cellStyle name="Normal 13 2 2 4" xfId="24345" xr:uid="{69E446D2-39BA-4B74-ADBC-454BD4B13A8A}"/>
    <cellStyle name="Normal 13 2 2 5" xfId="28633" xr:uid="{7627E003-DB10-4121-8462-5732A3A5C0AB}"/>
    <cellStyle name="Normal 13 2 2 5 2" xfId="24344" xr:uid="{C111B435-CFB2-4E7E-A4CB-4A32F1574EAB}"/>
    <cellStyle name="Normal 13 2 2 6" xfId="28634" xr:uid="{CF7098E4-91A8-4A69-A24F-14247C9B58F5}"/>
    <cellStyle name="Normal 13 2 3" xfId="4165" xr:uid="{8C3C91E8-DF13-4FE1-BC16-48653905DE11}"/>
    <cellStyle name="Normal 13 2 3 2" xfId="5102" xr:uid="{CE5F2318-93A7-46B4-8FBF-8DD0B5B17BCF}"/>
    <cellStyle name="Normal 13 2 3 2 2" xfId="27793" xr:uid="{B4D80B08-FE38-456D-9F62-080C3E9CE97C}"/>
    <cellStyle name="Normal 13 2 3 2 2 2" xfId="28635" xr:uid="{13FF1B24-37B7-4A60-8E73-CFA1ED822670}"/>
    <cellStyle name="Normal 13 2 3 2 2 2 2" xfId="30614" xr:uid="{DF1B6B1A-C92E-49F1-9684-AD366845C1D1}"/>
    <cellStyle name="Normal 13 2 3 2 2 3" xfId="28636" xr:uid="{87C81284-450B-4486-BF1E-D0BFDCD9C221}"/>
    <cellStyle name="Normal 13 2 3 2 3" xfId="24342" xr:uid="{153AA391-A746-498D-B108-3075F6BA2D82}"/>
    <cellStyle name="Normal 13 2 3 2 3 2" xfId="30615" xr:uid="{8D2ABDB3-86B8-4EE4-9B22-A23DCD53A8B8}"/>
    <cellStyle name="Normal 13 2 3 2 3 2 2" xfId="24340" xr:uid="{1B000F7D-BD11-4C5A-9667-F5602F5A9906}"/>
    <cellStyle name="Normal 13 2 3 2 3 3" xfId="24341" xr:uid="{24981B3E-ADA2-45A3-80C8-06E1165629FB}"/>
    <cellStyle name="Normal 13 2 3 2 4" xfId="28637" xr:uid="{97D25B52-BBB7-4F56-BA37-1F1DBA756C0B}"/>
    <cellStyle name="Normal 13 2 3 2 4 2" xfId="24294" xr:uid="{1D4D6166-D8D9-4D35-AD57-C52A17EE590A}"/>
    <cellStyle name="Normal 13 2 3 2 5" xfId="24305" xr:uid="{061D5C96-0B41-44B5-BC0F-4F3CB341F06F}"/>
    <cellStyle name="Normal 13 2 3 3" xfId="27792" xr:uid="{7C396A0B-EE41-469B-A176-454FCCEA85EC}"/>
    <cellStyle name="Normal 13 2 3 3 2" xfId="28638" xr:uid="{CAFBE1CD-D576-4C7F-A658-3238E3A18DD0}"/>
    <cellStyle name="Normal 13 2 3 3 2 2" xfId="24289" xr:uid="{0E135A32-21B5-4FEA-854F-C58AE38535BE}"/>
    <cellStyle name="Normal 13 2 3 3 2 2 2" xfId="24293" xr:uid="{ED21D711-C418-476E-8CDA-212BCDA16FDC}"/>
    <cellStyle name="Normal 13 2 3 3 2 3" xfId="24292" xr:uid="{9235DDA3-D0A7-4F2D-A631-3E3B0902421F}"/>
    <cellStyle name="Normal 13 2 3 3 3" xfId="24291" xr:uid="{80BA0D55-5633-480C-B8A5-69AAD4608E07}"/>
    <cellStyle name="Normal 13 2 3 3 3 2" xfId="24290" xr:uid="{E2AD5391-D5CC-4A42-88AA-BC8F8CA1D1E0}"/>
    <cellStyle name="Normal 13 2 3 3 4" xfId="28639" xr:uid="{E4EBD8F0-5641-4740-9428-FCCBBF0E3A68}"/>
    <cellStyle name="Normal 13 2 3 4" xfId="24242" xr:uid="{91DA2BA1-E4A4-49BD-A287-91971C2944BA}"/>
    <cellStyle name="Normal 13 2 3 5" xfId="24288" xr:uid="{8B0542D5-E297-4A4C-8CC7-228223363FF8}"/>
    <cellStyle name="Normal 13 2 3 5 2" xfId="24253" xr:uid="{8F104459-9CAD-4FDE-A65F-441FFED45B03}"/>
    <cellStyle name="Normal 13 2 3 6" xfId="30401" xr:uid="{A6E183FC-C1B4-4295-A636-134A627B31B4}"/>
    <cellStyle name="Normal 13 2 4" xfId="4166" xr:uid="{7BFE2503-F14E-4598-AF4A-2B464281875F}"/>
    <cellStyle name="Normal 13 2 4 2" xfId="5103" xr:uid="{56C1F825-5AE3-4394-A2C4-163B5DEEAA29}"/>
    <cellStyle name="Normal 13 2 4 2 2" xfId="27795" xr:uid="{547B6C13-671F-4D54-B0F9-2069049EB23A}"/>
    <cellStyle name="Normal 13 2 4 2 2 2" xfId="24237" xr:uid="{EE645DDF-6467-46F9-878A-53E29743B1A4}"/>
    <cellStyle name="Normal 13 2 4 2 2 2 2" xfId="24241" xr:uid="{CCC447AD-86CB-4B18-9B85-D3CD6F1B46D0}"/>
    <cellStyle name="Normal 13 2 4 2 2 3" xfId="24238" xr:uid="{DC175D5D-B36D-4628-9DE5-F59502494D1D}"/>
    <cellStyle name="Normal 13 2 4 2 3" xfId="24240" xr:uid="{07BF5501-CB63-4988-A3E3-0C4AFC23A12A}"/>
    <cellStyle name="Normal 13 2 4 2 3 2" xfId="24239" xr:uid="{5CCBC527-9983-4FF7-9AAD-66AE507697E4}"/>
    <cellStyle name="Normal 13 2 4 2 3 2 2" xfId="28640" xr:uid="{2E707C34-CC37-4601-BC1A-352F95BA4EFD}"/>
    <cellStyle name="Normal 13 2 4 2 3 3" xfId="30616" xr:uid="{0C35A956-E43F-42B6-8C3D-B19A92B9CE1E}"/>
    <cellStyle name="Normal 13 2 4 2 4" xfId="30438" xr:uid="{A7D01A1A-A391-4747-B0D4-40F32CDFD4CD}"/>
    <cellStyle name="Normal 13 2 4 2 4 2" xfId="28641" xr:uid="{C99D40B9-F5CC-46E7-90E5-84DD5A65759E}"/>
    <cellStyle name="Normal 13 2 4 2 5" xfId="28642" xr:uid="{7FE4C9E5-8662-4D2B-A275-35214231CC2A}"/>
    <cellStyle name="Normal 13 2 4 3" xfId="27794" xr:uid="{CFB719D8-5C12-4193-812B-1112352E6FD4}"/>
    <cellStyle name="Normal 13 2 4 3 2" xfId="30433" xr:uid="{568A81D9-2C51-4F7F-8150-CD13AEB471CA}"/>
    <cellStyle name="Normal 13 2 4 3 2 2" xfId="28643" xr:uid="{2B0532D0-A75C-40EB-A2B2-E28A6343DCD1}"/>
    <cellStyle name="Normal 13 2 4 3 2 2 2" xfId="28644" xr:uid="{49C1A17B-7586-404A-ACAA-7B1F441423EC}"/>
    <cellStyle name="Normal 13 2 4 3 2 3" xfId="28645" xr:uid="{E525C282-DB52-470B-848D-745548F9E5B5}"/>
    <cellStyle name="Normal 13 2 4 3 3" xfId="28646" xr:uid="{B4395622-035F-4963-94F1-888FE359AFE1}"/>
    <cellStyle name="Normal 13 2 4 3 3 2" xfId="28647" xr:uid="{B9689B66-64C1-4CA1-AB81-6531959BEEAC}"/>
    <cellStyle name="Normal 13 2 4 3 4" xfId="24236" xr:uid="{7C6C998A-52E7-47EB-A2C1-739C2A03B4E2}"/>
    <cellStyle name="Normal 13 2 4 4" xfId="24235" xr:uid="{81AEC95C-6C9B-4ED6-817F-D9AAA17B84B7}"/>
    <cellStyle name="Normal 13 2 4 5" xfId="24234" xr:uid="{BCCAC3A6-8DFD-4B3F-BC8F-8B3226B30C57}"/>
    <cellStyle name="Normal 13 2 4 5 2" xfId="24199" xr:uid="{31C6DA40-25B1-4BF4-8D39-8CE6E2A8649F}"/>
    <cellStyle name="Normal 13 2 4 6" xfId="24188" xr:uid="{405EA4B4-A81F-421D-A7F8-91FA7EDF4D63}"/>
    <cellStyle name="Normal 13 2 5" xfId="4167" xr:uid="{5934D27F-6585-4A43-86CF-349FA8385376}"/>
    <cellStyle name="Normal 13 2 5 2" xfId="5104" xr:uid="{37FA6E5F-ABAB-42F8-A948-DD6C36391176}"/>
    <cellStyle name="Normal 13 2 5 2 2" xfId="27797" xr:uid="{D43EA8DF-7D76-4804-8BD7-12A2DFF34643}"/>
    <cellStyle name="Normal 13 2 5 2 2 2" xfId="24187" xr:uid="{72A3ED08-BD59-4671-A87A-C9D0439A022D}"/>
    <cellStyle name="Normal 13 2 5 2 2 2 2" xfId="24186" xr:uid="{2F644ABE-2BF4-4A21-96B0-07F9D61B8EA4}"/>
    <cellStyle name="Normal 13 2 5 2 2 3" xfId="24185" xr:uid="{025A805B-DFE8-4FAA-8B25-C0B78B646DCD}"/>
    <cellStyle name="Normal 13 2 5 2 3" xfId="28648" xr:uid="{672052F7-4538-4D1E-AADE-566E76DF3286}"/>
    <cellStyle name="Normal 13 2 5 2 3 2" xfId="28649" xr:uid="{0D1DADEE-DCEC-4682-AA37-400469DFD0F0}"/>
    <cellStyle name="Normal 13 2 5 2 3 2 2" xfId="28650" xr:uid="{510F9E22-2D40-4B1C-9C14-B6F3C2B71006}"/>
    <cellStyle name="Normal 13 2 5 2 3 3" xfId="24183" xr:uid="{7CB22582-C09D-429F-B94C-7C79E14B1162}"/>
    <cellStyle name="Normal 13 2 5 2 4" xfId="24184" xr:uid="{4599B148-1CC8-4036-BD02-7D304825291E}"/>
    <cellStyle name="Normal 13 2 5 2 4 2" xfId="28651" xr:uid="{972672CE-6691-4D37-AEBB-F2D2D9386BD5}"/>
    <cellStyle name="Normal 13 2 5 2 5" xfId="28652" xr:uid="{EA6F6A61-9AF9-4AA7-B09D-7D910C84A1A9}"/>
    <cellStyle name="Normal 13 2 5 3" xfId="27796" xr:uid="{01A42D8F-0E35-4FC2-9C3B-DFB5A91CADE7}"/>
    <cellStyle name="Normal 13 2 5 3 2" xfId="25429" xr:uid="{53D8248D-7FC2-4D83-A6EC-FA21AB732E2A}"/>
    <cellStyle name="Normal 13 2 5 3 2 2" xfId="28653" xr:uid="{C0C298C6-7C3E-4D9E-A8AC-FD21F5156F63}"/>
    <cellStyle name="Normal 13 2 5 3 2 2 2" xfId="25427" xr:uid="{6432759D-9FED-49AB-ABAA-7A23C43E2BAA}"/>
    <cellStyle name="Normal 13 2 5 3 2 3" xfId="30617" xr:uid="{3DB3E2CF-FFE5-4203-9D77-D14B5E72279B}"/>
    <cellStyle name="Normal 13 2 5 3 3" xfId="25426" xr:uid="{0555F8F0-4F17-467E-A937-E7CF90693B9A}"/>
    <cellStyle name="Normal 13 2 5 3 3 2" xfId="28654" xr:uid="{8AD8AFEA-D792-4EFA-96D7-EF9D8E4513D7}"/>
    <cellStyle name="Normal 13 2 5 3 4" xfId="25425" xr:uid="{3D78A2E7-DD4E-42DB-8BD6-4EBEA3822622}"/>
    <cellStyle name="Normal 13 2 5 4" xfId="30618" xr:uid="{49A649B3-8FA7-43C1-AB2C-D7738D292F05}"/>
    <cellStyle name="Normal 13 2 5 5" xfId="25424" xr:uid="{009C40B1-F87D-4FB9-BBAB-DEC6E09BDF59}"/>
    <cellStyle name="Normal 13 2 5 5 2" xfId="28655" xr:uid="{1D4962D1-0236-43B1-9E30-931A19031702}"/>
    <cellStyle name="Normal 13 2 5 6" xfId="25422" xr:uid="{5EA1A117-A586-4AC9-962B-B14B7F22579F}"/>
    <cellStyle name="Normal 13 2 6" xfId="4168" xr:uid="{D01D3F21-297F-483A-BB9A-6F31DAB18298}"/>
    <cellStyle name="Normal 13 2 6 2" xfId="5105" xr:uid="{73D6E5AD-7ADF-49E7-8102-664A8B46C705}"/>
    <cellStyle name="Normal 13 2 6 2 2" xfId="27799" xr:uid="{5189186D-E274-4D01-8F8E-346F5C8C4423}"/>
    <cellStyle name="Normal 13 2 6 2 2 2" xfId="25421" xr:uid="{898BFEA3-4732-4F32-83E4-0C3996C91349}"/>
    <cellStyle name="Normal 13 2 6 2 2 2 2" xfId="30619" xr:uid="{EFB73AB1-E9B7-41E0-85FA-C8A8BBE4536C}"/>
    <cellStyle name="Normal 13 2 6 2 2 3" xfId="24148" xr:uid="{1989481C-8CE7-4F4A-A5E7-9088D0405E4D}"/>
    <cellStyle name="Normal 13 2 6 2 3" xfId="28656" xr:uid="{2F9B0D33-B1D0-4ECF-9140-AF9C5F83D813}"/>
    <cellStyle name="Normal 13 2 6 2 3 2" xfId="24136" xr:uid="{DD8A3777-191A-4D4D-9F65-0B1CACB949C3}"/>
    <cellStyle name="Normal 13 2 6 2 3 2 2" xfId="25419" xr:uid="{3A82CD16-F10B-4F65-9CEB-2E783EC6BA97}"/>
    <cellStyle name="Normal 13 2 6 2 3 3" xfId="25420" xr:uid="{9348AD07-C7BB-419D-96E6-91C6D974F1A8}"/>
    <cellStyle name="Normal 13 2 6 2 4" xfId="28657" xr:uid="{EECECDBE-D16E-4CEE-8E0D-17E80ABE765E}"/>
    <cellStyle name="Normal 13 2 6 2 4 2" xfId="28658" xr:uid="{44D15230-E141-455B-9CA0-07F3C862DAFA}"/>
    <cellStyle name="Normal 13 2 6 2 5" xfId="25418" xr:uid="{B3D0E390-0C2A-4DAB-A57A-0D11C8693A59}"/>
    <cellStyle name="Normal 13 2 6 3" xfId="27798" xr:uid="{37289783-3C37-4DCB-99C9-3A199035B788}"/>
    <cellStyle name="Normal 13 2 6 3 2" xfId="28659" xr:uid="{C64AC5AE-77B3-4CFB-B23B-697776E64086}"/>
    <cellStyle name="Normal 13 2 6 3 2 2" xfId="28660" xr:uid="{C744F569-4A94-42C3-AE0D-F91A80026317}"/>
    <cellStyle name="Normal 13 2 6 3 2 2 2" xfId="25416" xr:uid="{59060FAD-3847-491F-A415-89877A769FB3}"/>
    <cellStyle name="Normal 13 2 6 3 2 3" xfId="25417" xr:uid="{A51FEBE9-28BA-46C5-8749-1DA87B2A246A}"/>
    <cellStyle name="Normal 13 2 6 3 3" xfId="30621" xr:uid="{C49E27D8-C6FF-4C23-8E0F-E22FF7B895FB}"/>
    <cellStyle name="Normal 13 2 6 3 3 2" xfId="30620" xr:uid="{BBD74322-0C74-4F62-BF00-3B0C70162DAF}"/>
    <cellStyle name="Normal 13 2 6 3 4" xfId="25413" xr:uid="{E90B6676-3BE5-41F3-ABC2-3DF1C8478C86}"/>
    <cellStyle name="Normal 13 2 6 4" xfId="25414" xr:uid="{BF2DD830-4711-45D6-B77B-025954B7E90E}"/>
    <cellStyle name="Normal 13 2 6 5" xfId="28661" xr:uid="{A89B3E6B-4D73-4F56-A03B-4F7F1AC579CB}"/>
    <cellStyle name="Normal 13 2 6 5 2" xfId="28662" xr:uid="{90B180AF-E4C6-4220-83CE-25AE6E66A955}"/>
    <cellStyle name="Normal 13 2 6 6" xfId="25412" xr:uid="{464B1010-952C-4C19-935A-0DC4948ECFE3}"/>
    <cellStyle name="Normal 13 2 7" xfId="4169" xr:uid="{2A90B57F-70C4-4A4A-BA66-73879A9C8B9D}"/>
    <cellStyle name="Normal 13 2 7 2" xfId="5106" xr:uid="{AC5A359C-6979-493E-ADC3-8B7A9C7CFE4E}"/>
    <cellStyle name="Normal 13 2 7 2 2" xfId="27801" xr:uid="{108F23ED-F900-4B87-8A2A-94FEA4483A08}"/>
    <cellStyle name="Normal 13 2 7 2 2 2" xfId="25410" xr:uid="{740DB2C9-91D9-4B70-BBC1-D28EC5DB8EEF}"/>
    <cellStyle name="Normal 13 2 7 2 2 2 2" xfId="25411" xr:uid="{EE3FC4E3-8BAE-4991-B26A-FB0EF27BEC12}"/>
    <cellStyle name="Normal 13 2 7 2 2 3" xfId="28663" xr:uid="{67B8B231-6508-4B13-88A4-9EEC580736D7}"/>
    <cellStyle name="Normal 13 2 7 2 3" xfId="28664" xr:uid="{9A75490E-6875-4BBA-A66D-347410A3DEBF}"/>
    <cellStyle name="Normal 13 2 7 2 3 2" xfId="24137" xr:uid="{7F675A0F-7E36-4D11-BCEE-33FE68EA16A0}"/>
    <cellStyle name="Normal 13 2 7 2 3 2 2" xfId="25409" xr:uid="{7FB72DDA-CC63-493A-88BC-9985768DEF19}"/>
    <cellStyle name="Normal 13 2 7 2 3 3" xfId="30623" xr:uid="{D2BF0AC3-97DA-4669-8AFA-43A31E74D354}"/>
    <cellStyle name="Normal 13 2 7 2 4" xfId="25406" xr:uid="{72491DE9-841A-4FDB-9AC0-FA782627BA39}"/>
    <cellStyle name="Normal 13 2 7 2 4 2" xfId="30622" xr:uid="{313328AB-AC64-4125-BFB4-9BA0200C04D9}"/>
    <cellStyle name="Normal 13 2 7 2 5" xfId="28665" xr:uid="{AA7E6F4A-E135-4AAE-B223-C1615A364112}"/>
    <cellStyle name="Normal 13 2 7 3" xfId="27800" xr:uid="{2A1F6C46-FC81-402B-9225-C98EC7CEC31B}"/>
    <cellStyle name="Normal 13 2 7 3 2" xfId="25405" xr:uid="{6F519D05-5569-4F3C-A4D8-D12F444F2B77}"/>
    <cellStyle name="Normal 13 2 7 3 2 2" xfId="30625" xr:uid="{2F91FEAE-37A5-426E-8470-9BB682916963}"/>
    <cellStyle name="Normal 13 2 7 3 2 2 2" xfId="25404" xr:uid="{5CF3DE13-8EA3-4B6C-BFD6-781D3AD06977}"/>
    <cellStyle name="Normal 13 2 7 3 2 3" xfId="30624" xr:uid="{C2571BB8-C948-4D2E-B924-B01841DF6E53}"/>
    <cellStyle name="Normal 13 2 7 3 3" xfId="25403" xr:uid="{77A31B27-85FE-4872-BD05-A34745C51151}"/>
    <cellStyle name="Normal 13 2 7 3 3 2" xfId="28666" xr:uid="{58F353F9-84C3-4850-A998-CF53C11160A0}"/>
    <cellStyle name="Normal 13 2 7 3 4" xfId="25402" xr:uid="{AB8424E0-278F-4525-AB07-7770858931DD}"/>
    <cellStyle name="Normal 13 2 7 4" xfId="28667" xr:uid="{5B9874E5-98E8-4A99-BD78-27467BE4D2B3}"/>
    <cellStyle name="Normal 13 2 7 5" xfId="25401" xr:uid="{8E228CD8-0832-4408-9DA2-30D722444BB5}"/>
    <cellStyle name="Normal 13 2 7 5 2" xfId="28668" xr:uid="{90912DB1-D170-43FD-B695-1720CD954F38}"/>
    <cellStyle name="Normal 13 2 7 6" xfId="25400" xr:uid="{9CF5F080-6D41-42E6-B1CE-08231701AEB5}"/>
    <cellStyle name="Normal 13 2 8" xfId="4170" xr:uid="{C6A34A29-BC3E-4761-86FE-7925C844DD29}"/>
    <cellStyle name="Normal 13 2 8 2" xfId="5107" xr:uid="{0E3FACAE-5CEF-4019-AF2D-A35F9A6B0904}"/>
    <cellStyle name="Normal 13 2 8 2 2" xfId="27803" xr:uid="{D8A988BD-792C-4606-A58F-27BAB050FCA3}"/>
    <cellStyle name="Normal 13 2 8 2 2 2" xfId="25399" xr:uid="{D044D8A3-6BC2-442A-A835-AC4758C407BE}"/>
    <cellStyle name="Normal 13 2 8 2 2 2 2" xfId="28669" xr:uid="{5DD7A9B1-C4C6-4208-9686-251ACA11CF37}"/>
    <cellStyle name="Normal 13 2 8 2 2 3" xfId="25398" xr:uid="{26339F0C-27E7-46CE-B40C-FFB37D1382BB}"/>
    <cellStyle name="Normal 13 2 8 2 3" xfId="28670" xr:uid="{7B460AB9-0E12-45BE-B82B-D6A111F9BC89}"/>
    <cellStyle name="Normal 13 2 8 2 3 2" xfId="25397" xr:uid="{7E94B452-E57E-4FED-8523-9360BE31F60A}"/>
    <cellStyle name="Normal 13 2 8 2 3 2 2" xfId="28671" xr:uid="{84A7EE32-B65F-4D86-B9EF-5D39F60CFCC6}"/>
    <cellStyle name="Normal 13 2 8 2 3 3" xfId="25396" xr:uid="{48E30585-2CC0-48F2-BA63-AA248D0DAE89}"/>
    <cellStyle name="Normal 13 2 8 2 4" xfId="28672" xr:uid="{7E00E410-2E4D-4566-BF75-EF7C1A7E8FF3}"/>
    <cellStyle name="Normal 13 2 8 2 4 2" xfId="25394" xr:uid="{73CDF41C-9910-449F-B60D-9615BFBD90AE}"/>
    <cellStyle name="Normal 13 2 8 2 5" xfId="30628" xr:uid="{1766A0FE-1F56-406C-BCBB-C503DCE78882}"/>
    <cellStyle name="Normal 13 2 8 3" xfId="27802" xr:uid="{F796634A-EAE7-4135-BB52-73D38AB49EAA}"/>
    <cellStyle name="Normal 13 2 8 3 2" xfId="30627" xr:uid="{46F201F9-95E4-49AC-8FFB-81B8DF7D5EB4}"/>
    <cellStyle name="Normal 13 2 8 3 2 2" xfId="25392" xr:uid="{2BDCE541-B3D9-413E-A35C-A02F71812C71}"/>
    <cellStyle name="Normal 13 2 8 3 2 2 2" xfId="28673" xr:uid="{B9C238B8-5885-4A2C-B4D1-D04901C4961D}"/>
    <cellStyle name="Normal 13 2 8 3 2 3" xfId="25385" xr:uid="{40A61FAD-15E4-40F7-978A-D785EB5C9246}"/>
    <cellStyle name="Normal 13 2 8 3 3" xfId="25391" xr:uid="{A6240CC5-1BEF-4E2E-B3EB-03EA4B6BDC3E}"/>
    <cellStyle name="Normal 13 2 8 3 3 2" xfId="30626" xr:uid="{62585C37-C22A-49A4-9366-52ABEA166074}"/>
    <cellStyle name="Normal 13 2 8 3 4" xfId="25390" xr:uid="{5B357AF9-2C95-459A-BBE2-05A0E9314076}"/>
    <cellStyle name="Normal 13 2 8 4" xfId="28674" xr:uid="{618FA126-EC9E-4D18-9CD3-DC465E17AFE1}"/>
    <cellStyle name="Normal 13 2 8 5" xfId="25389" xr:uid="{9B569344-3A3D-4871-8DAE-6542929A85C5}"/>
    <cellStyle name="Normal 13 2 8 5 2" xfId="28675" xr:uid="{36294537-D15B-47E3-8F0A-9244F8E6BE04}"/>
    <cellStyle name="Normal 13 2 8 6" xfId="25388" xr:uid="{CBAC142B-0B24-4BC2-8101-5AEF5C73258A}"/>
    <cellStyle name="Normal 13 2 9" xfId="4163" xr:uid="{24AF69AA-007B-4B26-8E1D-237904A706F9}"/>
    <cellStyle name="Normal 13 2 9 2" xfId="28676" xr:uid="{C2AA2F07-500C-4E74-BE3C-459B086902D3}"/>
    <cellStyle name="Normal 13 2 9 3" xfId="25375" xr:uid="{C96FC63A-99A0-48A6-9878-8DA7FFA01370}"/>
    <cellStyle name="Normal 13 20" xfId="4171" xr:uid="{093E2C7E-4EC9-4BC8-BDFE-C3D89AF26868}"/>
    <cellStyle name="Normal 13 20 2" xfId="25387" xr:uid="{FEA7DFBB-35DA-4037-B6F6-2A39B8503E8B}"/>
    <cellStyle name="Normal 13 20 3" xfId="23161" xr:uid="{F7EF705A-3452-42E1-B79E-C9F25014EC66}"/>
    <cellStyle name="Normal 13 21" xfId="4172" xr:uid="{93AA5AC0-1543-4F9C-8813-FC82C6BFC8C2}"/>
    <cellStyle name="Normal 13 21 2" xfId="28677" xr:uid="{9874676C-1468-440A-A4BC-0BADBA28EFF6}"/>
    <cellStyle name="Normal 13 21 3" xfId="23162" xr:uid="{AD201CD0-A4D5-4DF6-9633-4D2A01C83288}"/>
    <cellStyle name="Normal 13 22" xfId="4173" xr:uid="{340D1AD5-9C38-4B91-9EC3-4AB27F4E32C3}"/>
    <cellStyle name="Normal 13 22 2" xfId="25386" xr:uid="{D3AAE7AB-5B9E-4161-AB6A-507B361634E4}"/>
    <cellStyle name="Normal 13 22 3" xfId="23163" xr:uid="{C86AB0BD-79CE-4C11-9DF7-6AB125294B1C}"/>
    <cellStyle name="Normal 13 23" xfId="4174" xr:uid="{993FE675-98CB-4E30-9AFE-A23B34CB7497}"/>
    <cellStyle name="Normal 13 24" xfId="4175" xr:uid="{E4E6E028-CA04-4C3E-86D9-CBA005E029BD}"/>
    <cellStyle name="Normal 13 25" xfId="4176" xr:uid="{26C6D7EC-271A-4A6F-BD48-C7B43FB9161A}"/>
    <cellStyle name="Normal 13 26" xfId="4177" xr:uid="{085D1A2E-5795-4D4F-ADB5-534AE9061B45}"/>
    <cellStyle name="Normal 13 27" xfId="4178" xr:uid="{563FB2AF-6CD1-423D-95B8-2676E9431130}"/>
    <cellStyle name="Normal 13 28" xfId="4179" xr:uid="{618A6317-FD08-42A1-AF17-06096CB52223}"/>
    <cellStyle name="Normal 13 29" xfId="4180" xr:uid="{4BC2D308-DFF9-47C1-A199-0F710D0A6A00}"/>
    <cellStyle name="Normal 13 3" xfId="2123" xr:uid="{CEE9F667-930F-4B67-A64A-FD81B331F784}"/>
    <cellStyle name="Normal 13 3 2" xfId="4181" xr:uid="{2A261889-292A-448B-9594-AE793C6C243D}"/>
    <cellStyle name="Normal 13 3 2 2" xfId="5108" xr:uid="{42E3E024-BE43-4195-9298-6D0133788845}"/>
    <cellStyle name="Normal 13 3 2 2 2" xfId="27806" xr:uid="{C5C964FA-967F-44D7-AAF8-330F5770E2E3}"/>
    <cellStyle name="Normal 13 3 2 2 2 2" xfId="25382" xr:uid="{371C3473-5EA1-4FBB-A5D5-AA4458D53573}"/>
    <cellStyle name="Normal 13 3 2 2 2 2 2" xfId="28680" xr:uid="{A502E90C-9C28-4D83-AA32-E3BBE05EAE4B}"/>
    <cellStyle name="Normal 13 3 2 2 2 3" xfId="25380" xr:uid="{78A82048-7B55-47CB-A443-FA061C2B28EC}"/>
    <cellStyle name="Normal 13 3 2 2 2 4" xfId="28679" xr:uid="{0127BCCC-48AA-4F8B-AE55-8673C3B42552}"/>
    <cellStyle name="Normal 13 3 2 2 3" xfId="25381" xr:uid="{4A6A4142-BEAC-40B9-BAE0-0618AA7D4844}"/>
    <cellStyle name="Normal 13 3 2 2 3 2" xfId="30631" xr:uid="{61295B5E-D4C2-45B8-B5B4-1487095AEFC2}"/>
    <cellStyle name="Normal 13 3 2 2 3 2 2" xfId="30630" xr:uid="{94F47305-8538-40EF-9259-F929FDAE90B6}"/>
    <cellStyle name="Normal 13 3 2 2 3 3" xfId="25378" xr:uid="{A6FA314B-D318-4C50-83F0-1CA617B87977}"/>
    <cellStyle name="Normal 13 3 2 2 4" xfId="25379" xr:uid="{2B1F54B0-E011-4A2A-94F2-5D728D906A48}"/>
    <cellStyle name="Normal 13 3 2 2 4 2" xfId="28681" xr:uid="{F353249A-1D26-488A-839F-B9F9A3AFACBD}"/>
    <cellStyle name="Normal 13 3 2 2 5" xfId="30632" xr:uid="{69C0E0CF-5956-4EB0-8138-2FFCE27D83A9}"/>
    <cellStyle name="Normal 13 3 2 2 6" xfId="28678" xr:uid="{82D5112E-5415-411B-B080-D52C547F619D}"/>
    <cellStyle name="Normal 13 3 2 3" xfId="27805" xr:uid="{D4DBA37A-B21D-4793-B150-9B5F589B44F6}"/>
    <cellStyle name="Normal 13 3 2 3 2" xfId="25377" xr:uid="{A104FDB6-0486-4D14-9D93-7B7B97EA95F7}"/>
    <cellStyle name="Normal 13 3 2 3 2 2" xfId="30629" xr:uid="{11416207-078B-4E44-A179-5DE477DDFAF7}"/>
    <cellStyle name="Normal 13 3 2 3 3" xfId="28682" xr:uid="{50692113-B064-428E-ABA8-AFA8C8A29606}"/>
    <cellStyle name="Normal 13 3 2 3 4" xfId="25376" xr:uid="{BB123362-119E-4620-B84E-934D053E2168}"/>
    <cellStyle name="Normal 13 3 2 4" xfId="25373" xr:uid="{D1D97D08-1B26-4AA9-B211-4AE93B038DF2}"/>
    <cellStyle name="Normal 13 3 2 4 2" xfId="25374" xr:uid="{996DAEE6-DAD4-48B3-9E4C-BE9054389F25}"/>
    <cellStyle name="Normal 13 3 2 4 2 2" xfId="28683" xr:uid="{0E4F2977-F192-45C6-8C1E-157A45BC9369}"/>
    <cellStyle name="Normal 13 3 2 4 3" xfId="30634" xr:uid="{72B3BCDD-8B0D-4263-BD2E-585866DFA655}"/>
    <cellStyle name="Normal 13 3 2 5" xfId="25372" xr:uid="{10A0C575-6813-4676-848C-930A7A7F0936}"/>
    <cellStyle name="Normal 13 3 2 5 2" xfId="30633" xr:uid="{9DD89800-8F15-487A-A4AF-3D47123B1E9E}"/>
    <cellStyle name="Normal 13 3 2 6" xfId="25371" xr:uid="{EB5D8975-8521-4760-A0B7-F308B5FC293A}"/>
    <cellStyle name="Normal 13 3 2 7" xfId="25383" xr:uid="{E7F81E10-395D-4F78-A924-137A15A71E26}"/>
    <cellStyle name="Normal 13 3 3" xfId="25384" xr:uid="{FA874730-FF1B-439D-86AA-C3872D331146}"/>
    <cellStyle name="Normal 13 3 4" xfId="27804" xr:uid="{854A01C9-C453-4DC5-869D-AB571FB16A69}"/>
    <cellStyle name="Normal 13 3 4 2" xfId="25370" xr:uid="{D4013099-FFFA-4BBD-8909-1D04F7931F94}"/>
    <cellStyle name="Normal 13 3 5" xfId="28684" xr:uid="{48FC9D20-94B9-4BB1-8607-CE601670274E}"/>
    <cellStyle name="Normal 13 30" xfId="4182" xr:uid="{52B57EC1-486E-407D-A1E1-3FC443DAA58A}"/>
    <cellStyle name="Normal 13 31" xfId="4183" xr:uid="{F6B063FB-5C7E-46E1-8065-87465EEAEABB}"/>
    <cellStyle name="Normal 13 32" xfId="4184" xr:uid="{FCE5CC75-06E5-4C45-A39F-5BF969BD1230}"/>
    <cellStyle name="Normal 13 33" xfId="4185" xr:uid="{3EDC683D-304A-4F8B-AEEB-F2907E681091}"/>
    <cellStyle name="Normal 13 34" xfId="4186" xr:uid="{0B6D93CA-CDA0-4D00-8BDB-8592839C8453}"/>
    <cellStyle name="Normal 13 35" xfId="4187" xr:uid="{E6881E27-84D1-4894-9151-6A3768FAC515}"/>
    <cellStyle name="Normal 13 36" xfId="4188" xr:uid="{7A26066D-6AA5-4CB9-8334-E456F90C8FFD}"/>
    <cellStyle name="Normal 13 37" xfId="4189" xr:uid="{63B03032-943B-488E-B62B-399FCC195583}"/>
    <cellStyle name="Normal 13 38" xfId="4190" xr:uid="{8E571925-C737-48F8-AAD8-8AD7BF27E728}"/>
    <cellStyle name="Normal 13 39" xfId="25393" xr:uid="{A3635A2F-DFC9-4BBA-A868-A44907565E74}"/>
    <cellStyle name="Normal 13 39 2" xfId="27807" xr:uid="{A0C1677F-9B01-4281-9D84-A3318A88BBF7}"/>
    <cellStyle name="Normal 13 39 2 2" xfId="30635" xr:uid="{35A3CFF3-A0B8-4796-AAE1-656DA7FD236C}"/>
    <cellStyle name="Normal 13 39 2 2 2" xfId="25367" xr:uid="{F3C2C63E-C0EF-44B9-8881-CFE1E8F751AB}"/>
    <cellStyle name="Normal 13 39 2 3" xfId="28685" xr:uid="{63DE5901-5FA9-4F29-9DE8-AA424AA708E8}"/>
    <cellStyle name="Normal 13 39 2 4" xfId="25368" xr:uid="{F04AD914-65C9-4517-B83E-9D1B71296E17}"/>
    <cellStyle name="Normal 13 39 3" xfId="25366" xr:uid="{E921FBEB-972B-40E8-965E-A1221CA3AFB4}"/>
    <cellStyle name="Normal 13 39 3 2" xfId="28686" xr:uid="{2AEC4A8E-015A-4EE2-8E70-A88A22AE345C}"/>
    <cellStyle name="Normal 13 39 3 2 2" xfId="25365" xr:uid="{09CFCA3E-4436-44AB-8035-46AF015B24BE}"/>
    <cellStyle name="Normal 13 39 3 3" xfId="30637" xr:uid="{C93384D6-5106-4F88-9A0E-B0DCB72B3167}"/>
    <cellStyle name="Normal 13 39 4" xfId="25364" xr:uid="{38C99ED1-A6B0-4F7C-88AA-722E6F305A49}"/>
    <cellStyle name="Normal 13 39 4 2" xfId="30636" xr:uid="{1C59D9E9-DDBA-455C-89C4-37B3D5F4059B}"/>
    <cellStyle name="Normal 13 39 5" xfId="25363" xr:uid="{75B4B590-71B2-4C41-AB5D-792815200587}"/>
    <cellStyle name="Normal 13 39 6" xfId="24132" xr:uid="{416F6430-7F48-4C09-A14A-629562336C55}"/>
    <cellStyle name="Normal 13 4" xfId="2121" xr:uid="{95FF99D6-E362-4726-917A-FCDECE8728F5}"/>
    <cellStyle name="Normal 13 4 2" xfId="4191" xr:uid="{44AE853F-C988-4FF7-8328-5FBD4FA18815}"/>
    <cellStyle name="Normal 13 4 2 2" xfId="25395" xr:uid="{7EA789EE-260D-48ED-85D4-611C7432A552}"/>
    <cellStyle name="Normal 13 4 2 2 2" xfId="27810" xr:uid="{C64DF2BA-F882-4680-8151-405D90F0932E}"/>
    <cellStyle name="Normal 13 4 2 2 2 2" xfId="24134" xr:uid="{BC582734-BED1-439B-A63F-2F0063BB8E6E}"/>
    <cellStyle name="Normal 13 4 2 2 2 2 2" xfId="28688" xr:uid="{A444FC51-3472-48D2-9BAA-3114277066B1}"/>
    <cellStyle name="Normal 13 4 2 2 2 3" xfId="25361" xr:uid="{545FD254-4822-43D3-B5D8-D300B3E17B8F}"/>
    <cellStyle name="Normal 13 4 2 2 2 4" xfId="24133" xr:uid="{B9937486-77E8-414D-9B27-6635AE60178A}"/>
    <cellStyle name="Normal 13 4 2 2 3" xfId="30639" xr:uid="{AF507F0A-2260-4D78-BC5E-3A907C81280C}"/>
    <cellStyle name="Normal 13 4 2 2 3 2" xfId="24131" xr:uid="{A513526C-196E-4E47-A2E5-44E3C8F713DE}"/>
    <cellStyle name="Normal 13 4 2 2 3 2 2" xfId="25360" xr:uid="{9B14E493-3066-4C65-9256-295061DEF504}"/>
    <cellStyle name="Normal 13 4 2 2 3 3" xfId="30638" xr:uid="{96E8C24E-E2A5-4C73-8D9D-78BB023FDD29}"/>
    <cellStyle name="Normal 13 4 2 2 4" xfId="25359" xr:uid="{A0F8CCC9-6422-4CD7-8A76-EFEC11C8A09D}"/>
    <cellStyle name="Normal 13 4 2 2 4 2" xfId="28689" xr:uid="{DD779E00-6075-437D-B44B-F73A31DEB252}"/>
    <cellStyle name="Normal 13 4 2 2 5" xfId="25358" xr:uid="{C87862A4-0DC1-43B9-9B19-81E6B86D5FA6}"/>
    <cellStyle name="Normal 13 4 2 2 6" xfId="25362" xr:uid="{31AF239E-1A7C-47C1-B660-AE7FC88E7F88}"/>
    <cellStyle name="Normal 13 4 2 3" xfId="27809" xr:uid="{DDFD7759-043A-4D77-95EB-2C9CC87FB093}"/>
    <cellStyle name="Normal 13 4 2 3 2" xfId="25357" xr:uid="{01B08B97-C1A9-49FF-908D-27BB7E3E2CC9}"/>
    <cellStyle name="Normal 13 4 2 3 2 2" xfId="30641" xr:uid="{BEF2C977-9818-4F3B-AE6D-61BFB75420C7}"/>
    <cellStyle name="Normal 13 4 2 3 3" xfId="25356" xr:uid="{D6353D17-2A83-41D7-92D9-87D4AE46CD42}"/>
    <cellStyle name="Normal 13 4 2 3 4" xfId="28690" xr:uid="{2676F1E8-9C0A-4366-B492-B7FD76F86880}"/>
    <cellStyle name="Normal 13 4 2 4" xfId="30640" xr:uid="{C186C513-5F49-4474-833C-1E68E58B5D69}"/>
    <cellStyle name="Normal 13 4 2 4 2" xfId="25354" xr:uid="{9BD69C98-B7E5-42C0-B2D8-5369C90C988A}"/>
    <cellStyle name="Normal 13 4 2 4 2 2" xfId="25355" xr:uid="{C035FFCB-2D81-453F-A2D6-9CC8E74C5BE2}"/>
    <cellStyle name="Normal 13 4 2 4 3" xfId="28691" xr:uid="{4CF15862-5BAA-427C-9308-9B2C7B2FFA96}"/>
    <cellStyle name="Normal 13 4 2 5" xfId="28692" xr:uid="{EE8FF4A0-B542-4906-B4AD-47FC15C5C05E}"/>
    <cellStyle name="Normal 13 4 2 5 2" xfId="25353" xr:uid="{BE4C21CC-1A06-430B-A060-1C78C79E265E}"/>
    <cellStyle name="Normal 13 4 2 6" xfId="28693" xr:uid="{B58BF36F-2AED-46FE-BC9D-55CDE4308ADE}"/>
    <cellStyle name="Normal 13 4 2 7" xfId="28687" xr:uid="{2E38CA9F-C6CC-4095-B3FC-B22D4C3FE948}"/>
    <cellStyle name="Normal 13 4 3" xfId="5109" xr:uid="{3B51C65D-3191-404D-A4A4-DF511313AA3E}"/>
    <cellStyle name="Normal 13 4 3 2" xfId="27811" xr:uid="{E1B76E94-F2A2-4A3B-8247-C3AAB2A1119B}"/>
    <cellStyle name="Normal 13 4 3 2 2" xfId="25351" xr:uid="{F079919B-F892-4EFE-A1A2-6F081A602EFF}"/>
    <cellStyle name="Normal 13 4 3 2 2 2" xfId="28694" xr:uid="{6DDB9042-26CD-4DEA-AE22-A80EA7941393}"/>
    <cellStyle name="Normal 13 4 3 2 3" xfId="25350" xr:uid="{9CE49BE5-000A-4F9A-96DF-632A6E2F8F6D}"/>
    <cellStyle name="Normal 13 4 3 2 4" xfId="30642" xr:uid="{FDD737C3-91AE-480C-A070-6084FABD7B9E}"/>
    <cellStyle name="Normal 13 4 3 3" xfId="24130" xr:uid="{6741FB89-1F8B-4B16-BEA7-31FCE439E282}"/>
    <cellStyle name="Normal 13 4 3 3 2" xfId="30643" xr:uid="{7D90D826-9A82-4C51-A59B-4EE79C9E92A2}"/>
    <cellStyle name="Normal 13 4 3 3 2 2" xfId="25349" xr:uid="{C81C5F9B-C149-43A5-9DC4-43B14D082B1B}"/>
    <cellStyle name="Normal 13 4 3 3 3" xfId="24095" xr:uid="{E10723DA-7A08-402E-B500-0445D390A6DB}"/>
    <cellStyle name="Normal 13 4 3 4" xfId="28695" xr:uid="{9C751A80-EEB9-474B-B421-D2BB115E0259}"/>
    <cellStyle name="Normal 13 4 3 4 2" xfId="25348" xr:uid="{070C145B-22C6-4406-9D77-22833EA0FE70}"/>
    <cellStyle name="Normal 13 4 3 5" xfId="24084" xr:uid="{1257B62C-E8D3-4F4B-9535-EAADBD685465}"/>
    <cellStyle name="Normal 13 4 3 6" xfId="25352" xr:uid="{BC166FB9-FEF5-466E-9F91-134D677AE934}"/>
    <cellStyle name="Normal 13 4 4" xfId="27808" xr:uid="{8359971C-C4ED-4C01-A122-17140CD949FC}"/>
    <cellStyle name="Normal 13 4 4 2" xfId="25346" xr:uid="{E4BBE15F-AB03-4A6D-8234-8FB987B6E765}"/>
    <cellStyle name="Normal 13 4 4 2 2" xfId="24083" xr:uid="{ED1E9DA1-4BC7-4E1D-94DA-2D0E08AE50B4}"/>
    <cellStyle name="Normal 13 4 4 2 2 2" xfId="28697" xr:uid="{C927A21C-ECC0-4183-ACB2-AD0178BBD8CE}"/>
    <cellStyle name="Normal 13 4 4 2 3" xfId="25345" xr:uid="{C0C5C494-95DB-47D4-8BDE-7D4E942C3845}"/>
    <cellStyle name="Normal 13 4 4 3" xfId="24081" xr:uid="{D72B627E-F0FF-4DBA-A689-A49B564893B3}"/>
    <cellStyle name="Normal 13 4 4 3 2" xfId="24082" xr:uid="{287D2EFA-7E8E-41E2-9F34-0EB062EEC65A}"/>
    <cellStyle name="Normal 13 4 4 4" xfId="28698" xr:uid="{6162DBA9-E79F-43D6-A356-4AA61A9757DF}"/>
    <cellStyle name="Normal 13 4 4 5" xfId="28696" xr:uid="{8F866A6C-B10C-40F1-9E90-D258CE31CE6C}"/>
    <cellStyle name="Normal 13 4 5" xfId="25344" xr:uid="{EEC3DD73-4187-409F-A24D-D39D984BA441}"/>
    <cellStyle name="Normal 13 4 6" xfId="24080" xr:uid="{6814425A-BE74-47A4-83FB-DE13D989924D}"/>
    <cellStyle name="Normal 13 4 6 2" xfId="28699" xr:uid="{849D57C2-0C7F-40DC-884F-6CBA2F1FBA8F}"/>
    <cellStyle name="Normal 13 4 7" xfId="25342" xr:uid="{E08F69C1-A78B-4E00-9263-F36BAB9766DD}"/>
    <cellStyle name="Normal 13 4 8" xfId="24135" xr:uid="{175600E1-64D4-4584-B78F-984C98EAB933}"/>
    <cellStyle name="Normal 13 40" xfId="27300" xr:uid="{AAA32553-6014-4374-9752-E4F95A18CBE7}"/>
    <cellStyle name="Normal 13 40 2" xfId="24079" xr:uid="{3912B689-80D6-4029-8F5E-E47FD6B2D8D7}"/>
    <cellStyle name="Normal 13 40 2 2" xfId="28700" xr:uid="{8B1A6A04-B3F1-4D83-81B7-832D3027B2FC}"/>
    <cellStyle name="Normal 13 40 2 2 2" xfId="25343" xr:uid="{97E01A0B-9ABF-4424-9B6C-44FF77B6FA8E}"/>
    <cellStyle name="Normal 13 40 2 3" xfId="24078" xr:uid="{CE010E0E-DB02-424D-8FE7-BE9988BC5987}"/>
    <cellStyle name="Normal 13 40 3" xfId="28701" xr:uid="{183E6424-5F2F-48FA-844E-1C0D657B5C0C}"/>
    <cellStyle name="Normal 13 40 3 2" xfId="30439" xr:uid="{9B15C1E8-DD44-41E3-A72E-CE571188C402}"/>
    <cellStyle name="Normal 13 40 4" xfId="25340" xr:uid="{F2AD0B70-E596-4E7A-8460-3DC4F406A580}"/>
    <cellStyle name="Normal 13 40 5" xfId="24077" xr:uid="{3BD701BF-BF80-478A-BFA7-BA96C162C150}"/>
    <cellStyle name="Normal 13 41" xfId="24076" xr:uid="{48D81C69-3B18-44DC-AFD0-CAAE2D3CE41D}"/>
    <cellStyle name="Normal 13 41 2" xfId="25341" xr:uid="{56E50D90-33A4-4DFF-AF59-2F71CBB94BB7}"/>
    <cellStyle name="Normal 13 5" xfId="4192" xr:uid="{6B536A9F-AC07-4C6D-AEF1-DBC7AAF31F63}"/>
    <cellStyle name="Normal 13 5 2" xfId="28702" xr:uid="{E4C945A0-B491-40F4-9AA9-A57964B97631}"/>
    <cellStyle name="Normal 13 5 3" xfId="23164" xr:uid="{3218D212-D01D-484E-8F7E-84FFE13A1449}"/>
    <cellStyle name="Normal 13 6" xfId="4193" xr:uid="{1FFFE567-4017-487E-8828-A4B153FFE5C2}"/>
    <cellStyle name="Normal 13 6 2" xfId="28703" xr:uid="{66001772-8C15-4C9D-8A19-9FC903C6E643}"/>
    <cellStyle name="Normal 13 6 3" xfId="23165" xr:uid="{18AECDA0-EA97-42A2-BBC9-69B308889F02}"/>
    <cellStyle name="Normal 13 7" xfId="4194" xr:uid="{25339FD1-2F89-404C-AECD-5547A898327C}"/>
    <cellStyle name="Normal 13 7 2" xfId="25339" xr:uid="{6B863F96-AD2C-4832-85D8-89494CB26EBB}"/>
    <cellStyle name="Normal 13 7 3" xfId="23166" xr:uid="{15D86DC4-F28C-46B7-9973-2E0B011E20BC}"/>
    <cellStyle name="Normal 13 8" xfId="4195" xr:uid="{324706A6-9175-46FD-B0AF-7B1AC27C9734}"/>
    <cellStyle name="Normal 13 8 2" xfId="28704" xr:uid="{BB987661-CF9B-4EF1-835D-5F8E1B07452D}"/>
    <cellStyle name="Normal 13 8 3" xfId="23167" xr:uid="{D55D520C-D581-4729-B26C-89A9B4565854}"/>
    <cellStyle name="Normal 13 9" xfId="4196" xr:uid="{6504FA6B-BA46-4E87-A10E-95D2F59AAB62}"/>
    <cellStyle name="Normal 13 9 2" xfId="5110" xr:uid="{9BFF5A51-9AA4-4091-8F1E-1577F0194DBD}"/>
    <cellStyle name="Normal 13 9 2 2" xfId="27813" xr:uid="{8FAEB69B-4A1D-4818-AA8C-94F5C1D7A055}"/>
    <cellStyle name="Normal 13 9 2 2 2" xfId="28706" xr:uid="{EAFBB8E1-6A7F-467A-B1C7-909F951762C6}"/>
    <cellStyle name="Normal 13 9 2 2 2 2" xfId="25336" xr:uid="{EDE4D0FC-538F-4B9C-9B65-9654482DDE46}"/>
    <cellStyle name="Normal 13 9 2 2 3" xfId="28707" xr:uid="{80F9FC02-7A93-4556-B390-F2EB824F8DCD}"/>
    <cellStyle name="Normal 13 9 2 2 4" xfId="25337" xr:uid="{385B5308-AC7E-41C5-8D0F-053C14A73D38}"/>
    <cellStyle name="Normal 13 9 2 3" xfId="25330" xr:uid="{ECF9BD87-4D2D-43A2-A2FD-49F3E6A755E5}"/>
    <cellStyle name="Normal 13 9 2 3 2" xfId="24055" xr:uid="{A875328B-2305-484C-9282-3ECBEE1A31A8}"/>
    <cellStyle name="Normal 13 9 2 3 2 2" xfId="30644" xr:uid="{66749354-C3AA-48DA-97B6-71FB03D718D1}"/>
    <cellStyle name="Normal 13 9 2 3 3" xfId="23431" xr:uid="{F2BD620F-FFFE-4ECF-928B-6F6BE57DD31D}"/>
    <cellStyle name="Normal 13 9 2 4" xfId="24049" xr:uid="{CA2F8C30-07F1-4D20-951A-443A01866CF0}"/>
    <cellStyle name="Normal 13 9 2 4 2" xfId="25329" xr:uid="{E019A071-1F49-4372-814E-3D7311C98A94}"/>
    <cellStyle name="Normal 13 9 2 5" xfId="24052" xr:uid="{0EB09366-D697-462C-8DF7-ACB7F64F0D80}"/>
    <cellStyle name="Normal 13 9 2 6" xfId="28705" xr:uid="{4957B6FD-A438-4946-9593-F2882FE74AF8}"/>
    <cellStyle name="Normal 13 9 3" xfId="27812" xr:uid="{F4B1CAD7-FBFB-44DD-8B2C-81B969AFBB5A}"/>
    <cellStyle name="Normal 13 9 3 2" xfId="30645" xr:uid="{97996AC6-BE07-466E-ABD3-EDB62859C0C9}"/>
    <cellStyle name="Normal 13 9 3 2 2" xfId="25288" xr:uid="{293FC8EF-F601-47BB-9A36-B29E365A9BFF}"/>
    <cellStyle name="Normal 13 9 3 2 2 2" xfId="24039" xr:uid="{0502620B-8D8E-4484-88B5-018485C7A4DD}"/>
    <cellStyle name="Normal 13 9 3 2 3" xfId="25301" xr:uid="{617AF638-82B7-40DC-B570-440F5848FFDB}"/>
    <cellStyle name="Normal 13 9 3 3" xfId="28709" xr:uid="{60C89672-FFF2-412A-B72B-EC7ED98EC442}"/>
    <cellStyle name="Normal 13 9 3 3 2" xfId="25290" xr:uid="{E867732F-C046-4A80-846B-B486179FF1CC}"/>
    <cellStyle name="Normal 13 9 3 4" xfId="28710" xr:uid="{650E1A8F-6A72-4625-AE82-4B54B55922BC}"/>
    <cellStyle name="Normal 13 9 3 5" xfId="28708" xr:uid="{84B1D11B-0DE7-4C1B-9D29-550EF81EC109}"/>
    <cellStyle name="Normal 13 9 4" xfId="25289" xr:uid="{4C537676-0CBC-4B91-A9BF-1C29AABCA1AC}"/>
    <cellStyle name="Normal 13 9 5" xfId="24046" xr:uid="{72F12A46-30A8-4B9F-B12C-F67FC83EA688}"/>
    <cellStyle name="Normal 13 9 5 2" xfId="28711" xr:uid="{AB887678-DCBC-41CE-966D-8FC69E933D86}"/>
    <cellStyle name="Normal 13 9 6" xfId="28712" xr:uid="{189566C7-6CEF-439B-A97F-2D5107617964}"/>
    <cellStyle name="Normal 13 9 7" xfId="25338" xr:uid="{BA411E28-D41B-4859-B01D-824F4791786F}"/>
    <cellStyle name="Normal 14" xfId="470" xr:uid="{4D0CD759-0A53-4A20-8F81-C089AD521746}"/>
    <cellStyle name="Normal 14 10" xfId="4198" xr:uid="{54BD0BE2-60FB-4C4A-B8BC-6A268CABC88B}"/>
    <cellStyle name="Normal 14 10 2" xfId="5111" xr:uid="{EBF3B021-93EC-4FBC-8D17-4507E0842642}"/>
    <cellStyle name="Normal 14 10 2 2" xfId="27815" xr:uid="{DEC4ABDB-E2AF-49BA-B88B-9AC7AFA8E119}"/>
    <cellStyle name="Normal 14 10 2 2 2" xfId="28713" xr:uid="{6ED745D0-3E25-46A2-B322-026ECF546CF1}"/>
    <cellStyle name="Normal 14 10 2 2 2 2" xfId="25286" xr:uid="{4C0659A7-7B8E-4960-BAF6-33E3951A15A8}"/>
    <cellStyle name="Normal 14 10 2 2 3" xfId="24014" xr:uid="{E6523213-F485-4C60-9148-5ECD5D0CF0DA}"/>
    <cellStyle name="Normal 14 10 2 2 4" xfId="24025" xr:uid="{F54D2A52-2D9E-44A0-9BFB-E36C45284227}"/>
    <cellStyle name="Normal 14 10 2 3" xfId="28714" xr:uid="{21FE8645-237F-4423-9AFC-C860BDB4DC87}"/>
    <cellStyle name="Normal 14 10 2 3 2" xfId="25285" xr:uid="{882BE6BD-32DE-4BDA-80F1-06340F256485}"/>
    <cellStyle name="Normal 14 10 2 3 2 2" xfId="24012" xr:uid="{5E727180-FF00-4E23-9B86-2AB5B6E8737F}"/>
    <cellStyle name="Normal 14 10 2 3 3" xfId="24013" xr:uid="{74EF50B4-E7DB-448C-92F9-A065BC635BCD}"/>
    <cellStyle name="Normal 14 10 2 4" xfId="28715" xr:uid="{95905AF8-B591-4BD3-9DC4-128A4785812A}"/>
    <cellStyle name="Normal 14 10 2 4 2" xfId="28716" xr:uid="{32C4608D-8D32-49D6-9752-C87F524461F3}"/>
    <cellStyle name="Normal 14 10 2 5" xfId="25268" xr:uid="{0E6F32EE-B8C1-47E0-85D4-E829ABC1509C}"/>
    <cellStyle name="Normal 14 10 2 6" xfId="25287" xr:uid="{F6070800-2150-4BBB-ABEA-0EF74D6D6A19}"/>
    <cellStyle name="Normal 14 10 3" xfId="27814" xr:uid="{B1600EE6-507F-47CC-869C-680FCF77B1EC}"/>
    <cellStyle name="Normal 14 10 3 2" xfId="25284" xr:uid="{812FC2A6-F4DA-4363-8A52-D3BADC805235}"/>
    <cellStyle name="Normal 14 10 3 2 2" xfId="28717" xr:uid="{237A072C-C5F0-471F-A6FD-B23A1B32FE26}"/>
    <cellStyle name="Normal 14 10 3 2 2 2" xfId="25283" xr:uid="{7BF0ABA6-DABC-4D27-A52A-D05CC7C53222}"/>
    <cellStyle name="Normal 14 10 3 2 3" xfId="28718" xr:uid="{F64E19E5-4ABF-410E-BB16-143848C9E567}"/>
    <cellStyle name="Normal 14 10 3 3" xfId="25269" xr:uid="{409167C3-9409-4792-81CF-4E5F5D9D382C}"/>
    <cellStyle name="Normal 14 10 3 3 2" xfId="25270" xr:uid="{5B508464-584F-4BC3-93BE-2FBB0DAAA8E9}"/>
    <cellStyle name="Normal 14 10 3 4" xfId="28719" xr:uid="{60A2F2D4-642B-42D6-9D05-B6D0BD76507B}"/>
    <cellStyle name="Normal 14 10 3 5" xfId="24010" xr:uid="{FFFADCFD-8C03-45D1-BC6F-E405A9B59D14}"/>
    <cellStyle name="Normal 14 10 4" xfId="28720" xr:uid="{2C4FAC32-7CD0-46C4-8577-120E37B05D51}"/>
    <cellStyle name="Normal 14 10 5" xfId="28721" xr:uid="{121A3AAF-36F2-4A9C-9127-F91207327E19}"/>
    <cellStyle name="Normal 14 10 5 2" xfId="25267" xr:uid="{5DC82873-98B2-433A-B912-1FF97AB6BD13}"/>
    <cellStyle name="Normal 14 10 6" xfId="28722" xr:uid="{221655D2-5521-44C8-918A-8729604463D1}"/>
    <cellStyle name="Normal 14 10 7" xfId="24011" xr:uid="{A823CE6D-36ED-4766-9782-BE2418D8678C}"/>
    <cellStyle name="Normal 14 11" xfId="4199" xr:uid="{9171FBAE-E583-4A56-926E-32BA27D9DBD7}"/>
    <cellStyle name="Normal 14 11 2" xfId="5112" xr:uid="{05A88F47-9854-46F6-BF67-967E07495EC4}"/>
    <cellStyle name="Normal 14 11 2 2" xfId="27817" xr:uid="{BDD9DAE6-01C9-4CDA-8EF9-AB09EBBA4DB9}"/>
    <cellStyle name="Normal 14 11 2 2 2" xfId="30646" xr:uid="{5439F5AC-7B47-4B46-B333-AEED4DD9D9AA}"/>
    <cellStyle name="Normal 14 11 2 2 2 2" xfId="28725" xr:uid="{CE093C91-0EF1-4750-9032-4F9BCF2AFC44}"/>
    <cellStyle name="Normal 14 11 2 2 3" xfId="25265" xr:uid="{7546231A-5584-4A9B-9E4D-4F000A113D12}"/>
    <cellStyle name="Normal 14 11 2 2 4" xfId="25266" xr:uid="{821D74C0-789C-4D8B-AC08-7EBE2BC75071}"/>
    <cellStyle name="Normal 14 11 2 3" xfId="30647" xr:uid="{1B4B1242-15FD-43C8-98FA-BBE62FAC6B51}"/>
    <cellStyle name="Normal 14 11 2 3 2" xfId="25264" xr:uid="{FC2839AC-C54E-4DDC-BBAB-5116550E52C7}"/>
    <cellStyle name="Normal 14 11 2 3 2 2" xfId="28726" xr:uid="{B85C5692-D303-45D6-95BA-AB4A4326CFFC}"/>
    <cellStyle name="Normal 14 11 2 3 3" xfId="25263" xr:uid="{CFBA24D9-AB25-4F36-BB24-837EC95DAD29}"/>
    <cellStyle name="Normal 14 11 2 4" xfId="28727" xr:uid="{20EC7294-C15A-4034-BE01-0865E693BBE4}"/>
    <cellStyle name="Normal 14 11 2 4 2" xfId="28728" xr:uid="{6297E6A7-7CA9-4F99-B91B-C455A1360250}"/>
    <cellStyle name="Normal 14 11 2 5" xfId="25262" xr:uid="{175BF5DD-F131-4369-90F0-4BF5F59E2640}"/>
    <cellStyle name="Normal 14 11 2 6" xfId="28724" xr:uid="{45AA3865-302F-475B-90DF-5610B7CFEF78}"/>
    <cellStyle name="Normal 14 11 3" xfId="27816" xr:uid="{3726877B-D4B4-4947-A873-82D7F45C07BB}"/>
    <cellStyle name="Normal 14 11 3 2" xfId="30648" xr:uid="{FC2C24E2-E830-441B-AA63-4394EC2CB53D}"/>
    <cellStyle name="Normal 14 11 3 2 2" xfId="25237" xr:uid="{0353040C-EBE9-4F40-AC1A-E44E4D60BA1B}"/>
    <cellStyle name="Normal 14 11 3 2 2 2" xfId="25261" xr:uid="{04540B33-D990-4FB1-ABC6-5B18BB662182}"/>
    <cellStyle name="Normal 14 11 3 2 3" xfId="28729" xr:uid="{8D626E1D-7BE2-4651-99CE-669A53B9BD60}"/>
    <cellStyle name="Normal 14 11 3 3" xfId="28730" xr:uid="{B76D664E-DBF6-4850-8E08-F414378CF4E3}"/>
    <cellStyle name="Normal 14 11 3 3 2" xfId="30650" xr:uid="{CDD103D0-F0C9-4565-AE80-C53AC904E51F}"/>
    <cellStyle name="Normal 14 11 3 4" xfId="24009" xr:uid="{F6BABA0E-A85C-4A1A-998E-B85723D8A07B}"/>
    <cellStyle name="Normal 14 11 3 5" xfId="30649" xr:uid="{D2AE267A-D926-4AD2-9D45-3FA5AA4D01E7}"/>
    <cellStyle name="Normal 14 11 4" xfId="25226" xr:uid="{7C26FA57-EA80-4731-BCBB-090A96CC4692}"/>
    <cellStyle name="Normal 14 11 5" xfId="28731" xr:uid="{68F92544-02BB-4D13-9945-304E3DB41237}"/>
    <cellStyle name="Normal 14 11 5 2" xfId="30651" xr:uid="{C8A0FBF7-6A3C-41FE-A5CC-42156A8B6472}"/>
    <cellStyle name="Normal 14 11 6" xfId="25224" xr:uid="{4E062312-E94E-4C4B-B722-C04707697728}"/>
    <cellStyle name="Normal 14 11 7" xfId="28723" xr:uid="{2C8AD7F8-0AC5-43C9-8AA0-F514314B2AC1}"/>
    <cellStyle name="Normal 14 12" xfId="4200" xr:uid="{8106A084-6955-48F8-A083-E6F2E4B9EE89}"/>
    <cellStyle name="Normal 14 12 2" xfId="5113" xr:uid="{BB4C141C-2382-4B79-8D56-71ACF99BF5EA}"/>
    <cellStyle name="Normal 14 12 2 2" xfId="27819" xr:uid="{3C50B9BB-3D20-48AE-9E07-CA57A888745A}"/>
    <cellStyle name="Normal 14 12 2 2 2" xfId="28734" xr:uid="{FCE00155-449E-4AFE-B65E-1B1FA7429350}"/>
    <cellStyle name="Normal 14 12 2 2 2 2" xfId="24008" xr:uid="{6A86B90E-4F33-4B74-A1EC-324D14E6C73F}"/>
    <cellStyle name="Normal 14 12 2 2 3" xfId="25223" xr:uid="{59BA9A42-4CE5-4D13-9090-D3B11F1C2478}"/>
    <cellStyle name="Normal 14 12 2 2 4" xfId="28733" xr:uid="{0BA08CD8-CF21-4FCF-A14B-25C0D7B0FE8E}"/>
    <cellStyle name="Normal 14 12 2 3" xfId="30652" xr:uid="{436368F9-B849-487C-86A5-B70840F91756}"/>
    <cellStyle name="Normal 14 12 2 3 2" xfId="28735" xr:uid="{72B4683F-FBEB-42FE-83B6-86A5AB325274}"/>
    <cellStyle name="Normal 14 12 2 3 2 2" xfId="25221" xr:uid="{F9F2C88B-52C5-42C5-9858-368D2CA7243D}"/>
    <cellStyle name="Normal 14 12 2 3 3" xfId="25222" xr:uid="{B39A9101-9D1C-49A6-A8E8-24922E5C1646}"/>
    <cellStyle name="Normal 14 12 2 4" xfId="30653" xr:uid="{498037C6-B5C5-4C02-8DDA-D85E293E5AD6}"/>
    <cellStyle name="Normal 14 12 2 4 2" xfId="28736" xr:uid="{B83CA30B-62CC-4DB3-B178-0C732616E7C0}"/>
    <cellStyle name="Normal 14 12 2 5" xfId="25218" xr:uid="{34373235-814A-41BE-ADE8-663CB8B7673D}"/>
    <cellStyle name="Normal 14 12 2 6" xfId="28732" xr:uid="{AE0E19F7-C18E-435B-9FEB-1C3C84B59964}"/>
    <cellStyle name="Normal 14 12 3" xfId="27818" xr:uid="{4EFA703F-88AF-4AAE-8E99-3F11B234DEA4}"/>
    <cellStyle name="Normal 14 12 3 2" xfId="25215" xr:uid="{A5797F23-D648-4455-9C38-425773AE72E5}"/>
    <cellStyle name="Normal 14 12 3 2 2" xfId="28738" xr:uid="{51D0FBCC-7FBA-43D7-8B6D-4E4915494381}"/>
    <cellStyle name="Normal 14 12 3 2 2 2" xfId="30654" xr:uid="{73858B0D-5F4D-400F-A4CD-E18939927283}"/>
    <cellStyle name="Normal 14 12 3 2 3" xfId="24007" xr:uid="{C257671D-74A6-4F57-AEC8-DBC764219810}"/>
    <cellStyle name="Normal 14 12 3 3" xfId="25214" xr:uid="{2F8B7CB2-A1FA-415D-B079-45A2E2202C4C}"/>
    <cellStyle name="Normal 14 12 3 3 2" xfId="28739" xr:uid="{D2A71822-8E3A-4499-876B-EC28F6BBA84C}"/>
    <cellStyle name="Normal 14 12 3 4" xfId="30655" xr:uid="{21A517F9-EF1C-48A3-8E82-0F0131F0E2CC}"/>
    <cellStyle name="Normal 14 12 3 5" xfId="28737" xr:uid="{17B25223-68F2-405B-AFFC-E4EE3D35A124}"/>
    <cellStyle name="Normal 14 12 4" xfId="25199" xr:uid="{88F56B02-1BD2-4290-9F34-F6D374424D01}"/>
    <cellStyle name="Normal 14 12 5" xfId="28740" xr:uid="{8953A703-13BA-4819-8095-C0A656D3479D}"/>
    <cellStyle name="Normal 14 12 5 2" xfId="25195" xr:uid="{B14DD348-FC3B-4426-84C7-077FBD209029}"/>
    <cellStyle name="Normal 14 12 6" xfId="25198" xr:uid="{CD5EFA22-3FF6-48F3-9510-84485B81F46D}"/>
    <cellStyle name="Normal 14 12 7" xfId="25225" xr:uid="{E8CD0441-B5B0-440E-9DE0-C09F4205E4C8}"/>
    <cellStyle name="Normal 14 13" xfId="4201" xr:uid="{1FFDE828-BF33-476F-9ED6-AB540494DDD3}"/>
    <cellStyle name="Normal 14 13 2" xfId="5114" xr:uid="{EF785686-9AF4-40EF-A82B-0B36A6AA0D98}"/>
    <cellStyle name="Normal 14 13 2 2" xfId="27821" xr:uid="{20E56658-15AC-4BE9-9B0E-CAE8658F5017}"/>
    <cellStyle name="Normal 14 13 2 2 2" xfId="25196" xr:uid="{35A652A7-2D5F-4FCD-BAA9-FAAB43B6D3A7}"/>
    <cellStyle name="Normal 14 13 2 2 2 2" xfId="28743" xr:uid="{89D1DBDB-F3D8-41B3-85D6-23CC231C4ABF}"/>
    <cellStyle name="Normal 14 13 2 2 3" xfId="28744" xr:uid="{88EB0899-B827-45DE-B89B-3F194E95ABE7}"/>
    <cellStyle name="Normal 14 13 2 2 4" xfId="28742" xr:uid="{41E09632-D45F-4A73-9CE1-1B429468D108}"/>
    <cellStyle name="Normal 14 13 2 3" xfId="25194" xr:uid="{D3375D79-5E00-4CF3-ADDC-3F358FB9335B}"/>
    <cellStyle name="Normal 14 13 2 3 2" xfId="28745" xr:uid="{A90CBE8D-0995-4DD9-BE23-F5CF89226DD9}"/>
    <cellStyle name="Normal 14 13 2 3 2 2" xfId="25193" xr:uid="{1413F407-1EA7-4A05-9545-DDE2054CAEBF}"/>
    <cellStyle name="Normal 14 13 2 3 3" xfId="30402" xr:uid="{9DE01049-9CF9-471D-AFBA-CA70CE48973F}"/>
    <cellStyle name="Normal 14 13 2 4" xfId="30657" xr:uid="{D3BB88F3-1459-448F-921C-D842F7324320}"/>
    <cellStyle name="Normal 14 13 2 4 2" xfId="30656" xr:uid="{776FB867-3C86-4760-A327-5CDF53D6761C}"/>
    <cellStyle name="Normal 14 13 2 5" xfId="24005" xr:uid="{BCE3BA4B-31F0-4C1B-BB2C-6776621C0794}"/>
    <cellStyle name="Normal 14 13 2 6" xfId="25197" xr:uid="{6946EA1F-85E3-49BA-9476-AEB55EA49020}"/>
    <cellStyle name="Normal 14 13 3" xfId="27820" xr:uid="{9339154E-CA74-4282-B149-0B94560EBA4A}"/>
    <cellStyle name="Normal 14 13 3 2" xfId="25191" xr:uid="{2BFA1342-D4DB-4A02-9017-9C58F933D331}"/>
    <cellStyle name="Normal 14 13 3 2 2" xfId="25192" xr:uid="{9C2F15D5-441A-4C21-B67A-9701F5094ECB}"/>
    <cellStyle name="Normal 14 13 3 2 2 2" xfId="28747" xr:uid="{4BF321E1-7EAF-4822-A7F8-8B68ED11B69F}"/>
    <cellStyle name="Normal 14 13 3 2 3" xfId="28748" xr:uid="{E65DE32C-BC8B-4068-B0F3-572F0A27452C}"/>
    <cellStyle name="Normal 14 13 3 3" xfId="25190" xr:uid="{076E8A0D-AED4-4A8D-A1DA-6C772DF28489}"/>
    <cellStyle name="Normal 14 13 3 3 2" xfId="28749" xr:uid="{63E6CE2D-D117-460B-A4E2-58908242EF52}"/>
    <cellStyle name="Normal 14 13 3 4" xfId="25187" xr:uid="{DE473A01-FC1F-4AB8-9BE5-0ADF7935945D}"/>
    <cellStyle name="Normal 14 13 3 5" xfId="28746" xr:uid="{9AC52C98-C25A-4542-93E4-5593F0651C87}"/>
    <cellStyle name="Normal 14 13 4" xfId="25188" xr:uid="{0733FA0D-5DD1-4E94-87C9-8076A23E0B76}"/>
    <cellStyle name="Normal 14 13 5" xfId="28750" xr:uid="{856FB1FA-7BCF-4E9E-981E-942B38522846}"/>
    <cellStyle name="Normal 14 13 5 2" xfId="28751" xr:uid="{26550C12-7713-4C99-85F8-E5539B928C4E}"/>
    <cellStyle name="Normal 14 13 6" xfId="25182" xr:uid="{C311CA15-9459-402E-B075-368F63019C91}"/>
    <cellStyle name="Normal 14 13 7" xfId="28741" xr:uid="{E7273AD1-D473-4F77-961F-D79F71B221B4}"/>
    <cellStyle name="Normal 14 14" xfId="4202" xr:uid="{4EB6CE00-F2C9-4A12-8D90-1F35D4FC79CA}"/>
    <cellStyle name="Normal 14 14 2" xfId="5115" xr:uid="{B8ED2D00-E6D2-46B8-BE05-4993832F682B}"/>
    <cellStyle name="Normal 14 14 2 2" xfId="27823" xr:uid="{655CC1E0-D773-4145-A308-8047BC553948}"/>
    <cellStyle name="Normal 14 14 2 2 2" xfId="28753" xr:uid="{6D429BB9-9454-4A12-9FED-9E62805B1E77}"/>
    <cellStyle name="Normal 14 14 2 2 2 2" xfId="25184" xr:uid="{73E318CA-C8D1-4534-B19F-9E47FB7033B7}"/>
    <cellStyle name="Normal 14 14 2 2 3" xfId="28754" xr:uid="{BA625BE2-DED5-44E5-A95E-85A8139B3E8F}"/>
    <cellStyle name="Normal 14 14 2 2 4" xfId="28752" xr:uid="{3DA4E9A1-A799-49F2-9883-F8416BE3BFC2}"/>
    <cellStyle name="Normal 14 14 2 3" xfId="25183" xr:uid="{03AA5DE8-F497-4211-A8E4-490117AE00AD}"/>
    <cellStyle name="Normal 14 14 2 3 2" xfId="28755" xr:uid="{A65A85AB-49E2-423B-876B-9639192CB7A6}"/>
    <cellStyle name="Normal 14 14 2 3 2 2" xfId="28756" xr:uid="{0203C652-2FC3-43B1-BD90-C541DE6A76CE}"/>
    <cellStyle name="Normal 14 14 2 3 3" xfId="25173" xr:uid="{88315D96-6829-41C5-BA86-634BCEF1F1B4}"/>
    <cellStyle name="Normal 14 14 2 4" xfId="24006" xr:uid="{CE48C0A7-D8F8-4298-A832-1C1CBAB37A73}"/>
    <cellStyle name="Normal 14 14 2 4 2" xfId="25181" xr:uid="{A40B61B7-E1A6-4A40-A6D3-A2426AC93039}"/>
    <cellStyle name="Normal 14 14 2 5" xfId="28757" xr:uid="{F1F801DD-40AE-48A1-BC67-32E237049D12}"/>
    <cellStyle name="Normal 14 14 2 6" xfId="25186" xr:uid="{D260F8BE-7AE1-4657-B930-827355683C15}"/>
    <cellStyle name="Normal 14 14 3" xfId="27822" xr:uid="{35F19592-556C-466A-B7E7-120A042519B0}"/>
    <cellStyle name="Normal 14 14 3 2" xfId="25180" xr:uid="{C532056B-592D-4B17-8547-8B427BC20FA2}"/>
    <cellStyle name="Normal 14 14 3 2 2" xfId="28758" xr:uid="{7DFF2246-52D5-48B7-85CB-0910EEBA723E}"/>
    <cellStyle name="Normal 14 14 3 2 2 2" xfId="25179" xr:uid="{5D8CF90A-3087-4FF6-87F6-ABAFA2769E00}"/>
    <cellStyle name="Normal 14 14 3 2 3" xfId="28759" xr:uid="{51C9B6E2-67D4-4FD6-881E-0AFB725559FC}"/>
    <cellStyle name="Normal 14 14 3 3" xfId="25177" xr:uid="{CB967577-CCFD-457A-91AB-A459D7AD0F67}"/>
    <cellStyle name="Normal 14 14 3 3 2" xfId="28760" xr:uid="{38BBAB68-E7F1-4686-9F0F-DC292817E396}"/>
    <cellStyle name="Normal 14 14 3 4" xfId="28761" xr:uid="{101C8C20-B88B-40C5-9010-BA98E15F0532}"/>
    <cellStyle name="Normal 14 14 3 5" xfId="25176" xr:uid="{B1A7330B-F327-4BFB-8C53-9606DFA009F3}"/>
    <cellStyle name="Normal 14 14 4" xfId="25175" xr:uid="{E311A744-AF9C-4270-9199-84541A46302C}"/>
    <cellStyle name="Normal 14 14 5" xfId="28762" xr:uid="{A6984B8A-EF07-4F72-B858-F228BE79D135}"/>
    <cellStyle name="Normal 14 14 5 2" xfId="25174" xr:uid="{51CBF66A-0898-43CC-8811-B7577C634364}"/>
    <cellStyle name="Normal 14 14 6" xfId="28763" xr:uid="{FA7CD65C-7951-4DB6-8F4E-1CE9741E3F8B}"/>
    <cellStyle name="Normal 14 14 7" xfId="25185" xr:uid="{59B40872-8109-4F01-8F7D-98B63BC41863}"/>
    <cellStyle name="Normal 14 15" xfId="4203" xr:uid="{FDC24609-4483-46DC-B9C7-84AB51C9214C}"/>
    <cellStyle name="Normal 14 15 2" xfId="5116" xr:uid="{5868B25E-1128-42CC-9852-62341997B486}"/>
    <cellStyle name="Normal 14 15 2 2" xfId="27825" xr:uid="{9BF88C46-7265-4D78-A32E-79C603E947A3}"/>
    <cellStyle name="Normal 14 15 2 2 2" xfId="25171" xr:uid="{6CE4CC5D-FE13-420C-A6DC-2ED089432313}"/>
    <cellStyle name="Normal 14 15 2 2 2 2" xfId="25172" xr:uid="{04A2908C-E4E0-4C64-BD5D-2DB8DD5BBDEF}"/>
    <cellStyle name="Normal 14 15 2 2 3" xfId="28766" xr:uid="{CD40E0DC-609C-4B60-BAF6-69E597C7EAC3}"/>
    <cellStyle name="Normal 14 15 2 2 4" xfId="24001" xr:uid="{66B80AF7-9340-44A5-94BF-C51FD2A2F59B}"/>
    <cellStyle name="Normal 14 15 2 3" xfId="28767" xr:uid="{49871B66-F014-4BC0-90EE-312493E9BF17}"/>
    <cellStyle name="Normal 14 15 2 3 2" xfId="25169" xr:uid="{57676206-5B12-47DD-817D-3E5C475BB845}"/>
    <cellStyle name="Normal 14 15 2 3 2 2" xfId="25170" xr:uid="{A5765931-1337-4441-ABB3-0B8766C51907}"/>
    <cellStyle name="Normal 14 15 2 3 3" xfId="28768" xr:uid="{88D58895-D5D1-40E7-957E-1D218731BB0C}"/>
    <cellStyle name="Normal 14 15 2 4" xfId="28769" xr:uid="{DBBA34F8-D9E3-4559-9778-6041744EE4A4}"/>
    <cellStyle name="Normal 14 15 2 4 2" xfId="24002" xr:uid="{7CBC8A84-D45D-4367-9FF4-7B3B54BB7196}"/>
    <cellStyle name="Normal 14 15 2 5" xfId="28770" xr:uid="{EFD57F2D-B9E9-4CDA-A65E-D891C5077D32}"/>
    <cellStyle name="Normal 14 15 2 6" xfId="28765" xr:uid="{7A92FC79-BD07-4458-98F7-EA1376550729}"/>
    <cellStyle name="Normal 14 15 3" xfId="27824" xr:uid="{7EA68107-EB01-4E02-8718-2803116DDCF5}"/>
    <cellStyle name="Normal 14 15 3 2" xfId="28771" xr:uid="{0CB15118-B950-4C6C-892B-F0EEC2B9AD08}"/>
    <cellStyle name="Normal 14 15 3 2 2" xfId="25164" xr:uid="{DEE64D2B-0258-4134-9E3B-CAEEC780A341}"/>
    <cellStyle name="Normal 14 15 3 2 2 2" xfId="25166" xr:uid="{3FECD06A-EF8C-4DB8-A8C4-028779126DE5}"/>
    <cellStyle name="Normal 14 15 3 2 3" xfId="30440" xr:uid="{9FEBF807-BF39-4130-83EE-78400C9930D6}"/>
    <cellStyle name="Normal 14 15 3 3" xfId="25165" xr:uid="{CA80CB71-F08A-443B-886B-89DD5B5BC7EE}"/>
    <cellStyle name="Normal 14 15 3 3 2" xfId="28772" xr:uid="{98905C12-7EBE-4657-B147-F8E5E517B5A6}"/>
    <cellStyle name="Normal 14 15 3 4" xfId="28773" xr:uid="{0E5C4413-9BA4-4628-858B-0A1DEC4A9954}"/>
    <cellStyle name="Normal 14 15 3 5" xfId="25168" xr:uid="{C4926768-436B-4742-AC1D-F7BB73C0963B}"/>
    <cellStyle name="Normal 14 15 4" xfId="25163" xr:uid="{55700C88-EF96-48BD-A1A2-662069467D4A}"/>
    <cellStyle name="Normal 14 15 5" xfId="28774" xr:uid="{2AF326E9-CC5C-410D-80CF-9DDADF9B47E7}"/>
    <cellStyle name="Normal 14 15 5 2" xfId="30398" xr:uid="{E16288C6-15B7-4FE2-BB62-70721279EC64}"/>
    <cellStyle name="Normal 14 15 6" xfId="25162" xr:uid="{E2E34DD9-8FE3-4DCC-9D90-9AE3FB0CD7DC}"/>
    <cellStyle name="Normal 14 15 7" xfId="28764" xr:uid="{64095994-E0C2-4B43-A9CF-6596CB587A46}"/>
    <cellStyle name="Normal 14 16" xfId="4197" xr:uid="{B580BE7C-386D-4EC2-B498-7D6AF74D618F}"/>
    <cellStyle name="Normal 14 16 2" xfId="30659" xr:uid="{22FAA1AC-EBC0-41B7-9964-15B9783CFA15}"/>
    <cellStyle name="Normal 14 16 3" xfId="25407" xr:uid="{1821D1EF-DDCF-4E6C-8A58-8F7E8BEE7779}"/>
    <cellStyle name="Normal 14 17" xfId="25408" xr:uid="{29F32C30-F7F2-41FB-BD99-093A0C38A160}"/>
    <cellStyle name="Normal 14 17 2" xfId="27826" xr:uid="{65623B86-C31A-46AE-AEF0-8485CCB3214E}"/>
    <cellStyle name="Normal 14 17 2 2" xfId="25161" xr:uid="{FC7F4A9A-308D-4F53-AAF3-42C68C79C3C2}"/>
    <cellStyle name="Normal 14 17 2 2 2" xfId="28775" xr:uid="{520F4379-2469-4A78-8432-404436DBF8D7}"/>
    <cellStyle name="Normal 14 17 2 3" xfId="25160" xr:uid="{8C286C40-B908-44F0-8D02-A09C3C0228E9}"/>
    <cellStyle name="Normal 14 17 2 4" xfId="24004" xr:uid="{5A03F903-8250-4A66-ADA1-518982136AA7}"/>
    <cellStyle name="Normal 14 17 3" xfId="28776" xr:uid="{17660F4B-ECFF-4E7C-8CDF-0A2C94BE390D}"/>
    <cellStyle name="Normal 14 17 3 2" xfId="25158" xr:uid="{AFCA79CC-3762-42B0-906D-3347EEFC5D04}"/>
    <cellStyle name="Normal 14 17 3 2 2" xfId="25159" xr:uid="{20A14459-84D0-48BB-BFBB-F4DF1A2C5E77}"/>
    <cellStyle name="Normal 14 17 3 3" xfId="30661" xr:uid="{8B107AAE-5B72-4DB7-A7D2-44A8AC107EFE}"/>
    <cellStyle name="Normal 14 17 4" xfId="30660" xr:uid="{38173041-1989-41BD-B752-70033DA1D7DC}"/>
    <cellStyle name="Normal 14 17 4 2" xfId="25157" xr:uid="{EEF544E2-08BD-464C-A769-3EB8DD82FF79}"/>
    <cellStyle name="Normal 14 17 5" xfId="28777" xr:uid="{1BBCB388-3F14-42D3-BC95-C7161AFB1641}"/>
    <cellStyle name="Normal 14 17 6" xfId="30658" xr:uid="{AEAE2FD0-4622-4859-9DB9-F2362D0117BD}"/>
    <cellStyle name="Normal 14 18" xfId="27301" xr:uid="{CA55303C-B4E3-451E-91DA-70B708EF6B5C}"/>
    <cellStyle name="Normal 14 18 2" xfId="28778" xr:uid="{3BDCF6DB-949D-4744-9BEC-E339547147B7}"/>
    <cellStyle name="Normal 14 18 2 2" xfId="30663" xr:uid="{F2D09F17-3B50-4A9C-B393-7EBC4FBCA189}"/>
    <cellStyle name="Normal 14 18 2 2 2" xfId="24003" xr:uid="{08BEEC9B-C849-4A6D-ACFE-99D7685EC40B}"/>
    <cellStyle name="Normal 14 18 2 3" xfId="25122" xr:uid="{66C2C4B1-32A0-4193-A5A2-9E5AD34C9C66}"/>
    <cellStyle name="Normal 14 18 3" xfId="30662" xr:uid="{EC80A050-2076-4DFA-A9B8-91E7ADA27D68}"/>
    <cellStyle name="Normal 14 18 3 2" xfId="28779" xr:uid="{6F9B7BF0-2ACA-492F-A88F-5021F64041C5}"/>
    <cellStyle name="Normal 14 18 4" xfId="25121" xr:uid="{51A85E3F-D9BB-4BA9-AF27-1EF357C85B25}"/>
    <cellStyle name="Normal 14 18 5" xfId="25133" xr:uid="{F296D694-776C-4684-9E9B-93F95A7E2BC7}"/>
    <cellStyle name="Normal 14 19" xfId="28780" xr:uid="{2D8C61F5-03AB-4CBA-AA42-715794FA0BD7}"/>
    <cellStyle name="Normal 14 19 2" xfId="25120" xr:uid="{13B231FB-4F57-4136-BFF5-56E71679C181}"/>
    <cellStyle name="Normal 14 2" xfId="2125" xr:uid="{E1849240-0C22-444F-AEB7-8DCA3D779203}"/>
    <cellStyle name="Normal 14 2 10" xfId="27827" xr:uid="{AA5A6035-5ECE-421A-8A45-7F667341DAC6}"/>
    <cellStyle name="Normal 14 2 10 2" xfId="30664" xr:uid="{A1E94D15-C669-4B54-A52B-8DFDC90F6E00}"/>
    <cellStyle name="Normal 14 2 2" xfId="4205" xr:uid="{1172CFF5-CC10-497E-B22A-9F308D8A41FA}"/>
    <cellStyle name="Normal 14 2 3" xfId="4206" xr:uid="{F11E1BCF-39FF-4EF7-AEEE-E43C46BFC868}"/>
    <cellStyle name="Normal 14 2 4" xfId="4207" xr:uid="{CDA158DC-A8D8-4C89-8700-FC886A9AFE01}"/>
    <cellStyle name="Normal 14 2 5" xfId="4208" xr:uid="{C57DF1AC-DEA5-4A53-8AF2-2760B7CB7C8C}"/>
    <cellStyle name="Normal 14 2 6" xfId="4209" xr:uid="{4CAF2CAB-F401-4331-BAE8-FEEDEA682168}"/>
    <cellStyle name="Normal 14 2 7" xfId="4210" xr:uid="{C6774544-4E3D-498E-B60D-6B1773748BAA}"/>
    <cellStyle name="Normal 14 2 8" xfId="4204" xr:uid="{7D67C39A-50CE-4AEA-A28D-B79DFB8117EF}"/>
    <cellStyle name="Normal 14 2 8 2" xfId="5117" xr:uid="{BB9B163F-78E2-47F3-8DA7-ED82D3B31BF5}"/>
    <cellStyle name="Normal 14 2 8 2 2" xfId="27829" xr:uid="{B2FDEE3E-F6F4-49D9-941E-CA6C863F347A}"/>
    <cellStyle name="Normal 14 2 8 2 2 2" xfId="25099" xr:uid="{E4DC9AD2-29C3-47C2-805B-D248D971DBFA}"/>
    <cellStyle name="Normal 14 2 8 2 2 2 2" xfId="25115" xr:uid="{63D47947-ED3A-4346-89A1-1584F9B4C77C}"/>
    <cellStyle name="Normal 14 2 8 2 2 3" xfId="28782" xr:uid="{A69971C3-88AD-4599-9765-D4DF123760D8}"/>
    <cellStyle name="Normal 14 2 8 2 2 4" xfId="28781" xr:uid="{6F61964C-2452-4696-9C18-D27DA07413B4}"/>
    <cellStyle name="Normal 14 2 8 2 3" xfId="25100" xr:uid="{C8F9B16B-85EA-4BA1-BEB8-8A73CF36075A}"/>
    <cellStyle name="Normal 14 2 8 2 3 2" xfId="25114" xr:uid="{2C50ECEC-DC2A-495D-AFAC-849C40495FEA}"/>
    <cellStyle name="Normal 14 2 8 2 3 2 2" xfId="30668" xr:uid="{998E9BF6-BB9F-4E5A-A4CB-60474DD92F65}"/>
    <cellStyle name="Normal 14 2 8 2 3 3" xfId="30667" xr:uid="{F3CCC2D6-B05E-4C5A-8295-D8955A636C24}"/>
    <cellStyle name="Normal 14 2 8 2 4" xfId="28783" xr:uid="{98DAC18F-AD2E-4235-8325-8EC6AEF462B3}"/>
    <cellStyle name="Normal 14 2 8 2 4 2" xfId="25097" xr:uid="{C85ED0F6-9311-4D91-9CDB-377DB33AF440}"/>
    <cellStyle name="Normal 14 2 8 2 5" xfId="25098" xr:uid="{50FFFD4A-8D23-447F-A934-FEFED5B4D7CC}"/>
    <cellStyle name="Normal 14 2 8 2 6" xfId="30665" xr:uid="{66DAE39F-5018-47C8-BA99-A07281508F38}"/>
    <cellStyle name="Normal 14 2 8 3" xfId="27828" xr:uid="{DD43271D-1BB8-4451-AE75-8EF67718D709}"/>
    <cellStyle name="Normal 14 2 8 3 2" xfId="30670" xr:uid="{0D0C9F4B-056D-4027-8FA0-829976C72D05}"/>
    <cellStyle name="Normal 14 2 8 3 2 2" xfId="25095" xr:uid="{4D6F8393-C2D0-4087-AA20-5B3840E2C100}"/>
    <cellStyle name="Normal 14 2 8 3 3" xfId="25096" xr:uid="{09B7B9F7-F266-4B8A-BE06-D3E4C8CF777B}"/>
    <cellStyle name="Normal 14 2 8 3 4" xfId="28784" xr:uid="{E65CEFBB-7066-40AE-BEFC-1EEFBEBF1FB5}"/>
    <cellStyle name="Normal 14 2 8 4" xfId="30669" xr:uid="{B1B93735-6EE7-478F-A6AC-8EFC6733EBD2}"/>
    <cellStyle name="Normal 14 2 8 4 2" xfId="28785" xr:uid="{554F65A8-B279-40FC-91B3-6CA9C3CBEA5A}"/>
    <cellStyle name="Normal 14 2 8 4 2 2" xfId="28786" xr:uid="{F0B5A823-1248-4F8D-9AEC-2DC6E48571D3}"/>
    <cellStyle name="Normal 14 2 8 4 3" xfId="30672" xr:uid="{E561E11F-045E-4F8C-AA1A-C9C149D8FA46}"/>
    <cellStyle name="Normal 14 2 8 5" xfId="30671" xr:uid="{D3631EC3-6207-4597-84D4-5970671E35A8}"/>
    <cellStyle name="Normal 14 2 8 5 2" xfId="25094" xr:uid="{6BC6A943-DDCE-4779-A206-C211E3F137E4}"/>
    <cellStyle name="Normal 14 2 8 6" xfId="28787" xr:uid="{3C3649F2-2D6C-4E11-AC92-C747E6708097}"/>
    <cellStyle name="Normal 14 2 8 7" xfId="30666" xr:uid="{DA51BE79-480A-4347-89C7-22FEDFE980D1}"/>
    <cellStyle name="Normal 14 2 9" xfId="25415" xr:uid="{381E62E9-083F-4F06-AD4E-45057CDDC3BB}"/>
    <cellStyle name="Normal 14 2 9 2" xfId="28788" xr:uid="{2833C3EA-A5E1-45FB-AE5E-C36767B107A1}"/>
    <cellStyle name="Normal 14 20" xfId="40206" xr:uid="{E427CDCC-FD45-4693-9847-5E302C0FB87E}"/>
    <cellStyle name="Normal 14 21" xfId="23168" xr:uid="{C9C8DF3A-CAFF-4AAA-B426-568D6D1FED31}"/>
    <cellStyle name="Normal 14 3" xfId="2124" xr:uid="{A3536178-CDE2-4051-A0BE-A0CBF6350E51}"/>
    <cellStyle name="Normal 14 4" xfId="4211" xr:uid="{8B186831-F114-49D7-AC92-246A163BCAE7}"/>
    <cellStyle name="Normal 14 4 2" xfId="5118" xr:uid="{AA0A38F0-3FC4-4CC6-A364-A20D60FF4A68}"/>
    <cellStyle name="Normal 14 4 2 2" xfId="27831" xr:uid="{56DC47BA-7C32-49CC-97D6-BF91A2FAD6DA}"/>
    <cellStyle name="Normal 14 4 2 2 2" xfId="28790" xr:uid="{64C6EE33-BE88-4CAD-99DE-74465247288C}"/>
    <cellStyle name="Normal 14 4 2 2 2 2" xfId="25092" xr:uid="{5BEA30E0-B8A5-400C-BAA8-8D98B10F244F}"/>
    <cellStyle name="Normal 14 4 2 2 3" xfId="30675" xr:uid="{5B61A1DD-9773-4309-902E-565404A42FE0}"/>
    <cellStyle name="Normal 14 4 2 2 4" xfId="28789" xr:uid="{787AA468-A394-405F-B799-F0ED62274346}"/>
    <cellStyle name="Normal 14 4 2 3" xfId="30674" xr:uid="{49D34BB7-5E0B-44F4-9C68-CF15830A3319}"/>
    <cellStyle name="Normal 14 4 2 3 2" xfId="28791" xr:uid="{DA463406-4B6D-4F42-9DE4-36D774DD6A29}"/>
    <cellStyle name="Normal 14 4 2 3 2 2" xfId="25091" xr:uid="{A7290F38-C00E-47DA-A5DC-098D158CE2E5}"/>
    <cellStyle name="Normal 14 4 2 3 3" xfId="28792" xr:uid="{6A91033C-15A3-4AB9-8BB2-6370900504D9}"/>
    <cellStyle name="Normal 14 4 2 4" xfId="30677" xr:uid="{628BB348-7952-4CE7-A70A-81D8FA40B14C}"/>
    <cellStyle name="Normal 14 4 2 4 2" xfId="30676" xr:uid="{A9CFB525-104D-4FA2-9B1D-F3CD4612DF38}"/>
    <cellStyle name="Normal 14 4 2 5" xfId="28793" xr:uid="{D579516E-9FE4-44CF-9F10-1210D579814A}"/>
    <cellStyle name="Normal 14 4 2 6" xfId="30673" xr:uid="{571026FF-20E3-43E9-89B5-4F03350E3D58}"/>
    <cellStyle name="Normal 14 4 3" xfId="27830" xr:uid="{81E32297-3789-4D9F-8650-CDE37A8E3AB0}"/>
    <cellStyle name="Normal 14 4 3 2" xfId="25082" xr:uid="{38C259AF-FA70-49D8-A2CF-7809D0FDA046}"/>
    <cellStyle name="Normal 14 4 3 2 2" xfId="28794" xr:uid="{07A7CDEC-619F-47AC-8634-861BFBB0CB92}"/>
    <cellStyle name="Normal 14 4 3 2 2 2" xfId="30679" xr:uid="{1F9B3056-B7DB-45CC-AA89-89AF93BE43C5}"/>
    <cellStyle name="Normal 14 4 3 2 3" xfId="25079" xr:uid="{66AFFBFE-D5C2-444A-835D-0DE93141C168}"/>
    <cellStyle name="Normal 14 4 3 3" xfId="25080" xr:uid="{85B4D9E4-5298-4406-AFE3-7BCE13DED816}"/>
    <cellStyle name="Normal 14 4 3 3 2" xfId="30678" xr:uid="{CBF00DDE-C1E9-4F39-9659-2D2CA09259D9}"/>
    <cellStyle name="Normal 14 4 3 4" xfId="28795" xr:uid="{4BA3B4C3-15C9-4C12-9421-EE1817D0A716}"/>
    <cellStyle name="Normal 14 4 3 5" xfId="25081" xr:uid="{B65312FD-767D-4856-992D-3B041253BAA4}"/>
    <cellStyle name="Normal 14 4 4" xfId="25074" xr:uid="{489F9237-DD52-4C5D-8D5D-F4C6A88597CC}"/>
    <cellStyle name="Normal 14 4 5" xfId="25075" xr:uid="{D730BDB3-188E-4E2B-A498-7F0D73AB91FC}"/>
    <cellStyle name="Normal 14 4 5 2" xfId="28796" xr:uid="{7D35354B-A763-403E-AFF3-A4B00B700BDA}"/>
    <cellStyle name="Normal 14 4 6" xfId="28797" xr:uid="{3E13FF3C-7B1C-40A8-831E-89268CB9B7B8}"/>
    <cellStyle name="Normal 14 4 7" xfId="25093" xr:uid="{E70BD166-C51A-48F9-8F14-F7A941517693}"/>
    <cellStyle name="Normal 14 5" xfId="4212" xr:uid="{948E1C05-D0E6-4F0C-AD91-CA1FE4F7FDA2}"/>
    <cellStyle name="Normal 14 5 2" xfId="5119" xr:uid="{3862EB22-50C5-41E5-9030-BEEE7B66D5E6}"/>
    <cellStyle name="Normal 14 5 2 2" xfId="27833" xr:uid="{101C1464-45C5-42BE-A41E-89FEEB7672DB}"/>
    <cellStyle name="Normal 14 5 2 2 2" xfId="28799" xr:uid="{75745298-7C09-4F15-BE5A-906AA2717378}"/>
    <cellStyle name="Normal 14 5 2 2 2 2" xfId="25070" xr:uid="{02053ACC-F227-4462-A308-542B12FD5126}"/>
    <cellStyle name="Normal 14 5 2 2 3" xfId="25071" xr:uid="{E2BD75EA-1FBE-4C41-9B4C-9D03CCB45927}"/>
    <cellStyle name="Normal 14 5 2 2 4" xfId="28798" xr:uid="{9D4DC62B-0D86-4FD6-83BC-A62ACA3CAD92}"/>
    <cellStyle name="Normal 14 5 2 3" xfId="28800" xr:uid="{4481886A-3371-4A23-9C9A-8067B0AB87F9}"/>
    <cellStyle name="Normal 14 5 2 3 2" xfId="28801" xr:uid="{03A0EBCA-B0E3-465F-9567-026C3FD477BF}"/>
    <cellStyle name="Normal 14 5 2 3 2 2" xfId="25068" xr:uid="{09171D37-C939-4CE4-8818-BABE9894B506}"/>
    <cellStyle name="Normal 14 5 2 3 3" xfId="28802" xr:uid="{7BA0D738-1934-42EA-8923-6A14FFB2C57C}"/>
    <cellStyle name="Normal 14 5 2 4" xfId="25069" xr:uid="{F64E0905-1EA8-4BEA-BD82-09EBE153D898}"/>
    <cellStyle name="Normal 14 5 2 4 2" xfId="28803" xr:uid="{1EAFBDF0-A450-419F-8241-9A3D58916B07}"/>
    <cellStyle name="Normal 14 5 2 5" xfId="28804" xr:uid="{35B68BCC-830D-4E16-8DBF-CE2384E9075B}"/>
    <cellStyle name="Normal 14 5 2 6" xfId="25073" xr:uid="{B14CA857-0851-40A4-91CC-E6B2A92683CA}"/>
    <cellStyle name="Normal 14 5 3" xfId="27832" xr:uid="{12E6C97B-FAFD-4600-9852-6C9B44AF7C79}"/>
    <cellStyle name="Normal 14 5 3 2" xfId="25067" xr:uid="{12B3690D-8EFB-4A53-9FA7-3E802FF341AB}"/>
    <cellStyle name="Normal 14 5 3 2 2" xfId="28805" xr:uid="{FEF41045-D8F4-4FAE-8699-281224ABBB67}"/>
    <cellStyle name="Normal 14 5 3 2 2 2" xfId="28806" xr:uid="{998335A2-5D26-4EC4-9A9B-96E2282A64D5}"/>
    <cellStyle name="Normal 14 5 3 2 3" xfId="25063" xr:uid="{AF15E4B0-724D-42DF-BBEE-56A8C2EC5131}"/>
    <cellStyle name="Normal 14 5 3 3" xfId="25064" xr:uid="{D7A8C54B-3E59-41DA-844A-34EFE0249A16}"/>
    <cellStyle name="Normal 14 5 3 3 2" xfId="28807" xr:uid="{8CDDDADF-333D-4A54-BC66-7ABDD25EB96B}"/>
    <cellStyle name="Normal 14 5 3 4" xfId="28808" xr:uid="{9AE2FE25-8790-49F0-9893-BDCA5D022F58}"/>
    <cellStyle name="Normal 14 5 3 5" xfId="25065" xr:uid="{CF871A6D-3542-4470-A5F7-8DD4705BDA2E}"/>
    <cellStyle name="Normal 14 5 4" xfId="25061" xr:uid="{9174A6CC-4F0B-45BB-AA4F-8204A87FBA49}"/>
    <cellStyle name="Normal 14 5 5" xfId="23986" xr:uid="{AF39EA01-C27B-413F-9166-C4E042CECD79}"/>
    <cellStyle name="Normal 14 5 5 2" xfId="25062" xr:uid="{52F574CE-99DF-4600-8A43-E98B67335AFD}"/>
    <cellStyle name="Normal 14 5 6" xfId="28809" xr:uid="{5C183F17-2D02-4F79-B8B3-95029CC32721}"/>
    <cellStyle name="Normal 14 5 7" xfId="25072" xr:uid="{212F4CA9-0597-4EB1-A237-A51FF3EB57D1}"/>
    <cellStyle name="Normal 14 6" xfId="4213" xr:uid="{199AEAB5-FFBE-4B8D-8B97-33A2DA83A6A0}"/>
    <cellStyle name="Normal 14 7" xfId="4214" xr:uid="{02478794-F166-4109-8835-C10A0082ED8F}"/>
    <cellStyle name="Normal 14 8" xfId="4215" xr:uid="{BBBFE33C-A2EE-4B1D-8666-0210EB4D752B}"/>
    <cellStyle name="Normal 14 9" xfId="4216" xr:uid="{B8B01967-6F99-495B-9B01-62B320E5207B}"/>
    <cellStyle name="Normal 15" xfId="2126" xr:uid="{8DBB5D64-D92C-4FA5-BDAD-EED4EACB124E}"/>
    <cellStyle name="Normal 15 2" xfId="2127" xr:uid="{1F80E0F6-E23E-4C19-B88B-A4D438F516A5}"/>
    <cellStyle name="Normal 15 2 2" xfId="4218" xr:uid="{9022A557-8756-4A47-9EAE-8FE9238D0A78}"/>
    <cellStyle name="Normal 15 2 3" xfId="25423" xr:uid="{532F3098-921A-40D8-83CF-6D4DFAA78826}"/>
    <cellStyle name="Normal 15 2 3 2" xfId="30680" xr:uid="{23523716-C00C-446D-BFEB-678C7629728A}"/>
    <cellStyle name="Normal 15 3" xfId="4219" xr:uid="{EEEADF49-43F1-46E9-9A03-BCA35DF03349}"/>
    <cellStyle name="Normal 15 4" xfId="4220" xr:uid="{755CD94D-DCBE-4CC7-9E11-B7103DA2B3B1}"/>
    <cellStyle name="Normal 15 5" xfId="4221" xr:uid="{4E15C516-DA6A-4C17-BFBE-EA9F1FBF358B}"/>
    <cellStyle name="Normal 15 6" xfId="4222" xr:uid="{1A1324C3-B9B3-4662-917B-4F08036B46D6}"/>
    <cellStyle name="Normal 15 7" xfId="4217" xr:uid="{516EDD6C-358D-4E9E-82C3-89678D52C1D8}"/>
    <cellStyle name="Normal 15 7 2" xfId="25060" xr:uid="{3B7D9A10-73E8-4D5E-9433-F80DF7907129}"/>
    <cellStyle name="Normal 15 7 3" xfId="25428" xr:uid="{C8E4E711-AC28-46EA-86A1-993C263735FE}"/>
    <cellStyle name="Normal 15 8" xfId="27302" xr:uid="{D4A175F4-1059-4C10-A295-5A9B5538CA66}"/>
    <cellStyle name="Normal 15 9" xfId="23169" xr:uid="{791F9321-4B5C-4E40-A1F1-54A3E4AF4F25}"/>
    <cellStyle name="Normal 16" xfId="2128" xr:uid="{011BF359-A424-45C2-8926-5D20C1740A05}"/>
    <cellStyle name="Normal 16 2" xfId="2129" xr:uid="{A05AB3D0-80B5-4A46-9258-A8653BB2AE84}"/>
    <cellStyle name="Normal 16 2 2" xfId="4224" xr:uid="{C98ED20A-EF77-45E9-8592-B9D3509B89FD}"/>
    <cellStyle name="Normal 16 2 3" xfId="25430" xr:uid="{CCFF5FDD-76B0-4B26-802D-29B03BF9E5D9}"/>
    <cellStyle name="Normal 16 2 3 2" xfId="25058" xr:uid="{4464956F-EE91-42E2-ADE1-2EAF5E25AA84}"/>
    <cellStyle name="Normal 16 3" xfId="4225" xr:uid="{0464C969-5698-4ACA-96CA-19AFC9B21070}"/>
    <cellStyle name="Normal 16 4" xfId="4226" xr:uid="{F35EFCD2-5E90-43F6-9A47-1C18BB707280}"/>
    <cellStyle name="Normal 16 5" xfId="4227" xr:uid="{C55767CC-29E4-47E1-894E-DDB4B0B49B22}"/>
    <cellStyle name="Normal 16 6" xfId="4228" xr:uid="{86628BA6-35C5-44CE-9417-792F52CCC8C1}"/>
    <cellStyle name="Normal 16 7" xfId="4223" xr:uid="{CDB30DCF-5A0D-4EEA-9DC8-B83C92BF3FEA}"/>
    <cellStyle name="Normal 16 7 2" xfId="5120" xr:uid="{449B6EEE-D0FE-4F58-B6FB-A2AC1F4F4D06}"/>
    <cellStyle name="Normal 16 7 2 2" xfId="27836" xr:uid="{3FE99816-25CF-4C14-AF3E-ACBE4B680F9A}"/>
    <cellStyle name="Normal 16 7 2 2 2" xfId="28811" xr:uid="{67BE3D1E-082F-44B6-A3F7-8790D3A0511A}"/>
    <cellStyle name="Normal 16 7 2 2 2 2" xfId="25055" xr:uid="{6A18AB67-357B-471F-9F00-96B7F2889ADA}"/>
    <cellStyle name="Normal 16 7 2 2 3" xfId="28812" xr:uid="{BE980D74-D26E-40A8-AC32-8AFAE80E1043}"/>
    <cellStyle name="Normal 16 7 2 2 4" xfId="25056" xr:uid="{9A20B58D-5CD6-4C0D-9121-010A4D49BD6C}"/>
    <cellStyle name="Normal 16 7 2 3" xfId="25054" xr:uid="{77E38A1D-95BD-43FA-B1DD-21DC894C9B71}"/>
    <cellStyle name="Normal 16 7 2 3 2" xfId="28813" xr:uid="{07AF2382-6425-4C18-8195-18088ADD8434}"/>
    <cellStyle name="Normal 16 7 2 3 2 2" xfId="25053" xr:uid="{FB677107-26FD-4D29-8252-259AD9814CDE}"/>
    <cellStyle name="Normal 16 7 2 3 3" xfId="28814" xr:uid="{A4A62A4C-C63B-4E9F-BC11-723BE0328D02}"/>
    <cellStyle name="Normal 16 7 2 4" xfId="25052" xr:uid="{87C5141A-E1D3-448E-9894-793126E938DB}"/>
    <cellStyle name="Normal 16 7 2 4 2" xfId="28815" xr:uid="{082A4D0B-EE45-4836-932F-E4E60AEF53B6}"/>
    <cellStyle name="Normal 16 7 2 5" xfId="25051" xr:uid="{3E76A0BF-8894-47B4-9E73-CF60C87D159F}"/>
    <cellStyle name="Normal 16 7 2 6" xfId="28810" xr:uid="{AF864819-7E41-4122-BD1F-D68921B09024}"/>
    <cellStyle name="Normal 16 7 3" xfId="27835" xr:uid="{00D4DD23-F8CD-4A83-8D81-36BCC52D4FE9}"/>
    <cellStyle name="Normal 16 7 3 2" xfId="28817" xr:uid="{B6995B1C-D7E4-4866-9E6A-9AF6A33B15BD}"/>
    <cellStyle name="Normal 16 7 3 2 2" xfId="25050" xr:uid="{CE90AD4F-6F19-4C30-859C-8948651CD05E}"/>
    <cellStyle name="Normal 16 7 3 3" xfId="28818" xr:uid="{9FA21830-5E0B-4170-B498-0AFAA5D4E8DD}"/>
    <cellStyle name="Normal 16 7 3 4" xfId="28816" xr:uid="{F6985441-FF69-42A2-99EE-91D4AB106B22}"/>
    <cellStyle name="Normal 16 7 4" xfId="25049" xr:uid="{72975AC1-BC88-4D57-99D2-5139C1E163C8}"/>
    <cellStyle name="Normal 16 7 4 2" xfId="28819" xr:uid="{FB97A63D-8F8F-4FD7-9E27-2214D10C5D7C}"/>
    <cellStyle name="Normal 16 7 4 2 2" xfId="25048" xr:uid="{992AB32F-84D9-491F-9DC1-F98297AC09C7}"/>
    <cellStyle name="Normal 16 7 4 3" xfId="28820" xr:uid="{766B6E0B-67CA-4C87-A9BC-FA6C3B402499}"/>
    <cellStyle name="Normal 16 7 5" xfId="25047" xr:uid="{76D9945E-4B36-416B-8B10-17ADD46B9D2A}"/>
    <cellStyle name="Normal 16 7 5 2" xfId="28821" xr:uid="{CB336B86-055F-4FD7-ACE1-BF0887D92CAB}"/>
    <cellStyle name="Normal 16 7 6" xfId="25046" xr:uid="{47F8CEB5-F736-4683-BCF1-1A227011D5D3}"/>
    <cellStyle name="Normal 16 7 7" xfId="25057" xr:uid="{D9E81648-7ACB-4D61-BB73-BF81AFE80580}"/>
    <cellStyle name="Normal 16 8" xfId="27303" xr:uid="{7178D60D-9B69-4549-A785-F3C06E0528DA}"/>
    <cellStyle name="Normal 16 8 2" xfId="28822" xr:uid="{E29D323B-D9DB-408F-8C26-742B46A24DBD}"/>
    <cellStyle name="Normal 16 9" xfId="27834" xr:uid="{780A5130-7723-4531-87D8-75901575C27A}"/>
    <cellStyle name="Normal 17" xfId="2130" xr:uid="{506CF132-9CB2-43B0-B840-00C54DE8A349}"/>
    <cellStyle name="Normal 17 10" xfId="4230" xr:uid="{14EC7E1C-DFA4-4495-9CA3-6EDF5D26C6BC}"/>
    <cellStyle name="Normal 17 11" xfId="4231" xr:uid="{CAD1BA99-267E-4CA3-9D3A-8D33FB6531BB}"/>
    <cellStyle name="Normal 17 12" xfId="4232" xr:uid="{A678AC95-91B8-40F6-9A8A-0565E2FF1E4F}"/>
    <cellStyle name="Normal 17 13" xfId="4233" xr:uid="{52163264-78DC-44E1-9D89-42A87D5A53D0}"/>
    <cellStyle name="Normal 17 14" xfId="4229" xr:uid="{6FFE5CBB-C374-4BA3-97BA-B9DB969FA411}"/>
    <cellStyle name="Normal 17 14 2" xfId="5121" xr:uid="{9D5A1EEA-C3A5-4221-925B-68BCBC00C9EB}"/>
    <cellStyle name="Normal 17 14 2 2" xfId="27839" xr:uid="{798FEB5C-9E99-4F8C-A3EC-9132C8D41EAA}"/>
    <cellStyle name="Normal 17 14 2 2 2" xfId="28824" xr:uid="{EB7C5293-7997-48A2-A12F-AA60E5E8EA3A}"/>
    <cellStyle name="Normal 17 14 2 2 2 2" xfId="25044" xr:uid="{411B1DC6-4980-403A-B9FC-2E429A27E10A}"/>
    <cellStyle name="Normal 17 14 2 2 3" xfId="28825" xr:uid="{5B7D0983-7D07-4C14-9655-FD360728EFE1}"/>
    <cellStyle name="Normal 17 14 2 2 4" xfId="25045" xr:uid="{24962124-93CA-4D20-B832-C7B3EA6C9CDB}"/>
    <cellStyle name="Normal 17 14 2 3" xfId="25043" xr:uid="{C8F7E524-7F20-4CBC-BB45-F1D38E639D86}"/>
    <cellStyle name="Normal 17 14 2 3 2" xfId="28826" xr:uid="{6E58E059-767F-49C6-8DD6-8F86CE48C9DB}"/>
    <cellStyle name="Normal 17 14 2 3 2 2" xfId="25042" xr:uid="{D905F09E-EA76-462A-A65B-C488FF56CDFE}"/>
    <cellStyle name="Normal 17 14 2 3 3" xfId="28827" xr:uid="{50843B18-8DCB-4E53-AC50-AA70EF6BAC35}"/>
    <cellStyle name="Normal 17 14 2 4" xfId="25041" xr:uid="{60948D43-8C2C-4EC4-9F90-BB1BF19806FE}"/>
    <cellStyle name="Normal 17 14 2 4 2" xfId="28828" xr:uid="{4748109C-84C7-4800-A06C-EE6DEEFA986D}"/>
    <cellStyle name="Normal 17 14 2 5" xfId="25040" xr:uid="{241A0E1A-2C1C-46F6-AD6C-8CF96706069B}"/>
    <cellStyle name="Normal 17 14 2 6" xfId="25037" xr:uid="{1A4CDC8C-0EA2-41F3-BCE5-7E91FC9CD3EE}"/>
    <cellStyle name="Normal 17 14 3" xfId="27838" xr:uid="{44A866C6-D105-4DED-B24A-CC9364DDEDE1}"/>
    <cellStyle name="Normal 17 14 3 2" xfId="25039" xr:uid="{752CD395-EC25-4083-BD5E-2A9B52CDAD85}"/>
    <cellStyle name="Normal 17 14 3 2 2" xfId="28830" xr:uid="{1F28E90E-30EA-4A9B-993D-A4D2F2BA97C1}"/>
    <cellStyle name="Normal 17 14 3 3" xfId="25038" xr:uid="{94A3FD47-90D2-49A7-AF7A-296BBD5B3C33}"/>
    <cellStyle name="Normal 17 14 3 4" xfId="28829" xr:uid="{8E287CEB-06DB-4BDA-AB50-CEA6D5D4BD80}"/>
    <cellStyle name="Normal 17 14 4" xfId="28831" xr:uid="{EA942E38-A0CA-4725-802C-F4956AD61573}"/>
    <cellStyle name="Normal 17 14 4 2" xfId="28832" xr:uid="{8A52192B-3DAF-4314-ADF5-5DBB462149DF}"/>
    <cellStyle name="Normal 17 14 4 2 2" xfId="25036" xr:uid="{70F9DEFA-B55B-4EE2-85E2-8FCEF8D88E9E}"/>
    <cellStyle name="Normal 17 14 4 3" xfId="28833" xr:uid="{1CC96B6B-92B9-400B-9CB3-7E66CAB82E45}"/>
    <cellStyle name="Normal 17 14 5" xfId="25035" xr:uid="{92EAFD3E-66C0-4D42-9E38-0B0D155DC3E7}"/>
    <cellStyle name="Normal 17 14 5 2" xfId="28834" xr:uid="{7E4493CE-616B-48B1-8FFC-43A74A00F2F4}"/>
    <cellStyle name="Normal 17 14 6" xfId="25034" xr:uid="{CF0E4200-F62B-488F-A60E-786DEC554AFA}"/>
    <cellStyle name="Normal 17 14 7" xfId="28823" xr:uid="{3C8FDE80-EE52-42CB-A025-EA19F0CA97DA}"/>
    <cellStyle name="Normal 17 15" xfId="27304" xr:uid="{83BC19E7-4BB2-4C81-9E76-EDEBC6A69E67}"/>
    <cellStyle name="Normal 17 15 2" xfId="28835" xr:uid="{5D429F35-6A67-4F68-808E-AE7D2251CB3F}"/>
    <cellStyle name="Normal 17 16" xfId="27837" xr:uid="{48CB6386-5BE2-49E1-9929-E696BAE3484C}"/>
    <cellStyle name="Normal 17 2" xfId="2131" xr:uid="{32C05B3B-2765-473E-B634-956B23DBFE2E}"/>
    <cellStyle name="Normal 17 2 2" xfId="4234" xr:uid="{12A16B29-D677-4B4D-BB5F-AE6D76F3D868}"/>
    <cellStyle name="Normal 17 2 3" xfId="25431" xr:uid="{566F7D48-0366-4D07-AFC2-3BBB1E5C6E30}"/>
    <cellStyle name="Normal 17 2 3 2" xfId="25033" xr:uid="{4CBDE160-A595-411C-B313-233A32F7965A}"/>
    <cellStyle name="Normal 17 3" xfId="4235" xr:uid="{912BA3E0-5EF1-4B6A-AF45-8F90124802FE}"/>
    <cellStyle name="Normal 17 4" xfId="4236" xr:uid="{9DB47D9F-2DD7-41FE-9D8E-D6749501F7B4}"/>
    <cellStyle name="Normal 17 5" xfId="4237" xr:uid="{B50CB51B-FB46-4FC4-B59A-47B34309E684}"/>
    <cellStyle name="Normal 17 6" xfId="4238" xr:uid="{B0DBF193-F175-4DB0-A017-3D6CAE3932FB}"/>
    <cellStyle name="Normal 17 7" xfId="4239" xr:uid="{681E134D-2B70-44FE-8CA6-5202479874E8}"/>
    <cellStyle name="Normal 17 8" xfId="4240" xr:uid="{13E7140F-6D2F-48CF-9037-AEAADA4CBB9F}"/>
    <cellStyle name="Normal 17 9" xfId="4241" xr:uid="{D01AC619-8E2D-4C56-85CE-EC289E9BB714}"/>
    <cellStyle name="Normal 18" xfId="2132" xr:uid="{06092A86-04C1-4124-A049-8120AC9A86BD}"/>
    <cellStyle name="Normal 18 2" xfId="2133" xr:uid="{9E9E4DF5-F18A-42DE-AB4A-6BE925CBAA04}"/>
    <cellStyle name="Normal 18 2 2" xfId="25032" xr:uid="{DAD87366-D984-4E61-B633-052863D232AE}"/>
    <cellStyle name="Normal 18 3" xfId="4242" xr:uid="{AAC8EDDA-5E94-4622-9AD6-4B6043678981}"/>
    <cellStyle name="Normal 18 3 2" xfId="5122" xr:uid="{7824D8F3-59A3-48FE-B3BC-27E94AA7E87B}"/>
    <cellStyle name="Normal 18 3 2 2" xfId="27842" xr:uid="{304FC7A4-C3FB-4E29-9162-E6B9D9E6BD22}"/>
    <cellStyle name="Normal 18 3 2 2 2" xfId="25030" xr:uid="{4E0BA03C-D407-422F-9FC2-225617BA5062}"/>
    <cellStyle name="Normal 18 3 2 2 2 2" xfId="28837" xr:uid="{36586D24-F682-4151-AA37-1B925EE5C379}"/>
    <cellStyle name="Normal 18 3 2 2 3" xfId="25029" xr:uid="{F809C40D-DFA2-4C24-97E5-1F9A10628B22}"/>
    <cellStyle name="Normal 18 3 2 2 4" xfId="28836" xr:uid="{F9152AD8-6838-4F04-A4F0-2D6285F6EC58}"/>
    <cellStyle name="Normal 18 3 2 3" xfId="28838" xr:uid="{90BAAF2E-495B-4895-A69E-716AE5699C87}"/>
    <cellStyle name="Normal 18 3 2 3 2" xfId="25028" xr:uid="{A12F2837-52F7-4D7C-8ABC-FF646AB5E667}"/>
    <cellStyle name="Normal 18 3 2 3 2 2" xfId="28839" xr:uid="{981CE2AC-691D-4D23-8D51-5A031CB36169}"/>
    <cellStyle name="Normal 18 3 2 3 3" xfId="25027" xr:uid="{F26169AE-7E77-4078-BE55-A6AE42CFA7FA}"/>
    <cellStyle name="Normal 18 3 2 4" xfId="28840" xr:uid="{4288F187-BBB3-4C87-8321-8137DC12BF9E}"/>
    <cellStyle name="Normal 18 3 2 4 2" xfId="25026" xr:uid="{C2E3629D-D867-46CA-8322-DC99525253AD}"/>
    <cellStyle name="Normal 18 3 2 5" xfId="28841" xr:uid="{49C1EAFE-0900-42DF-8132-E773E3681163}"/>
    <cellStyle name="Normal 18 3 2 6" xfId="25031" xr:uid="{8CC8EAD6-8D60-43E4-B48B-29779C8A237C}"/>
    <cellStyle name="Normal 18 3 3" xfId="27841" xr:uid="{F1338817-F11B-4260-8EEF-AA278C948291}"/>
    <cellStyle name="Normal 18 3 3 2" xfId="28842" xr:uid="{EDE6AAD9-EABD-4969-A394-44F452D938EE}"/>
    <cellStyle name="Normal 18 3 3 2 2" xfId="28843" xr:uid="{AD89B06C-B5E0-4D9F-BA9F-733D2275FB2C}"/>
    <cellStyle name="Normal 18 3 3 3" xfId="25024" xr:uid="{48DB2AF3-9010-4171-8D87-FD5D3A858884}"/>
    <cellStyle name="Normal 18 3 3 4" xfId="25025" xr:uid="{C903CED6-87BA-4A8C-AB1B-B42AC5F1D264}"/>
    <cellStyle name="Normal 18 3 4" xfId="28844" xr:uid="{63F4A9FE-2C1E-45F0-8EE1-9570C0AE68BA}"/>
    <cellStyle name="Normal 18 3 4 2" xfId="25023" xr:uid="{E56A2B7C-E2F9-4BE5-A077-AEAAE4B798F3}"/>
    <cellStyle name="Normal 18 3 4 2 2" xfId="28845" xr:uid="{C82CF210-63D9-4C6C-8A06-CFC94B3B42A9}"/>
    <cellStyle name="Normal 18 3 4 3" xfId="25022" xr:uid="{53EFDB08-1460-4FBD-ABD3-2753F41D2D29}"/>
    <cellStyle name="Normal 18 3 5" xfId="28846" xr:uid="{10ACFE33-EBF2-43C6-BCCA-9C6DCC6BCB79}"/>
    <cellStyle name="Normal 18 3 5 2" xfId="25021" xr:uid="{A220A860-9113-46A9-8BE4-81E19E1F8C14}"/>
    <cellStyle name="Normal 18 3 6" xfId="28847" xr:uid="{2C1714E1-05A8-42C0-A8F2-42E71FC67148}"/>
    <cellStyle name="Normal 18 3 7" xfId="30441" xr:uid="{FC7501B0-FC70-48E6-96D0-9EEEA0730E86}"/>
    <cellStyle name="Normal 18 4" xfId="25432" xr:uid="{30C05635-0FD6-42F3-BFA8-2015CA9D8BC8}"/>
    <cellStyle name="Normal 18 5" xfId="27305" xr:uid="{04777540-17FD-4A68-9809-94724CFC462B}"/>
    <cellStyle name="Normal 18 5 2" xfId="30681" xr:uid="{6494D708-8F9F-4808-A296-D541F8B789A8}"/>
    <cellStyle name="Normal 18 6" xfId="27840" xr:uid="{4712802E-8ECA-4BF2-BD05-99E32195E6C2}"/>
    <cellStyle name="Normal 19" xfId="2134" xr:uid="{12E1C662-6BB0-4662-9E16-A8E376294516}"/>
    <cellStyle name="Normal 19 2" xfId="5123" xr:uid="{C9190CA5-D799-4038-95E6-0609D3A2D7AC}"/>
    <cellStyle name="Normal 19 2 2" xfId="28848" xr:uid="{35B78F1B-E8B4-4B11-89B9-94C1AA7ECA51}"/>
    <cellStyle name="Normal 19 2 3" xfId="27306" xr:uid="{7E856928-E97B-41B8-B18E-E34BE59D6604}"/>
    <cellStyle name="Normal 2" xfId="37" xr:uid="{C1054C4A-3657-40F9-B2E2-4FB66D9F67AB}"/>
    <cellStyle name="Normal 2 10" xfId="468" xr:uid="{3055E61E-72FE-40AE-BCEF-098F46F78E81}"/>
    <cellStyle name="Normal 2 10 2" xfId="2136" xr:uid="{82D82417-0B5B-4956-A43E-E8364D33889F}"/>
    <cellStyle name="Normal 2 10 3" xfId="25434" xr:uid="{7C5BB712-2399-41BF-B5D8-6D42C7AF2793}"/>
    <cellStyle name="Normal 2 10 3 2" xfId="27843" xr:uid="{0CFBCCE0-36DA-4F86-A00D-824BA11E141B}"/>
    <cellStyle name="Normal 2 10 3 2 2" xfId="25019" xr:uid="{B276BDF1-009C-41A0-B2D3-BE3305691CDF}"/>
    <cellStyle name="Normal 2 10 3 2 2 2" xfId="30442" xr:uid="{E7E08950-5FFC-45B7-9FD8-FBC82CD630ED}"/>
    <cellStyle name="Normal 2 10 3 2 3" xfId="25018" xr:uid="{F25A1A77-ECA5-4A73-BA32-7F851CDD47DB}"/>
    <cellStyle name="Normal 2 10 3 2 4" xfId="25011" xr:uid="{0DA862B8-FB95-468E-B919-4C31361BED4D}"/>
    <cellStyle name="Normal 2 10 3 3" xfId="28850" xr:uid="{B67D03B5-2840-44FD-9F10-644DC8BF1E5D}"/>
    <cellStyle name="Normal 2 10 3 3 2" xfId="25017" xr:uid="{9F754A34-CBFE-415D-B48B-D1423301A1BC}"/>
    <cellStyle name="Normal 2 10 3 3 2 2" xfId="28851" xr:uid="{E9DF0B83-4BF0-4B0B-BB96-3F0577A0A508}"/>
    <cellStyle name="Normal 2 10 3 3 3" xfId="25016" xr:uid="{AF8706DC-3502-4542-B927-5D1C7F6FB070}"/>
    <cellStyle name="Normal 2 10 3 4" xfId="28852" xr:uid="{A63BD100-E7FC-48C1-8512-FB06E5F943AF}"/>
    <cellStyle name="Normal 2 10 3 4 2" xfId="25015" xr:uid="{6CA804A3-28AD-4A04-AE25-ADEE21E34417}"/>
    <cellStyle name="Normal 2 10 3 5" xfId="28853" xr:uid="{36048116-6EC6-4E80-8A29-B69296773A68}"/>
    <cellStyle name="Normal 2 10 3 6" xfId="28849" xr:uid="{9F87A12B-7D5F-47E0-89BB-0A3458C6098C}"/>
    <cellStyle name="Normal 2 10 4" xfId="25435" xr:uid="{B2C533FB-4CE1-4A70-91E8-7002E3645B4C}"/>
    <cellStyle name="Normal 2 10 4 2" xfId="27844" xr:uid="{851FAAC5-7EE7-45F4-AD54-2542174A8EE6}"/>
    <cellStyle name="Normal 2 10 4 2 2" xfId="25013" xr:uid="{825C6186-0536-4E44-8443-B6A1AC071F49}"/>
    <cellStyle name="Normal 2 10 4 2 2 2" xfId="28855" xr:uid="{3781C4BB-5DEE-4399-9D2B-711B6B877435}"/>
    <cellStyle name="Normal 2 10 4 2 3" xfId="25012" xr:uid="{E7FE4463-B6C3-415E-BD9B-14A515453784}"/>
    <cellStyle name="Normal 2 10 4 2 4" xfId="28854" xr:uid="{3AA6AB42-2C3C-442C-8A83-A4A6F2DC5BA1}"/>
    <cellStyle name="Normal 2 10 4 3" xfId="28856" xr:uid="{1C221D56-843B-4D4A-888E-9F4C63AE9B2C}"/>
    <cellStyle name="Normal 2 10 4 3 2" xfId="28857" xr:uid="{656D69E9-12E7-456C-99D3-06EC4DAD5E7F}"/>
    <cellStyle name="Normal 2 10 4 4" xfId="25010" xr:uid="{E06339CB-AF49-49E5-A42B-E8B904A7B8FC}"/>
    <cellStyle name="Normal 2 10 4 5" xfId="25014" xr:uid="{F8ED02EB-3C09-42E0-A8C5-1E5B77B1995C}"/>
    <cellStyle name="Normal 2 10 5" xfId="27307" xr:uid="{ECF56747-37BA-4608-AEB3-8AD0760DC1D1}"/>
    <cellStyle name="Normal 2 10 5 2" xfId="25009" xr:uid="{748EAA30-D1CE-48D4-9788-6D95A4769E7B}"/>
    <cellStyle name="Normal 2 10 5 3" xfId="28858" xr:uid="{F4B30109-718F-4D22-BD8A-6855D58B21F8}"/>
    <cellStyle name="Normal 2 11" xfId="2137" xr:uid="{7E052BD6-912E-4349-BEA3-552ADF51C541}"/>
    <cellStyle name="Normal 2 12" xfId="2138" xr:uid="{E5ADA0B7-F064-46AE-8BEA-E307E68E5E2A}"/>
    <cellStyle name="Normal 2 13" xfId="2139" xr:uid="{F4CF9101-0F46-4DA6-A4A1-BD903650D5D5}"/>
    <cellStyle name="Normal 2 14" xfId="2140" xr:uid="{A026FEB6-3F59-4B72-A9AA-2F2FDDF4BBEB}"/>
    <cellStyle name="Normal 2 15" xfId="2141" xr:uid="{2413FC61-45A6-4305-BA33-F2529911DDEF}"/>
    <cellStyle name="Normal 2 16" xfId="2142" xr:uid="{80260CDE-B05C-49B2-995A-BAA659EC397A}"/>
    <cellStyle name="Normal 2 17" xfId="2143" xr:uid="{7BDAC6E3-9349-48FF-A220-463DB87804E3}"/>
    <cellStyle name="Normal 2 18" xfId="2144" xr:uid="{B3B01F3E-EBB4-4F93-8A21-67F722846315}"/>
    <cellStyle name="Normal 2 18 2" xfId="4243" xr:uid="{62AE645D-DEE7-447A-B0DC-2C2B3229210D}"/>
    <cellStyle name="Normal 2 18 2 2" xfId="5124" xr:uid="{2954FA84-8475-43FD-92EC-A28C150C3DD7}"/>
    <cellStyle name="Normal 2 18 2 2 2" xfId="27847" xr:uid="{76D40F0F-4103-49D5-B5B1-5B59B54F5DF4}"/>
    <cellStyle name="Normal 2 18 2 2 2 2" xfId="25007" xr:uid="{B340E272-5750-4BB7-9A6D-4A37E85C7168}"/>
    <cellStyle name="Normal 2 18 2 2 2 2 2" xfId="30443" xr:uid="{86D04005-3A9E-4BC8-934B-8888457FD0C9}"/>
    <cellStyle name="Normal 2 18 2 2 2 3" xfId="24996" xr:uid="{92BE3A2E-3837-4798-BFC4-5A81C559AF68}"/>
    <cellStyle name="Normal 2 18 2 2 2 4" xfId="28860" xr:uid="{204278EB-27E2-43E5-8B09-5B043939EF77}"/>
    <cellStyle name="Normal 2 18 2 2 3" xfId="25005" xr:uid="{6202DD58-2CFA-456E-811F-4C4E982FB97E}"/>
    <cellStyle name="Normal 2 18 2 2 3 2" xfId="28861" xr:uid="{264FC37C-25C5-4BA2-B88F-AAB48BFE819D}"/>
    <cellStyle name="Normal 2 18 2 2 3 2 2" xfId="25004" xr:uid="{3B2B0039-BE8B-4F3C-BA42-3BDFA00085EA}"/>
    <cellStyle name="Normal 2 18 2 2 3 3" xfId="28862" xr:uid="{46E08C7E-F636-47D7-BA24-5485DA8BB649}"/>
    <cellStyle name="Normal 2 18 2 2 4" xfId="25002" xr:uid="{DE38A33E-61BA-46C9-9302-A91D448CC4AC}"/>
    <cellStyle name="Normal 2 18 2 2 4 2" xfId="28863" xr:uid="{9E4178D5-0333-41BB-A14E-2A6907B877C8}"/>
    <cellStyle name="Normal 2 18 2 2 5" xfId="25001" xr:uid="{77819986-2643-46DA-A560-3B2E364DA0E3}"/>
    <cellStyle name="Normal 2 18 2 2 6" xfId="25008" xr:uid="{F67FCC27-1356-444F-85FE-EA6C0A2A7E00}"/>
    <cellStyle name="Normal 2 18 2 3" xfId="27846" xr:uid="{42DE9B6B-0E19-4B9F-B3AA-5239FEAAD929}"/>
    <cellStyle name="Normal 2 18 2 3 2" xfId="25000" xr:uid="{10A77869-B5A4-4725-9FA9-8E91347306A8}"/>
    <cellStyle name="Normal 2 18 2 3 2 2" xfId="28865" xr:uid="{4536EA8E-17C3-4237-8FD3-1EAE24522A43}"/>
    <cellStyle name="Normal 2 18 2 3 3" xfId="24999" xr:uid="{D47835E6-C40C-4B0F-AB17-07273DE0C91D}"/>
    <cellStyle name="Normal 2 18 2 3 4" xfId="28864" xr:uid="{66B7E48A-698F-42C4-AE06-2E15A417BDC0}"/>
    <cellStyle name="Normal 2 18 2 4" xfId="28866" xr:uid="{FE822A7C-08B5-4526-82FF-34340148C322}"/>
    <cellStyle name="Normal 2 18 2 4 2" xfId="24998" xr:uid="{65B64F64-2C50-4862-8A05-591920F7AD86}"/>
    <cellStyle name="Normal 2 18 2 4 2 2" xfId="28867" xr:uid="{DAED645F-6810-45A9-B8AF-BF7786BF850A}"/>
    <cellStyle name="Normal 2 18 2 4 3" xfId="24997" xr:uid="{83E9DF6A-DD55-4360-ADA3-22277756F5FC}"/>
    <cellStyle name="Normal 2 18 2 5" xfId="28868" xr:uid="{08E910BF-8E58-472A-AA28-ADA770F93B15}"/>
    <cellStyle name="Normal 2 18 2 5 2" xfId="28869" xr:uid="{562D85D7-B56B-43D9-A10E-16D8CD1F586D}"/>
    <cellStyle name="Normal 2 18 2 6" xfId="24995" xr:uid="{EB765D67-BFEF-46EA-80AF-B6C12E01444F}"/>
    <cellStyle name="Normal 2 18 2 7" xfId="28859" xr:uid="{0F80CCF4-3204-4E77-AAC6-ECA6B24D40C7}"/>
    <cellStyle name="Normal 2 18 3" xfId="5125" xr:uid="{EC468375-7BAB-49F2-9C5D-CA13F8D9B799}"/>
    <cellStyle name="Normal 2 18 3 2" xfId="24992" xr:uid="{A8323F8D-3497-4D0C-A43A-92DD2D52D93D}"/>
    <cellStyle name="Normal 2 18 3 3" xfId="42632" xr:uid="{5569B259-AD64-41FA-881C-421373A823DE}"/>
    <cellStyle name="Normal 2 18 3 4" xfId="25438" xr:uid="{AF642669-B17C-4510-A23C-B30D7D397D5B}"/>
    <cellStyle name="Normal 2 18 4" xfId="27845" xr:uid="{7E076A9D-63AA-4965-AE7C-EF09A838C4AC}"/>
    <cellStyle name="Normal 2 18 4 2" xfId="28870" xr:uid="{DDCC89A4-EF55-4A21-9A73-964D966F5148}"/>
    <cellStyle name="Normal 2 18 5" xfId="25437" xr:uid="{A6C6062B-6784-4DBB-A8B1-E39BCB60AF1B}"/>
    <cellStyle name="Normal 2 18 6" xfId="23214" xr:uid="{9DF6EF46-A306-4AAF-900A-279AD9E1F4F0}"/>
    <cellStyle name="Normal 2 19" xfId="2145" xr:uid="{216BA552-B518-47DD-939B-080F6C7E575B}"/>
    <cellStyle name="Normal 2 19 2" xfId="5126" xr:uid="{361F691E-DAC4-46FC-9B59-FDD497F151C7}"/>
    <cellStyle name="Normal 2 19 2 2" xfId="42633" xr:uid="{1EAABAFC-DB2B-4C23-BAD5-4EAD0CEB2487}"/>
    <cellStyle name="Normal 2 19 2 3" xfId="28871" xr:uid="{C515632F-996B-4D24-9E04-B42C91A4D374}"/>
    <cellStyle name="Normal 2 2" xfId="38" xr:uid="{D16E86FE-5185-42D4-B7E4-2A8C8E16E74B}"/>
    <cellStyle name="Normal 2 2 10" xfId="4245" xr:uid="{6D8C46C4-28EB-490B-99C1-536C2442C6A0}"/>
    <cellStyle name="Normal 2 2 10 2" xfId="5127" xr:uid="{8037090C-3982-4881-A524-6F8EB0DD28B4}"/>
    <cellStyle name="Normal 2 2 10 2 2" xfId="27850" xr:uid="{6FB11E7C-3B0F-437B-9F8F-78E4ECBF578B}"/>
    <cellStyle name="Normal 2 2 10 2 2 2" xfId="24984" xr:uid="{6DBE0FC3-6040-461F-91AD-8607527A32EC}"/>
    <cellStyle name="Normal 2 2 10 2 2 2 2" xfId="28874" xr:uid="{643C72AA-AC02-40CD-83C6-69165C48CB3C}"/>
    <cellStyle name="Normal 2 2 10 2 2 3" xfId="24982" xr:uid="{3715B704-8718-4FC1-AA2B-278F3499D48C}"/>
    <cellStyle name="Normal 2 2 10 2 2 4" xfId="28873" xr:uid="{CEB72F76-C591-4FBC-AA16-2114851C6FEF}"/>
    <cellStyle name="Normal 2 2 10 2 3" xfId="28875" xr:uid="{7A9B7956-EFEA-4B25-BC74-8C65939AE54D}"/>
    <cellStyle name="Normal 2 2 10 2 3 2" xfId="24977" xr:uid="{0DFB1479-40EF-4D48-BC9C-5DCFCE12F2E6}"/>
    <cellStyle name="Normal 2 2 10 2 3 2 2" xfId="28876" xr:uid="{B462F93A-6F8E-4528-BB17-4267F06F4A04}"/>
    <cellStyle name="Normal 2 2 10 2 3 3" xfId="24898" xr:uid="{9E141F4B-EC59-4CE0-8BE9-A1897F0A42DE}"/>
    <cellStyle name="Normal 2 2 10 2 4" xfId="24973" xr:uid="{F98C1503-A164-439F-AF9D-DCDC79417040}"/>
    <cellStyle name="Normal 2 2 10 2 4 2" xfId="28877" xr:uid="{DF42C72E-FA5E-4678-BA8D-A3DAF187F7A2}"/>
    <cellStyle name="Normal 2 2 10 2 5" xfId="24969" xr:uid="{C7BCE043-BE6D-4741-AF4C-DE027E0273E7}"/>
    <cellStyle name="Normal 2 2 10 2 6" xfId="24989" xr:uid="{C9539AC3-78DD-442D-8287-75EFC7F1A794}"/>
    <cellStyle name="Normal 2 2 10 3" xfId="27849" xr:uid="{AC239E51-98C2-461E-8D80-24C2D16AF687}"/>
    <cellStyle name="Normal 2 2 10 3 2" xfId="24963" xr:uid="{41BDAE2B-23B5-4598-A34F-D324E7581472}"/>
    <cellStyle name="Normal 2 2 10 3 2 2" xfId="30682" xr:uid="{B5432F50-B4D4-4F6E-A066-674ED8806C53}"/>
    <cellStyle name="Normal 2 2 10 3 2 2 2" xfId="24954" xr:uid="{F3B59C73-3F50-45E7-AB11-0DC6DB6F4AA0}"/>
    <cellStyle name="Normal 2 2 10 3 2 3" xfId="28879" xr:uid="{2E0DEA98-E0E5-4D25-91BE-DA5A393BB75F}"/>
    <cellStyle name="Normal 2 2 10 3 3" xfId="24935" xr:uid="{33649362-E8ED-4361-8D20-118739A8A584}"/>
    <cellStyle name="Normal 2 2 10 3 3 2" xfId="30683" xr:uid="{A7FAE5C8-0359-44CE-BD13-02EC29D86895}"/>
    <cellStyle name="Normal 2 2 10 3 4" xfId="24909" xr:uid="{BC590AF8-189A-43A2-A5E2-A112D6E60EDE}"/>
    <cellStyle name="Normal 2 2 10 3 5" xfId="28878" xr:uid="{F3E9E419-0620-494C-BAC8-EEDAC029ED2D}"/>
    <cellStyle name="Normal 2 2 10 4" xfId="28880" xr:uid="{106D5AD8-8FF8-45B8-9A21-5C3E65F41D1C}"/>
    <cellStyle name="Normal 2 2 10 5" xfId="24900" xr:uid="{C4811DDD-C3D7-4E2A-9B6F-7F064A7272C4}"/>
    <cellStyle name="Normal 2 2 10 5 2" xfId="28881" xr:uid="{5DBF0B09-0AB9-4307-A001-AE8C3AC8DBDE}"/>
    <cellStyle name="Normal 2 2 10 6" xfId="24899" xr:uid="{47A6974F-7749-48C5-AB82-F1B2F46204E9}"/>
    <cellStyle name="Normal 2 2 10 7" xfId="28872" xr:uid="{D5C80572-9D13-4AAE-B333-676DEF134749}"/>
    <cellStyle name="Normal 2 2 11" xfId="4246" xr:uid="{31AD9894-DAE3-4CBE-A09B-DC2639985E4A}"/>
    <cellStyle name="Normal 2 2 11 2" xfId="5128" xr:uid="{89D4356D-F186-449B-AC77-B4801E4F9F78}"/>
    <cellStyle name="Normal 2 2 11 2 2" xfId="27852" xr:uid="{E7082B8C-A665-4F3A-94FB-940810ED3D37}"/>
    <cellStyle name="Normal 2 2 11 2 2 2" xfId="28883" xr:uid="{85029E84-0CA3-418D-B470-5BB7FF2838E0}"/>
    <cellStyle name="Normal 2 2 11 2 2 2 2" xfId="24894" xr:uid="{126AE91F-DCC3-446A-92DF-32F64980A7C5}"/>
    <cellStyle name="Normal 2 2 11 2 2 3" xfId="30445" xr:uid="{E40EE6DF-6C7E-4B5E-AD39-4F9889F61354}"/>
    <cellStyle name="Normal 2 2 11 2 2 4" xfId="24896" xr:uid="{EE53DEA6-6CEF-4C0B-9482-C56F2C553D8F}"/>
    <cellStyle name="Normal 2 2 11 2 3" xfId="24892" xr:uid="{D8DC9351-1717-4B93-9740-9458219A9C44}"/>
    <cellStyle name="Normal 2 2 11 2 3 2" xfId="28884" xr:uid="{C22D30E8-9835-4E51-843C-BC44CBE3DB16}"/>
    <cellStyle name="Normal 2 2 11 2 3 2 2" xfId="24890" xr:uid="{E2E4EA03-1394-442E-A4AB-3F2CC4F42FF8}"/>
    <cellStyle name="Normal 2 2 11 2 3 3" xfId="28885" xr:uid="{0002A276-6199-4A19-BBEB-7894C3A8F0C7}"/>
    <cellStyle name="Normal 2 2 11 2 4" xfId="24869" xr:uid="{2C2762E8-D9A7-4C2C-9CB7-E4D14B9AB00F}"/>
    <cellStyle name="Normal 2 2 11 2 4 2" xfId="28886" xr:uid="{DDCF5ADF-920E-4155-BB3F-6D6092A88465}"/>
    <cellStyle name="Normal 2 2 11 2 5" xfId="24868" xr:uid="{F2FE98D7-7C24-49C8-BE7E-F4E46F5F6381}"/>
    <cellStyle name="Normal 2 2 11 2 6" xfId="28882" xr:uid="{68C32C56-6824-49C8-B5B2-E5962623A470}"/>
    <cellStyle name="Normal 2 2 11 3" xfId="27851" xr:uid="{AC59EBC5-E632-4BCC-92E7-FB14F68D2083}"/>
    <cellStyle name="Normal 2 2 11 3 2" xfId="24867" xr:uid="{A97C2205-1376-4AB2-AA65-EF6E75198CFE}"/>
    <cellStyle name="Normal 2 2 11 3 2 2" xfId="28888" xr:uid="{BBC5F07F-4C4A-413A-9334-0F099134DE36}"/>
    <cellStyle name="Normal 2 2 11 3 2 2 2" xfId="24866" xr:uid="{7D5CBFEA-7FBC-46C9-ABEA-74F1A6234DDE}"/>
    <cellStyle name="Normal 2 2 11 3 2 3" xfId="28889" xr:uid="{7889D069-E14F-4EA5-89E8-B6FE42B6A5E5}"/>
    <cellStyle name="Normal 2 2 11 3 3" xfId="24857" xr:uid="{5D71CCFF-9132-4D0F-8329-3B3418597F5D}"/>
    <cellStyle name="Normal 2 2 11 3 3 2" xfId="24865" xr:uid="{35795C02-CDC8-4FB1-8833-0822D2627DC5}"/>
    <cellStyle name="Normal 2 2 11 3 4" xfId="28890" xr:uid="{CDC68A13-0E04-4977-A28C-1DAD36680548}"/>
    <cellStyle name="Normal 2 2 11 3 5" xfId="28887" xr:uid="{EF8DF2A2-2261-49D2-A80D-CCB09588D5D9}"/>
    <cellStyle name="Normal 2 2 11 4" xfId="24864" xr:uid="{C9FAB6F8-924F-4319-B771-FFFFDE8BA8DF}"/>
    <cellStyle name="Normal 2 2 11 5" xfId="28891" xr:uid="{0148E81A-7B27-4B0D-9A39-64FC2B756E89}"/>
    <cellStyle name="Normal 2 2 11 5 2" xfId="24863" xr:uid="{6A18F311-9471-4A23-B00F-9938DA715DDE}"/>
    <cellStyle name="Normal 2 2 11 6" xfId="28892" xr:uid="{B6F4D1D1-3709-4EC6-BA8B-042CDCFDC7EE}"/>
    <cellStyle name="Normal 2 2 11 7" xfId="30444" xr:uid="{38A12C4D-E612-49D2-8A38-8E6193E3D966}"/>
    <cellStyle name="Normal 2 2 12" xfId="4247" xr:uid="{5B840BC1-91D6-47CD-AD6A-11B3141B011F}"/>
    <cellStyle name="Normal 2 2 12 2" xfId="5129" xr:uid="{592DC8A2-3D25-4D57-99CE-7D32B8F06E58}"/>
    <cellStyle name="Normal 2 2 12 2 2" xfId="27854" xr:uid="{EA0229B4-FA8F-4E49-A537-F4B0C28E7874}"/>
    <cellStyle name="Normal 2 2 12 2 2 2" xfId="28894" xr:uid="{D3EF2DE5-DC60-4D97-98FA-0D1F8BE8805E}"/>
    <cellStyle name="Normal 2 2 12 2 2 2 2" xfId="24860" xr:uid="{9AD4CBBA-D6AB-4E19-B6FC-80D8F4CC2C12}"/>
    <cellStyle name="Normal 2 2 12 2 2 3" xfId="28895" xr:uid="{D7AA9E23-A9AE-4684-978F-752FE45769B9}"/>
    <cellStyle name="Normal 2 2 12 2 2 4" xfId="24861" xr:uid="{633F2D2E-2D04-4174-A331-D99A26EB2471}"/>
    <cellStyle name="Normal 2 2 12 2 3" xfId="24859" xr:uid="{AAA7198A-2505-48B8-9A61-10A97BBD3C86}"/>
    <cellStyle name="Normal 2 2 12 2 3 2" xfId="28896" xr:uid="{03E77687-7A14-4664-B160-86E0D1C2C76D}"/>
    <cellStyle name="Normal 2 2 12 2 3 2 2" xfId="24858" xr:uid="{FAB6623C-E507-4E17-B52E-3D6ADAAA1159}"/>
    <cellStyle name="Normal 2 2 12 2 3 3" xfId="28897" xr:uid="{85415262-272E-431F-A521-DD8786B60027}"/>
    <cellStyle name="Normal 2 2 12 2 4" xfId="28898" xr:uid="{2872C2FB-6E6D-4990-95DF-FF512ADBC5D5}"/>
    <cellStyle name="Normal 2 2 12 2 4 2" xfId="24856" xr:uid="{87EC8492-67E0-480A-BFBA-A41F51B5D38C}"/>
    <cellStyle name="Normal 2 2 12 2 5" xfId="28899" xr:uid="{1E545990-63DB-4D85-9CA5-47919660B0A0}"/>
    <cellStyle name="Normal 2 2 12 2 6" xfId="28893" xr:uid="{5C671B88-C5F1-421F-ACC8-383C121E8710}"/>
    <cellStyle name="Normal 2 2 12 3" xfId="27853" xr:uid="{E029C878-AB75-4D08-901A-53A0745AC1A9}"/>
    <cellStyle name="Normal 2 2 12 3 2" xfId="28900" xr:uid="{CFCD0C33-2A7F-4216-963D-3FB1B568EA7A}"/>
    <cellStyle name="Normal 2 2 12 3 2 2" xfId="24854" xr:uid="{5C9D68EC-4641-46D8-8838-6EEC38BD33CC}"/>
    <cellStyle name="Normal 2 2 12 3 2 2 2" xfId="28901" xr:uid="{970BD01E-BCF8-451C-96E5-118E902D6998}"/>
    <cellStyle name="Normal 2 2 12 3 2 3" xfId="24853" xr:uid="{A0BDFB0D-10B8-47CA-A48A-BDBFBF9E3A75}"/>
    <cellStyle name="Normal 2 2 12 3 3" xfId="28902" xr:uid="{EA90093C-BEC8-4785-82A5-AF1D7741E077}"/>
    <cellStyle name="Normal 2 2 12 3 3 2" xfId="24852" xr:uid="{05608DB6-456F-458A-9500-AD381189F5B7}"/>
    <cellStyle name="Normal 2 2 12 3 4" xfId="28903" xr:uid="{285A0805-EBD2-4570-B7DD-D481240F559D}"/>
    <cellStyle name="Normal 2 2 12 3 5" xfId="24855" xr:uid="{BC0A453E-A454-4FA8-9E3B-2EF82820C30D}"/>
    <cellStyle name="Normal 2 2 12 4" xfId="24851" xr:uid="{9E8EF643-D8AF-4F23-9266-D7090B542D2D}"/>
    <cellStyle name="Normal 2 2 12 5" xfId="28904" xr:uid="{F8A025AC-C8C6-4B3D-8A8D-85702D92643F}"/>
    <cellStyle name="Normal 2 2 12 5 2" xfId="24850" xr:uid="{C9966F6C-64C3-47AA-B706-742442F02D23}"/>
    <cellStyle name="Normal 2 2 12 6" xfId="28905" xr:uid="{69700FA3-5A59-4246-AAFF-E88C543A7E56}"/>
    <cellStyle name="Normal 2 2 12 7" xfId="24862" xr:uid="{25231920-3231-430F-966A-183FA1C1E534}"/>
    <cellStyle name="Normal 2 2 13" xfId="4248" xr:uid="{D9F7C4E0-0951-404B-ABBE-3131F961ED27}"/>
    <cellStyle name="Normal 2 2 13 2" xfId="5130" xr:uid="{AF6C8D06-33DF-44F6-B570-CDAB114BCCF0}"/>
    <cellStyle name="Normal 2 2 13 2 2" xfId="27856" xr:uid="{2CD70FE8-A07F-4995-BD3D-B98F211EFDD5}"/>
    <cellStyle name="Normal 2 2 13 2 2 2" xfId="30446" xr:uid="{CC0BB14D-2B7F-442A-A8A4-D788D08ADFAF}"/>
    <cellStyle name="Normal 2 2 13 2 2 2 2" xfId="24847" xr:uid="{AE5D8946-7AF6-4C5D-A3EB-2E3A426C80E6}"/>
    <cellStyle name="Normal 2 2 13 2 2 3" xfId="28907" xr:uid="{2C4D9A43-A6DE-41E8-929B-2642DE796989}"/>
    <cellStyle name="Normal 2 2 13 2 2 4" xfId="24848" xr:uid="{39169527-B13C-4006-A5F5-C5CEFA43F4A9}"/>
    <cellStyle name="Normal 2 2 13 2 3" xfId="28908" xr:uid="{DD5F900D-D90B-47DA-8DA2-E79F645E1DC9}"/>
    <cellStyle name="Normal 2 2 13 2 3 2" xfId="28909" xr:uid="{114CC7EF-DC5F-4AA6-9258-A0C348EE6DF9}"/>
    <cellStyle name="Normal 2 2 13 2 3 2 2" xfId="28910" xr:uid="{F8840B6D-B432-406E-BD90-FAF62E5765AF}"/>
    <cellStyle name="Normal 2 2 13 2 3 3" xfId="28911" xr:uid="{5344C84A-0D66-4759-9218-CAA8BE1A84E7}"/>
    <cellStyle name="Normal 2 2 13 2 4" xfId="28912" xr:uid="{AA264C3E-B99A-487D-83CC-A998B38B18F2}"/>
    <cellStyle name="Normal 2 2 13 2 4 2" xfId="28913" xr:uid="{74D411B4-9641-4F58-9028-B52748026F5A}"/>
    <cellStyle name="Normal 2 2 13 2 5" xfId="28914" xr:uid="{9432F4C1-B3D4-49B8-B36B-EE37534E71BA}"/>
    <cellStyle name="Normal 2 2 13 2 6" xfId="28906" xr:uid="{F0B93B8C-A5DD-46BC-916F-4B13E0E40C7F}"/>
    <cellStyle name="Normal 2 2 13 3" xfId="27855" xr:uid="{C005F74A-2617-491D-A68C-118AFC6EEFF1}"/>
    <cellStyle name="Normal 2 2 13 3 2" xfId="28916" xr:uid="{8EB1E373-A8AE-4DA6-BA39-B425BFA5439F}"/>
    <cellStyle name="Normal 2 2 13 3 2 2" xfId="28917" xr:uid="{5CD26F87-762A-4934-96A6-A28AB3B4889F}"/>
    <cellStyle name="Normal 2 2 13 3 2 2 2" xfId="28918" xr:uid="{60E9FD99-F57B-4E6D-90CC-09091B86D58D}"/>
    <cellStyle name="Normal 2 2 13 3 2 3" xfId="28919" xr:uid="{F46E0FBF-223D-471B-9294-46584C99E42A}"/>
    <cellStyle name="Normal 2 2 13 3 3" xfId="28920" xr:uid="{CCC42E0B-D6ED-4C94-B5E0-BF1965D78C16}"/>
    <cellStyle name="Normal 2 2 13 3 3 2" xfId="28921" xr:uid="{6F65B0D0-D802-493F-9EF3-C4D68AF25F3D}"/>
    <cellStyle name="Normal 2 2 13 3 4" xfId="30685" xr:uid="{CF7CF317-2F4B-49EE-8E83-A3BC887021B3}"/>
    <cellStyle name="Normal 2 2 13 3 5" xfId="28915" xr:uid="{5D903CBB-BCFC-4D2E-942D-B64A3838924F}"/>
    <cellStyle name="Normal 2 2 13 4" xfId="30684" xr:uid="{9E85E5BF-03F4-4A35-9036-CA71C2290911}"/>
    <cellStyle name="Normal 2 2 13 5" xfId="28922" xr:uid="{3253654D-0382-49F7-ADA2-0A6C019EF2A0}"/>
    <cellStyle name="Normal 2 2 13 5 2" xfId="28923" xr:uid="{20558072-2D82-46F5-BAA4-F256D1253FC3}"/>
    <cellStyle name="Normal 2 2 13 6" xfId="30686" xr:uid="{C0BB7D3D-9396-47CB-B140-2D1852AAE843}"/>
    <cellStyle name="Normal 2 2 13 7" xfId="24849" xr:uid="{261C3D82-2766-4EC6-9E0B-AA9A16E759CB}"/>
    <cellStyle name="Normal 2 2 14" xfId="4249" xr:uid="{A17849FD-CA9B-4211-B67F-DBE65700BEA2}"/>
    <cellStyle name="Normal 2 2 14 2" xfId="28924" xr:uid="{73A8ED98-9E4E-4563-851E-4B06C0498519}"/>
    <cellStyle name="Normal 2 2 14 3" xfId="30687" xr:uid="{8092019A-1EEB-4C0B-9F0D-CFF6685394FE}"/>
    <cellStyle name="Normal 2 2 14 3 2" xfId="28925" xr:uid="{FCC2129A-B26D-408B-8D7B-D5A745332EE8}"/>
    <cellStyle name="Normal 2 2 14 3 2 2" xfId="30688" xr:uid="{01DAFAF0-E1FE-4C2C-B461-5CC7356B5191}"/>
    <cellStyle name="Normal 2 2 14 3 3" xfId="30447" xr:uid="{649E5CC4-B124-4928-A672-CB17CE5CA7E1}"/>
    <cellStyle name="Normal 2 2 15" xfId="4244" xr:uid="{C9FE4206-FB04-44A7-AEE3-B9B15DB4EAA0}"/>
    <cellStyle name="Normal 2 2 15 2" xfId="25439" xr:uid="{3DA29D90-41D6-4A0A-AF93-47069F4B31BA}"/>
    <cellStyle name="Normal 2 2 15 2 2" xfId="27858" xr:uid="{FEF7E680-0531-4F91-BEE4-23DFACF4C4F3}"/>
    <cellStyle name="Normal 2 2 15 2 2 2" xfId="28929" xr:uid="{88345428-6FD0-48D1-93E8-6143530ED929}"/>
    <cellStyle name="Normal 2 2 15 2 2 2 2" xfId="30690" xr:uid="{47396F4C-5A56-4D60-A547-0141194B534B}"/>
    <cellStyle name="Normal 2 2 15 2 2 3" xfId="30689" xr:uid="{FE732C3D-6197-4D2D-9F54-44991F8B1644}"/>
    <cellStyle name="Normal 2 2 15 2 2 4" xfId="28928" xr:uid="{C019DEC1-DFD8-457F-926F-499BFBF94838}"/>
    <cellStyle name="Normal 2 2 15 2 3" xfId="28930" xr:uid="{ED5F1CFE-2BCB-4D9A-B80F-5D493AC0BC99}"/>
    <cellStyle name="Normal 2 2 15 2 3 2" xfId="28931" xr:uid="{9F71CB67-3C6E-47A8-A01B-BD9F54FCE87A}"/>
    <cellStyle name="Normal 2 2 15 2 3 2 2" xfId="30692" xr:uid="{D07185FB-3FE1-4576-86F2-6A3D1E545E87}"/>
    <cellStyle name="Normal 2 2 15 2 3 3" xfId="30691" xr:uid="{D5D31851-1FA8-4F42-81EE-2685848388A8}"/>
    <cellStyle name="Normal 2 2 15 2 4" xfId="28932" xr:uid="{B5E571C2-0A59-4813-A5FD-EBB098942254}"/>
    <cellStyle name="Normal 2 2 15 2 4 2" xfId="28933" xr:uid="{A74C7108-AC72-496F-971B-1D7B07073055}"/>
    <cellStyle name="Normal 2 2 15 2 5" xfId="30694" xr:uid="{4B68006C-FBB0-480F-9DCE-450F7DE42220}"/>
    <cellStyle name="Normal 2 2 15 2 6" xfId="28927" xr:uid="{39106848-D540-47C5-BBE2-284A09CEE136}"/>
    <cellStyle name="Normal 2 2 15 3" xfId="27857" xr:uid="{2DB990D2-4E83-47E8-9EE5-233379DC2BA0}"/>
    <cellStyle name="Normal 2 2 15 3 2" xfId="28934" xr:uid="{EA4C16DB-2227-4F5C-B7F4-7EC19C005118}"/>
    <cellStyle name="Normal 2 2 15 3 2 2" xfId="30695" xr:uid="{E303A4B9-46E1-4B0D-A63B-ED362F71CF59}"/>
    <cellStyle name="Normal 2 2 15 3 3" xfId="28935" xr:uid="{583980FE-17E1-476B-BF88-8D732FBBB598}"/>
    <cellStyle name="Normal 2 2 15 3 4" xfId="30693" xr:uid="{8D3D1EF9-E4F5-4D3A-8CA5-9294A5C4046F}"/>
    <cellStyle name="Normal 2 2 15 4" xfId="30696" xr:uid="{16534D03-6ED4-48CE-8A21-E5085CF1A3D2}"/>
    <cellStyle name="Normal 2 2 15 4 2" xfId="30448" xr:uid="{BD8F08EB-BDA0-45F3-9E95-0F8764252AA0}"/>
    <cellStyle name="Normal 2 2 15 4 2 2" xfId="28936" xr:uid="{DE3C37F3-C402-4C6E-93C2-B087B5BB21BB}"/>
    <cellStyle name="Normal 2 2 15 4 3" xfId="28937" xr:uid="{BDE6187D-13BB-4188-87AD-73F67C242F9C}"/>
    <cellStyle name="Normal 2 2 15 5" xfId="28938" xr:uid="{114BE3B2-D2F5-4A50-851B-5B168F5DA118}"/>
    <cellStyle name="Normal 2 2 15 5 2" xfId="30697" xr:uid="{8B7C6B19-BBCD-4BEE-A6FE-5A018216BAA3}"/>
    <cellStyle name="Normal 2 2 15 6" xfId="28939" xr:uid="{3D849EFC-5E2B-496C-9CC7-E77FD13615AB}"/>
    <cellStyle name="Normal 2 2 15 7" xfId="28926" xr:uid="{D51D8C94-AEEB-4CB2-8BBE-4FC19339F2BA}"/>
    <cellStyle name="Normal 2 2 16" xfId="430" xr:uid="{84D0E31D-8634-40F4-B123-57E8EE49CFE2}"/>
    <cellStyle name="Normal 2 2 16 2" xfId="30698" xr:uid="{C47DBB9E-8204-410A-84FC-50F26C99CA10}"/>
    <cellStyle name="Normal 2 2 16 3" xfId="41445" xr:uid="{722D2FFD-146F-4041-80D5-F0F6946FE84B}"/>
    <cellStyle name="Normal 2 2 16 4" xfId="27848" xr:uid="{F601B813-BF08-4260-9FE1-B5593FF1FBA3}"/>
    <cellStyle name="Normal 2 2 2" xfId="226" xr:uid="{ABF5557C-2905-4551-9AAF-50C73682D620}"/>
    <cellStyle name="Normal 2 2 2 2" xfId="431" xr:uid="{4339350E-7E48-4D9C-8B9A-1563EC8C5EF0}"/>
    <cellStyle name="Normal 2 2 2 2 2" xfId="2147" xr:uid="{CFF48662-7FB2-4D43-A739-65210724B727}"/>
    <cellStyle name="Normal 2 2 2 2 3" xfId="27308" xr:uid="{3E26DF97-1756-4C7F-ABB8-17089086D315}"/>
    <cellStyle name="Normal 2 2 2 3" xfId="2148" xr:uid="{2C863E10-4755-4035-A7B9-00956A88E5BC}"/>
    <cellStyle name="Normal 2 2 2 3 2" xfId="5131" xr:uid="{C4D712F0-30EC-459D-93C4-4EC58A28922B}"/>
    <cellStyle name="Normal 2 2 2 3 2 2" xfId="28940" xr:uid="{BBBBB038-AEDC-40CF-BAA3-512D19D1A32C}"/>
    <cellStyle name="Normal 2 2 2 3 3" xfId="23981" xr:uid="{5579859D-007C-414D-BCC6-B081422A35F4}"/>
    <cellStyle name="Normal 2 2 2 4" xfId="2149" xr:uid="{9C1C4ABD-C6CB-41D2-ADE9-97BE873BBD94}"/>
    <cellStyle name="Normal 2 2 2 4 2" xfId="27309" xr:uid="{41067E89-727C-44A6-A2A5-FA5041EF63BF}"/>
    <cellStyle name="Normal 2 2 2 5" xfId="2146" xr:uid="{F1C46F30-59BD-48E3-A901-4D0987EB9F06}"/>
    <cellStyle name="Normal 2 2 2 5 2" xfId="25440" xr:uid="{D1C5467B-A57E-4B5F-86BA-749172B975BD}"/>
    <cellStyle name="Normal 2 2 2 5 2 2" xfId="27861" xr:uid="{A4F49412-2AD2-486A-964D-DBA9A77F5F45}"/>
    <cellStyle name="Normal 2 2 2 5 2 2 2" xfId="28944" xr:uid="{A8BBDF41-6189-4734-AC01-36B55BF4797E}"/>
    <cellStyle name="Normal 2 2 2 5 2 2 2 2" xfId="28945" xr:uid="{2D51F56C-C791-484C-B4AA-CC7589B9E0D0}"/>
    <cellStyle name="Normal 2 2 2 5 2 2 3" xfId="30450" xr:uid="{0601E288-D0B5-4CD0-BFD3-EBA9DEFA7C2D}"/>
    <cellStyle name="Normal 2 2 2 5 2 2 4" xfId="28943" xr:uid="{B7AD36C1-4456-4E04-8A32-64D911B3EA0C}"/>
    <cellStyle name="Normal 2 2 2 5 2 3" xfId="30449" xr:uid="{7014B53C-DDA4-4D3E-8698-4BC1DDAD7702}"/>
    <cellStyle name="Normal 2 2 2 5 2 3 2" xfId="28946" xr:uid="{42DC5C57-C903-4506-B4F1-5B67D46B1726}"/>
    <cellStyle name="Normal 2 2 2 5 2 3 2 2" xfId="28947" xr:uid="{31AB8010-891D-43D4-887A-93B182548B7B}"/>
    <cellStyle name="Normal 2 2 2 5 2 3 3" xfId="28948" xr:uid="{98E0F773-6E4D-406D-949E-24BC7D5B7EBD}"/>
    <cellStyle name="Normal 2 2 2 5 2 4" xfId="28949" xr:uid="{EB29B40C-C6FF-468D-B517-AB1236EE01B1}"/>
    <cellStyle name="Normal 2 2 2 5 2 4 2" xfId="28950" xr:uid="{17AD67DC-6ED0-4E92-BD65-456C232A5470}"/>
    <cellStyle name="Normal 2 2 2 5 2 5" xfId="28951" xr:uid="{8E067318-2CC4-4E9E-A572-8710AB9761C7}"/>
    <cellStyle name="Normal 2 2 2 5 2 6" xfId="28942" xr:uid="{57460CA5-EF10-4F08-B95F-74EF1AE2DC94}"/>
    <cellStyle name="Normal 2 2 2 5 3" xfId="27310" xr:uid="{D0575FE1-9695-4EE7-8EC0-D6C30B931B8A}"/>
    <cellStyle name="Normal 2 2 2 5 3 2" xfId="28953" xr:uid="{B0D450DA-7E7C-4B5C-B9F5-1D5CBA406916}"/>
    <cellStyle name="Normal 2 2 2 5 3 2 2" xfId="28954" xr:uid="{E3F56894-3F5B-4B24-A84A-487FE1C1D035}"/>
    <cellStyle name="Normal 2 2 2 5 3 3" xfId="28955" xr:uid="{CD0D7FBD-129D-47D9-AC6E-8D259038FB60}"/>
    <cellStyle name="Normal 2 2 2 5 3 4" xfId="28952" xr:uid="{947C2D4A-9389-449C-8F8E-DCE7D261B060}"/>
    <cellStyle name="Normal 2 2 2 5 4" xfId="27860" xr:uid="{360F9B21-8E61-4220-AF00-7E8F98B22679}"/>
    <cellStyle name="Normal 2 2 2 5 4 2" xfId="28957" xr:uid="{5776FCD8-34AD-40D9-90B3-05C8E1725D7E}"/>
    <cellStyle name="Normal 2 2 2 5 4 2 2" xfId="28958" xr:uid="{E006065D-331C-4714-A461-96E41A73305B}"/>
    <cellStyle name="Normal 2 2 2 5 4 3" xfId="28959" xr:uid="{D87A024B-4342-491F-84F0-44535387E46A}"/>
    <cellStyle name="Normal 2 2 2 5 4 4" xfId="28956" xr:uid="{3289EF72-CC1F-4042-A5F1-B474CE85BC58}"/>
    <cellStyle name="Normal 2 2 2 5 5" xfId="28960" xr:uid="{B2E7D110-35D9-4DC9-A30B-2F8170FAA900}"/>
    <cellStyle name="Normal 2 2 2 5 5 2" xfId="28961" xr:uid="{66405E1F-D613-45C9-9BCA-8D6E653B82A8}"/>
    <cellStyle name="Normal 2 2 2 5 6" xfId="28962" xr:uid="{4629A20E-7E42-45EF-9CE3-280B66CDA289}"/>
    <cellStyle name="Normal 2 2 2 5 7" xfId="28941" xr:uid="{95DD41A3-ED52-4AD6-9372-ACAD2D4C3692}"/>
    <cellStyle name="Normal 2 2 2 6" xfId="4250" xr:uid="{F430B8B7-D1DC-4499-B571-E85FD637F147}"/>
    <cellStyle name="Normal 2 2 2 6 2" xfId="25441" xr:uid="{5FEB8EAF-2150-480C-AD05-C2E775B84B87}"/>
    <cellStyle name="Normal 2 2 2 6 2 2" xfId="27863" xr:uid="{23EC4C9C-A4B3-4CE6-B30B-6F45E66E5731}"/>
    <cellStyle name="Normal 2 2 2 6 2 2 2" xfId="28966" xr:uid="{96D543B6-03CC-48ED-BB1C-3D9A394901E7}"/>
    <cellStyle name="Normal 2 2 2 6 2 2 2 2" xfId="28967" xr:uid="{FD204E9B-5EC0-4FC6-B1C2-2BE579044B09}"/>
    <cellStyle name="Normal 2 2 2 6 2 2 3" xfId="28968" xr:uid="{57A528A7-3DB8-4006-856E-98FFDE0771E6}"/>
    <cellStyle name="Normal 2 2 2 6 2 2 4" xfId="28965" xr:uid="{F8E1D88E-E22D-4FF7-A4DC-85A686CA5E8C}"/>
    <cellStyle name="Normal 2 2 2 6 2 3" xfId="28969" xr:uid="{80BE44E4-FEE9-450A-AF43-978C00486118}"/>
    <cellStyle name="Normal 2 2 2 6 2 3 2" xfId="28970" xr:uid="{770A964F-E963-4B8D-BC5C-A089652443EF}"/>
    <cellStyle name="Normal 2 2 2 6 2 3 2 2" xfId="28971" xr:uid="{8DA6C693-1100-4DD6-A4FC-F6BEE6C1A31F}"/>
    <cellStyle name="Normal 2 2 2 6 2 3 3" xfId="28972" xr:uid="{5FBFF6B2-7D49-4FB4-934A-06199AE76212}"/>
    <cellStyle name="Normal 2 2 2 6 2 4" xfId="28973" xr:uid="{057F7250-04FA-43D0-9D04-8CBD111783E9}"/>
    <cellStyle name="Normal 2 2 2 6 2 4 2" xfId="28974" xr:uid="{59A248EB-E0FB-4077-9DE0-326C980806B8}"/>
    <cellStyle name="Normal 2 2 2 6 2 5" xfId="28975" xr:uid="{6A290D82-3429-4445-8A12-A68F8BED4162}"/>
    <cellStyle name="Normal 2 2 2 6 2 6" xfId="28964" xr:uid="{857B6A9B-8CCD-4E65-B429-0077468E3FC2}"/>
    <cellStyle name="Normal 2 2 2 6 3" xfId="27311" xr:uid="{6E645FF7-DE5B-4DED-A95B-BD1BB5A78081}"/>
    <cellStyle name="Normal 2 2 2 6 3 2" xfId="23978" xr:uid="{D5DBBF34-210A-408D-AB90-26717E0428BC}"/>
    <cellStyle name="Normal 2 2 2 6 3 2 2" xfId="28977" xr:uid="{D64C7476-74B4-434E-A4DF-9971E8188BB4}"/>
    <cellStyle name="Normal 2 2 2 6 3 3" xfId="23971" xr:uid="{41BB2618-5578-4D41-90AC-D4E5176DA0DC}"/>
    <cellStyle name="Normal 2 2 2 6 3 4" xfId="28976" xr:uid="{D97FD920-7076-4F03-A3EB-4E0B3EA6E1FC}"/>
    <cellStyle name="Normal 2 2 2 6 4" xfId="27862" xr:uid="{835981CA-674F-41EC-9ECC-F318AC19BB54}"/>
    <cellStyle name="Normal 2 2 2 6 4 2" xfId="28979" xr:uid="{B724F940-1904-4C39-8D19-F8F779EFB3FA}"/>
    <cellStyle name="Normal 2 2 2 6 4 2 2" xfId="28980" xr:uid="{2BBBAFC9-E48D-4626-9038-C630F26B971B}"/>
    <cellStyle name="Normal 2 2 2 6 4 3" xfId="28981" xr:uid="{5FFD7619-FAF2-4998-9630-1487F2E92FA0}"/>
    <cellStyle name="Normal 2 2 2 6 4 4" xfId="28978" xr:uid="{2CAD5117-D2EC-4A1D-8DED-ACF77C4A699D}"/>
    <cellStyle name="Normal 2 2 2 6 5" xfId="28982" xr:uid="{6AA9C7B1-92E5-41EB-8C20-91D590AC39A5}"/>
    <cellStyle name="Normal 2 2 2 6 5 2" xfId="28983" xr:uid="{56BFC647-3480-49D7-8B6F-1FBFB84552BE}"/>
    <cellStyle name="Normal 2 2 2 6 6" xfId="28984" xr:uid="{55A3D7B6-A463-4C14-9414-453F6CF6E251}"/>
    <cellStyle name="Normal 2 2 2 6 7" xfId="28963" xr:uid="{7D3F7E60-2AE1-4554-9D9A-CB87546DF15F}"/>
    <cellStyle name="Normal 2 2 2 7" xfId="25442" xr:uid="{5DBC0CFA-6115-4B7F-812B-081042179FDF}"/>
    <cellStyle name="Normal 2 2 2 7 2" xfId="27312" xr:uid="{B2ECDFA8-9024-4712-BD98-5A93B136F2A8}"/>
    <cellStyle name="Normal 2 2 2 8" xfId="27859" xr:uid="{2FCADE5E-6A6C-49D9-9CDE-9709F16343F1}"/>
    <cellStyle name="Normal 2 2 2 8 2" xfId="28985" xr:uid="{07B20257-76C5-46F4-AEAA-7C6D02761C16}"/>
    <cellStyle name="Normal 2 2 3" xfId="227" xr:uid="{1733C286-E801-4912-ABE3-AB48140CDDB8}"/>
    <cellStyle name="Normal 2 2 3 2" xfId="4251" xr:uid="{C9BE4A66-A8DE-4C00-895B-65F780DFD6D9}"/>
    <cellStyle name="Normal 2 2 3 2 2" xfId="5132" xr:uid="{0B6AD529-F039-4769-86A3-1CD834E37F58}"/>
    <cellStyle name="Normal 2 2 3 2 2 2" xfId="27315" xr:uid="{B07C4C44-9033-43D6-93C4-7D4D3550291E}"/>
    <cellStyle name="Normal 2 2 3 2 2 2 2" xfId="28986" xr:uid="{C9C1D4EF-9DC0-4BBD-92EF-3EE33786C524}"/>
    <cellStyle name="Normal 2 2 3 2 2 2 2 2" xfId="28987" xr:uid="{60C2F8BB-F7FC-46DD-B4CF-E49E5069857D}"/>
    <cellStyle name="Normal 2 2 3 2 2 2 3" xfId="28988" xr:uid="{5B6A0DA2-C6F2-4005-B6C9-A5266F0A1E11}"/>
    <cellStyle name="Normal 2 2 3 2 2 3" xfId="27866" xr:uid="{DEF596FC-B961-4ED9-B0C0-6247D38D03E4}"/>
    <cellStyle name="Normal 2 2 3 2 2 3 2" xfId="28990" xr:uid="{2FFC68C2-004D-412B-AF4C-C676CBEAA958}"/>
    <cellStyle name="Normal 2 2 3 2 2 3 2 2" xfId="28991" xr:uid="{D1F84DD7-C098-4E4F-A67D-B76BB84833BC}"/>
    <cellStyle name="Normal 2 2 3 2 2 3 3" xfId="28992" xr:uid="{7E8C7A26-348A-448D-80CC-C10626C0AFA9}"/>
    <cellStyle name="Normal 2 2 3 2 2 3 4" xfId="28989" xr:uid="{43895F65-6B83-4023-ADF5-C6E0DC7C9E36}"/>
    <cellStyle name="Normal 2 2 3 2 2 4" xfId="28993" xr:uid="{A3A61139-A0B7-4CDE-A4E5-C928913925D6}"/>
    <cellStyle name="Normal 2 2 3 2 2 4 2" xfId="28994" xr:uid="{8454C9C4-A60A-4A92-AF52-0666D68CD0A4}"/>
    <cellStyle name="Normal 2 2 3 2 2 5" xfId="28995" xr:uid="{08A39CFD-1BC4-48DB-8EC9-77E1C5ACF4E1}"/>
    <cellStyle name="Normal 2 2 3 2 3" xfId="27314" xr:uid="{0E084DE8-E48D-4263-A874-989F174DEB87}"/>
    <cellStyle name="Normal 2 2 3 2 3 2" xfId="28996" xr:uid="{9E8A0AFE-B06E-426F-8230-543094B1C63F}"/>
    <cellStyle name="Normal 2 2 3 2 3 2 2" xfId="28997" xr:uid="{C10B9763-9633-48DE-9534-D98F91EFE462}"/>
    <cellStyle name="Normal 2 2 3 2 3 3" xfId="28998" xr:uid="{E0B07C1C-DD6B-4FF7-A058-B2A3B26BBC9E}"/>
    <cellStyle name="Normal 2 2 3 2 4" xfId="27865" xr:uid="{7309E2FA-6AB4-46BF-8263-DFCA4E654192}"/>
    <cellStyle name="Normal 2 2 3 2 4 2" xfId="29000" xr:uid="{7A85B31B-92B0-4272-AB38-172528289015}"/>
    <cellStyle name="Normal 2 2 3 2 4 2 2" xfId="29001" xr:uid="{20E4B0D7-85DA-44BE-9984-4057E373590F}"/>
    <cellStyle name="Normal 2 2 3 2 4 3" xfId="29002" xr:uid="{97E4EDAB-3791-4044-BA2F-5BC8493ED613}"/>
    <cellStyle name="Normal 2 2 3 2 4 4" xfId="28999" xr:uid="{0EFAFE6A-B9B6-4664-9226-929CF8FA930C}"/>
    <cellStyle name="Normal 2 2 3 2 5" xfId="29003" xr:uid="{D33C1F39-A076-4BBF-8F24-334F6DEC683D}"/>
    <cellStyle name="Normal 2 2 3 2 5 2" xfId="29004" xr:uid="{53062D6A-48FC-4949-8D0E-28A560DBE061}"/>
    <cellStyle name="Normal 2 2 3 2 6" xfId="29005" xr:uid="{E2943448-F115-4347-8CC0-ED09A4971BB2}"/>
    <cellStyle name="Normal 2 2 3 3" xfId="25443" xr:uid="{8767A71C-A478-42D7-8AA7-E699F9F13D22}"/>
    <cellStyle name="Normal 2 2 3 3 2" xfId="29006" xr:uid="{739D3B94-D0AC-41B8-ADFB-08267A47DF8F}"/>
    <cellStyle name="Normal 2 2 3 4" xfId="27313" xr:uid="{25E0A45C-839F-42E6-B191-CE1489BFCCBA}"/>
    <cellStyle name="Normal 2 2 3 5" xfId="27864" xr:uid="{158B34D7-40C4-4405-B5B4-2A853E4B1FAC}"/>
    <cellStyle name="Normal 2 2 4" xfId="228" xr:uid="{9E0FCF9E-892F-489E-AC13-17745B216745}"/>
    <cellStyle name="Normal 2 2 4 2" xfId="2150" xr:uid="{4269BCF8-1EF3-4ADB-BA62-1B1CF534C48A}"/>
    <cellStyle name="Normal 2 2 4 2 2" xfId="5133" xr:uid="{4EC992CD-339F-496C-8F0B-3AAE1D9F2AD2}"/>
    <cellStyle name="Normal 2 2 4 2 2 2" xfId="42634" xr:uid="{9EA9FE24-D5FD-465A-8E03-2601E9A443EA}"/>
    <cellStyle name="Normal 2 2 4 2 2 3" xfId="27317" xr:uid="{9775E1A5-D0E4-4566-B304-F3DE44DF7D4E}"/>
    <cellStyle name="Normal 2 2 4 2 3" xfId="27316" xr:uid="{7E713F23-F309-4B1B-A92B-EEE24756C0A2}"/>
    <cellStyle name="Normal 2 2 4 3" xfId="4252" xr:uid="{5D7FAEC0-0875-4C13-8512-C58C8624DC22}"/>
    <cellStyle name="Normal 2 2 4 3 2" xfId="25444" xr:uid="{6FC41FC1-C1DF-47CC-AB83-B73934C967F3}"/>
    <cellStyle name="Normal 2 2 4 3 2 2" xfId="27869" xr:uid="{34676FEE-B4E9-4882-9E2F-F7D14311FBE7}"/>
    <cellStyle name="Normal 2 2 4 3 2 2 2" xfId="29010" xr:uid="{66B14D11-B680-480C-874A-EFF1F1795DB6}"/>
    <cellStyle name="Normal 2 2 4 3 2 2 2 2" xfId="29011" xr:uid="{2318E823-1839-4C2A-87C0-EE4E38A9F4B8}"/>
    <cellStyle name="Normal 2 2 4 3 2 2 3" xfId="29012" xr:uid="{DAA6E9E9-5FA5-46DC-B658-8D82BDE67BFF}"/>
    <cellStyle name="Normal 2 2 4 3 2 2 4" xfId="29009" xr:uid="{83244A99-6EE9-472A-8D59-2AE1F7D1F183}"/>
    <cellStyle name="Normal 2 2 4 3 2 3" xfId="29013" xr:uid="{B64F4E47-3ED8-4491-B048-5BF9C672FBE6}"/>
    <cellStyle name="Normal 2 2 4 3 2 3 2" xfId="29014" xr:uid="{53D657E7-59C7-4B2C-93DB-C22ABAD4BDEA}"/>
    <cellStyle name="Normal 2 2 4 3 2 3 2 2" xfId="29015" xr:uid="{87993B54-1156-4B98-8716-DFD549AAB767}"/>
    <cellStyle name="Normal 2 2 4 3 2 3 3" xfId="29016" xr:uid="{B580164E-0536-4491-A8E4-B33AE936E759}"/>
    <cellStyle name="Normal 2 2 4 3 2 4" xfId="29017" xr:uid="{B440AB72-22EE-4E1E-911A-EE70CB09480B}"/>
    <cellStyle name="Normal 2 2 4 3 2 4 2" xfId="29018" xr:uid="{33A82186-CE66-4409-8E3A-9717103FCCA1}"/>
    <cellStyle name="Normal 2 2 4 3 2 5" xfId="29019" xr:uid="{67CD5506-E55A-42A6-A1B5-7F3DD07582EA}"/>
    <cellStyle name="Normal 2 2 4 3 2 6" xfId="29008" xr:uid="{89E66D4F-409A-405C-9054-CC73C1A15B62}"/>
    <cellStyle name="Normal 2 2 4 3 3" xfId="27868" xr:uid="{A08F1013-0B9E-431B-8995-4324AF908F7D}"/>
    <cellStyle name="Normal 2 2 4 3 3 2" xfId="29021" xr:uid="{E154197B-AD38-4A88-B463-61D61A44BBE8}"/>
    <cellStyle name="Normal 2 2 4 3 3 2 2" xfId="29022" xr:uid="{74657669-4E6B-4348-B971-0BA09B50353E}"/>
    <cellStyle name="Normal 2 2 4 3 3 3" xfId="29023" xr:uid="{0EF84984-325F-4D1E-BBD8-0C016DAD888B}"/>
    <cellStyle name="Normal 2 2 4 3 3 4" xfId="29020" xr:uid="{4D54C121-A8D2-4F66-8004-5D4DA1C78A18}"/>
    <cellStyle name="Normal 2 2 4 3 4" xfId="29024" xr:uid="{A2A6046A-9A29-4DDA-8EDE-B2538E8680D5}"/>
    <cellStyle name="Normal 2 2 4 3 4 2" xfId="29025" xr:uid="{066BE19D-B107-4EF5-AC8D-4CD3716BC302}"/>
    <cellStyle name="Normal 2 2 4 3 4 2 2" xfId="29026" xr:uid="{55319686-5E47-4BCD-92FE-871CE178FA29}"/>
    <cellStyle name="Normal 2 2 4 3 4 3" xfId="29027" xr:uid="{7DA4E0FF-E4D8-42C6-82C8-F5BC5AAD2D57}"/>
    <cellStyle name="Normal 2 2 4 3 5" xfId="29028" xr:uid="{10E20253-8E6C-4D07-9579-0DD89CB5947E}"/>
    <cellStyle name="Normal 2 2 4 3 5 2" xfId="29029" xr:uid="{88F7E439-23DE-4D89-A50E-B7BD76D91803}"/>
    <cellStyle name="Normal 2 2 4 3 6" xfId="29030" xr:uid="{3A0B0281-1E39-490C-980C-E6F378EF1756}"/>
    <cellStyle name="Normal 2 2 4 3 7" xfId="29007" xr:uid="{BF1B507B-6E1C-410D-BBBE-00324DD625B9}"/>
    <cellStyle name="Normal 2 2 4 4" xfId="25445" xr:uid="{9792F589-B3C2-4F08-9B61-4254B6998827}"/>
    <cellStyle name="Normal 2 2 4 5" xfId="27867" xr:uid="{9DDF585D-E92F-41C4-AEA4-CF49F781800D}"/>
    <cellStyle name="Normal 2 2 4 5 2" xfId="29031" xr:uid="{88311E2A-E82B-429E-9916-465E7F8CF779}"/>
    <cellStyle name="Normal 2 2 4 6" xfId="29032" xr:uid="{964729B1-7A00-4FDB-AA76-07D2598EC984}"/>
    <cellStyle name="Normal 2 2 5" xfId="432" xr:uid="{4284E660-1217-479A-9073-9B251FC17D27}"/>
    <cellStyle name="Normal 2 2 5 2" xfId="2151" xr:uid="{437F95C4-41C8-4CAD-806B-EDDE6160C8E7}"/>
    <cellStyle name="Normal 2 2 5 2 2" xfId="5134" xr:uid="{8BF4358F-1FE2-408D-8763-BAD1A9602BBA}"/>
    <cellStyle name="Normal 2 2 5 2 2 2" xfId="27319" xr:uid="{56AB4283-02AE-49CF-A55E-BA3183AB0D8C}"/>
    <cellStyle name="Normal 2 2 5 2 2 2 2" xfId="29033" xr:uid="{0801026A-0348-4F1C-BC5C-2FA26892DB35}"/>
    <cellStyle name="Normal 2 2 5 2 2 2 2 2" xfId="23957" xr:uid="{107B9A23-21AC-4BB7-AD9E-1B0FE16EF142}"/>
    <cellStyle name="Normal 2 2 5 2 2 2 3" xfId="23946" xr:uid="{E95A085E-765B-4433-A501-E7B67E2C23C9}"/>
    <cellStyle name="Normal 2 2 5 2 2 3" xfId="27872" xr:uid="{26BC96C2-31CA-4F26-9314-562A64689567}"/>
    <cellStyle name="Normal 2 2 5 2 2 3 2" xfId="23944" xr:uid="{FE35C910-AEE7-44E4-956F-C5DA7A0F7ECB}"/>
    <cellStyle name="Normal 2 2 5 2 2 3 2 2" xfId="23943" xr:uid="{DE9BC463-6672-4481-A5EF-F0547BE8B603}"/>
    <cellStyle name="Normal 2 2 5 2 2 3 3" xfId="23942" xr:uid="{EB5AAC28-650B-4032-93F5-7B2BE5025DFE}"/>
    <cellStyle name="Normal 2 2 5 2 2 3 4" xfId="23945" xr:uid="{A9885495-4F03-41A5-88B3-6A3084B785E6}"/>
    <cellStyle name="Normal 2 2 5 2 2 4" xfId="29034" xr:uid="{067DC10E-D058-4CDB-9704-07B353C223E5}"/>
    <cellStyle name="Normal 2 2 5 2 2 4 2" xfId="29035" xr:uid="{5D61884D-814F-427A-95ED-7BCC61396915}"/>
    <cellStyle name="Normal 2 2 5 2 2 5" xfId="29036" xr:uid="{63B49624-EEC6-4A7A-BD9D-36A3C1DE98A7}"/>
    <cellStyle name="Normal 2 2 5 2 3" xfId="27318" xr:uid="{E7385620-793B-464A-9DA3-47E944300A85}"/>
    <cellStyle name="Normal 2 2 5 2 3 2" xfId="29037" xr:uid="{906A6028-7EC3-4B7F-A4F1-7ADE4DD2ACC4}"/>
    <cellStyle name="Normal 2 2 5 2 3 2 2" xfId="29038" xr:uid="{9C358342-EFD1-40AD-A41C-9F5562EC6351}"/>
    <cellStyle name="Normal 2 2 5 2 3 3" xfId="29039" xr:uid="{598B8C0C-D64B-4D1E-88BB-710570FF6EBE}"/>
    <cellStyle name="Normal 2 2 5 2 4" xfId="27871" xr:uid="{35A98902-A4AB-4ADC-9527-3F8851CEAE98}"/>
    <cellStyle name="Normal 2 2 5 2 4 2" xfId="29041" xr:uid="{870C3A7D-349E-471F-9990-ECB474676503}"/>
    <cellStyle name="Normal 2 2 5 2 4 2 2" xfId="29042" xr:uid="{B8D4B8AB-D059-4AF7-839B-A7E58D040EBB}"/>
    <cellStyle name="Normal 2 2 5 2 4 3" xfId="29043" xr:uid="{DABED216-7F1C-4227-88E3-4F4AE0213B30}"/>
    <cellStyle name="Normal 2 2 5 2 4 4" xfId="29040" xr:uid="{68D0EB2C-3DFA-4555-9343-7385387D87DD}"/>
    <cellStyle name="Normal 2 2 5 2 5" xfId="29044" xr:uid="{FF33679F-221C-45DC-9289-FFE4663B2AF4}"/>
    <cellStyle name="Normal 2 2 5 2 5 2" xfId="29045" xr:uid="{80D84319-1172-480C-9372-98F0CCCFA33D}"/>
    <cellStyle name="Normal 2 2 5 2 6" xfId="29046" xr:uid="{3331F499-001C-4BDC-A214-FB53C665EB30}"/>
    <cellStyle name="Normal 2 2 5 3" xfId="4253" xr:uid="{C00FBAC1-10C7-4BDE-B983-8EBC55DB108E}"/>
    <cellStyle name="Normal 2 2 5 3 2" xfId="25446" xr:uid="{D242736F-71AD-4EEA-AA5B-3816DCC91DB1}"/>
    <cellStyle name="Normal 2 2 5 3 2 2" xfId="27874" xr:uid="{A459918A-0660-4870-9908-1EF0DDDFFDAE}"/>
    <cellStyle name="Normal 2 2 5 3 2 2 2" xfId="29050" xr:uid="{145C111F-352C-4F38-AEEE-3546B9457896}"/>
    <cellStyle name="Normal 2 2 5 3 2 2 2 2" xfId="29051" xr:uid="{12F6C358-8839-4282-A8DF-8A1FB5AF4FD9}"/>
    <cellStyle name="Normal 2 2 5 3 2 2 3" xfId="29052" xr:uid="{AAEE8346-0037-4662-948B-E1D2C2579FA6}"/>
    <cellStyle name="Normal 2 2 5 3 2 2 4" xfId="29049" xr:uid="{48408E62-9426-4412-B682-E4E5908CFA66}"/>
    <cellStyle name="Normal 2 2 5 3 2 3" xfId="29053" xr:uid="{6CB41B8B-1B46-4717-BAD1-BF46CB882E1F}"/>
    <cellStyle name="Normal 2 2 5 3 2 3 2" xfId="29054" xr:uid="{9F356E57-2146-4830-BB2B-E8B400A3A94C}"/>
    <cellStyle name="Normal 2 2 5 3 2 3 2 2" xfId="29055" xr:uid="{BE8E5DA2-DEA4-44C9-997D-99C6B08F459D}"/>
    <cellStyle name="Normal 2 2 5 3 2 3 3" xfId="29056" xr:uid="{44104F80-92D8-45BE-937B-837A775744FD}"/>
    <cellStyle name="Normal 2 2 5 3 2 4" xfId="29057" xr:uid="{01B05CE4-56C5-46F8-9BAC-69136EE8579A}"/>
    <cellStyle name="Normal 2 2 5 3 2 4 2" xfId="29058" xr:uid="{C45F6942-3246-4EE9-9298-807A0C64B5A7}"/>
    <cellStyle name="Normal 2 2 5 3 2 5" xfId="30451" xr:uid="{257A57B7-08F3-4844-BE97-578F08841689}"/>
    <cellStyle name="Normal 2 2 5 3 2 6" xfId="29048" xr:uid="{4CB5EBDF-EEE9-4D59-92A3-8932ECDFDB34}"/>
    <cellStyle name="Normal 2 2 5 3 3" xfId="27873" xr:uid="{E86A0E89-E708-4F82-B830-92B5765F15C9}"/>
    <cellStyle name="Normal 2 2 5 3 3 2" xfId="29059" xr:uid="{CA6C6CBD-560F-4322-8593-5F4563478D08}"/>
    <cellStyle name="Normal 2 2 5 3 3 2 2" xfId="29060" xr:uid="{545BA361-7764-485B-9581-D3A2C2FEC1DA}"/>
    <cellStyle name="Normal 2 2 5 3 3 3" xfId="29061" xr:uid="{B0F9E4C6-C5AC-4F4B-B76C-1D4C0E38BC7B}"/>
    <cellStyle name="Normal 2 2 5 3 3 4" xfId="30452" xr:uid="{AE97361B-E327-43D2-BDE1-11F4EC67065E}"/>
    <cellStyle name="Normal 2 2 5 3 4" xfId="29062" xr:uid="{129F36CB-17F7-4F85-9193-8D6C3FFD3361}"/>
    <cellStyle name="Normal 2 2 5 3 4 2" xfId="29063" xr:uid="{D8CB5737-D16A-4140-A515-8BD24601EAA3}"/>
    <cellStyle name="Normal 2 2 5 3 4 2 2" xfId="29064" xr:uid="{19B41332-8720-486F-BBC5-25A28F1A3CFC}"/>
    <cellStyle name="Normal 2 2 5 3 4 3" xfId="29065" xr:uid="{43E7E304-C966-4820-8E4C-F216EAAC89B8}"/>
    <cellStyle name="Normal 2 2 5 3 5" xfId="29066" xr:uid="{B5D851BB-19EE-4001-934C-9822A9F41416}"/>
    <cellStyle name="Normal 2 2 5 3 5 2" xfId="29067" xr:uid="{5CE339CA-A6DA-4FAC-B753-5EA27040D54E}"/>
    <cellStyle name="Normal 2 2 5 3 6" xfId="29068" xr:uid="{CB5FCAF1-98FF-4786-9160-2FCE9CAA0D3C}"/>
    <cellStyle name="Normal 2 2 5 3 7" xfId="29047" xr:uid="{5221C694-B162-4F59-B229-001C9C7DF25B}"/>
    <cellStyle name="Normal 2 2 5 4" xfId="25447" xr:uid="{D484AA7E-9555-41D3-978F-9F5904F18A74}"/>
    <cellStyle name="Normal 2 2 5 5" xfId="27870" xr:uid="{C7614B6C-9AC5-4FBA-82E6-AF92AC635E65}"/>
    <cellStyle name="Normal 2 2 5 5 2" xfId="29069" xr:uid="{F3304657-E2B5-43CC-B949-5BA66BAA863E}"/>
    <cellStyle name="Normal 2 2 5 6" xfId="29070" xr:uid="{E64E32CC-C3A2-4803-A38E-CA49AA5D7048}"/>
    <cellStyle name="Normal 2 2 6" xfId="2152" xr:uid="{28D07236-13A2-40D3-99D3-2A7AF4BE5717}"/>
    <cellStyle name="Normal 2 2 6 2" xfId="4254" xr:uid="{D2FA3BB4-CDF4-4FD0-9FB9-8F1272351CBB}"/>
    <cellStyle name="Normal 2 2 6 2 2" xfId="5136" xr:uid="{75929918-BFE6-404B-9B24-A70DEDF90C2E}"/>
    <cellStyle name="Normal 2 2 6 2 2 2" xfId="27321" xr:uid="{1DD8F0ED-3767-46F4-B95D-FDEFFB64FA99}"/>
    <cellStyle name="Normal 2 2 6 2 2 2 2" xfId="29071" xr:uid="{8A05ED79-D148-426F-B747-1B75896F8E1A}"/>
    <cellStyle name="Normal 2 2 6 2 2 2 2 2" xfId="29072" xr:uid="{2F5E38E0-2951-4345-BD25-162D5079111D}"/>
    <cellStyle name="Normal 2 2 6 2 2 2 3" xfId="29073" xr:uid="{A285D2B5-FE5C-4E6F-9BA9-DAB2569DDD2E}"/>
    <cellStyle name="Normal 2 2 6 2 2 3" xfId="27877" xr:uid="{D8518FB3-E902-4589-85E2-4008FF3ABDF8}"/>
    <cellStyle name="Normal 2 2 6 2 2 3 2" xfId="29075" xr:uid="{722341AD-ABFD-4284-915E-B2C99A338C98}"/>
    <cellStyle name="Normal 2 2 6 2 2 3 2 2" xfId="29076" xr:uid="{E83DCA4B-34A9-4D09-86AF-8B7C037A94A5}"/>
    <cellStyle name="Normal 2 2 6 2 2 3 3" xfId="29077" xr:uid="{F06E859C-0D79-4D0D-8499-1A53A5BC39BB}"/>
    <cellStyle name="Normal 2 2 6 2 2 3 4" xfId="29074" xr:uid="{EA4B0842-0CBA-4539-8D3A-AC27AD16EBDA}"/>
    <cellStyle name="Normal 2 2 6 2 2 4" xfId="29078" xr:uid="{4AB244C3-AA32-4F7D-B94F-1F227E8A4882}"/>
    <cellStyle name="Normal 2 2 6 2 2 4 2" xfId="29079" xr:uid="{009AEB9C-5C82-4FC5-B07B-F1D1663ADF42}"/>
    <cellStyle name="Normal 2 2 6 2 2 5" xfId="29080" xr:uid="{CFF2382C-C92A-45DA-82B4-9FD29D218B8C}"/>
    <cellStyle name="Normal 2 2 6 2 2 6" xfId="25448" xr:uid="{C5C1F80F-2827-429D-ACE3-15CCD0156E15}"/>
    <cellStyle name="Normal 2 2 6 2 3" xfId="27320" xr:uid="{157B847C-998F-4A89-ABA9-D1845C578571}"/>
    <cellStyle name="Normal 2 2 6 2 3 2" xfId="29081" xr:uid="{61DB2A1A-7ED0-4ACE-9605-501594A21A35}"/>
    <cellStyle name="Normal 2 2 6 2 3 2 2" xfId="29082" xr:uid="{8E7B6246-E52C-4278-B14C-DBC13478558F}"/>
    <cellStyle name="Normal 2 2 6 2 3 3" xfId="29083" xr:uid="{8328AB9F-BF16-4CB7-9B52-013F2D2C7465}"/>
    <cellStyle name="Normal 2 2 6 2 4" xfId="27876" xr:uid="{6D4677AC-32E8-4F5A-ADAB-14EAB9BAA1B9}"/>
    <cellStyle name="Normal 2 2 6 2 4 2" xfId="29085" xr:uid="{5D541F50-CCF0-4593-8E58-CA664626B057}"/>
    <cellStyle name="Normal 2 2 6 2 4 2 2" xfId="29086" xr:uid="{48F80188-F718-4220-BA96-F355FBE1B77B}"/>
    <cellStyle name="Normal 2 2 6 2 4 3" xfId="29087" xr:uid="{9B388DEA-CCC6-496A-B158-79B6C27B38B3}"/>
    <cellStyle name="Normal 2 2 6 2 4 4" xfId="29084" xr:uid="{52A7FF80-57BB-4023-9A1E-441BE3A8A34C}"/>
    <cellStyle name="Normal 2 2 6 2 5" xfId="29088" xr:uid="{5EE78DDC-321B-46CC-B593-9EB078B8F4A7}"/>
    <cellStyle name="Normal 2 2 6 2 5 2" xfId="29089" xr:uid="{E1E02735-D864-4DAF-BA84-354E8768FE17}"/>
    <cellStyle name="Normal 2 2 6 2 6" xfId="29090" xr:uid="{A5945C7F-F36C-4942-88D3-2A0A6DFCA3DE}"/>
    <cellStyle name="Normal 2 2 6 3" xfId="5135" xr:uid="{0B952104-D917-4821-90F0-65D04076D2AE}"/>
    <cellStyle name="Normal 2 2 6 3 2" xfId="42635" xr:uid="{41E2A6DF-1EBF-4F5B-89EE-34D34664310A}"/>
    <cellStyle name="Normal 2 2 6 3 3" xfId="25449" xr:uid="{A762C1E8-2630-4D7A-AA36-AC753A7F0124}"/>
    <cellStyle name="Normal 2 2 6 4" xfId="27875" xr:uid="{1D3DEBE6-EA91-4A93-9DCC-FCAF0743534A}"/>
    <cellStyle name="Normal 2 2 6 4 2" xfId="29091" xr:uid="{673F31EC-2952-4E44-880B-D73617F8FBE1}"/>
    <cellStyle name="Normal 2 2 6 5" xfId="29092" xr:uid="{22BF0596-8AFB-4AD5-BFF6-1EFE8DFD20C5}"/>
    <cellStyle name="Normal 2 2 7" xfId="2153" xr:uid="{8C8F2D15-821D-429C-B856-F7400CD996B2}"/>
    <cellStyle name="Normal 2 2 7 2" xfId="4255" xr:uid="{EE7FD852-C120-49FB-8CB7-047643C078F3}"/>
    <cellStyle name="Normal 2 2 7 2 2" xfId="25450" xr:uid="{05B345EF-E6DA-4E02-AD3F-6805B60FBB1D}"/>
    <cellStyle name="Normal 2 2 7 2 2 2" xfId="27880" xr:uid="{3A489680-D84D-4DA0-9725-DE9EE2129BD5}"/>
    <cellStyle name="Normal 2 2 7 2 2 2 2" xfId="29097" xr:uid="{5486F8E5-2FC5-48C0-8511-D84FE016C826}"/>
    <cellStyle name="Normal 2 2 7 2 2 2 2 2" xfId="29098" xr:uid="{969DDE79-DE39-4E0E-AAC9-D220563A5946}"/>
    <cellStyle name="Normal 2 2 7 2 2 2 3" xfId="29099" xr:uid="{C1B0D6FE-8647-4543-8B05-986242E395D9}"/>
    <cellStyle name="Normal 2 2 7 2 2 2 4" xfId="29096" xr:uid="{F379FD57-A81D-4A57-9A44-22834CDF366F}"/>
    <cellStyle name="Normal 2 2 7 2 2 3" xfId="29100" xr:uid="{3B46096B-1278-43FB-8E8D-848CE50BE9B3}"/>
    <cellStyle name="Normal 2 2 7 2 2 3 2" xfId="29101" xr:uid="{C5CA7645-CB5F-420E-8FB1-D33C73390164}"/>
    <cellStyle name="Normal 2 2 7 2 2 3 2 2" xfId="29102" xr:uid="{9AD04ADA-24A2-49A6-A3F8-D5767D962E46}"/>
    <cellStyle name="Normal 2 2 7 2 2 3 3" xfId="29103" xr:uid="{5BA7346D-08D5-4A03-A95B-28A110FF60F0}"/>
    <cellStyle name="Normal 2 2 7 2 2 4" xfId="29104" xr:uid="{3183A053-201A-4B12-963E-13FAE0EFD9CC}"/>
    <cellStyle name="Normal 2 2 7 2 2 4 2" xfId="29105" xr:uid="{341AD106-3AA1-458E-8F47-3DA24F3BFF13}"/>
    <cellStyle name="Normal 2 2 7 2 2 5" xfId="29106" xr:uid="{E46B11A4-2543-425C-A87F-CF2FCA92B2F0}"/>
    <cellStyle name="Normal 2 2 7 2 2 6" xfId="29095" xr:uid="{E2903A81-176C-4B2B-9919-CB64E090DF02}"/>
    <cellStyle name="Normal 2 2 7 2 3" xfId="27879" xr:uid="{6D236E26-0449-4D00-B1B7-7C033661A9FC}"/>
    <cellStyle name="Normal 2 2 7 2 3 2" xfId="29108" xr:uid="{BB6C3173-3BAB-4437-9376-252A2D147012}"/>
    <cellStyle name="Normal 2 2 7 2 3 2 2" xfId="29109" xr:uid="{36C579C2-68A8-4A53-B3AD-25CCB701433B}"/>
    <cellStyle name="Normal 2 2 7 2 3 3" xfId="29110" xr:uid="{895E2E95-4A05-4ED9-AEAD-6B3A2897B424}"/>
    <cellStyle name="Normal 2 2 7 2 3 4" xfId="29107" xr:uid="{9AFF8F96-1808-44C2-96C0-57EBD69C4565}"/>
    <cellStyle name="Normal 2 2 7 2 4" xfId="29111" xr:uid="{CFEAF7A9-00D1-4999-A2CC-28CF760FDE0B}"/>
    <cellStyle name="Normal 2 2 7 2 4 2" xfId="29112" xr:uid="{D50E936A-2488-4A4F-89C5-F3FA24984D63}"/>
    <cellStyle name="Normal 2 2 7 2 4 2 2" xfId="29113" xr:uid="{4A9677D8-DB6A-41DF-859B-DA441C000881}"/>
    <cellStyle name="Normal 2 2 7 2 4 3" xfId="29114" xr:uid="{A09320FB-BAE8-414A-911A-4D48D7694560}"/>
    <cellStyle name="Normal 2 2 7 2 5" xfId="29115" xr:uid="{257C08B9-DC03-4A79-9AB2-A2D92793457B}"/>
    <cellStyle name="Normal 2 2 7 2 5 2" xfId="29116" xr:uid="{F06CDE9E-BC7C-4B2E-BE6E-27C1C2FDD183}"/>
    <cellStyle name="Normal 2 2 7 2 6" xfId="29117" xr:uid="{083284AB-CA5A-45AD-B496-EDF48C48BE82}"/>
    <cellStyle name="Normal 2 2 7 2 7" xfId="29094" xr:uid="{EDA2F43E-D238-473A-8EB0-03ED687D1BCC}"/>
    <cellStyle name="Normal 2 2 7 3" xfId="5137" xr:uid="{1E96263C-D3C2-4E27-B26C-536714BDF23E}"/>
    <cellStyle name="Normal 2 2 7 3 2" xfId="27881" xr:uid="{FE845E51-C4AB-40E7-B9D1-77E51D2602B2}"/>
    <cellStyle name="Normal 2 2 7 3 2 2" xfId="29120" xr:uid="{92790B41-229F-4B71-B164-B75B5A8792F6}"/>
    <cellStyle name="Normal 2 2 7 3 2 2 2" xfId="29121" xr:uid="{A2B84CCF-C44F-45E7-9AA6-9382D077859C}"/>
    <cellStyle name="Normal 2 2 7 3 2 3" xfId="29122" xr:uid="{E35FC56C-1A34-4027-B4F8-6B2497BF0DD9}"/>
    <cellStyle name="Normal 2 2 7 3 2 4" xfId="29119" xr:uid="{DC6F89A3-3199-4440-933A-206D232B7B14}"/>
    <cellStyle name="Normal 2 2 7 3 3" xfId="29123" xr:uid="{51558CA8-C71A-4B1E-B6F1-B532975FA03C}"/>
    <cellStyle name="Normal 2 2 7 3 3 2" xfId="29124" xr:uid="{EE8E04A7-5FFF-4620-996D-F213D2E736AB}"/>
    <cellStyle name="Normal 2 2 7 3 3 2 2" xfId="29125" xr:uid="{C5336608-8042-4538-BC20-09ED724E0B5E}"/>
    <cellStyle name="Normal 2 2 7 3 3 3" xfId="29126" xr:uid="{655D1FA4-2395-419D-84AF-2192260DCAA7}"/>
    <cellStyle name="Normal 2 2 7 3 4" xfId="29127" xr:uid="{B285A6EF-8726-4E82-BF64-C954733485A7}"/>
    <cellStyle name="Normal 2 2 7 3 4 2" xfId="29128" xr:uid="{2E6F4F7C-AE17-44E7-A9F4-9F9127354EA9}"/>
    <cellStyle name="Normal 2 2 7 3 5" xfId="29129" xr:uid="{36AA4B3C-8858-4191-86C7-1F037CED77F2}"/>
    <cellStyle name="Normal 2 2 7 3 6" xfId="29118" xr:uid="{CAA5473A-9919-4F34-8D33-BD3C7550B3AE}"/>
    <cellStyle name="Normal 2 2 7 4" xfId="27322" xr:uid="{65876C5B-9D83-449F-95EB-62C99B781483}"/>
    <cellStyle name="Normal 2 2 7 4 2" xfId="29131" xr:uid="{CF5BEE05-F0BE-4A0D-AD5F-70DD1C32042D}"/>
    <cellStyle name="Normal 2 2 7 4 2 2" xfId="29132" xr:uid="{E6D85E3C-1CB0-4169-9A55-80A4BB2779BD}"/>
    <cellStyle name="Normal 2 2 7 4 2 2 2" xfId="29133" xr:uid="{EDDA74E3-B3D3-4B96-8AD2-A65B344B4D21}"/>
    <cellStyle name="Normal 2 2 7 4 2 3" xfId="29134" xr:uid="{380AC337-4D1B-4D70-AC82-03EA288045C6}"/>
    <cellStyle name="Normal 2 2 7 4 3" xfId="29135" xr:uid="{38C45973-B701-4DC9-A830-9F7384E6E508}"/>
    <cellStyle name="Normal 2 2 7 4 3 2" xfId="29136" xr:uid="{0DECA289-3FFA-43CD-AE7B-9AE8CA3289E4}"/>
    <cellStyle name="Normal 2 2 7 4 4" xfId="29137" xr:uid="{1E982793-092B-4905-AACE-F0657D737DC8}"/>
    <cellStyle name="Normal 2 2 7 4 5" xfId="29130" xr:uid="{43DA4AE3-BE49-4815-A3FE-EB37261ECF60}"/>
    <cellStyle name="Normal 2 2 7 5" xfId="27878" xr:uid="{FFE6AFFB-987B-4265-9AAF-67DABA02D5A9}"/>
    <cellStyle name="Normal 2 2 7 5 2" xfId="29138" xr:uid="{468BEA0B-823D-433D-AD2D-16264E31E906}"/>
    <cellStyle name="Normal 2 2 7 6" xfId="29139" xr:uid="{DD9EE5F4-A64F-4672-9B8B-C88E0DA4A1BF}"/>
    <cellStyle name="Normal 2 2 7 6 2" xfId="29140" xr:uid="{641F2DC7-B092-44D0-8429-96EB21D66269}"/>
    <cellStyle name="Normal 2 2 7 7" xfId="29141" xr:uid="{D2250B0C-B962-4DFE-B245-ED23B433BEA4}"/>
    <cellStyle name="Normal 2 2 7 8" xfId="29093" xr:uid="{3B69501D-D59B-4D08-AC12-D706825A0BF2}"/>
    <cellStyle name="Normal 2 2 8" xfId="2154" xr:uid="{DB4BD29F-2F64-4049-A243-479360C8C9EB}"/>
    <cellStyle name="Normal 2 2 8 2" xfId="4256" xr:uid="{F3020C71-43D4-4F00-98FE-F44E74A7CE3E}"/>
    <cellStyle name="Normal 2 2 8 2 2" xfId="25451" xr:uid="{7A7920C3-D688-4508-B1A9-479D6F27B93E}"/>
    <cellStyle name="Normal 2 2 8 2 2 2" xfId="27884" xr:uid="{EB6C1B39-2552-462C-BE25-1F33EB030059}"/>
    <cellStyle name="Normal 2 2 8 2 2 2 2" xfId="29146" xr:uid="{2FC03661-D3B7-4917-BF4D-A4E3FFA1C44C}"/>
    <cellStyle name="Normal 2 2 8 2 2 2 2 2" xfId="29147" xr:uid="{4E987CCD-9729-4963-9109-E7A726BDFCE4}"/>
    <cellStyle name="Normal 2 2 8 2 2 2 3" xfId="29148" xr:uid="{D1B96C2F-3154-4175-9039-EFBB4A23BD5B}"/>
    <cellStyle name="Normal 2 2 8 2 2 2 4" xfId="29145" xr:uid="{133C41CB-11A8-480B-A9F9-AAD8E06B4B0B}"/>
    <cellStyle name="Normal 2 2 8 2 2 3" xfId="30699" xr:uid="{AC05CDC7-6515-4867-AC9C-1D5B2F3A6975}"/>
    <cellStyle name="Normal 2 2 8 2 2 3 2" xfId="29149" xr:uid="{BE8911E0-503B-4A28-BA8E-7D303BFE7824}"/>
    <cellStyle name="Normal 2 2 8 2 2 3 2 2" xfId="29150" xr:uid="{D74616CA-5D5C-4BB1-A253-9CFFD7E44B57}"/>
    <cellStyle name="Normal 2 2 8 2 2 3 3" xfId="29151" xr:uid="{4D4CD4A7-EB0E-4C22-AAFD-A2DA8FDD6589}"/>
    <cellStyle name="Normal 2 2 8 2 2 4" xfId="29152" xr:uid="{FB170549-99F1-4F3E-81CD-B840A14646E2}"/>
    <cellStyle name="Normal 2 2 8 2 2 4 2" xfId="29153" xr:uid="{AF49A9B1-7813-480E-91A6-FE79C2084C01}"/>
    <cellStyle name="Normal 2 2 8 2 2 5" xfId="29154" xr:uid="{BD84309E-A366-4055-BCC5-2A2BBB05C83A}"/>
    <cellStyle name="Normal 2 2 8 2 2 6" xfId="29144" xr:uid="{B47F0EA2-895A-49B5-9C95-D38BDEE38ECF}"/>
    <cellStyle name="Normal 2 2 8 2 3" xfId="27883" xr:uid="{EB0A6509-3C06-425A-91AC-E441A3BB98CB}"/>
    <cellStyle name="Normal 2 2 8 2 3 2" xfId="29156" xr:uid="{1679976C-1A95-4E00-BEC9-49981B727110}"/>
    <cellStyle name="Normal 2 2 8 2 3 2 2" xfId="29157" xr:uid="{DD9046DD-378E-4949-BB68-740CF43A303A}"/>
    <cellStyle name="Normal 2 2 8 2 3 3" xfId="29158" xr:uid="{BCA7B5B6-514C-417E-BB66-50B360619E1A}"/>
    <cellStyle name="Normal 2 2 8 2 3 4" xfId="29155" xr:uid="{5E7E6A0D-FBDE-4687-B529-DEBB58D72CD6}"/>
    <cellStyle name="Normal 2 2 8 2 4" xfId="29159" xr:uid="{5D0968C1-9466-4937-AE0D-CF66B624A411}"/>
    <cellStyle name="Normal 2 2 8 2 4 2" xfId="29160" xr:uid="{240E0426-5AAF-4297-A44C-2DCECE46BEF1}"/>
    <cellStyle name="Normal 2 2 8 2 4 2 2" xfId="29161" xr:uid="{B34D8880-EFB6-455A-A463-DFDC7068EA14}"/>
    <cellStyle name="Normal 2 2 8 2 4 3" xfId="29162" xr:uid="{D8E63478-482E-486E-BB3B-10DFA4654F89}"/>
    <cellStyle name="Normal 2 2 8 2 5" xfId="29163" xr:uid="{BA55B62E-E573-4733-8F50-7D2CF1651E2F}"/>
    <cellStyle name="Normal 2 2 8 2 5 2" xfId="29164" xr:uid="{CE69C165-54B4-4418-8CA4-57EC578E43D1}"/>
    <cellStyle name="Normal 2 2 8 2 6" xfId="29165" xr:uid="{825B9FC2-48AE-4DD9-9FFC-5E511F103471}"/>
    <cellStyle name="Normal 2 2 8 2 7" xfId="29143" xr:uid="{36EC5A2A-D056-48D9-88F2-C767A960E845}"/>
    <cellStyle name="Normal 2 2 8 3" xfId="5138" xr:uid="{CF6E6F96-C621-4F6F-A87A-E57D9A3BC16B}"/>
    <cellStyle name="Normal 2 2 8 3 2" xfId="29166" xr:uid="{137BEC9B-F048-488A-A22C-6555412CBBE5}"/>
    <cellStyle name="Normal 2 2 8 3 3" xfId="42636" xr:uid="{A7371D89-CA3F-4A85-A643-2C82CCFEC50F}"/>
    <cellStyle name="Normal 2 2 8 3 4" xfId="25452" xr:uid="{8CEBCFC2-D475-4060-A4ED-E6A03DB47037}"/>
    <cellStyle name="Normal 2 2 8 4" xfId="27882" xr:uid="{FD42654E-5345-4B26-A513-15A0DECD59FF}"/>
    <cellStyle name="Normal 2 2 8 4 2" xfId="29167" xr:uid="{22F3553A-AF3E-416D-BCB4-BED881302858}"/>
    <cellStyle name="Normal 2 2 8 5" xfId="29142" xr:uid="{6043BD56-F815-45D1-9CD7-3859DDEBE06D}"/>
    <cellStyle name="Normal 2 2 9" xfId="4257" xr:uid="{33884039-D21B-4460-B624-F6E9961BABC6}"/>
    <cellStyle name="Normal 2 2 9 2" xfId="5139" xr:uid="{E050101B-8C06-4F28-AAB4-134EC9D481ED}"/>
    <cellStyle name="Normal 2 2 9 2 2" xfId="27886" xr:uid="{A638087F-4D94-4C7A-8292-04930DD0FB59}"/>
    <cellStyle name="Normal 2 2 9 2 2 2" xfId="29171" xr:uid="{1DE63361-1F77-44F9-A496-70CB1BBA81B9}"/>
    <cellStyle name="Normal 2 2 9 2 2 2 2" xfId="29172" xr:uid="{0833A60C-1D06-455F-AE3D-7AB6D9AE49A8}"/>
    <cellStyle name="Normal 2 2 9 2 2 3" xfId="29173" xr:uid="{179D5C64-C5BF-41E1-959B-C86F14EE4EEC}"/>
    <cellStyle name="Normal 2 2 9 2 2 4" xfId="29170" xr:uid="{6BB0433A-E91A-4980-BDA6-97A19AB0CC6A}"/>
    <cellStyle name="Normal 2 2 9 2 3" xfId="29174" xr:uid="{4207F9ED-0E05-4502-AA42-C2B151506A05}"/>
    <cellStyle name="Normal 2 2 9 2 3 2" xfId="29175" xr:uid="{A3813FEC-5F7E-4F32-943A-C051BEDD7363}"/>
    <cellStyle name="Normal 2 2 9 2 3 2 2" xfId="29176" xr:uid="{D93499B1-3352-498B-8843-B62AF4136CCD}"/>
    <cellStyle name="Normal 2 2 9 2 3 3" xfId="29177" xr:uid="{367BD3CE-33E8-489A-B2E7-F7B25F622EC1}"/>
    <cellStyle name="Normal 2 2 9 2 4" xfId="29178" xr:uid="{510E2F17-4972-4D94-A3CD-363F88BA2751}"/>
    <cellStyle name="Normal 2 2 9 2 4 2" xfId="29179" xr:uid="{0FFC0C5A-39BE-4A02-B396-C8C6C99C0F25}"/>
    <cellStyle name="Normal 2 2 9 2 5" xfId="29180" xr:uid="{C112098E-164A-4B1C-9A7A-BBDD0ECCF34D}"/>
    <cellStyle name="Normal 2 2 9 2 6" xfId="29169" xr:uid="{830799EE-AFD7-46D8-8D65-4D3AE95FC0D2}"/>
    <cellStyle name="Normal 2 2 9 3" xfId="27885" xr:uid="{5CEBBFBB-CDF4-43FB-A748-8EC11C37F1DE}"/>
    <cellStyle name="Normal 2 2 9 3 2" xfId="29182" xr:uid="{404A30D5-8635-4F2E-A041-7E4042CD4248}"/>
    <cellStyle name="Normal 2 2 9 3 2 2" xfId="29183" xr:uid="{79534B25-52F2-4CF3-ACA6-B40A78E4A430}"/>
    <cellStyle name="Normal 2 2 9 3 2 2 2" xfId="29184" xr:uid="{5186AD98-4A4B-4F7E-9B8F-CFC3556475E9}"/>
    <cellStyle name="Normal 2 2 9 3 2 3" xfId="29185" xr:uid="{A7CA2FEB-992A-4561-9A34-F74DFB79E7DA}"/>
    <cellStyle name="Normal 2 2 9 3 3" xfId="29186" xr:uid="{63F52FAF-EA22-4021-BB97-72009C966887}"/>
    <cellStyle name="Normal 2 2 9 3 3 2" xfId="29187" xr:uid="{4F31833E-539A-420B-816A-90E5CAAEE266}"/>
    <cellStyle name="Normal 2 2 9 3 4" xfId="29188" xr:uid="{2B9A61EE-EBB3-42E3-99C8-24DEEB19B3D0}"/>
    <cellStyle name="Normal 2 2 9 3 5" xfId="29181" xr:uid="{E716CF19-1CE9-4E26-B00A-EB239997C501}"/>
    <cellStyle name="Normal 2 2 9 4" xfId="29189" xr:uid="{89CBBE85-2BC7-43E9-8392-871417EEB4EC}"/>
    <cellStyle name="Normal 2 2 9 5" xfId="29190" xr:uid="{92E0DA47-B72D-4274-A2ED-9729C9180463}"/>
    <cellStyle name="Normal 2 2 9 5 2" xfId="29191" xr:uid="{A989AF75-FCAD-4A3C-A7AE-7AA0FDD1B16B}"/>
    <cellStyle name="Normal 2 2 9 6" xfId="29192" xr:uid="{5C575B0A-7D42-4C1E-8505-7D1C5CCC65E9}"/>
    <cellStyle name="Normal 2 2 9 7" xfId="29168" xr:uid="{A14EA0A0-82D1-41FA-90F8-80B76F15C86B}"/>
    <cellStyle name="Normal 2 2_ELC" xfId="2155" xr:uid="{48366F3D-3E58-4862-8D74-2668380CBB56}"/>
    <cellStyle name="Normal 2 20" xfId="2156" xr:uid="{53E9A521-E48D-4DBF-81A5-C1C164BEF558}"/>
    <cellStyle name="Normal 2 21" xfId="2157" xr:uid="{2644BDDF-A164-4A94-8505-39818BE8B967}"/>
    <cellStyle name="Normal 2 22" xfId="2158" xr:uid="{BB4F193D-D7E3-4406-ABDF-E5D49E3AEF19}"/>
    <cellStyle name="Normal 2 23" xfId="2159" xr:uid="{8EEB2DDC-090C-4C34-93C7-C3FB638325A4}"/>
    <cellStyle name="Normal 2 24" xfId="2160" xr:uid="{D490630D-C4CA-4CA1-8AC1-D1F51D5392E9}"/>
    <cellStyle name="Normal 2 25" xfId="2161" xr:uid="{556F23FC-D100-4E86-B1A2-2C439E358552}"/>
    <cellStyle name="Normal 2 26" xfId="2162" xr:uid="{7537A492-722B-463A-872B-1947DD2E3CA6}"/>
    <cellStyle name="Normal 2 27" xfId="2163" xr:uid="{14B0BF5F-4647-4990-AB46-C1D070E11CA9}"/>
    <cellStyle name="Normal 2 28" xfId="2164" xr:uid="{91F9E617-23E6-431E-B69B-4D2FB7DC9DC1}"/>
    <cellStyle name="Normal 2 29" xfId="2165" xr:uid="{A6D85FAE-79B2-4E90-90F6-F2ECBEC46A78}"/>
    <cellStyle name="Normal 2 3" xfId="229" xr:uid="{6145E26E-BC38-4A3D-9A20-D07CE91729AE}"/>
    <cellStyle name="Normal 2 3 10" xfId="4258" xr:uid="{4372BF03-E50A-481E-B805-CBC8A7E97DF1}"/>
    <cellStyle name="Normal 2 3 10 2" xfId="5140" xr:uid="{D8557FDD-FEA2-424D-8ED5-5D55F682C171}"/>
    <cellStyle name="Normal 2 3 10 2 2" xfId="27888" xr:uid="{872FBC57-75A2-4F2F-971F-49183D4ED22E}"/>
    <cellStyle name="Normal 2 3 10 2 2 2" xfId="29196" xr:uid="{2803D001-DD79-40ED-9585-0F28A7375AC6}"/>
    <cellStyle name="Normal 2 3 10 2 2 2 2" xfId="29197" xr:uid="{249775F0-E1E2-459D-8286-A2F7E92F68D4}"/>
    <cellStyle name="Normal 2 3 10 2 2 3" xfId="29198" xr:uid="{7A98F6B0-BA58-48DF-BEA4-0947B1377C62}"/>
    <cellStyle name="Normal 2 3 10 2 2 4" xfId="29195" xr:uid="{06DCA146-192B-4392-ACE6-1A950F75F4D3}"/>
    <cellStyle name="Normal 2 3 10 2 3" xfId="29199" xr:uid="{B78700EF-1426-4D96-864B-5160722B08B4}"/>
    <cellStyle name="Normal 2 3 10 2 3 2" xfId="29200" xr:uid="{DC9EF8ED-CF2C-4F3A-93B5-5BD447524727}"/>
    <cellStyle name="Normal 2 3 10 2 3 2 2" xfId="29201" xr:uid="{671FC6A9-EDF5-4D49-AC66-CA76D62162D1}"/>
    <cellStyle name="Normal 2 3 10 2 3 3" xfId="29202" xr:uid="{04BCC74F-3EF3-41F6-8804-D693C8AB3D89}"/>
    <cellStyle name="Normal 2 3 10 2 4" xfId="29203" xr:uid="{3B9AA76E-22BB-4D03-A702-FF1BC6BFB249}"/>
    <cellStyle name="Normal 2 3 10 2 4 2" xfId="29204" xr:uid="{FDFEAD5F-F2F1-41B3-8385-A448E4D7B3CB}"/>
    <cellStyle name="Normal 2 3 10 2 5" xfId="29205" xr:uid="{C4F729FC-20ED-4240-A5D3-77E6912827EE}"/>
    <cellStyle name="Normal 2 3 10 2 6" xfId="29194" xr:uid="{5BDC79D4-CABB-423E-A3AB-7BCBD1657017}"/>
    <cellStyle name="Normal 2 3 10 3" xfId="27887" xr:uid="{703E8F19-DE81-4C79-9871-9CD053A17C30}"/>
    <cellStyle name="Normal 2 3 10 3 2" xfId="29207" xr:uid="{2CBAF0B5-53F4-4AEE-B645-379791033123}"/>
    <cellStyle name="Normal 2 3 10 3 2 2" xfId="29208" xr:uid="{384FF99C-A297-46BC-A797-3CE4001ABA97}"/>
    <cellStyle name="Normal 2 3 10 3 2 2 2" xfId="29209" xr:uid="{7F1205FD-EF10-49DB-88C3-B5E194747009}"/>
    <cellStyle name="Normal 2 3 10 3 2 3" xfId="29210" xr:uid="{7AA34313-F25D-4D0F-9680-F94DD2CDFA79}"/>
    <cellStyle name="Normal 2 3 10 3 3" xfId="29211" xr:uid="{E06D9907-1156-4AFD-8540-16A010E9ED2E}"/>
    <cellStyle name="Normal 2 3 10 3 3 2" xfId="29212" xr:uid="{8B3883BE-9DA1-46B7-B88E-CE4021E80BB9}"/>
    <cellStyle name="Normal 2 3 10 3 4" xfId="29213" xr:uid="{2118B324-E41E-4735-AD7D-D0BD28D23404}"/>
    <cellStyle name="Normal 2 3 10 3 5" xfId="29206" xr:uid="{9374871C-EE0E-4C1D-AF1C-CBEDF5CB95E3}"/>
    <cellStyle name="Normal 2 3 10 4" xfId="29214" xr:uid="{FFF5C145-6C0A-4353-BD6A-62CB4F4C2817}"/>
    <cellStyle name="Normal 2 3 10 5" xfId="29215" xr:uid="{145EC620-DD89-477F-BA8C-EFE2F6B03AF1}"/>
    <cellStyle name="Normal 2 3 10 5 2" xfId="29216" xr:uid="{5E528950-DBCE-42AF-A5A4-FC8182FB7441}"/>
    <cellStyle name="Normal 2 3 10 6" xfId="29217" xr:uid="{AE8777B9-8C30-4C1A-AA93-A8AA811DDF17}"/>
    <cellStyle name="Normal 2 3 10 7" xfId="29193" xr:uid="{BD47024B-BD9F-4E47-9D51-DEFA41022BF7}"/>
    <cellStyle name="Normal 2 3 11" xfId="4259" xr:uid="{6282CE2E-DD71-4231-B9A0-6F0195A3F4AD}"/>
    <cellStyle name="Normal 2 3 11 2" xfId="5141" xr:uid="{A54173F6-6AAF-4AE0-8883-B149B3571E95}"/>
    <cellStyle name="Normal 2 3 11 2 2" xfId="27890" xr:uid="{CE3D6F3B-3B77-4180-B483-6BB3DE766FAF}"/>
    <cellStyle name="Normal 2 3 11 2 2 2" xfId="29221" xr:uid="{49BF47C5-B4EA-4212-BE67-024BD7A2218E}"/>
    <cellStyle name="Normal 2 3 11 2 2 2 2" xfId="29222" xr:uid="{9CE595A7-2481-4DD2-8180-115E6088AEA3}"/>
    <cellStyle name="Normal 2 3 11 2 2 3" xfId="29223" xr:uid="{0D97AF15-BE7C-4FBD-A298-F18119A524D2}"/>
    <cellStyle name="Normal 2 3 11 2 2 4" xfId="29220" xr:uid="{4A35BBD0-88FC-474C-B2C7-34882F53E5E4}"/>
    <cellStyle name="Normal 2 3 11 2 3" xfId="29224" xr:uid="{3ABB0620-8A77-4719-8A9B-E2FBB80CA780}"/>
    <cellStyle name="Normal 2 3 11 2 3 2" xfId="29225" xr:uid="{990373E4-9CFA-4FA2-94BA-8B245BCF4B1F}"/>
    <cellStyle name="Normal 2 3 11 2 3 2 2" xfId="29226" xr:uid="{EFF88715-4C78-44A9-9498-1378D20CBE15}"/>
    <cellStyle name="Normal 2 3 11 2 3 3" xfId="29227" xr:uid="{61E17986-0490-4011-9B9E-18981D1576C2}"/>
    <cellStyle name="Normal 2 3 11 2 4" xfId="29228" xr:uid="{F0505F58-8BEB-401B-BB1A-9AEEF8B5B5C1}"/>
    <cellStyle name="Normal 2 3 11 2 4 2" xfId="29229" xr:uid="{D12DF1E6-FCF2-4B0A-8DC8-EE703AB4E0F9}"/>
    <cellStyle name="Normal 2 3 11 2 5" xfId="29230" xr:uid="{2B819D5F-81C1-428B-A258-F1A5DC221BBD}"/>
    <cellStyle name="Normal 2 3 11 2 6" xfId="29219" xr:uid="{14095319-B8A7-4D40-A812-24057090DB60}"/>
    <cellStyle name="Normal 2 3 11 3" xfId="27889" xr:uid="{2AAE6EFB-886F-42A6-AFD8-EF4BF40CA77B}"/>
    <cellStyle name="Normal 2 3 11 3 2" xfId="29232" xr:uid="{5035236E-1D6B-47A5-9686-5E2BB3E15E4F}"/>
    <cellStyle name="Normal 2 3 11 3 2 2" xfId="29233" xr:uid="{821E5715-7570-4728-9D62-6290D9BE28E6}"/>
    <cellStyle name="Normal 2 3 11 3 2 2 2" xfId="29234" xr:uid="{D1F241D3-E60B-443F-B10E-EB32A1DBD38B}"/>
    <cellStyle name="Normal 2 3 11 3 2 3" xfId="29235" xr:uid="{32091D6E-9D0F-4370-8922-6DF6E23997FE}"/>
    <cellStyle name="Normal 2 3 11 3 3" xfId="29236" xr:uid="{D3D9CACA-B969-4D7C-9934-BADCB3039844}"/>
    <cellStyle name="Normal 2 3 11 3 3 2" xfId="29237" xr:uid="{DE6AB108-F10E-4C76-B16A-DB87C212A326}"/>
    <cellStyle name="Normal 2 3 11 3 4" xfId="29238" xr:uid="{7952E051-449A-48C0-AF5B-342CA3B8A969}"/>
    <cellStyle name="Normal 2 3 11 3 5" xfId="29231" xr:uid="{9943F143-1B74-4026-835D-10128F08930B}"/>
    <cellStyle name="Normal 2 3 11 4" xfId="29239" xr:uid="{7DC33B38-D4F0-4B09-A057-B1AE3CED8D83}"/>
    <cellStyle name="Normal 2 3 11 5" xfId="29240" xr:uid="{FF1232F6-ACBD-488A-8C37-CFECA363A835}"/>
    <cellStyle name="Normal 2 3 11 5 2" xfId="29241" xr:uid="{D7C4C912-07D5-4F10-8865-BABBD8F7BA87}"/>
    <cellStyle name="Normal 2 3 11 6" xfId="29242" xr:uid="{D1D5989B-EEBF-4D3C-A37A-FCFAF4639335}"/>
    <cellStyle name="Normal 2 3 11 7" xfId="29218" xr:uid="{76ED7C06-B4FB-43CD-B738-A4696D15C1AF}"/>
    <cellStyle name="Normal 2 3 12" xfId="4260" xr:uid="{81504B1F-2309-42ED-9886-12C1F9912CC4}"/>
    <cellStyle name="Normal 2 3 12 2" xfId="5142" xr:uid="{43403999-39B5-454D-8E3B-C39255427375}"/>
    <cellStyle name="Normal 2 3 12 2 2" xfId="27892" xr:uid="{B3C4F485-5AB1-4F07-BBED-9E1DE74418BF}"/>
    <cellStyle name="Normal 2 3 12 2 2 2" xfId="29246" xr:uid="{10134F48-60F2-48E0-B78D-82D96F4A2870}"/>
    <cellStyle name="Normal 2 3 12 2 2 2 2" xfId="29247" xr:uid="{9C9FD26A-D1A8-4C08-AAE7-82BEAB723404}"/>
    <cellStyle name="Normal 2 3 12 2 2 3" xfId="29248" xr:uid="{FBEB317A-DDC6-402A-B847-9A677E9CC4FE}"/>
    <cellStyle name="Normal 2 3 12 2 2 4" xfId="29245" xr:uid="{4716DAC3-4099-42E3-8C90-0DEEE08B1728}"/>
    <cellStyle name="Normal 2 3 12 2 3" xfId="29249" xr:uid="{20D027E7-58CF-4FAF-AB38-6B69C3E92D2F}"/>
    <cellStyle name="Normal 2 3 12 2 3 2" xfId="29250" xr:uid="{156458C0-028D-4399-B041-87DA3E9F0A34}"/>
    <cellStyle name="Normal 2 3 12 2 3 2 2" xfId="29251" xr:uid="{31484C65-9CAF-49B9-AE25-C8181D9F939B}"/>
    <cellStyle name="Normal 2 3 12 2 3 3" xfId="29252" xr:uid="{29DD0BAD-8C3A-4116-ACFE-7A4178CD98A7}"/>
    <cellStyle name="Normal 2 3 12 2 4" xfId="29253" xr:uid="{5CEDD6E4-3379-4D4F-9F5A-BBF6E8A7CE8C}"/>
    <cellStyle name="Normal 2 3 12 2 4 2" xfId="29254" xr:uid="{EF03A915-22E4-4CEA-923B-E8941CF4BB17}"/>
    <cellStyle name="Normal 2 3 12 2 5" xfId="29255" xr:uid="{79067AC0-CFA2-456D-BEB1-A2C1A49CEB80}"/>
    <cellStyle name="Normal 2 3 12 2 6" xfId="29244" xr:uid="{C35C6559-C758-4D13-9046-D13BB0EF6635}"/>
    <cellStyle name="Normal 2 3 12 3" xfId="27891" xr:uid="{A8BADCDD-DA2A-441D-A0BA-F9E2F3BCE31E}"/>
    <cellStyle name="Normal 2 3 12 3 2" xfId="29257" xr:uid="{44E4B0C9-7438-4F7F-8DF7-013613734CDD}"/>
    <cellStyle name="Normal 2 3 12 3 2 2" xfId="29258" xr:uid="{A739F2BD-8F07-453E-8AAF-0BDE35C9E76C}"/>
    <cellStyle name="Normal 2 3 12 3 2 2 2" xfId="29259" xr:uid="{A33DC5EE-A7FD-4457-AB04-A28EF2AE97B1}"/>
    <cellStyle name="Normal 2 3 12 3 2 3" xfId="29260" xr:uid="{D1AE5C19-AAC0-4C48-BE9D-22AFEF523415}"/>
    <cellStyle name="Normal 2 3 12 3 3" xfId="29261" xr:uid="{F551DE8F-590E-4B48-B729-A54983AAE6A3}"/>
    <cellStyle name="Normal 2 3 12 3 3 2" xfId="29262" xr:uid="{27450FEF-406D-4FFA-AB74-4F1A2FA9CB40}"/>
    <cellStyle name="Normal 2 3 12 3 4" xfId="29263" xr:uid="{801F7957-577A-4FD5-9628-5CCCC6289A0F}"/>
    <cellStyle name="Normal 2 3 12 3 5" xfId="29256" xr:uid="{7F711E89-24CD-4FD2-8057-86D9AC3A56A3}"/>
    <cellStyle name="Normal 2 3 12 4" xfId="29264" xr:uid="{83D30E6E-AF8D-4082-BD64-A8617756AB22}"/>
    <cellStyle name="Normal 2 3 12 5" xfId="29265" xr:uid="{93DE47C9-2514-4F9E-907D-DD1A931A8B3F}"/>
    <cellStyle name="Normal 2 3 12 5 2" xfId="29266" xr:uid="{2701C510-1F5A-493E-B61A-BBCA05784846}"/>
    <cellStyle name="Normal 2 3 12 6" xfId="29267" xr:uid="{EE7F354F-AC7F-434E-B4F9-A82AF11A2F59}"/>
    <cellStyle name="Normal 2 3 12 7" xfId="29243" xr:uid="{F08283F3-DA62-49CC-B836-BF0012DA30BE}"/>
    <cellStyle name="Normal 2 3 13" xfId="4261" xr:uid="{C790B876-3DBD-4BC8-821C-AEEE0E2C9BB6}"/>
    <cellStyle name="Normal 2 3 13 2" xfId="5143" xr:uid="{C891D36B-12E8-430E-989C-FA7396681897}"/>
    <cellStyle name="Normal 2 3 13 2 2" xfId="27894" xr:uid="{24598AD2-DCEA-4612-9BE1-3E91E38A7600}"/>
    <cellStyle name="Normal 2 3 13 2 2 2" xfId="29271" xr:uid="{053A9521-6090-4098-BDCB-0E17E008E5DD}"/>
    <cellStyle name="Normal 2 3 13 2 2 2 2" xfId="29272" xr:uid="{028F3222-7B0E-4057-9430-E3B531D8824A}"/>
    <cellStyle name="Normal 2 3 13 2 2 3" xfId="29273" xr:uid="{80F150B8-142D-483D-AFC1-38707D50DE4F}"/>
    <cellStyle name="Normal 2 3 13 2 2 4" xfId="29270" xr:uid="{D9CD4A10-2984-4495-9ADB-38C790F59120}"/>
    <cellStyle name="Normal 2 3 13 2 3" xfId="29274" xr:uid="{19A1636C-E92C-4167-9F86-5483766FA3C8}"/>
    <cellStyle name="Normal 2 3 13 2 3 2" xfId="29275" xr:uid="{1137C403-15DE-4AF1-8E32-3B9AB1382BB5}"/>
    <cellStyle name="Normal 2 3 13 2 3 2 2" xfId="29276" xr:uid="{109EC30C-816C-4E27-A335-F0FEEA4CA902}"/>
    <cellStyle name="Normal 2 3 13 2 3 3" xfId="29277" xr:uid="{C4C005AD-1C3A-4503-8641-4530D241D3A2}"/>
    <cellStyle name="Normal 2 3 13 2 4" xfId="29278" xr:uid="{7C50243B-401D-406E-ACD6-286553FCDE1C}"/>
    <cellStyle name="Normal 2 3 13 2 4 2" xfId="29279" xr:uid="{3973905B-30E1-4B4C-8E37-4C6A4D99712F}"/>
    <cellStyle name="Normal 2 3 13 2 5" xfId="29280" xr:uid="{1D0374B8-19CF-4198-BDB4-C70EF43E52A3}"/>
    <cellStyle name="Normal 2 3 13 2 6" xfId="29269" xr:uid="{CD99A702-D17F-44C9-B741-844A09F6B144}"/>
    <cellStyle name="Normal 2 3 13 3" xfId="27893" xr:uid="{F0A495A5-D6B2-44F0-A3EA-4B8D129F8273}"/>
    <cellStyle name="Normal 2 3 13 3 2" xfId="29282" xr:uid="{61D3A7C5-0C33-45C5-B10E-7B658C586B7D}"/>
    <cellStyle name="Normal 2 3 13 3 2 2" xfId="29283" xr:uid="{C06C5FC5-4D5D-4CAD-9BC9-B9B04BFB719A}"/>
    <cellStyle name="Normal 2 3 13 3 2 2 2" xfId="29284" xr:uid="{40F0FBCA-8712-4565-B034-930FC20ECA98}"/>
    <cellStyle name="Normal 2 3 13 3 2 3" xfId="29285" xr:uid="{BA5F3515-3186-4A8D-A1C5-55CD97B91203}"/>
    <cellStyle name="Normal 2 3 13 3 3" xfId="29286" xr:uid="{332A7744-6A9E-4BEE-90C7-C6B81D3D2753}"/>
    <cellStyle name="Normal 2 3 13 3 3 2" xfId="29287" xr:uid="{BC8234B4-E7C4-4BF2-9AAA-A2961049565B}"/>
    <cellStyle name="Normal 2 3 13 3 4" xfId="29288" xr:uid="{DE527C74-1EC6-4933-B41A-AC2C65B50A5E}"/>
    <cellStyle name="Normal 2 3 13 3 5" xfId="29281" xr:uid="{72A5A8DC-E1FB-477D-9E7D-B4A78D4AF55C}"/>
    <cellStyle name="Normal 2 3 13 4" xfId="29289" xr:uid="{5080F1A8-5874-4D07-A772-B4840E035A2B}"/>
    <cellStyle name="Normal 2 3 13 5" xfId="29290" xr:uid="{94239A28-65A5-4F9F-A0BA-23E0C8E4A89D}"/>
    <cellStyle name="Normal 2 3 13 5 2" xfId="29291" xr:uid="{2FF94157-38C4-417A-B87E-24D2AC982AD2}"/>
    <cellStyle name="Normal 2 3 13 6" xfId="29292" xr:uid="{EEDC4A77-18A3-42EB-BD54-D53205FD1D12}"/>
    <cellStyle name="Normal 2 3 13 7" xfId="29268" xr:uid="{B324C050-76AA-4424-A12B-F779C7B4C99D}"/>
    <cellStyle name="Normal 2 3 14" xfId="4262" xr:uid="{6329C8EE-CF4F-4471-AE57-76CB7148C4B5}"/>
    <cellStyle name="Normal 2 3 2" xfId="230" xr:uid="{C9951235-7A5D-4246-A0C3-3D9E3E8B6D95}"/>
    <cellStyle name="Normal 2 3 2 10" xfId="29293" xr:uid="{0C14AB8C-E01A-4661-AC2D-A532D6D90076}"/>
    <cellStyle name="Normal 2 3 2 10 2" xfId="29294" xr:uid="{FE2B55BA-1865-43ED-83E9-0240B3E2868C}"/>
    <cellStyle name="Normal 2 3 2 11" xfId="29295" xr:uid="{ECDC291A-7DC6-4BFE-AEC4-CD13BAD77093}"/>
    <cellStyle name="Normal 2 3 2 2" xfId="490" xr:uid="{5F9038FF-AFEF-499C-8C3E-45D3116342A6}"/>
    <cellStyle name="Normal 2 3 2 2 2" xfId="2167" xr:uid="{24068AAF-5D8A-42F7-9196-0E81ABFF959B}"/>
    <cellStyle name="Normal 2 3 2 2 2 2" xfId="25453" xr:uid="{2B556A79-C648-4F7D-B490-0276EF928A7D}"/>
    <cellStyle name="Normal 2 3 2 2 2 2 2" xfId="27898" xr:uid="{258684A9-443E-4F45-8F22-1C9C336DED1A}"/>
    <cellStyle name="Normal 2 3 2 2 2 2 2 2" xfId="29299" xr:uid="{ECFA1919-F357-4C7B-8316-5EC872C41891}"/>
    <cellStyle name="Normal 2 3 2 2 2 2 2 2 2" xfId="29300" xr:uid="{48156BA9-FD49-42CA-B589-3B71EF2D85FE}"/>
    <cellStyle name="Normal 2 3 2 2 2 2 2 3" xfId="29301" xr:uid="{D246B8F1-07D3-4B78-8E44-1DD84BFA6F14}"/>
    <cellStyle name="Normal 2 3 2 2 2 2 2 4" xfId="29298" xr:uid="{D87B7578-B8F1-47E1-8186-9E263A6B0F67}"/>
    <cellStyle name="Normal 2 3 2 2 2 2 3" xfId="29302" xr:uid="{154D2C1B-FD00-4F76-8E80-26772166FC37}"/>
    <cellStyle name="Normal 2 3 2 2 2 2 3 2" xfId="29303" xr:uid="{38EA7DF0-C439-4E8C-B02C-F5E4740F7B8C}"/>
    <cellStyle name="Normal 2 3 2 2 2 2 3 2 2" xfId="29304" xr:uid="{B2C4E195-339F-4658-A017-33F17E6E2080}"/>
    <cellStyle name="Normal 2 3 2 2 2 2 3 3" xfId="29305" xr:uid="{B2402A37-7721-4C06-849F-7175F36FECEF}"/>
    <cellStyle name="Normal 2 3 2 2 2 2 4" xfId="29306" xr:uid="{DDC421C5-11E5-4289-BE5E-E38401D76F6B}"/>
    <cellStyle name="Normal 2 3 2 2 2 2 4 2" xfId="29307" xr:uid="{D70ECD7F-8EA2-401D-AF66-DF10FDBD9776}"/>
    <cellStyle name="Normal 2 3 2 2 2 2 5" xfId="29308" xr:uid="{B1B2A8F5-B5AC-4821-90D9-90B17297C342}"/>
    <cellStyle name="Normal 2 3 2 2 2 2 6" xfId="29297" xr:uid="{DC5DD832-A4FE-40AD-9032-3F09FB6F2621}"/>
    <cellStyle name="Normal 2 3 2 2 2 3" xfId="27897" xr:uid="{294E3708-6BFA-444E-BBA9-3A771974FFCE}"/>
    <cellStyle name="Normal 2 3 2 2 2 3 2" xfId="29310" xr:uid="{B8D3CEF7-0E06-4666-9C19-A0DEC69C1B5C}"/>
    <cellStyle name="Normal 2 3 2 2 2 3 2 2" xfId="29311" xr:uid="{83188D6E-A3B7-484A-A63C-C31C4F86A3BB}"/>
    <cellStyle name="Normal 2 3 2 2 2 3 3" xfId="29312" xr:uid="{336576DA-F33A-4173-B8CD-9C5BE15D6EBB}"/>
    <cellStyle name="Normal 2 3 2 2 2 3 4" xfId="29309" xr:uid="{4AE755D4-2E0F-4E39-B684-DC57979192CE}"/>
    <cellStyle name="Normal 2 3 2 2 2 4" xfId="29313" xr:uid="{62E0A893-F601-4825-B142-86F0FD4C93F9}"/>
    <cellStyle name="Normal 2 3 2 2 2 4 2" xfId="29314" xr:uid="{54650700-B20E-4377-BE3D-4B2979A59A50}"/>
    <cellStyle name="Normal 2 3 2 2 2 4 2 2" xfId="29315" xr:uid="{39F18E0A-8306-4852-B92B-8B56E5568BEA}"/>
    <cellStyle name="Normal 2 3 2 2 2 4 3" xfId="29316" xr:uid="{98CE07BD-9F39-4008-A14E-5EEACDD12D73}"/>
    <cellStyle name="Normal 2 3 2 2 2 5" xfId="29317" xr:uid="{2037D945-B795-4A97-AEA5-87B5A730B349}"/>
    <cellStyle name="Normal 2 3 2 2 2 5 2" xfId="29318" xr:uid="{5E4CA096-B0C8-41EF-B45E-297CBBD5FEFB}"/>
    <cellStyle name="Normal 2 3 2 2 2 6" xfId="29319" xr:uid="{F7E9DEAA-3FB8-45ED-A472-FE56DE7C562D}"/>
    <cellStyle name="Normal 2 3 2 2 2 7" xfId="29296" xr:uid="{FEE0F1A9-EC8F-48EE-8E62-7CE34DBAB020}"/>
    <cellStyle name="Normal 2 3 2 2 3" xfId="4264" xr:uid="{B8A55EFB-D859-458F-A012-54B7E0FD4042}"/>
    <cellStyle name="Normal 2 3 2 2 3 2" xfId="25454" xr:uid="{B7671D35-0C89-40D3-9412-66526E39D5D5}"/>
    <cellStyle name="Normal 2 3 2 2 3 2 2" xfId="27900" xr:uid="{354A1624-C9F8-4476-AD6B-B3C4F55B0E66}"/>
    <cellStyle name="Normal 2 3 2 2 3 2 2 2" xfId="29323" xr:uid="{9288CB5C-7070-43EE-9DA9-159B11E42D9F}"/>
    <cellStyle name="Normal 2 3 2 2 3 2 2 2 2" xfId="29324" xr:uid="{0D6118DD-2217-46CA-BA3E-0C58F3C2D14A}"/>
    <cellStyle name="Normal 2 3 2 2 3 2 2 3" xfId="29325" xr:uid="{F671EA6A-C501-42D3-9C9E-57E3B4FB3AE7}"/>
    <cellStyle name="Normal 2 3 2 2 3 2 2 4" xfId="29322" xr:uid="{7FE3392E-7643-460D-9E73-508390C702F2}"/>
    <cellStyle name="Normal 2 3 2 2 3 2 3" xfId="29326" xr:uid="{FC61BDFA-8F9F-46A3-A095-26949B977349}"/>
    <cellStyle name="Normal 2 3 2 2 3 2 3 2" xfId="29327" xr:uid="{942F3381-ED41-4665-A5F8-F9202ACEAFDF}"/>
    <cellStyle name="Normal 2 3 2 2 3 2 3 2 2" xfId="29328" xr:uid="{BF27092E-A445-438B-BB61-55E2DC20A54F}"/>
    <cellStyle name="Normal 2 3 2 2 3 2 3 3" xfId="29329" xr:uid="{2559D3B9-D18B-47D9-B222-E1C5289B4BA7}"/>
    <cellStyle name="Normal 2 3 2 2 3 2 4" xfId="29330" xr:uid="{5057706F-4775-4468-BE4E-E41BA41DFAC3}"/>
    <cellStyle name="Normal 2 3 2 2 3 2 4 2" xfId="29331" xr:uid="{FFA6B8F9-B214-4A0E-8D7D-5FFF5E19EB25}"/>
    <cellStyle name="Normal 2 3 2 2 3 2 5" xfId="29332" xr:uid="{CB8ED6B2-539D-47DA-BCA4-F11E5644D200}"/>
    <cellStyle name="Normal 2 3 2 2 3 2 6" xfId="29321" xr:uid="{C0EE2004-8DB6-426E-A46C-647D3B4293E4}"/>
    <cellStyle name="Normal 2 3 2 2 3 3" xfId="27899" xr:uid="{6CFB017B-EFFB-4951-8EF9-89B5E08F4BD5}"/>
    <cellStyle name="Normal 2 3 2 2 3 3 2" xfId="29334" xr:uid="{5BBA8627-4390-4156-B2A5-A75A1DC36FF3}"/>
    <cellStyle name="Normal 2 3 2 2 3 3 2 2" xfId="29335" xr:uid="{6307B01C-550C-4002-B2B4-A1D9D65BC46F}"/>
    <cellStyle name="Normal 2 3 2 2 3 3 3" xfId="29336" xr:uid="{4B04B7A2-F99E-47C2-BFE4-4F5E7A7995B1}"/>
    <cellStyle name="Normal 2 3 2 2 3 3 4" xfId="29333" xr:uid="{48905035-2A72-49A3-8A86-22DEFF065BA4}"/>
    <cellStyle name="Normal 2 3 2 2 3 4" xfId="29337" xr:uid="{2A2C248D-EF8F-4252-ADAC-7BE68889C078}"/>
    <cellStyle name="Normal 2 3 2 2 3 4 2" xfId="29338" xr:uid="{2E568A6A-6459-49FC-B2AE-8881A1BFE384}"/>
    <cellStyle name="Normal 2 3 2 2 3 4 2 2" xfId="29339" xr:uid="{1AC4951C-0B8A-4616-BD24-0C1B36BE36DA}"/>
    <cellStyle name="Normal 2 3 2 2 3 4 3" xfId="29340" xr:uid="{3457E299-5ACB-46BF-ABE0-4E2B2B734BAB}"/>
    <cellStyle name="Normal 2 3 2 2 3 5" xfId="29341" xr:uid="{2EAB7F75-A2AB-4F3E-A5EF-E7137A3F5770}"/>
    <cellStyle name="Normal 2 3 2 2 3 5 2" xfId="29342" xr:uid="{8AFECFD9-8B92-410A-9508-3D256397DC96}"/>
    <cellStyle name="Normal 2 3 2 2 3 6" xfId="29343" xr:uid="{1633EC18-AA84-4DB7-B7E2-5C045233F3D5}"/>
    <cellStyle name="Normal 2 3 2 2 3 7" xfId="29320" xr:uid="{1D30183C-7D65-4802-8599-117DDEA866EE}"/>
    <cellStyle name="Normal 2 3 2 2 4" xfId="5145" xr:uid="{C9EF8E87-70ED-4E43-807C-F92438622308}"/>
    <cellStyle name="Normal 2 3 2 2 4 2" xfId="27901" xr:uid="{A29E2665-16DB-4C68-A45B-4E81AC117B1B}"/>
    <cellStyle name="Normal 2 3 2 2 4 2 2" xfId="29346" xr:uid="{137E8CC1-D98E-4C5F-89C9-1039FB1DA52E}"/>
    <cellStyle name="Normal 2 3 2 2 4 2 2 2" xfId="29347" xr:uid="{7B6F8BEC-5A1B-47A3-80F0-86E5D2054F8D}"/>
    <cellStyle name="Normal 2 3 2 2 4 2 3" xfId="29348" xr:uid="{B0651D50-6554-4625-ABAA-36466A3063E5}"/>
    <cellStyle name="Normal 2 3 2 2 4 2 4" xfId="29345" xr:uid="{27C220C3-E100-46A1-AB56-C045E254B515}"/>
    <cellStyle name="Normal 2 3 2 2 4 3" xfId="29349" xr:uid="{281E1FAD-300E-4B82-884F-B32CCAF48243}"/>
    <cellStyle name="Normal 2 3 2 2 4 3 2" xfId="29350" xr:uid="{77413FB8-7BF4-4669-9BB3-6581CEFF8221}"/>
    <cellStyle name="Normal 2 3 2 2 4 3 2 2" xfId="29351" xr:uid="{ACF9513E-FBB8-4555-A173-6218B50384ED}"/>
    <cellStyle name="Normal 2 3 2 2 4 3 3" xfId="29352" xr:uid="{09989396-2244-4905-8312-D8D6F6199E5F}"/>
    <cellStyle name="Normal 2 3 2 2 4 4" xfId="29353" xr:uid="{90CB3A9A-C40B-4FC1-8547-C154EEA1997C}"/>
    <cellStyle name="Normal 2 3 2 2 4 4 2" xfId="29354" xr:uid="{DFED694C-6B8F-451F-8413-44938B989487}"/>
    <cellStyle name="Normal 2 3 2 2 4 5" xfId="29355" xr:uid="{74AAEEBA-7B06-43CF-A9AC-9BB1233019D6}"/>
    <cellStyle name="Normal 2 3 2 2 4 6" xfId="29344" xr:uid="{F74EB598-5746-458E-95C6-8CA4B77DA6D6}"/>
    <cellStyle name="Normal 2 3 2 2 5" xfId="27324" xr:uid="{0E3E8C07-7329-4010-825D-B78CD08807F6}"/>
    <cellStyle name="Normal 2 3 2 2 5 2" xfId="29356" xr:uid="{56B61306-DD8C-49B5-AE3A-F2A9EF109CAA}"/>
    <cellStyle name="Normal 2 3 2 2 5 2 2" xfId="29357" xr:uid="{0A772962-B3BC-4901-9CE7-A460D7014317}"/>
    <cellStyle name="Normal 2 3 2 2 5 3" xfId="29358" xr:uid="{C83A907D-84DD-497C-941E-AAFB26CF1210}"/>
    <cellStyle name="Normal 2 3 2 2 6" xfId="27896" xr:uid="{D83014A1-2A25-4160-AE5D-4A9AC06F6D18}"/>
    <cellStyle name="Normal 2 3 2 2 6 2" xfId="29360" xr:uid="{686EEFDA-7F11-4AC9-BA15-0361E705B5CB}"/>
    <cellStyle name="Normal 2 3 2 2 6 2 2" xfId="29361" xr:uid="{B54246C4-E0F4-42B2-BF55-1E740712745C}"/>
    <cellStyle name="Normal 2 3 2 2 6 3" xfId="29362" xr:uid="{F219D96B-437A-4F03-9F23-D99A199BD9E5}"/>
    <cellStyle name="Normal 2 3 2 2 6 4" xfId="29359" xr:uid="{5F371A7C-F623-4D13-8B3F-C4E9F7BE5EBA}"/>
    <cellStyle name="Normal 2 3 2 2 7" xfId="29363" xr:uid="{97A64C67-1CFF-4D0E-821F-1472C7EDA8E9}"/>
    <cellStyle name="Normal 2 3 2 2 7 2" xfId="29364" xr:uid="{FBD1B4F1-4F1A-4B76-BB8E-B6945AF5E8E2}"/>
    <cellStyle name="Normal 2 3 2 2 8" xfId="29365" xr:uid="{D6BDD5BF-C1C1-468E-A48F-8B9A2A3EDF86}"/>
    <cellStyle name="Normal 2 3 2 3" xfId="489" xr:uid="{8BB185AB-4F6C-4E38-925C-1FFA822A1FA2}"/>
    <cellStyle name="Normal 2 3 2 3 2" xfId="25455" xr:uid="{E896934A-8EE5-445E-9DE3-481B1579C36E}"/>
    <cellStyle name="Normal 2 3 2 3 2 2" xfId="27903" xr:uid="{615BD267-57EF-4B3F-BBDD-FE4829AC6EB0}"/>
    <cellStyle name="Normal 2 3 2 3 2 2 2" xfId="29369" xr:uid="{8C8E81F7-2E77-486C-855D-60D879AE5D19}"/>
    <cellStyle name="Normal 2 3 2 3 2 2 2 2" xfId="29370" xr:uid="{6F925E71-C6F2-4833-A765-46C070CF8FCA}"/>
    <cellStyle name="Normal 2 3 2 3 2 2 3" xfId="29371" xr:uid="{C31B96EE-8BC9-48FD-94C4-CEA857E39452}"/>
    <cellStyle name="Normal 2 3 2 3 2 2 4" xfId="29368" xr:uid="{3FC36C8C-8D6F-4671-8A52-3BB847C33BAF}"/>
    <cellStyle name="Normal 2 3 2 3 2 3" xfId="29372" xr:uid="{0B3A716B-2FD0-41C6-BA69-A4BED3A8E0D4}"/>
    <cellStyle name="Normal 2 3 2 3 2 3 2" xfId="23941" xr:uid="{1C37A051-B51D-4650-92D4-3C4481372905}"/>
    <cellStyle name="Normal 2 3 2 3 2 3 2 2" xfId="29373" xr:uid="{808D42D2-3AD1-4E89-8723-3FBD1B6742BE}"/>
    <cellStyle name="Normal 2 3 2 3 2 3 3" xfId="29374" xr:uid="{7A5D6149-CA37-48EA-8981-723C0A2D9652}"/>
    <cellStyle name="Normal 2 3 2 3 2 4" xfId="29375" xr:uid="{B130AF49-6697-4B8C-A290-6BAFA6FF8C55}"/>
    <cellStyle name="Normal 2 3 2 3 2 4 2" xfId="29376" xr:uid="{44336CAD-7987-4837-BE42-920D8E84BC42}"/>
    <cellStyle name="Normal 2 3 2 3 2 5" xfId="29377" xr:uid="{102E491B-1346-413F-A358-C8ACA1B8F86F}"/>
    <cellStyle name="Normal 2 3 2 3 2 6" xfId="29367" xr:uid="{B8EF5ADB-6A02-4236-BB6B-209B025944BF}"/>
    <cellStyle name="Normal 2 3 2 3 3" xfId="27902" xr:uid="{910805EB-D126-496B-921D-C4FED089BABD}"/>
    <cellStyle name="Normal 2 3 2 3 3 2" xfId="29379" xr:uid="{B3C14135-6B32-4555-A81A-3AC445BC23C5}"/>
    <cellStyle name="Normal 2 3 2 3 3 2 2" xfId="29380" xr:uid="{A21494F9-0DB0-45D4-9D8D-02C9D5061F6E}"/>
    <cellStyle name="Normal 2 3 2 3 3 3" xfId="29381" xr:uid="{F541145C-23BE-4909-BA87-DEBAC7D45256}"/>
    <cellStyle name="Normal 2 3 2 3 3 4" xfId="29378" xr:uid="{A7ACD747-0026-4E48-A23B-7E58ACE702F5}"/>
    <cellStyle name="Normal 2 3 2 3 4" xfId="29382" xr:uid="{15099159-E3A4-4238-9BB6-C83458A9820D}"/>
    <cellStyle name="Normal 2 3 2 3 4 2" xfId="29383" xr:uid="{3FAA8A24-0DD0-4638-873E-74E85345BDF5}"/>
    <cellStyle name="Normal 2 3 2 3 4 2 2" xfId="29384" xr:uid="{CD8ACD7B-8B06-4279-A448-512B012DA765}"/>
    <cellStyle name="Normal 2 3 2 3 4 3" xfId="29385" xr:uid="{459B36A0-7462-444A-9D7B-B753320406C2}"/>
    <cellStyle name="Normal 2 3 2 3 5" xfId="29386" xr:uid="{05EF0DCF-FBC6-4A48-9EED-5F9B7EDC40E0}"/>
    <cellStyle name="Normal 2 3 2 3 5 2" xfId="29387" xr:uid="{CAC127A0-D3D1-4C70-A738-51B5EEE6EB3F}"/>
    <cellStyle name="Normal 2 3 2 3 6" xfId="29388" xr:uid="{A940B8AF-EA2D-4D9D-ACC4-DAC28E137514}"/>
    <cellStyle name="Normal 2 3 2 3 7" xfId="29366" xr:uid="{3F5B26FE-202A-4261-A143-B79326B64165}"/>
    <cellStyle name="Normal 2 3 2 4" xfId="2166" xr:uid="{089A2A29-5DC9-4D95-B815-0811213F6BC6}"/>
    <cellStyle name="Normal 2 3 2 4 2" xfId="25456" xr:uid="{2148A66C-5300-4B5A-9E57-3A5FFA653DD2}"/>
    <cellStyle name="Normal 2 3 2 4 2 2" xfId="27905" xr:uid="{E08A53A1-FC42-4C1E-8672-2DF14286AB7E}"/>
    <cellStyle name="Normal 2 3 2 4 2 2 2" xfId="29392" xr:uid="{6D4A8075-9BF6-4F16-A1B2-A0BDDC095D2A}"/>
    <cellStyle name="Normal 2 3 2 4 2 2 2 2" xfId="29393" xr:uid="{916F96E3-2020-4CAA-A693-23B6C13AB17A}"/>
    <cellStyle name="Normal 2 3 2 4 2 2 3" xfId="29394" xr:uid="{5628E334-1275-4C0B-8829-7B0192C79A44}"/>
    <cellStyle name="Normal 2 3 2 4 2 2 4" xfId="29391" xr:uid="{25C2ACC8-3B8D-407D-809F-2144D91BFE32}"/>
    <cellStyle name="Normal 2 3 2 4 2 3" xfId="29395" xr:uid="{6B865CCF-BD6B-495C-A8D8-8909AF3E37F9}"/>
    <cellStyle name="Normal 2 3 2 4 2 3 2" xfId="29396" xr:uid="{4AB7DDAC-3703-4E5D-9382-47863286E5E0}"/>
    <cellStyle name="Normal 2 3 2 4 2 3 2 2" xfId="29397" xr:uid="{222A1400-6C8F-4BBF-AE91-7F496C9F9C93}"/>
    <cellStyle name="Normal 2 3 2 4 2 3 3" xfId="29398" xr:uid="{DD9ACB1E-ACB2-49A6-9C5C-94BDC83C9B4F}"/>
    <cellStyle name="Normal 2 3 2 4 2 4" xfId="29399" xr:uid="{52017CE9-5212-44B9-B2D9-C46A7F598C2E}"/>
    <cellStyle name="Normal 2 3 2 4 2 4 2" xfId="29400" xr:uid="{76EBF8DF-18D3-4FB5-838F-8344A23F537B}"/>
    <cellStyle name="Normal 2 3 2 4 2 5" xfId="29401" xr:uid="{DCBBE4C0-4372-488A-A4C0-8703F1C459C2}"/>
    <cellStyle name="Normal 2 3 2 4 2 6" xfId="29390" xr:uid="{3421C978-0B8C-4326-8BF2-6FF25149F38E}"/>
    <cellStyle name="Normal 2 3 2 4 3" xfId="27904" xr:uid="{9585619C-7284-4331-8576-F311678856DD}"/>
    <cellStyle name="Normal 2 3 2 4 3 2" xfId="29403" xr:uid="{8A86BEFD-AD0C-4D2C-8F2D-3FADC8B01C29}"/>
    <cellStyle name="Normal 2 3 2 4 3 2 2" xfId="29404" xr:uid="{3CF129F6-511C-4E78-AC80-78D477E20747}"/>
    <cellStyle name="Normal 2 3 2 4 3 3" xfId="29405" xr:uid="{095EB54B-6EFF-40CB-906F-FE9B7D9CCF35}"/>
    <cellStyle name="Normal 2 3 2 4 3 4" xfId="29402" xr:uid="{91CD8284-0E66-4B27-B7BE-4792765C6664}"/>
    <cellStyle name="Normal 2 3 2 4 4" xfId="29406" xr:uid="{9C00CADA-1169-49E8-A6B1-C3F7CE4A8981}"/>
    <cellStyle name="Normal 2 3 2 4 4 2" xfId="29407" xr:uid="{5C440F88-C897-4E0F-9012-1B6C915E5DDA}"/>
    <cellStyle name="Normal 2 3 2 4 4 2 2" xfId="29408" xr:uid="{9295385D-5867-4413-81EE-89C11132DE02}"/>
    <cellStyle name="Normal 2 3 2 4 4 3" xfId="29409" xr:uid="{A3E0347A-E61F-4759-A6CE-4C8365A1E2CA}"/>
    <cellStyle name="Normal 2 3 2 4 5" xfId="29410" xr:uid="{0A142EDE-727A-4AFF-8BA6-35CA06F497C7}"/>
    <cellStyle name="Normal 2 3 2 4 5 2" xfId="29411" xr:uid="{37D426B7-FEAD-430C-9C34-1DC6C2D984F9}"/>
    <cellStyle name="Normal 2 3 2 4 6" xfId="29412" xr:uid="{A26E664C-92DA-4DB0-ACA7-E0AF0D8D54C3}"/>
    <cellStyle name="Normal 2 3 2 4 7" xfId="29389" xr:uid="{397956D5-B56B-482B-9FC4-F777F5AEE8B5}"/>
    <cellStyle name="Normal 2 3 2 5" xfId="4263" xr:uid="{A76CC4E9-AABB-468E-BF08-B996B5033E0A}"/>
    <cellStyle name="Normal 2 3 2 5 2" xfId="25457" xr:uid="{62160927-B69D-4014-8823-2FF565F7ECAA}"/>
    <cellStyle name="Normal 2 3 2 5 2 2" xfId="27907" xr:uid="{EB175E97-0AF0-445B-A794-192B75D998C9}"/>
    <cellStyle name="Normal 2 3 2 5 2 2 2" xfId="29416" xr:uid="{95B6108E-647B-4101-9984-1ADF713E0E21}"/>
    <cellStyle name="Normal 2 3 2 5 2 2 2 2" xfId="29417" xr:uid="{60F6B3E2-737B-494A-B79E-0C81DC2F1E75}"/>
    <cellStyle name="Normal 2 3 2 5 2 2 3" xfId="29418" xr:uid="{C45BCEC6-4542-4EF7-A51E-2D5DE7B8AA2E}"/>
    <cellStyle name="Normal 2 3 2 5 2 2 4" xfId="29415" xr:uid="{520D69BC-6E9D-4376-BFB9-20DF4DD0E331}"/>
    <cellStyle name="Normal 2 3 2 5 2 3" xfId="29419" xr:uid="{C52370BD-3357-4221-9648-9F02AAD30D60}"/>
    <cellStyle name="Normal 2 3 2 5 2 3 2" xfId="29420" xr:uid="{B8CFD6FD-8518-4EE5-A6F5-87F7BBF4E537}"/>
    <cellStyle name="Normal 2 3 2 5 2 3 2 2" xfId="29421" xr:uid="{72FF295E-7875-4334-A357-098EBE8D02B3}"/>
    <cellStyle name="Normal 2 3 2 5 2 3 3" xfId="29422" xr:uid="{7989F331-39B1-4B3D-8EA2-4A0E0688874C}"/>
    <cellStyle name="Normal 2 3 2 5 2 4" xfId="29423" xr:uid="{4391F997-AB34-4A1F-BA00-9ED3415E6365}"/>
    <cellStyle name="Normal 2 3 2 5 2 4 2" xfId="29424" xr:uid="{7836EABE-1329-45F4-BBDE-BA08DEB7CFC9}"/>
    <cellStyle name="Normal 2 3 2 5 2 5" xfId="29425" xr:uid="{96F04395-6906-4C87-BD0E-CDCCA47EAFCF}"/>
    <cellStyle name="Normal 2 3 2 5 2 6" xfId="29414" xr:uid="{A0817E46-63C0-4D41-8E17-1225D35302F8}"/>
    <cellStyle name="Normal 2 3 2 5 3" xfId="27906" xr:uid="{C8E17F45-FCF7-4A37-AAC8-7C18328991F0}"/>
    <cellStyle name="Normal 2 3 2 5 3 2" xfId="29427" xr:uid="{48B63B21-1032-4909-8F68-60D04C9186D1}"/>
    <cellStyle name="Normal 2 3 2 5 3 2 2" xfId="29428" xr:uid="{130482FE-9F12-48FC-A190-EB64A3ED0AB5}"/>
    <cellStyle name="Normal 2 3 2 5 3 3" xfId="29429" xr:uid="{F8671121-2912-40B6-B389-3DC75D5C03C9}"/>
    <cellStyle name="Normal 2 3 2 5 3 4" xfId="29426" xr:uid="{C0A84696-69A7-4B50-8AA3-3C2C5F6EE54D}"/>
    <cellStyle name="Normal 2 3 2 5 4" xfId="29430" xr:uid="{E9EBF38C-5233-4B27-A041-58E6AEE2FBEC}"/>
    <cellStyle name="Normal 2 3 2 5 4 2" xfId="29431" xr:uid="{8F42146F-426D-48A8-8F1A-EF42E3E97105}"/>
    <cellStyle name="Normal 2 3 2 5 4 2 2" xfId="29432" xr:uid="{D494C724-24CF-446A-8F44-3ACBD8036732}"/>
    <cellStyle name="Normal 2 3 2 5 4 3" xfId="29433" xr:uid="{2C90DB53-98F1-400E-9642-44DCF78490A7}"/>
    <cellStyle name="Normal 2 3 2 5 5" xfId="29434" xr:uid="{044E30C0-7251-4574-A54A-ED9457C11A4E}"/>
    <cellStyle name="Normal 2 3 2 5 5 2" xfId="29435" xr:uid="{00E974AC-EE54-4E6C-9A50-E1E2EF16D8FC}"/>
    <cellStyle name="Normal 2 3 2 5 6" xfId="29436" xr:uid="{84E0F07F-655D-4B0B-A4A2-540AF7DB2BD0}"/>
    <cellStyle name="Normal 2 3 2 5 7" xfId="29413" xr:uid="{0DFFBFF5-60C7-47B3-A4CB-04861DC78B9A}"/>
    <cellStyle name="Normal 2 3 2 6" xfId="5144" xr:uid="{09713C4C-A42D-4653-9E25-75606C80CC3D}"/>
    <cellStyle name="Normal 2 3 2 6 2" xfId="25458" xr:uid="{6F335F89-EE49-4853-942F-AB41FEF0D15C}"/>
    <cellStyle name="Normal 2 3 2 6 2 2" xfId="27909" xr:uid="{ABF199F7-A750-4316-BB8C-00949E457824}"/>
    <cellStyle name="Normal 2 3 2 6 2 2 2" xfId="29440" xr:uid="{84F20B2F-9155-4686-B1BD-A6A1E646B56D}"/>
    <cellStyle name="Normal 2 3 2 6 2 2 2 2" xfId="29441" xr:uid="{A7900F07-7883-4EFC-AA7E-3C1ADDFC3953}"/>
    <cellStyle name="Normal 2 3 2 6 2 2 3" xfId="29442" xr:uid="{4F0D1C4D-FD93-409B-B675-8D466112674D}"/>
    <cellStyle name="Normal 2 3 2 6 2 2 4" xfId="29439" xr:uid="{C3C76D62-AA66-4125-AEAA-247DE0AA29F2}"/>
    <cellStyle name="Normal 2 3 2 6 2 3" xfId="29443" xr:uid="{980373DE-0E8B-4EC4-A060-711573D9286E}"/>
    <cellStyle name="Normal 2 3 2 6 2 3 2" xfId="29444" xr:uid="{2EC87C0C-5C0C-4DFB-9F63-00B289F4E548}"/>
    <cellStyle name="Normal 2 3 2 6 2 3 2 2" xfId="29445" xr:uid="{9349BAD8-C636-4E26-93D0-8150E736DFC0}"/>
    <cellStyle name="Normal 2 3 2 6 2 3 3" xfId="29446" xr:uid="{4C224A05-CD6F-453E-A84D-7E1995D8E030}"/>
    <cellStyle name="Normal 2 3 2 6 2 4" xfId="29447" xr:uid="{60558ACD-0603-4DFE-89C7-4A74BF889CB9}"/>
    <cellStyle name="Normal 2 3 2 6 2 4 2" xfId="29448" xr:uid="{DB55189E-E669-46F6-8DF9-ACA18E843196}"/>
    <cellStyle name="Normal 2 3 2 6 2 5" xfId="30453" xr:uid="{237F81A7-F2AF-4B76-B46F-B878337F10CA}"/>
    <cellStyle name="Normal 2 3 2 6 2 6" xfId="29438" xr:uid="{C6610283-5320-456D-9A88-B91A6C7A4707}"/>
    <cellStyle name="Normal 2 3 2 6 3" xfId="27908" xr:uid="{C858C510-8BAD-4B92-9743-2D82F97DEBAD}"/>
    <cellStyle name="Normal 2 3 2 6 3 2" xfId="29450" xr:uid="{9D1FF25B-1795-48DF-9370-776E1F73C2D5}"/>
    <cellStyle name="Normal 2 3 2 6 3 2 2" xfId="29451" xr:uid="{C450984A-FB4C-4A1A-A548-D8A37ACB4EE6}"/>
    <cellStyle name="Normal 2 3 2 6 3 3" xfId="29452" xr:uid="{CCAD14BC-C770-49FB-B487-C3F521A76290}"/>
    <cellStyle name="Normal 2 3 2 6 3 4" xfId="29449" xr:uid="{017C3006-D1FE-471C-95E0-698D9FBF1E52}"/>
    <cellStyle name="Normal 2 3 2 6 4" xfId="29453" xr:uid="{53EE5CCE-3378-4175-9DFB-0FA0B4027BD3}"/>
    <cellStyle name="Normal 2 3 2 6 4 2" xfId="29454" xr:uid="{FD9ED709-07D4-4B6F-9599-507E0CDDA379}"/>
    <cellStyle name="Normal 2 3 2 6 4 2 2" xfId="29455" xr:uid="{85749538-D0B9-4FC0-AEA4-3C5D54E20F9C}"/>
    <cellStyle name="Normal 2 3 2 6 4 3" xfId="29456" xr:uid="{89AAE031-51E0-4833-8774-540F08D1732A}"/>
    <cellStyle name="Normal 2 3 2 6 5" xfId="29457" xr:uid="{FD1AE923-CD4C-41F1-9809-20A3F2F839BF}"/>
    <cellStyle name="Normal 2 3 2 6 5 2" xfId="29458" xr:uid="{D5559F59-9D6F-4DD2-8D05-F08B95F48B6B}"/>
    <cellStyle name="Normal 2 3 2 6 6" xfId="29459" xr:uid="{99306D84-EC9C-40A5-81CC-47B41DA788EE}"/>
    <cellStyle name="Normal 2 3 2 6 7" xfId="29437" xr:uid="{2F1A4F57-D33B-4A30-AF85-61C18AC09FC5}"/>
    <cellStyle name="Normal 2 3 2 7" xfId="25459" xr:uid="{595DFE6A-0DE7-4B35-9260-78229F5CB49F}"/>
    <cellStyle name="Normal 2 3 2 7 2" xfId="27910" xr:uid="{E37F4B65-55D9-4E21-BC04-B8ED12D4491B}"/>
    <cellStyle name="Normal 2 3 2 7 2 2" xfId="29462" xr:uid="{EDD6CFAB-7862-467C-ABEC-3E8B561B0B97}"/>
    <cellStyle name="Normal 2 3 2 7 2 2 2" xfId="29463" xr:uid="{19C0F2A0-7C28-4D6D-A131-F44206010F0B}"/>
    <cellStyle name="Normal 2 3 2 7 2 3" xfId="29464" xr:uid="{96F4BFD5-2C37-4B1E-BF8D-4251D135A473}"/>
    <cellStyle name="Normal 2 3 2 7 2 4" xfId="29461" xr:uid="{67B7D82F-C8BF-452D-8212-1FA4CAF9FD90}"/>
    <cellStyle name="Normal 2 3 2 7 3" xfId="29465" xr:uid="{BE7D0FA2-7117-4761-8820-7EB1DA8669C1}"/>
    <cellStyle name="Normal 2 3 2 7 3 2" xfId="29466" xr:uid="{683BAF65-6174-4A62-BE84-3248E6750B1E}"/>
    <cellStyle name="Normal 2 3 2 7 3 2 2" xfId="29467" xr:uid="{670B14AF-B5D3-47E5-AFC6-247BF6BE1A7B}"/>
    <cellStyle name="Normal 2 3 2 7 3 3" xfId="29468" xr:uid="{01E6A1B0-D4DA-46C2-8E4D-0B3A3B44DC0B}"/>
    <cellStyle name="Normal 2 3 2 7 4" xfId="29469" xr:uid="{9800ABCD-3CA5-4789-828D-44BEDDB57EB6}"/>
    <cellStyle name="Normal 2 3 2 7 4 2" xfId="29470" xr:uid="{9CF9754C-B1A5-46E3-94FC-7E83751446D7}"/>
    <cellStyle name="Normal 2 3 2 7 5" xfId="29471" xr:uid="{A663F407-7BC1-4C99-8381-6594A91CE2B6}"/>
    <cellStyle name="Normal 2 3 2 7 6" xfId="29460" xr:uid="{3D18C3C4-BEDF-40A3-B88F-981C89101677}"/>
    <cellStyle name="Normal 2 3 2 8" xfId="27323" xr:uid="{CB15BDD9-94BE-4275-B77C-EC43DA907732}"/>
    <cellStyle name="Normal 2 3 2 8 2" xfId="29472" xr:uid="{9C49EC27-1518-4B69-9312-4928CAA7904C}"/>
    <cellStyle name="Normal 2 3 2 8 2 2" xfId="30454" xr:uid="{D4DB11E8-D07A-490C-829C-115606274CAC}"/>
    <cellStyle name="Normal 2 3 2 8 2 2 2" xfId="29473" xr:uid="{08A810FF-8E61-4964-82DB-2112B19A6176}"/>
    <cellStyle name="Normal 2 3 2 8 2 3" xfId="30456" xr:uid="{6AED9057-73E9-4B08-B534-CADF50F576E0}"/>
    <cellStyle name="Normal 2 3 2 8 3" xfId="30457" xr:uid="{E2C137C8-5934-47FD-BF20-3244443A3B18}"/>
    <cellStyle name="Normal 2 3 2 8 3 2" xfId="30455" xr:uid="{6108BA44-7360-4E77-B981-ED47A1E67569}"/>
    <cellStyle name="Normal 2 3 2 8 4" xfId="29474" xr:uid="{E52A0C48-3658-491C-8358-3FDCEE9848A4}"/>
    <cellStyle name="Normal 2 3 2 9" xfId="27895" xr:uid="{2CCE473D-0091-4FA7-8C7E-CB117B3C76D6}"/>
    <cellStyle name="Normal 2 3 2 9 2" xfId="23940" xr:uid="{831085B3-417B-499C-AC60-7F2F3AC3263B}"/>
    <cellStyle name="Normal 2 3 3" xfId="231" xr:uid="{C1DA09D9-C3FC-4324-AD91-DB15087FFA08}"/>
    <cellStyle name="Normal 2 3 3 2" xfId="4265" xr:uid="{FF11D0C1-47D3-467C-B199-BAA8DA02950E}"/>
    <cellStyle name="Normal 2 3 3 2 2" xfId="5146" xr:uid="{84728B30-77F3-4038-9931-7E74F7404E15}"/>
    <cellStyle name="Normal 2 3 3 2 2 2" xfId="27913" xr:uid="{EBE6A0AE-6DCA-4B76-9DEF-99B09F39D02C}"/>
    <cellStyle name="Normal 2 3 3 2 2 2 2" xfId="30458" xr:uid="{9D572696-1C5A-45FD-8EB1-A43728C65CEE}"/>
    <cellStyle name="Normal 2 3 3 2 2 2 2 2" xfId="29478" xr:uid="{AE450EC1-9FCA-4C67-8A34-DF0128766E0A}"/>
    <cellStyle name="Normal 2 3 3 2 2 2 3" xfId="29479" xr:uid="{7712BA39-06B5-4E92-A895-678931F1DBF0}"/>
    <cellStyle name="Normal 2 3 3 2 2 2 4" xfId="29477" xr:uid="{F5FDD92B-6C61-46C6-90B6-D4A791676128}"/>
    <cellStyle name="Normal 2 3 3 2 2 3" xfId="29480" xr:uid="{44DC7B49-C16C-4BF1-B948-54F82ACB476F}"/>
    <cellStyle name="Normal 2 3 3 2 2 3 2" xfId="29481" xr:uid="{0E928641-08E6-4AC0-B42F-5A045D09DE1C}"/>
    <cellStyle name="Normal 2 3 3 2 2 3 2 2" xfId="29482" xr:uid="{9B9BDC93-C687-4CDA-B5B3-E25A58B0834D}"/>
    <cellStyle name="Normal 2 3 3 2 2 3 3" xfId="29483" xr:uid="{23901E0A-01BE-4571-81FE-1C39F47B4818}"/>
    <cellStyle name="Normal 2 3 3 2 2 4" xfId="29484" xr:uid="{B09CB91E-E7DF-4368-8B5F-8FC4666553DA}"/>
    <cellStyle name="Normal 2 3 3 2 2 4 2" xfId="29485" xr:uid="{48555513-9234-477C-94C1-60426A759F00}"/>
    <cellStyle name="Normal 2 3 3 2 2 5" xfId="29486" xr:uid="{C43A9E44-3E65-439C-BD43-FF035FC0D9B7}"/>
    <cellStyle name="Normal 2 3 3 2 2 6" xfId="29476" xr:uid="{F6D36944-4D5C-40B7-AE79-65F6ACA32890}"/>
    <cellStyle name="Normal 2 3 3 2 3" xfId="27912" xr:uid="{4C98D899-C15D-48BF-9675-562DA19734EA}"/>
    <cellStyle name="Normal 2 3 3 2 3 2" xfId="29488" xr:uid="{418E5E36-CD14-43D4-88DA-79298D194930}"/>
    <cellStyle name="Normal 2 3 3 2 3 2 2" xfId="29489" xr:uid="{B359D651-4103-4B2A-810E-4E736DDCDF69}"/>
    <cellStyle name="Normal 2 3 3 2 3 3" xfId="29490" xr:uid="{F5BF0DAA-A1C7-424E-B9D4-F9B35BD549AF}"/>
    <cellStyle name="Normal 2 3 3 2 3 4" xfId="29487" xr:uid="{58048EDA-F953-46D7-BA27-83C4D00A8E49}"/>
    <cellStyle name="Normal 2 3 3 2 4" xfId="29491" xr:uid="{F85E35AA-3257-4DC5-B0F7-B44CED31B05D}"/>
    <cellStyle name="Normal 2 3 3 2 4 2" xfId="29492" xr:uid="{340583D4-F0EF-4737-9EEA-E1338F3B947F}"/>
    <cellStyle name="Normal 2 3 3 2 4 2 2" xfId="29493" xr:uid="{2CDB298E-7320-47AD-B368-CC563C1916AD}"/>
    <cellStyle name="Normal 2 3 3 2 4 3" xfId="29494" xr:uid="{F780A1EC-137C-418A-BBC9-38B5E591D211}"/>
    <cellStyle name="Normal 2 3 3 2 5" xfId="29495" xr:uid="{E44E8547-0093-473D-BBE1-C5CD5BA070E5}"/>
    <cellStyle name="Normal 2 3 3 2 5 2" xfId="29496" xr:uid="{91954ED4-AA7D-4D89-9B0C-FEC8B266CDBF}"/>
    <cellStyle name="Normal 2 3 3 2 6" xfId="29497" xr:uid="{8F6A8DCE-BF0C-43B9-83AE-C153EF404ECF}"/>
    <cellStyle name="Normal 2 3 3 2 7" xfId="29475" xr:uid="{6F66D447-700C-49FE-AAF7-E7FB85BE8F2F}"/>
    <cellStyle name="Normal 2 3 3 3" xfId="25460" xr:uid="{7B7B1E39-1563-4B22-B781-7AB9564E3F5E}"/>
    <cellStyle name="Normal 2 3 3 4" xfId="27325" xr:uid="{01F9B6A0-CA21-4930-A1FA-B5EE7D398A6E}"/>
    <cellStyle name="Normal 2 3 3 4 2" xfId="29498" xr:uid="{78CF4861-3392-4EF5-9ACE-03EBA2C25E71}"/>
    <cellStyle name="Normal 2 3 3 5" xfId="27911" xr:uid="{7211D787-A1B1-459A-B152-A1B4659C3EEA}"/>
    <cellStyle name="Normal 2 3 3 5 2" xfId="29499" xr:uid="{F37E2BA6-1C0C-416D-B65D-1C50179E020B}"/>
    <cellStyle name="Normal 2 3 4" xfId="232" xr:uid="{8CB01E58-E0BF-416B-A06D-5D169706FC38}"/>
    <cellStyle name="Normal 2 3 4 10" xfId="29500" xr:uid="{64EA26D9-3568-4040-AB57-D381D2A7557C}"/>
    <cellStyle name="Normal 2 3 4 2" xfId="491" xr:uid="{C2EEAF1E-8575-481D-89BA-697DD2E911F3}"/>
    <cellStyle name="Normal 2 3 4 2 2" xfId="4267" xr:uid="{0325A7FC-F290-4F20-8EF1-E631EF3F938B}"/>
    <cellStyle name="Normal 2 3 4 2 2 2" xfId="25461" xr:uid="{68D0C276-3FA8-4642-9B8E-2D1C87849BD5}"/>
    <cellStyle name="Normal 2 3 4 2 2 2 2" xfId="27917" xr:uid="{ECF0A5FB-308A-4F0E-B19A-A8B61F8EEF28}"/>
    <cellStyle name="Normal 2 3 4 2 2 2 2 2" xfId="29505" xr:uid="{1639ECB8-EB01-4CC0-8F46-48D5A805EEE9}"/>
    <cellStyle name="Normal 2 3 4 2 2 2 2 2 2" xfId="30459" xr:uid="{C13A2662-150E-4F89-9BE5-E29B253B3FB7}"/>
    <cellStyle name="Normal 2 3 4 2 2 2 2 3" xfId="29506" xr:uid="{AE2BCC8B-4912-4B35-8E4F-868AAF177470}"/>
    <cellStyle name="Normal 2 3 4 2 2 2 2 4" xfId="29504" xr:uid="{D5623465-0706-4482-9BBE-F2ADA1AB3619}"/>
    <cellStyle name="Normal 2 3 4 2 2 2 3" xfId="30460" xr:uid="{FB214A6C-FB37-46A9-A7BC-CF9DAE692C0E}"/>
    <cellStyle name="Normal 2 3 4 2 2 2 3 2" xfId="29507" xr:uid="{FE3EF18B-E178-4EC7-BEC6-183B4C21E3FB}"/>
    <cellStyle name="Normal 2 3 4 2 2 2 3 2 2" xfId="29508" xr:uid="{3C09BE77-AC70-4DEE-970B-DECA5B2C7E6D}"/>
    <cellStyle name="Normal 2 3 4 2 2 2 3 3" xfId="29509" xr:uid="{18686300-639D-44FE-A938-B16009C3F480}"/>
    <cellStyle name="Normal 2 3 4 2 2 2 4" xfId="29510" xr:uid="{D45560A5-028A-4C09-A047-987D373DD6F1}"/>
    <cellStyle name="Normal 2 3 4 2 2 2 4 2" xfId="29511" xr:uid="{B6C1687A-B8F4-482D-A51D-E3F8C697D081}"/>
    <cellStyle name="Normal 2 3 4 2 2 2 5" xfId="29512" xr:uid="{15ECD1C4-865F-4589-90D4-43398BA5A3D6}"/>
    <cellStyle name="Normal 2 3 4 2 2 2 6" xfId="29503" xr:uid="{801CD9F2-75F8-4117-87FD-6A1CB9D05A7A}"/>
    <cellStyle name="Normal 2 3 4 2 2 3" xfId="27916" xr:uid="{B1FB9ECE-9D47-4478-A54F-8FE8B0426359}"/>
    <cellStyle name="Normal 2 3 4 2 2 3 2" xfId="30461" xr:uid="{08AD0FF1-3B23-4665-AA6A-295D3F4A7D76}"/>
    <cellStyle name="Normal 2 3 4 2 2 3 2 2" xfId="29514" xr:uid="{9863866E-766E-415A-BC8D-16D5DD353E2E}"/>
    <cellStyle name="Normal 2 3 4 2 2 3 3" xfId="29515" xr:uid="{1A83B423-E3B1-4A18-A295-D8657A05B503}"/>
    <cellStyle name="Normal 2 3 4 2 2 3 4" xfId="29513" xr:uid="{0A95C5CF-689C-45DA-95A1-043C47F40D12}"/>
    <cellStyle name="Normal 2 3 4 2 2 4" xfId="29516" xr:uid="{9030B8BC-EB18-4A18-A944-26220CDBDB2B}"/>
    <cellStyle name="Normal 2 3 4 2 2 4 2" xfId="29517" xr:uid="{9BE20705-C288-4F92-B774-24614DF5D637}"/>
    <cellStyle name="Normal 2 3 4 2 2 4 2 2" xfId="29518" xr:uid="{5354A2B6-E317-40A5-89D6-13749EF0662B}"/>
    <cellStyle name="Normal 2 3 4 2 2 4 3" xfId="29519" xr:uid="{8AED82F0-DF0D-49D1-A6FA-A8DEF87B0325}"/>
    <cellStyle name="Normal 2 3 4 2 2 5" xfId="29520" xr:uid="{EDD1FE56-BDC1-48FC-93A9-4F2A274CE933}"/>
    <cellStyle name="Normal 2 3 4 2 2 5 2" xfId="29521" xr:uid="{91841E0F-E4AF-4020-A640-5418D45E7E44}"/>
    <cellStyle name="Normal 2 3 4 2 2 6" xfId="23939" xr:uid="{17967C40-80CB-499E-ACB7-C59D210A85B1}"/>
    <cellStyle name="Normal 2 3 4 2 2 7" xfId="29502" xr:uid="{850218FA-B76F-4C70-B13B-24499E6390A2}"/>
    <cellStyle name="Normal 2 3 4 2 3" xfId="25462" xr:uid="{25909D68-5184-49BD-9954-37D1025F2B6D}"/>
    <cellStyle name="Normal 2 3 4 2 3 2" xfId="27918" xr:uid="{25277981-BE8E-46B1-9FB3-D3948CB02A90}"/>
    <cellStyle name="Normal 2 3 4 2 3 2 2" xfId="29524" xr:uid="{BC6EA8A3-9568-4F7A-BFE2-AAD732B30D75}"/>
    <cellStyle name="Normal 2 3 4 2 3 2 2 2" xfId="29525" xr:uid="{88FF461B-B623-4439-846E-5199446D27A6}"/>
    <cellStyle name="Normal 2 3 4 2 3 2 3" xfId="29526" xr:uid="{0427CD5E-81A9-4BB6-ADA6-B24C1252835C}"/>
    <cellStyle name="Normal 2 3 4 2 3 2 4" xfId="29523" xr:uid="{A2643385-DD60-4597-B2CB-80B0DD39D686}"/>
    <cellStyle name="Normal 2 3 4 2 3 3" xfId="29527" xr:uid="{C1013EFB-4FCA-4699-AC54-7FE0F4CC1E91}"/>
    <cellStyle name="Normal 2 3 4 2 3 3 2" xfId="29528" xr:uid="{736A6CB9-4020-4BBD-826E-6FDF60C2A9AD}"/>
    <cellStyle name="Normal 2 3 4 2 3 3 2 2" xfId="29529" xr:uid="{2675F565-5BD2-4199-88F4-DF46F62E348C}"/>
    <cellStyle name="Normal 2 3 4 2 3 3 3" xfId="29530" xr:uid="{13B05559-C36F-4D98-9265-5B47D9B32A75}"/>
    <cellStyle name="Normal 2 3 4 2 3 4" xfId="29531" xr:uid="{35E25D31-DFAB-4229-A452-351E7B1022DC}"/>
    <cellStyle name="Normal 2 3 4 2 3 4 2" xfId="29532" xr:uid="{81C2AF7D-66E3-4B98-8EEB-9A88AD6D8DBF}"/>
    <cellStyle name="Normal 2 3 4 2 3 5" xfId="29533" xr:uid="{D9ACB8EE-72A6-4C17-8E8F-317EEEB4C851}"/>
    <cellStyle name="Normal 2 3 4 2 3 6" xfId="29522" xr:uid="{B31A4CBF-A8FB-45F1-8A6E-47AFA470D2D0}"/>
    <cellStyle name="Normal 2 3 4 2 4" xfId="27915" xr:uid="{AE43D0F1-C537-4732-BE77-DCFDDC3CCA17}"/>
    <cellStyle name="Normal 2 3 4 2 4 2" xfId="29535" xr:uid="{DFD5DAC7-F7AA-420C-8382-61E70BC36824}"/>
    <cellStyle name="Normal 2 3 4 2 4 2 2" xfId="29536" xr:uid="{55FEF411-3293-4DED-95B0-0F0F44662A77}"/>
    <cellStyle name="Normal 2 3 4 2 4 3" xfId="29537" xr:uid="{04B7E223-0A01-4A01-B475-1899B5BF1636}"/>
    <cellStyle name="Normal 2 3 4 2 4 4" xfId="29534" xr:uid="{ACB05052-1945-4E4B-8CD5-BDEBE2E1C0E3}"/>
    <cellStyle name="Normal 2 3 4 2 5" xfId="29538" xr:uid="{EC3FAD0D-28EA-4AE4-A2E6-5B726CD7DF21}"/>
    <cellStyle name="Normal 2 3 4 2 5 2" xfId="29539" xr:uid="{950B50DD-030D-410B-BCA6-D989FC561171}"/>
    <cellStyle name="Normal 2 3 4 2 5 2 2" xfId="30462" xr:uid="{C6FF1DD5-8564-47D0-A315-44E6E9D6EE3A}"/>
    <cellStyle name="Normal 2 3 4 2 5 3" xfId="29540" xr:uid="{4276C4F7-336B-4500-9B9B-4F9279861173}"/>
    <cellStyle name="Normal 2 3 4 2 6" xfId="29541" xr:uid="{39691D45-CBA8-4A72-B56D-384AFA73695C}"/>
    <cellStyle name="Normal 2 3 4 2 6 2" xfId="29542" xr:uid="{F59F8ABF-DDE6-440B-A95B-A588197181F9}"/>
    <cellStyle name="Normal 2 3 4 2 7" xfId="29543" xr:uid="{09CD0AA5-AB0E-46DB-931D-D5908E4E2F88}"/>
    <cellStyle name="Normal 2 3 4 2 8" xfId="29501" xr:uid="{3C51484E-C774-441C-BB87-0726B27EB2F9}"/>
    <cellStyle name="Normal 2 3 4 3" xfId="2168" xr:uid="{46183AE0-137B-4FDC-ADCE-1EE2FC08E9A3}"/>
    <cellStyle name="Normal 2 3 4 3 2" xfId="25463" xr:uid="{97C9A4E3-E520-424A-A49E-5D429E820D3A}"/>
    <cellStyle name="Normal 2 3 4 3 2 2" xfId="27920" xr:uid="{F1E9ED04-7772-44B6-ACEE-20C9D0D68BF0}"/>
    <cellStyle name="Normal 2 3 4 3 2 2 2" xfId="29547" xr:uid="{04E56CC3-1FE1-469B-A37F-456AACFF27FE}"/>
    <cellStyle name="Normal 2 3 4 3 2 2 2 2" xfId="29548" xr:uid="{2B7A4435-E318-4ECD-8980-4C972ADD5EF0}"/>
    <cellStyle name="Normal 2 3 4 3 2 2 3" xfId="29549" xr:uid="{9F62F8F5-93F9-4C6F-AAAB-63FA9A676322}"/>
    <cellStyle name="Normal 2 3 4 3 2 2 4" xfId="29546" xr:uid="{ACBC84C3-A682-4E5A-AB8A-A41185A9C577}"/>
    <cellStyle name="Normal 2 3 4 3 2 3" xfId="29550" xr:uid="{7467D43F-02CB-499D-9310-8D602B7572EB}"/>
    <cellStyle name="Normal 2 3 4 3 2 3 2" xfId="29551" xr:uid="{47C0797A-E5CB-405B-ABD4-BDE514EB206D}"/>
    <cellStyle name="Normal 2 3 4 3 2 3 2 2" xfId="29552" xr:uid="{8C111767-16AC-49AA-9229-2645D718AD07}"/>
    <cellStyle name="Normal 2 3 4 3 2 3 3" xfId="29553" xr:uid="{3B343887-4435-48F4-9D6A-4AEA0DF77FE1}"/>
    <cellStyle name="Normal 2 3 4 3 2 4" xfId="29554" xr:uid="{9ECF6DF1-2E89-430A-8BDE-68BC11979F54}"/>
    <cellStyle name="Normal 2 3 4 3 2 4 2" xfId="29555" xr:uid="{8C157E7E-E2F6-485B-8B46-8771AFBE0E20}"/>
    <cellStyle name="Normal 2 3 4 3 2 5" xfId="29556" xr:uid="{272A30D7-101D-4AAD-94F6-465D8B07B1F0}"/>
    <cellStyle name="Normal 2 3 4 3 2 6" xfId="29545" xr:uid="{0E812F63-C556-49A0-8071-C53A6755206D}"/>
    <cellStyle name="Normal 2 3 4 3 3" xfId="27919" xr:uid="{EB679F65-1D6A-494A-9CC0-5A4BD5C4D873}"/>
    <cellStyle name="Normal 2 3 4 3 3 2" xfId="29558" xr:uid="{B3BFF3CB-8849-4531-B174-661FAC6D0544}"/>
    <cellStyle name="Normal 2 3 4 3 3 2 2" xfId="29559" xr:uid="{8F371EEA-E7F9-4275-A2D6-842C47D05501}"/>
    <cellStyle name="Normal 2 3 4 3 3 3" xfId="29560" xr:uid="{99E9773C-B4EA-4AC9-A65D-ED78172D44F0}"/>
    <cellStyle name="Normal 2 3 4 3 3 4" xfId="29557" xr:uid="{F8DF67DC-849E-4CAB-B1E8-54B49CCE2C4D}"/>
    <cellStyle name="Normal 2 3 4 3 4" xfId="29561" xr:uid="{AD106217-4A99-427F-9246-0B256D9B3FA4}"/>
    <cellStyle name="Normal 2 3 4 3 4 2" xfId="29562" xr:uid="{1C11E65B-C4F6-42CD-85EA-7A72E62E24D1}"/>
    <cellStyle name="Normal 2 3 4 3 4 2 2" xfId="29563" xr:uid="{52A50986-3B3B-447C-97DF-55A02CC97B56}"/>
    <cellStyle name="Normal 2 3 4 3 4 3" xfId="29564" xr:uid="{A99B798A-0203-4D55-8ACC-800891D1122D}"/>
    <cellStyle name="Normal 2 3 4 3 5" xfId="29565" xr:uid="{CD405608-B439-498F-AAB7-72972B9852E9}"/>
    <cellStyle name="Normal 2 3 4 3 5 2" xfId="30463" xr:uid="{A97328DC-1A6D-4110-ACF7-BA498BF51C78}"/>
    <cellStyle name="Normal 2 3 4 3 6" xfId="29566" xr:uid="{9AF54C5C-9613-4F4D-B13F-3894FBB62E90}"/>
    <cellStyle name="Normal 2 3 4 3 7" xfId="29544" xr:uid="{7174E95A-9C96-483E-B7F0-1680F851221E}"/>
    <cellStyle name="Normal 2 3 4 4" xfId="4266" xr:uid="{95E2D4C0-D29C-4241-A61E-1FAEB9EF7306}"/>
    <cellStyle name="Normal 2 3 4 4 2" xfId="25464" xr:uid="{C7DB52F1-8191-43A6-AC46-CD09523E25BD}"/>
    <cellStyle name="Normal 2 3 4 4 2 2" xfId="27922" xr:uid="{F6A7B93C-3D4C-4FC6-AD10-5869066CF1EB}"/>
    <cellStyle name="Normal 2 3 4 4 2 2 2" xfId="29570" xr:uid="{CFDFC037-29A3-493A-8F52-5D742D8867B9}"/>
    <cellStyle name="Normal 2 3 4 4 2 2 2 2" xfId="29571" xr:uid="{E5409C08-7F7C-4BEE-B9DF-1300B269FA35}"/>
    <cellStyle name="Normal 2 3 4 4 2 2 3" xfId="29572" xr:uid="{FEEE81DF-00ED-4044-9A09-5BC60F867C07}"/>
    <cellStyle name="Normal 2 3 4 4 2 2 4" xfId="29569" xr:uid="{9C5A767B-D9DA-47E9-9514-AAD1094E1769}"/>
    <cellStyle name="Normal 2 3 4 4 2 3" xfId="29573" xr:uid="{517149E1-8EE0-42DD-88D2-9FF776A52C15}"/>
    <cellStyle name="Normal 2 3 4 4 2 3 2" xfId="29574" xr:uid="{92E5D666-A75A-48E1-87B2-1B802B33C72C}"/>
    <cellStyle name="Normal 2 3 4 4 2 3 2 2" xfId="29575" xr:uid="{BF00FDEF-7C96-47C3-8C25-A251C0A88F12}"/>
    <cellStyle name="Normal 2 3 4 4 2 3 3" xfId="29576" xr:uid="{86D21B8A-8382-441B-A513-399505DADA5F}"/>
    <cellStyle name="Normal 2 3 4 4 2 4" xfId="29577" xr:uid="{DD3099B1-53E2-459F-9D21-1E13066118DF}"/>
    <cellStyle name="Normal 2 3 4 4 2 4 2" xfId="29578" xr:uid="{6F0BC57A-2F6A-4445-9850-A2B01EB1FC14}"/>
    <cellStyle name="Normal 2 3 4 4 2 5" xfId="29579" xr:uid="{A6FCF26D-58C0-4D2E-839E-2FEBE2CE1474}"/>
    <cellStyle name="Normal 2 3 4 4 2 6" xfId="29568" xr:uid="{3A325F9B-4A01-4E43-97D4-95F836CF57C3}"/>
    <cellStyle name="Normal 2 3 4 4 3" xfId="27921" xr:uid="{6B76AFC8-A5C0-48DA-960A-D97D9FF5EFCD}"/>
    <cellStyle name="Normal 2 3 4 4 3 2" xfId="29581" xr:uid="{08D7410D-C015-440B-A325-F65D550B8344}"/>
    <cellStyle name="Normal 2 3 4 4 3 2 2" xfId="29582" xr:uid="{E6BC053C-AE36-4376-80EE-CF7EF9A9C2E6}"/>
    <cellStyle name="Normal 2 3 4 4 3 3" xfId="29583" xr:uid="{A7310952-1370-4182-953A-7EC4296B6B8A}"/>
    <cellStyle name="Normal 2 3 4 4 3 4" xfId="29580" xr:uid="{3128423C-7111-470B-9707-3D8105A6D558}"/>
    <cellStyle name="Normal 2 3 4 4 4" xfId="29584" xr:uid="{F0CBE61E-2B20-4715-8BFA-DC4670761E75}"/>
    <cellStyle name="Normal 2 3 4 4 4 2" xfId="29585" xr:uid="{1FF38076-9ABB-4EE7-BBDC-F0E644990BA1}"/>
    <cellStyle name="Normal 2 3 4 4 4 2 2" xfId="29586" xr:uid="{7A95623F-F474-48FC-B9A5-17BD9E3AAB3E}"/>
    <cellStyle name="Normal 2 3 4 4 4 3" xfId="29587" xr:uid="{83B78B12-5515-462F-985A-47530890A058}"/>
    <cellStyle name="Normal 2 3 4 4 5" xfId="29588" xr:uid="{DA5D7A5A-2673-435D-BBF7-A028B13AD158}"/>
    <cellStyle name="Normal 2 3 4 4 5 2" xfId="29589" xr:uid="{792F44DE-F0F9-41B7-A766-3DFA70ABB0A1}"/>
    <cellStyle name="Normal 2 3 4 4 6" xfId="29590" xr:uid="{220A9624-E6DE-4D6C-AC9C-4861417A6C22}"/>
    <cellStyle name="Normal 2 3 4 4 7" xfId="29567" xr:uid="{96DB6EFE-F4A8-4B96-BDD3-7E5B5E4910AB}"/>
    <cellStyle name="Normal 2 3 4 5" xfId="5147" xr:uid="{129F82D9-D6AB-42E6-AEB7-CDAEB0E36AA8}"/>
    <cellStyle name="Normal 2 3 4 5 2" xfId="25465" xr:uid="{6076369E-2E81-4B8D-9C20-82F5741D702B}"/>
    <cellStyle name="Normal 2 3 4 5 2 2" xfId="27924" xr:uid="{97FA2B55-FF71-4B06-AD20-67C6287D69BB}"/>
    <cellStyle name="Normal 2 3 4 5 2 2 2" xfId="29594" xr:uid="{5B0E863C-7CB6-418B-8577-6B8CDF42F6AD}"/>
    <cellStyle name="Normal 2 3 4 5 2 2 2 2" xfId="29595" xr:uid="{7B0E63D0-B835-4AC8-984C-CB7C5E973875}"/>
    <cellStyle name="Normal 2 3 4 5 2 2 3" xfId="29596" xr:uid="{D677F23B-C899-4C3C-AA44-D1A67B13636F}"/>
    <cellStyle name="Normal 2 3 4 5 2 2 4" xfId="29593" xr:uid="{14E87D51-A78D-4145-AB37-E5DA4C51A6E3}"/>
    <cellStyle name="Normal 2 3 4 5 2 3" xfId="29597" xr:uid="{063DB8A8-C716-4ADD-9444-91BACB3B7DA7}"/>
    <cellStyle name="Normal 2 3 4 5 2 3 2" xfId="29598" xr:uid="{2D9057B7-87D4-4B22-8071-9DE4609683A2}"/>
    <cellStyle name="Normal 2 3 4 5 2 3 2 2" xfId="29599" xr:uid="{601292A1-9027-4386-ABA9-5D96D33B6BE8}"/>
    <cellStyle name="Normal 2 3 4 5 2 3 3" xfId="29600" xr:uid="{27473886-7F77-4782-AA69-DC6EECDF9982}"/>
    <cellStyle name="Normal 2 3 4 5 2 4" xfId="29601" xr:uid="{F3232E48-4932-48A3-BB1C-ACC55F0D2C54}"/>
    <cellStyle name="Normal 2 3 4 5 2 4 2" xfId="29602" xr:uid="{790A165A-6091-4080-A956-5587626DAD64}"/>
    <cellStyle name="Normal 2 3 4 5 2 5" xfId="29603" xr:uid="{BDCF9E60-598B-41BC-BD22-2D1D0D0A321E}"/>
    <cellStyle name="Normal 2 3 4 5 2 6" xfId="29592" xr:uid="{7EC79A84-E035-4B42-8081-BB6821BD9076}"/>
    <cellStyle name="Normal 2 3 4 5 3" xfId="27923" xr:uid="{2463634F-22E0-4130-820A-C50A4925D897}"/>
    <cellStyle name="Normal 2 3 4 5 3 2" xfId="29605" xr:uid="{659F4481-CE8B-4391-A44A-30ECCB19FB01}"/>
    <cellStyle name="Normal 2 3 4 5 3 2 2" xfId="29606" xr:uid="{F038285A-0C7B-4AA5-B53B-6875FD503273}"/>
    <cellStyle name="Normal 2 3 4 5 3 3" xfId="29607" xr:uid="{A592C0D7-A24B-4668-9E48-2023579E8B1D}"/>
    <cellStyle name="Normal 2 3 4 5 3 4" xfId="29604" xr:uid="{5933F352-8AB0-41BA-B871-66F39786ABAF}"/>
    <cellStyle name="Normal 2 3 4 5 4" xfId="29608" xr:uid="{9492B728-E85A-4E92-ABAA-D2C06D2D49E3}"/>
    <cellStyle name="Normal 2 3 4 5 4 2" xfId="29609" xr:uid="{120E3EEF-70C0-4E70-8C57-CA84B20ECDBC}"/>
    <cellStyle name="Normal 2 3 4 5 4 2 2" xfId="29610" xr:uid="{74D47C3C-023C-4B3F-82FC-8B9B798FB216}"/>
    <cellStyle name="Normal 2 3 4 5 4 3" xfId="29611" xr:uid="{A8C272A9-EE71-4288-A3E4-73624CC85B7A}"/>
    <cellStyle name="Normal 2 3 4 5 5" xfId="29612" xr:uid="{501E3B27-CF47-4D7A-8375-0F477EB675A1}"/>
    <cellStyle name="Normal 2 3 4 5 5 2" xfId="29613" xr:uid="{79E0050B-B807-41A9-8D82-31311EEDB125}"/>
    <cellStyle name="Normal 2 3 4 5 6" xfId="29614" xr:uid="{97A81982-8E7A-4FD4-B4E6-DC0AFF154F6D}"/>
    <cellStyle name="Normal 2 3 4 5 7" xfId="29591" xr:uid="{9E0982F2-8B69-44DE-BEFA-75876D4E25FD}"/>
    <cellStyle name="Normal 2 3 4 6" xfId="25466" xr:uid="{EA67150C-AE16-450C-88D6-E7DF8D35EF97}"/>
    <cellStyle name="Normal 2 3 4 6 2" xfId="27925" xr:uid="{F848ACC8-56E5-4F63-A15E-9B0074959878}"/>
    <cellStyle name="Normal 2 3 4 6 2 2" xfId="29617" xr:uid="{92CA635E-647A-4FB5-A8CD-1BE55FA3C232}"/>
    <cellStyle name="Normal 2 3 4 6 2 2 2" xfId="29618" xr:uid="{1B65BA8F-5240-474C-B311-6C6A83EE9CD7}"/>
    <cellStyle name="Normal 2 3 4 6 2 3" xfId="29619" xr:uid="{D0C24037-F9F0-4337-9024-3C75087B35EA}"/>
    <cellStyle name="Normal 2 3 4 6 2 4" xfId="29616" xr:uid="{6E03EC9B-E8DF-42E0-ACE1-D9563AA00235}"/>
    <cellStyle name="Normal 2 3 4 6 3" xfId="29620" xr:uid="{F3C8DAF0-D8DA-4E3E-BDE4-D54DFEE14563}"/>
    <cellStyle name="Normal 2 3 4 6 3 2" xfId="29621" xr:uid="{5142C4CA-21B5-4155-9694-C9E77C74A201}"/>
    <cellStyle name="Normal 2 3 4 6 3 2 2" xfId="29622" xr:uid="{67330020-D275-4585-B622-7D17151B27E9}"/>
    <cellStyle name="Normal 2 3 4 6 3 3" xfId="29623" xr:uid="{971629ED-8378-4D57-B728-F94550498FAE}"/>
    <cellStyle name="Normal 2 3 4 6 4" xfId="29624" xr:uid="{05D24EC1-E7C6-4D06-8236-E1557D883DA4}"/>
    <cellStyle name="Normal 2 3 4 6 4 2" xfId="29625" xr:uid="{AFB7E70A-1732-4438-847F-272AC4FF7EF8}"/>
    <cellStyle name="Normal 2 3 4 6 5" xfId="29626" xr:uid="{79B9CCCE-928C-4BA9-BE4E-A0E1B4F5869E}"/>
    <cellStyle name="Normal 2 3 4 6 6" xfId="29615" xr:uid="{705F1EC7-6EA9-4CA0-9DAE-A9D56E4C8C87}"/>
    <cellStyle name="Normal 2 3 4 7" xfId="27326" xr:uid="{D8A4033E-6BE7-4ED9-BEEE-F4841A07612C}"/>
    <cellStyle name="Normal 2 3 4 7 2" xfId="29627" xr:uid="{F0D7C38D-2269-41A0-88BC-AE2278E99742}"/>
    <cellStyle name="Normal 2 3 4 7 2 2" xfId="29628" xr:uid="{70AD6A2D-A252-4044-B2AC-42CED39DC29F}"/>
    <cellStyle name="Normal 2 3 4 7 2 2 2" xfId="29629" xr:uid="{FD3A3244-1EE5-4091-8E5E-F283DE8B2F57}"/>
    <cellStyle name="Normal 2 3 4 7 2 3" xfId="29630" xr:uid="{E62F95BA-201A-43EA-83CE-A8F151BEC335}"/>
    <cellStyle name="Normal 2 3 4 7 3" xfId="29631" xr:uid="{D5FA4DD4-1A21-4229-8032-D4584A6883CD}"/>
    <cellStyle name="Normal 2 3 4 7 3 2" xfId="29632" xr:uid="{0C461B67-3881-40A3-ACC0-083183CD766D}"/>
    <cellStyle name="Normal 2 3 4 7 4" xfId="29633" xr:uid="{B7150A6E-9940-4FA9-901B-BC2B4990C389}"/>
    <cellStyle name="Normal 2 3 4 8" xfId="27914" xr:uid="{74E08B19-7D3D-48B1-BFB0-CEE0E646C288}"/>
    <cellStyle name="Normal 2 3 4 8 2" xfId="29634" xr:uid="{D215428C-463B-426A-92E4-FE830D31A82B}"/>
    <cellStyle name="Normal 2 3 4 9" xfId="29635" xr:uid="{F909B7EA-088F-4C6A-9950-FC210439A78D}"/>
    <cellStyle name="Normal 2 3 4 9 2" xfId="29636" xr:uid="{0A69D079-38FD-43FA-8390-056CB765D127}"/>
    <cellStyle name="Normal 2 3 5" xfId="233" xr:uid="{0FCEBE8D-C6AF-46DE-9A8A-6FA06B0A7CF9}"/>
    <cellStyle name="Normal 2 3 5 2" xfId="2169" xr:uid="{51258ECB-2029-457D-9B7F-49810CAF4E29}"/>
    <cellStyle name="Normal 2 3 5 2 2" xfId="25467" xr:uid="{C1D7231C-FDD5-4708-AEBC-F35996E4D96B}"/>
    <cellStyle name="Normal 2 3 5 2 2 2" xfId="27928" xr:uid="{187D8368-F32F-4783-970E-D53D5B8EE7DB}"/>
    <cellStyle name="Normal 2 3 5 2 2 2 2" xfId="29641" xr:uid="{CE5EE96B-ABEA-4FFE-9C38-C40B4DC79439}"/>
    <cellStyle name="Normal 2 3 5 2 2 2 2 2" xfId="29642" xr:uid="{429094AD-D5A9-4FE4-8291-13C1AEB19C7D}"/>
    <cellStyle name="Normal 2 3 5 2 2 2 3" xfId="29643" xr:uid="{71C55AC1-0BEA-4DD6-B486-06B14F06BD3F}"/>
    <cellStyle name="Normal 2 3 5 2 2 2 4" xfId="29640" xr:uid="{74E548C5-3B60-47B4-9F5E-42E09E96BF19}"/>
    <cellStyle name="Normal 2 3 5 2 2 3" xfId="29644" xr:uid="{C206A9F6-4372-403C-95EA-543996E168AF}"/>
    <cellStyle name="Normal 2 3 5 2 2 3 2" xfId="29645" xr:uid="{26E53E68-A599-4135-9C96-CAF629451EA9}"/>
    <cellStyle name="Normal 2 3 5 2 2 3 2 2" xfId="29646" xr:uid="{5A2F1E3D-846E-4D51-896E-DC2746769427}"/>
    <cellStyle name="Normal 2 3 5 2 2 3 3" xfId="29647" xr:uid="{5AF1BA60-75C5-4748-8FD0-1E7EAAD4DE9B}"/>
    <cellStyle name="Normal 2 3 5 2 2 4" xfId="29648" xr:uid="{629493EE-6DCF-49F3-AE15-C4800AD9EBEB}"/>
    <cellStyle name="Normal 2 3 5 2 2 4 2" xfId="29649" xr:uid="{B5C6E0B2-281D-4E96-8086-2656B5CBC9B0}"/>
    <cellStyle name="Normal 2 3 5 2 2 5" xfId="29650" xr:uid="{C48D78EC-BE0F-42EE-9DC1-FB76DCCF43F8}"/>
    <cellStyle name="Normal 2 3 5 2 2 6" xfId="29639" xr:uid="{B080DB9F-9CD1-4144-AE11-025E51395875}"/>
    <cellStyle name="Normal 2 3 5 2 3" xfId="27927" xr:uid="{D7D297B1-BB08-49EF-A7C0-3629AD53CC25}"/>
    <cellStyle name="Normal 2 3 5 2 3 2" xfId="29652" xr:uid="{0016B599-2714-4E2B-89A5-385DE0A20650}"/>
    <cellStyle name="Normal 2 3 5 2 3 2 2" xfId="29653" xr:uid="{1C935A53-429C-4EBC-8655-CE21353528D5}"/>
    <cellStyle name="Normal 2 3 5 2 3 3" xfId="29654" xr:uid="{E4118F9B-A5E6-408E-9A48-CC544E0DA249}"/>
    <cellStyle name="Normal 2 3 5 2 3 4" xfId="29651" xr:uid="{2D6C8F8B-E612-40E3-BB50-14325754A1DC}"/>
    <cellStyle name="Normal 2 3 5 2 4" xfId="29655" xr:uid="{A1EA7D58-8121-478A-826B-854FDC8E3148}"/>
    <cellStyle name="Normal 2 3 5 2 4 2" xfId="29656" xr:uid="{BED1CB22-F206-4F28-AFDC-E190610FBAB1}"/>
    <cellStyle name="Normal 2 3 5 2 4 2 2" xfId="29657" xr:uid="{6182B773-320C-4B1C-BCAB-67C694A7CBE9}"/>
    <cellStyle name="Normal 2 3 5 2 4 3" xfId="29658" xr:uid="{B974C059-226B-4C0A-BB47-2F95AA9270E4}"/>
    <cellStyle name="Normal 2 3 5 2 5" xfId="29659" xr:uid="{4F22243F-2F3A-47F2-BBA1-DFE5F1D3F437}"/>
    <cellStyle name="Normal 2 3 5 2 5 2" xfId="29660" xr:uid="{6E84E27C-E773-4175-9DD2-B98F7D2951F1}"/>
    <cellStyle name="Normal 2 3 5 2 6" xfId="23937" xr:uid="{FAF5D902-213C-426D-9D88-3759B5BF00E6}"/>
    <cellStyle name="Normal 2 3 5 2 7" xfId="29638" xr:uid="{E165844C-2E5A-4687-8BAE-FEDCDA894DE5}"/>
    <cellStyle name="Normal 2 3 5 3" xfId="4268" xr:uid="{DBDF079F-2BE9-4022-AB72-8C8D18FD6C0A}"/>
    <cellStyle name="Normal 2 3 5 3 2" xfId="25468" xr:uid="{E1FAD34E-FACA-4227-9B43-879F8E3E65AD}"/>
    <cellStyle name="Normal 2 3 5 3 2 2" xfId="27930" xr:uid="{417E8F1C-93CF-4CD3-BC8F-F69A6F10DD4B}"/>
    <cellStyle name="Normal 2 3 5 3 2 2 2" xfId="29663" xr:uid="{7FEDEDB9-A15A-432A-88D3-AD766F49E853}"/>
    <cellStyle name="Normal 2 3 5 3 2 2 2 2" xfId="29664" xr:uid="{DA451873-1AED-423C-B5DB-DBA74A1960DD}"/>
    <cellStyle name="Normal 2 3 5 3 2 2 3" xfId="29665" xr:uid="{497F5FB5-3105-4712-AC5B-23407341DEA1}"/>
    <cellStyle name="Normal 2 3 5 3 2 2 4" xfId="29662" xr:uid="{13E12F05-3424-4D41-8A4C-DE686C75108C}"/>
    <cellStyle name="Normal 2 3 5 3 2 3" xfId="29666" xr:uid="{8A4314DE-CEB3-4B84-94E2-A38CE3552976}"/>
    <cellStyle name="Normal 2 3 5 3 2 3 2" xfId="29667" xr:uid="{BEB73B0A-556E-4C9B-B189-B44D3CF74D16}"/>
    <cellStyle name="Normal 2 3 5 3 2 3 2 2" xfId="29668" xr:uid="{3FC499A8-B954-4DE9-A54B-F1E7F597DF10}"/>
    <cellStyle name="Normal 2 3 5 3 2 3 3" xfId="29669" xr:uid="{74BE157C-C98F-4D7F-ABE6-BFD82044AE72}"/>
    <cellStyle name="Normal 2 3 5 3 2 4" xfId="29670" xr:uid="{A804DBA3-D8D1-46ED-BD01-67FCBAB9CAB6}"/>
    <cellStyle name="Normal 2 3 5 3 2 4 2" xfId="29671" xr:uid="{655D1ACF-DF1B-44B1-BC96-81E7B9D1E153}"/>
    <cellStyle name="Normal 2 3 5 3 2 5" xfId="29672" xr:uid="{E2E48548-B651-4AF8-BF91-41BDEE4D2A6B}"/>
    <cellStyle name="Normal 2 3 5 3 2 6" xfId="29661" xr:uid="{27DAA470-16AA-4DB2-9554-D560FBC6BF0F}"/>
    <cellStyle name="Normal 2 3 5 3 3" xfId="27929" xr:uid="{1F6E9B1B-BBC2-4499-9D04-D31B692DB3E9}"/>
    <cellStyle name="Normal 2 3 5 3 3 2" xfId="29674" xr:uid="{1B6684E8-C19F-4972-BD06-C5CE21B3EA8B}"/>
    <cellStyle name="Normal 2 3 5 3 3 2 2" xfId="29675" xr:uid="{3AEED268-BB8B-43C4-9323-27B519C5ED90}"/>
    <cellStyle name="Normal 2 3 5 3 3 3" xfId="29676" xr:uid="{8078F8B2-D931-45B6-8D6F-3426B5D00876}"/>
    <cellStyle name="Normal 2 3 5 3 3 4" xfId="29673" xr:uid="{670F75DC-7CC1-4EDD-8290-DC8CEB2478E9}"/>
    <cellStyle name="Normal 2 3 5 3 4" xfId="29677" xr:uid="{70FB2A9B-1328-4F70-8AB3-CDD6672BB58E}"/>
    <cellStyle name="Normal 2 3 5 3 4 2" xfId="29678" xr:uid="{092F27CD-07CF-4011-8333-EE367C8D8EB6}"/>
    <cellStyle name="Normal 2 3 5 3 4 2 2" xfId="30464" xr:uid="{983E4E27-272D-4FD0-B2E7-297516C44CFA}"/>
    <cellStyle name="Normal 2 3 5 3 4 3" xfId="29679" xr:uid="{9D376FEE-9951-47B5-A286-9DED1571877C}"/>
    <cellStyle name="Normal 2 3 5 3 5" xfId="29680" xr:uid="{47B4D931-4084-41C2-9C30-21846591E483}"/>
    <cellStyle name="Normal 2 3 5 3 5 2" xfId="29681" xr:uid="{20284773-670C-4729-B77B-4EB3EB4C15A0}"/>
    <cellStyle name="Normal 2 3 5 3 6" xfId="29682" xr:uid="{EFE234EA-BFD9-4772-BB76-C4532F4727BF}"/>
    <cellStyle name="Normal 2 3 5 3 7" xfId="23938" xr:uid="{0DBDD8B7-3593-48D6-9980-33A5B8953859}"/>
    <cellStyle name="Normal 2 3 5 4" xfId="5148" xr:uid="{885ED0F4-9381-4E93-B853-7352884A1071}"/>
    <cellStyle name="Normal 2 3 5 4 2" xfId="27931" xr:uid="{5A8E27F6-58EF-4413-A2C2-E017825BDB20}"/>
    <cellStyle name="Normal 2 3 5 4 2 2" xfId="29685" xr:uid="{EB245122-B726-49E3-A908-C1934C5FA9BD}"/>
    <cellStyle name="Normal 2 3 5 4 2 2 2" xfId="29686" xr:uid="{DC8AF9C2-CFD0-4CC2-84B1-04CE6066A007}"/>
    <cellStyle name="Normal 2 3 5 4 2 3" xfId="29687" xr:uid="{C0A43747-6EB0-41D2-9530-034EE14FC86B}"/>
    <cellStyle name="Normal 2 3 5 4 2 4" xfId="29684" xr:uid="{822C858A-4F66-4E81-A60A-24862020114E}"/>
    <cellStyle name="Normal 2 3 5 4 3" xfId="29688" xr:uid="{BED09230-76CA-45EA-A7DD-3B5EE3380081}"/>
    <cellStyle name="Normal 2 3 5 4 3 2" xfId="29689" xr:uid="{B98C2FAE-7FCF-4206-B9AD-B329FCC5EE0E}"/>
    <cellStyle name="Normal 2 3 5 4 3 2 2" xfId="29690" xr:uid="{129B0FBD-73B8-4BF6-9A59-920588A50736}"/>
    <cellStyle name="Normal 2 3 5 4 3 3" xfId="29691" xr:uid="{4910EC32-551E-4917-B49C-0D0CF4B3CADF}"/>
    <cellStyle name="Normal 2 3 5 4 4" xfId="29692" xr:uid="{C9562D8E-B6E3-4D18-ADA3-4D8B0432E922}"/>
    <cellStyle name="Normal 2 3 5 4 4 2" xfId="29693" xr:uid="{57A564B7-E7C5-4604-929E-91EA72491217}"/>
    <cellStyle name="Normal 2 3 5 4 5" xfId="29694" xr:uid="{9B2671A5-BB31-4DE2-908B-68B66A9535D4}"/>
    <cellStyle name="Normal 2 3 5 4 6" xfId="29683" xr:uid="{50459CA3-D3F7-43E9-9C40-6E045BD4184C}"/>
    <cellStyle name="Normal 2 3 5 5" xfId="27327" xr:uid="{A59170F5-3CB3-45CA-A7F4-C603A1B318AA}"/>
    <cellStyle name="Normal 2 3 5 5 2" xfId="29696" xr:uid="{A6225586-4A4E-4E0C-B59D-409291942196}"/>
    <cellStyle name="Normal 2 3 5 5 2 2" xfId="29697" xr:uid="{B8D21C56-466C-4534-A8B6-2B85B7D89F12}"/>
    <cellStyle name="Normal 2 3 5 5 2 2 2" xfId="29698" xr:uid="{30762CB4-FB09-427E-A92C-96CF48F508B3}"/>
    <cellStyle name="Normal 2 3 5 5 2 3" xfId="29699" xr:uid="{E35ACEF0-36ED-4C5A-B630-C37701C27392}"/>
    <cellStyle name="Normal 2 3 5 5 3" xfId="29700" xr:uid="{E396C7F6-7DE0-487C-ADBA-F998531498B3}"/>
    <cellStyle name="Normal 2 3 5 5 3 2" xfId="29701" xr:uid="{C44BC46E-E853-499E-A2C9-E6CD8FE5F7C1}"/>
    <cellStyle name="Normal 2 3 5 5 4" xfId="29702" xr:uid="{96692C89-8134-4C24-B634-D4812ABAEAB6}"/>
    <cellStyle name="Normal 2 3 5 5 5" xfId="29695" xr:uid="{1A58DEA7-CC56-46DD-BD4D-67AEE8A07E68}"/>
    <cellStyle name="Normal 2 3 5 6" xfId="27926" xr:uid="{8F8C5701-BCC6-497D-BB48-487D809D2FA4}"/>
    <cellStyle name="Normal 2 3 5 6 2" xfId="29703" xr:uid="{376DC6C5-D194-46B0-840A-C87B780891F6}"/>
    <cellStyle name="Normal 2 3 5 7" xfId="29704" xr:uid="{CFFCC90C-AD2C-417F-8CAA-933870E8AB37}"/>
    <cellStyle name="Normal 2 3 5 7 2" xfId="29705" xr:uid="{3B4CEDC8-386B-456B-8E45-CEFDCA1288B9}"/>
    <cellStyle name="Normal 2 3 5 8" xfId="29706" xr:uid="{533FB50C-B53F-41E8-9843-37F4C85697A8}"/>
    <cellStyle name="Normal 2 3 5 9" xfId="29637" xr:uid="{645343C4-CEF3-4425-82B2-103E105CD40F}"/>
    <cellStyle name="Normal 2 3 6" xfId="488" xr:uid="{BA6E198E-5ECF-4A0C-8654-5712B8342546}"/>
    <cellStyle name="Normal 2 3 6 2" xfId="2170" xr:uid="{D6E50D71-647C-460A-B102-19FE0A5DC6F4}"/>
    <cellStyle name="Normal 2 3 6 2 2" xfId="5149" xr:uid="{F951E636-8FA9-4F3B-B5CB-5F2928BE51CB}"/>
    <cellStyle name="Normal 2 3 6 2 2 2" xfId="42637" xr:uid="{A3D27821-2433-4194-A701-16F25B18AC84}"/>
    <cellStyle name="Normal 2 3 6 2 2 3" xfId="29708" xr:uid="{E1B9BBF9-AC47-47FC-9944-939CDFC75BBB}"/>
    <cellStyle name="Normal 2 3 6 3" xfId="4269" xr:uid="{D1041BB1-BAB5-44FE-8D1D-77062D47F0B8}"/>
    <cellStyle name="Normal 2 3 6 3 2" xfId="25469" xr:uid="{82692964-ABBD-42C4-B36A-3C9173CD5D55}"/>
    <cellStyle name="Normal 2 3 6 3 2 2" xfId="27934" xr:uid="{443B176C-75CC-42E5-B92E-5603371BC766}"/>
    <cellStyle name="Normal 2 3 6 3 2 2 2" xfId="30465" xr:uid="{3FE2A09B-61F4-4A29-9744-4821364D504E}"/>
    <cellStyle name="Normal 2 3 6 3 2 2 2 2" xfId="29712" xr:uid="{354C7221-BEDB-4107-8073-2A818E4F5B33}"/>
    <cellStyle name="Normal 2 3 6 3 2 2 3" xfId="29713" xr:uid="{B354FD26-DC65-4B9D-B078-6DC495BE0ECB}"/>
    <cellStyle name="Normal 2 3 6 3 2 2 4" xfId="29711" xr:uid="{FBCFED01-9661-4D39-B316-BEA1BAD7AAFE}"/>
    <cellStyle name="Normal 2 3 6 3 2 3" xfId="29714" xr:uid="{E7847F33-0740-47A9-9DB4-624F585B1A2D}"/>
    <cellStyle name="Normal 2 3 6 3 2 3 2" xfId="29715" xr:uid="{D37D9112-F22A-4246-9CA2-E2DEFB25E547}"/>
    <cellStyle name="Normal 2 3 6 3 2 3 2 2" xfId="30467" xr:uid="{892AFAB5-8331-4EA9-B397-E6B444F674C6}"/>
    <cellStyle name="Normal 2 3 6 3 2 3 3" xfId="29716" xr:uid="{59DD2860-5E21-4AA9-9862-8BB0DDC24277}"/>
    <cellStyle name="Normal 2 3 6 3 2 4" xfId="30466" xr:uid="{7AC116CE-CA9D-422A-A835-D829CD02F158}"/>
    <cellStyle name="Normal 2 3 6 3 2 4 2" xfId="29717" xr:uid="{F14150BA-EDF2-431C-9B87-7E2E5B4CF7E9}"/>
    <cellStyle name="Normal 2 3 6 3 2 5" xfId="29718" xr:uid="{8135BD0B-3476-4BE2-8296-9775507AC934}"/>
    <cellStyle name="Normal 2 3 6 3 2 6" xfId="29710" xr:uid="{1541A038-6295-4E83-8DBC-A0B7F913A4DB}"/>
    <cellStyle name="Normal 2 3 6 3 3" xfId="27933" xr:uid="{71EF73B0-F519-42C2-AE52-DB982ECF5A73}"/>
    <cellStyle name="Normal 2 3 6 3 3 2" xfId="29720" xr:uid="{3531D062-E730-407E-9751-DA3B5A7B5640}"/>
    <cellStyle name="Normal 2 3 6 3 3 2 2" xfId="29721" xr:uid="{EBA6B990-A6A0-4E27-8A29-9B37EF86D5BC}"/>
    <cellStyle name="Normal 2 3 6 3 3 3" xfId="29722" xr:uid="{3AC8AB41-F05D-4C84-989C-79AD2AEA8560}"/>
    <cellStyle name="Normal 2 3 6 3 3 4" xfId="29719" xr:uid="{106F30EC-5B37-43A4-A12D-67CA23308C08}"/>
    <cellStyle name="Normal 2 3 6 3 4" xfId="29723" xr:uid="{584340B8-35CA-407E-8109-DD4B9F6E1519}"/>
    <cellStyle name="Normal 2 3 6 3 4 2" xfId="29724" xr:uid="{CF019FC5-90F5-4FF5-B952-849165CBAF1D}"/>
    <cellStyle name="Normal 2 3 6 3 4 2 2" xfId="29725" xr:uid="{F120C0D3-67B8-4059-8002-244D7C18C63D}"/>
    <cellStyle name="Normal 2 3 6 3 4 3" xfId="29726" xr:uid="{FD546A9A-E166-4978-BD42-DA33C446EF7E}"/>
    <cellStyle name="Normal 2 3 6 3 5" xfId="29727" xr:uid="{6E157E05-4B0D-4733-9290-4F373E588837}"/>
    <cellStyle name="Normal 2 3 6 3 5 2" xfId="29728" xr:uid="{F589371E-1907-4910-B2E1-1FD69FE30FCC}"/>
    <cellStyle name="Normal 2 3 6 3 6" xfId="29729" xr:uid="{C9B085A2-EFBE-4A96-8F1B-3D8BE156BDE9}"/>
    <cellStyle name="Normal 2 3 6 3 7" xfId="29709" xr:uid="{5F6C29BD-519C-45ED-BC99-57398F5F27EA}"/>
    <cellStyle name="Normal 2 3 6 4" xfId="25470" xr:uid="{74357BC1-DE06-458C-A1E5-CB30CC145ACD}"/>
    <cellStyle name="Normal 2 3 6 4 2" xfId="27935" xr:uid="{23FE774D-1D59-4436-8F9E-AB6E3EC814CE}"/>
    <cellStyle name="Normal 2 3 6 4 2 2" xfId="29732" xr:uid="{51B5CA71-1FF5-4262-B709-72A2E165DC8F}"/>
    <cellStyle name="Normal 2 3 6 4 2 2 2" xfId="29733" xr:uid="{91DE71C0-DA3F-4E9C-82F4-FC586374BFAC}"/>
    <cellStyle name="Normal 2 3 6 4 2 3" xfId="29734" xr:uid="{34EDD8A4-63B2-4880-AD0E-945B77D6C4C9}"/>
    <cellStyle name="Normal 2 3 6 4 2 4" xfId="29731" xr:uid="{DE1F04B4-FEBB-48B3-B289-B2985AADE56F}"/>
    <cellStyle name="Normal 2 3 6 4 3" xfId="29735" xr:uid="{A7E8F39C-8232-4ACD-91B8-1984D63BDF8D}"/>
    <cellStyle name="Normal 2 3 6 4 3 2" xfId="29736" xr:uid="{606E3DE4-A918-45D9-8CD8-096B5B2AAF6B}"/>
    <cellStyle name="Normal 2 3 6 4 3 2 2" xfId="29737" xr:uid="{E9A62F08-1BF9-40D7-8B59-60A40F937ACB}"/>
    <cellStyle name="Normal 2 3 6 4 3 3" xfId="29738" xr:uid="{4BA1360F-0E76-4C26-838A-782733E6CE6B}"/>
    <cellStyle name="Normal 2 3 6 4 4" xfId="29739" xr:uid="{FFFAFC5B-51E4-436C-8E08-CA75540879D3}"/>
    <cellStyle name="Normal 2 3 6 4 4 2" xfId="29740" xr:uid="{96159F0C-9B5B-4051-B091-1B148E9AC82D}"/>
    <cellStyle name="Normal 2 3 6 4 5" xfId="29741" xr:uid="{F9220A83-71BA-4A79-B901-E686AEFE5050}"/>
    <cellStyle name="Normal 2 3 6 4 6" xfId="29730" xr:uid="{6514142F-7FF3-4782-9B91-4B961B17713C}"/>
    <cellStyle name="Normal 2 3 6 5" xfId="27932" xr:uid="{1113E511-4AE3-405E-8377-9DC69BB5503F}"/>
    <cellStyle name="Normal 2 3 6 5 2" xfId="30468" xr:uid="{459B6EEF-9E04-4A18-B636-C9169E33D46F}"/>
    <cellStyle name="Normal 2 3 6 5 2 2" xfId="29743" xr:uid="{E535AE03-EC7D-4058-B0C9-512F919748BF}"/>
    <cellStyle name="Normal 2 3 6 5 2 2 2" xfId="29744" xr:uid="{C0FAE906-F306-4418-97DB-BD0802E573AA}"/>
    <cellStyle name="Normal 2 3 6 5 2 3" xfId="29745" xr:uid="{3C3A1ADC-2141-4FB6-8EE8-FF786D6E093B}"/>
    <cellStyle name="Normal 2 3 6 5 3" xfId="29746" xr:uid="{4283E85D-D01D-4CDC-B5A8-4E9751F8D402}"/>
    <cellStyle name="Normal 2 3 6 5 3 2" xfId="29747" xr:uid="{94C5F282-5786-4DDB-B898-B2633606FC65}"/>
    <cellStyle name="Normal 2 3 6 5 4" xfId="29748" xr:uid="{22830DF2-17A9-492E-A3DA-D419FB9002D2}"/>
    <cellStyle name="Normal 2 3 6 5 5" xfId="29742" xr:uid="{7F3B877F-3268-4DF0-9BC9-69A23F834125}"/>
    <cellStyle name="Normal 2 3 6 6" xfId="29749" xr:uid="{1B70CFCD-4625-44C9-809E-3E954B478A4A}"/>
    <cellStyle name="Normal 2 3 6 6 2" xfId="29750" xr:uid="{0F808E8E-039A-4D40-81D8-8D17D86DA8B9}"/>
    <cellStyle name="Normal 2 3 6 7" xfId="29751" xr:uid="{4E2652E5-B610-461E-9513-53D3169D1908}"/>
    <cellStyle name="Normal 2 3 6 8" xfId="29707" xr:uid="{62537FA2-79B4-424B-ACC5-D002750CB588}"/>
    <cellStyle name="Normal 2 3 7" xfId="4270" xr:uid="{FBBEB9F5-5328-4517-BDE5-0EFB9C492F7E}"/>
    <cellStyle name="Normal 2 3 7 2" xfId="5150" xr:uid="{B7484EEC-D91F-433D-B200-A7A43B2EA512}"/>
    <cellStyle name="Normal 2 3 7 2 2" xfId="27937" xr:uid="{9A0128BC-45FD-4185-BC1E-259C5A5FAA48}"/>
    <cellStyle name="Normal 2 3 7 2 2 2" xfId="29755" xr:uid="{C4FD8EE3-CB28-4FAA-BD13-8BD136BD5355}"/>
    <cellStyle name="Normal 2 3 7 2 2 2 2" xfId="29756" xr:uid="{FACB84B0-5393-463F-A5E8-5AF1DE621316}"/>
    <cellStyle name="Normal 2 3 7 2 2 3" xfId="29757" xr:uid="{19EC96DB-96A3-4297-93D7-F708B76B8ED2}"/>
    <cellStyle name="Normal 2 3 7 2 2 4" xfId="29754" xr:uid="{75FE8000-7B41-40E5-8A39-762E6C1414DB}"/>
    <cellStyle name="Normal 2 3 7 2 3" xfId="29758" xr:uid="{93124DDB-6F4C-4694-AEED-3F119FDD9D6C}"/>
    <cellStyle name="Normal 2 3 7 2 3 2" xfId="29759" xr:uid="{6E283FF0-F886-40DF-A974-34958E4FBCA8}"/>
    <cellStyle name="Normal 2 3 7 2 3 2 2" xfId="29760" xr:uid="{4D58FEB8-570E-41FA-ABDF-DB67F2644F51}"/>
    <cellStyle name="Normal 2 3 7 2 3 3" xfId="29761" xr:uid="{0DA9E5CF-E1BC-41A3-ADFA-A14321FBCC45}"/>
    <cellStyle name="Normal 2 3 7 2 4" xfId="29762" xr:uid="{C926DB4E-3105-490C-A7EE-FD4F18079604}"/>
    <cellStyle name="Normal 2 3 7 2 4 2" xfId="29763" xr:uid="{EF1C2F10-98AA-4804-942D-9FE1BFC65E47}"/>
    <cellStyle name="Normal 2 3 7 2 5" xfId="29764" xr:uid="{A0810792-FFBC-40DC-8258-9664CA205381}"/>
    <cellStyle name="Normal 2 3 7 2 6" xfId="29753" xr:uid="{3CE9AA69-805C-41AC-A268-60BC36162EB4}"/>
    <cellStyle name="Normal 2 3 7 3" xfId="27936" xr:uid="{E350ABC7-4BB9-47B0-859C-7AEC6329D4AC}"/>
    <cellStyle name="Normal 2 3 7 3 2" xfId="29766" xr:uid="{ACAF47AE-DB7E-4696-B935-DD8515844B23}"/>
    <cellStyle name="Normal 2 3 7 3 2 2" xfId="29767" xr:uid="{EBF593D9-0E56-4EA1-BBAC-E32681200138}"/>
    <cellStyle name="Normal 2 3 7 3 2 2 2" xfId="29768" xr:uid="{5478FA23-C114-4C36-8358-51D30F467023}"/>
    <cellStyle name="Normal 2 3 7 3 2 3" xfId="29769" xr:uid="{972333EB-B257-4F12-AC3B-A3E59E4FC460}"/>
    <cellStyle name="Normal 2 3 7 3 3" xfId="29770" xr:uid="{345BA79B-3639-46C7-9DF2-AD3D4D7179E0}"/>
    <cellStyle name="Normal 2 3 7 3 3 2" xfId="29771" xr:uid="{EC4AA0D0-FD96-4BA2-873E-63718C131CF0}"/>
    <cellStyle name="Normal 2 3 7 3 4" xfId="29772" xr:uid="{2AC743CC-24EF-4444-82E4-312C2D943322}"/>
    <cellStyle name="Normal 2 3 7 3 5" xfId="29765" xr:uid="{BC08D951-02F1-4221-82CA-AC9C459DA8CC}"/>
    <cellStyle name="Normal 2 3 7 4" xfId="29773" xr:uid="{23A84920-E017-4BA7-AEC2-38B0A5EEBCBC}"/>
    <cellStyle name="Normal 2 3 7 5" xfId="29774" xr:uid="{E96EA996-D678-42A5-BA37-9890A99596BB}"/>
    <cellStyle name="Normal 2 3 7 5 2" xfId="29775" xr:uid="{1F92D2A7-77A4-4397-A05E-9EF0C4011ADA}"/>
    <cellStyle name="Normal 2 3 7 6" xfId="29776" xr:uid="{95F9517D-5ECF-4D9C-B3D0-6EFED3335EC7}"/>
    <cellStyle name="Normal 2 3 7 7" xfId="29752" xr:uid="{1DC36A53-B2FD-4460-B1B6-EC6A79F6FB25}"/>
    <cellStyle name="Normal 2 3 8" xfId="4271" xr:uid="{1DA3E26A-D4D3-4F31-BA78-6A114EA4DC1C}"/>
    <cellStyle name="Normal 2 3 8 2" xfId="5151" xr:uid="{04294BF9-A2CC-4546-8B2E-F9DE12A3C25F}"/>
    <cellStyle name="Normal 2 3 8 2 2" xfId="27939" xr:uid="{C95A7F9B-0E02-4433-AA66-DD316AF15A75}"/>
    <cellStyle name="Normal 2 3 8 2 2 2" xfId="29780" xr:uid="{3B0C6D29-D037-4720-B329-308185647F89}"/>
    <cellStyle name="Normal 2 3 8 2 2 2 2" xfId="29781" xr:uid="{DCA4C59B-3892-4023-BB0B-24E22FA77C48}"/>
    <cellStyle name="Normal 2 3 8 2 2 3" xfId="29782" xr:uid="{8B36B715-A4D7-4616-99AB-BF7A198529E2}"/>
    <cellStyle name="Normal 2 3 8 2 2 4" xfId="29779" xr:uid="{362CFF7B-798F-48FB-BFF2-5255F99DFD23}"/>
    <cellStyle name="Normal 2 3 8 2 3" xfId="29783" xr:uid="{D4BBC034-8752-45D7-816E-26B89DACE16A}"/>
    <cellStyle name="Normal 2 3 8 2 3 2" xfId="29784" xr:uid="{8AB28E20-B8FE-4AEB-9A36-2AD3ABCDDB61}"/>
    <cellStyle name="Normal 2 3 8 2 3 2 2" xfId="29785" xr:uid="{F25555B0-0256-4A07-BFA4-1EEEB299998A}"/>
    <cellStyle name="Normal 2 3 8 2 3 3" xfId="29786" xr:uid="{0E844F7B-86B0-4541-B2DA-9FA4D07EC50A}"/>
    <cellStyle name="Normal 2 3 8 2 4" xfId="29787" xr:uid="{50CC9C6C-05D4-4B13-A7CE-59C4958B9CF1}"/>
    <cellStyle name="Normal 2 3 8 2 4 2" xfId="29788" xr:uid="{CF4EA44D-17B6-49BB-AEB6-B5B132EDAF62}"/>
    <cellStyle name="Normal 2 3 8 2 5" xfId="29789" xr:uid="{F5543CD1-8D4D-41FD-B9B1-7E25EE784347}"/>
    <cellStyle name="Normal 2 3 8 2 6" xfId="29778" xr:uid="{352E5C88-70F2-45B9-BF44-A2D03244824C}"/>
    <cellStyle name="Normal 2 3 8 3" xfId="27938" xr:uid="{423478AE-6836-49DB-A869-0DFBF836AE66}"/>
    <cellStyle name="Normal 2 3 8 3 2" xfId="29791" xr:uid="{03066A53-BCD1-449F-B2C9-EBFDC20E7E2F}"/>
    <cellStyle name="Normal 2 3 8 3 2 2" xfId="29792" xr:uid="{8C8F86FE-EFF4-484E-BB73-557535436193}"/>
    <cellStyle name="Normal 2 3 8 3 2 2 2" xfId="29793" xr:uid="{FABF3207-2626-44D5-95D1-CB2FE647A229}"/>
    <cellStyle name="Normal 2 3 8 3 2 3" xfId="29794" xr:uid="{EF3DF097-D71F-444E-91DA-8FEF6A02CFD4}"/>
    <cellStyle name="Normal 2 3 8 3 3" xfId="29795" xr:uid="{563F2098-882F-41D6-A051-905B7F16EC10}"/>
    <cellStyle name="Normal 2 3 8 3 3 2" xfId="29796" xr:uid="{52FB4421-3996-44E9-AB05-6D8D91A3983E}"/>
    <cellStyle name="Normal 2 3 8 3 4" xfId="29797" xr:uid="{E30D3D58-1DFD-4A51-BB48-E4C8D66DBFBC}"/>
    <cellStyle name="Normal 2 3 8 3 5" xfId="29790" xr:uid="{8650072E-E581-40F5-9E3A-5BCC57E7CD80}"/>
    <cellStyle name="Normal 2 3 8 4" xfId="29798" xr:uid="{62DAEA78-E069-426B-A679-D06D42AC1105}"/>
    <cellStyle name="Normal 2 3 8 5" xfId="29799" xr:uid="{18DDFB2F-A391-49E0-B549-6D8A618465FD}"/>
    <cellStyle name="Normal 2 3 8 5 2" xfId="29800" xr:uid="{68C2D6CE-3DD0-4522-950C-DA043481E853}"/>
    <cellStyle name="Normal 2 3 8 6" xfId="29801" xr:uid="{6BA3C6CE-737D-4D4D-8F66-5FE4967B7E7D}"/>
    <cellStyle name="Normal 2 3 8 7" xfId="29777" xr:uid="{A67D45C0-F907-4203-9750-F82A4F6AA893}"/>
    <cellStyle name="Normal 2 3 9" xfId="4272" xr:uid="{9940A8FC-2379-4D43-9D56-3A14A8F0A827}"/>
    <cellStyle name="Normal 2 3 9 2" xfId="5152" xr:uid="{4B012B01-FE45-4DFA-85C1-5FEB1DC92C74}"/>
    <cellStyle name="Normal 2 3 9 2 2" xfId="27941" xr:uid="{B93294B5-FE8B-4018-B782-C0BF11480D44}"/>
    <cellStyle name="Normal 2 3 9 2 2 2" xfId="29805" xr:uid="{5960B8D6-8124-41DE-AF89-52AFD3C89567}"/>
    <cellStyle name="Normal 2 3 9 2 2 2 2" xfId="29806" xr:uid="{A3C6EF11-CA46-4CC3-99C9-4DE089B705E8}"/>
    <cellStyle name="Normal 2 3 9 2 2 3" xfId="29807" xr:uid="{07D354B9-2320-40B4-8FEA-D6D32501FF5D}"/>
    <cellStyle name="Normal 2 3 9 2 2 4" xfId="29804" xr:uid="{CBC49732-47F6-4C93-BE31-3FF35EB81631}"/>
    <cellStyle name="Normal 2 3 9 2 3" xfId="29808" xr:uid="{85B462F1-4CBE-487F-80E9-1812FB2F3EDA}"/>
    <cellStyle name="Normal 2 3 9 2 3 2" xfId="29809" xr:uid="{7CBCC1DE-9C1C-40B0-BCE6-09F0B85D3CDC}"/>
    <cellStyle name="Normal 2 3 9 2 3 2 2" xfId="29810" xr:uid="{2FE39479-4B92-4D43-9610-4DE2567056FA}"/>
    <cellStyle name="Normal 2 3 9 2 3 3" xfId="29811" xr:uid="{F167D83B-037C-4BD2-B85D-1B849C178B4A}"/>
    <cellStyle name="Normal 2 3 9 2 4" xfId="29812" xr:uid="{4C87B85B-B873-4C91-87EA-0EFD12DB6721}"/>
    <cellStyle name="Normal 2 3 9 2 4 2" xfId="29813" xr:uid="{CB5839B9-844A-4883-BC0E-0E1C242D8690}"/>
    <cellStyle name="Normal 2 3 9 2 5" xfId="29814" xr:uid="{7C9618E1-9B51-4EF7-98C1-1EDBD40C6E26}"/>
    <cellStyle name="Normal 2 3 9 2 6" xfId="29803" xr:uid="{EACBBB2A-315F-4191-AC28-8B6920A22043}"/>
    <cellStyle name="Normal 2 3 9 3" xfId="27940" xr:uid="{3A9DAE44-2E16-4D54-81A8-B67913FC6BD3}"/>
    <cellStyle name="Normal 2 3 9 3 2" xfId="29816" xr:uid="{4C895042-DB91-4F47-A85F-A5ED3BB6F8B1}"/>
    <cellStyle name="Normal 2 3 9 3 2 2" xfId="29817" xr:uid="{F1639AC6-FE82-4261-AD67-20D94B6A194B}"/>
    <cellStyle name="Normal 2 3 9 3 2 2 2" xfId="29818" xr:uid="{6B8D1EF4-39AB-4A0E-AC5C-9F50012AA5DE}"/>
    <cellStyle name="Normal 2 3 9 3 2 3" xfId="29819" xr:uid="{09ACA295-FD12-4ACA-8C0A-70E39D0F5509}"/>
    <cellStyle name="Normal 2 3 9 3 3" xfId="29820" xr:uid="{D22595E9-0AEE-4DF7-B6BE-8E8A8413803D}"/>
    <cellStyle name="Normal 2 3 9 3 3 2" xfId="29821" xr:uid="{5C69DE1D-F42D-4986-B7C4-4B95E84BD240}"/>
    <cellStyle name="Normal 2 3 9 3 4" xfId="29822" xr:uid="{2C0D6DCE-AA74-4942-98FA-F87FAA33B283}"/>
    <cellStyle name="Normal 2 3 9 3 5" xfId="29815" xr:uid="{F51E4147-0796-43B7-AC05-7236518D4D7A}"/>
    <cellStyle name="Normal 2 3 9 4" xfId="29823" xr:uid="{28C1D632-29C9-4522-9DE0-CD3901969B40}"/>
    <cellStyle name="Normal 2 3 9 5" xfId="29824" xr:uid="{C2BDB047-740F-402C-B1C0-00ED14B449F8}"/>
    <cellStyle name="Normal 2 3 9 5 2" xfId="29825" xr:uid="{9BF1E388-8CF9-4901-9B87-869F016BED56}"/>
    <cellStyle name="Normal 2 3 9 6" xfId="29826" xr:uid="{965E9EBE-F45D-4CAC-BD38-BC8965D6896C}"/>
    <cellStyle name="Normal 2 3 9 7" xfId="29802" xr:uid="{3240FA66-C7EB-4781-AE28-C5BFD9335E8F}"/>
    <cellStyle name="Normal 2 30" xfId="2171" xr:uid="{C5A3AA07-EF36-48F8-8467-E970ECFA7EC4}"/>
    <cellStyle name="Normal 2 31" xfId="2172" xr:uid="{48F8055F-4471-45A2-A395-C03F3CC53CCB}"/>
    <cellStyle name="Normal 2 32" xfId="2173" xr:uid="{581024B1-C4A0-4D14-95B5-01F3E43A1268}"/>
    <cellStyle name="Normal 2 33" xfId="2174" xr:uid="{E1F1F302-E31D-4E2F-9805-6F26E043B7ED}"/>
    <cellStyle name="Normal 2 34" xfId="2175" xr:uid="{0722239B-372D-4ACF-B381-AB89FBC7E79A}"/>
    <cellStyle name="Normal 2 35" xfId="2176" xr:uid="{6E24FA72-65C9-4F84-BBE4-F5ED51C39C65}"/>
    <cellStyle name="Normal 2 36" xfId="2177" xr:uid="{382AEBDD-809E-44A6-A8CF-C0C47DE0FCED}"/>
    <cellStyle name="Normal 2 37" xfId="2178" xr:uid="{CB4158EC-6A80-49F0-A1A7-2E4AC29442EE}"/>
    <cellStyle name="Normal 2 38" xfId="2179" xr:uid="{33E0278B-DDC9-45EE-B11D-4F539A6AF944}"/>
    <cellStyle name="Normal 2 39" xfId="2180" xr:uid="{F3D8CEF7-427B-43AC-B1DE-ED31B4785DF7}"/>
    <cellStyle name="Normal 2 4" xfId="234" xr:uid="{0C0C062A-0B85-4E78-A423-F6A79DC8DC29}"/>
    <cellStyle name="Normal 2 4 10" xfId="4273" xr:uid="{C7ADB691-E703-4B49-9505-0C758A133814}"/>
    <cellStyle name="Normal 2 4 10 2" xfId="5153" xr:uid="{A731F947-4009-4348-A6D2-482BFCE180EF}"/>
    <cellStyle name="Normal 2 4 10 2 2" xfId="27943" xr:uid="{2AD9A2F4-FC90-49F1-80F0-C05447025263}"/>
    <cellStyle name="Normal 2 4 10 2 2 2" xfId="29830" xr:uid="{C0D05CD8-29DF-4750-8196-0EA7C3044036}"/>
    <cellStyle name="Normal 2 4 10 2 2 2 2" xfId="29831" xr:uid="{97EB7BCE-5153-437F-8A15-9EBF622A5EA9}"/>
    <cellStyle name="Normal 2 4 10 2 2 3" xfId="29832" xr:uid="{CFE0A454-72F0-4128-87A9-BEAC4860F439}"/>
    <cellStyle name="Normal 2 4 10 2 2 4" xfId="29829" xr:uid="{F2B85D8C-8DF1-410E-9B4D-36F5A0011687}"/>
    <cellStyle name="Normal 2 4 10 2 3" xfId="29833" xr:uid="{2398D63D-54BF-40D1-A091-2DE549F0CF20}"/>
    <cellStyle name="Normal 2 4 10 2 3 2" xfId="29834" xr:uid="{8CFAF90D-373A-4F86-86DE-396BE80F7E95}"/>
    <cellStyle name="Normal 2 4 10 2 3 2 2" xfId="29835" xr:uid="{2F89EF03-67E8-4E69-A1E2-5E56E44A576C}"/>
    <cellStyle name="Normal 2 4 10 2 3 3" xfId="29836" xr:uid="{95D1AE8D-5517-4B3E-B440-1BC26E1730B3}"/>
    <cellStyle name="Normal 2 4 10 2 4" xfId="29837" xr:uid="{2DAC080D-CE62-4790-9DAB-0F647EF8CAD2}"/>
    <cellStyle name="Normal 2 4 10 2 4 2" xfId="29838" xr:uid="{53A5ADDB-341B-4710-97A0-3066F607ED22}"/>
    <cellStyle name="Normal 2 4 10 2 5" xfId="29839" xr:uid="{4DC5B859-2091-416B-A180-C54CE2708D43}"/>
    <cellStyle name="Normal 2 4 10 2 6" xfId="29828" xr:uid="{24DFE09D-B612-45FE-82B0-7FA77F90B596}"/>
    <cellStyle name="Normal 2 4 10 3" xfId="27942" xr:uid="{2A8AE0B2-85E7-4251-9B94-B328B775394B}"/>
    <cellStyle name="Normal 2 4 10 3 2" xfId="29841" xr:uid="{0FA1DC24-3407-4113-BB8A-6F5E43545F2C}"/>
    <cellStyle name="Normal 2 4 10 3 2 2" xfId="29842" xr:uid="{9C1150D4-2268-4967-8231-6F5061F1C94E}"/>
    <cellStyle name="Normal 2 4 10 3 2 2 2" xfId="29843" xr:uid="{1606828E-31C9-4CD8-AB54-FB38E2C48C7E}"/>
    <cellStyle name="Normal 2 4 10 3 2 3" xfId="29844" xr:uid="{3BC3DA02-ED2E-4E61-917E-CF44A5D6AA36}"/>
    <cellStyle name="Normal 2 4 10 3 3" xfId="29845" xr:uid="{B59EA027-1949-4352-AC24-8CA487BA62D5}"/>
    <cellStyle name="Normal 2 4 10 3 3 2" xfId="29846" xr:uid="{BBCBD113-379F-4538-8BC5-377EA7228B85}"/>
    <cellStyle name="Normal 2 4 10 3 4" xfId="29847" xr:uid="{64861385-301A-4944-91F5-B99289E3775A}"/>
    <cellStyle name="Normal 2 4 10 3 5" xfId="29840" xr:uid="{DF537A69-4E5C-42B8-887A-6672D90E7BF9}"/>
    <cellStyle name="Normal 2 4 10 4" xfId="29848" xr:uid="{5C35D1F3-C725-462F-A950-7B383C9FAF1B}"/>
    <cellStyle name="Normal 2 4 10 5" xfId="29849" xr:uid="{0C893605-FF50-4EF3-8ECF-17BB4B2877CC}"/>
    <cellStyle name="Normal 2 4 10 5 2" xfId="29850" xr:uid="{4DD7C736-A0A4-4750-9BF7-99C0154A07E7}"/>
    <cellStyle name="Normal 2 4 10 6" xfId="29851" xr:uid="{BAD0F89C-D993-4176-86C8-500DF501F203}"/>
    <cellStyle name="Normal 2 4 10 7" xfId="29827" xr:uid="{B1B62A96-0245-456B-AC22-01F4B4E04C6E}"/>
    <cellStyle name="Normal 2 4 11" xfId="4274" xr:uid="{9FEF2EDC-5A2C-4533-BB20-2216B3E8AB86}"/>
    <cellStyle name="Normal 2 4 11 2" xfId="5154" xr:uid="{87D44B9B-F992-4DE6-A45D-59632E8CA188}"/>
    <cellStyle name="Normal 2 4 11 2 2" xfId="27945" xr:uid="{F45420CD-1AB3-456E-B118-1525B6EDC781}"/>
    <cellStyle name="Normal 2 4 11 2 2 2" xfId="29855" xr:uid="{3063E426-B797-48CB-9BB9-F269E100342A}"/>
    <cellStyle name="Normal 2 4 11 2 2 2 2" xfId="29856" xr:uid="{5F2CDF97-0C18-4432-A186-CF0AEF646A08}"/>
    <cellStyle name="Normal 2 4 11 2 2 3" xfId="29857" xr:uid="{CC5DCE1E-E1A6-4CC5-B7F3-C3713A16580A}"/>
    <cellStyle name="Normal 2 4 11 2 2 4" xfId="29854" xr:uid="{70DDE6A7-D4FF-489A-8F7A-8DC8568691E6}"/>
    <cellStyle name="Normal 2 4 11 2 3" xfId="29858" xr:uid="{2340755A-B021-4CB3-AE1E-64F4D8999172}"/>
    <cellStyle name="Normal 2 4 11 2 3 2" xfId="29859" xr:uid="{D094C6C9-8C62-4235-B8D1-3DAD776017BE}"/>
    <cellStyle name="Normal 2 4 11 2 3 2 2" xfId="29860" xr:uid="{B87C6251-F870-47F0-BC88-E3573B371BF9}"/>
    <cellStyle name="Normal 2 4 11 2 3 3" xfId="29861" xr:uid="{B87BD33A-747D-4B3E-8610-1A3BFDFD98F2}"/>
    <cellStyle name="Normal 2 4 11 2 4" xfId="29862" xr:uid="{1E1FBA00-5642-42C8-9D50-D973320E19D4}"/>
    <cellStyle name="Normal 2 4 11 2 4 2" xfId="29863" xr:uid="{5FEBBDDD-C379-495C-B396-F4881F312523}"/>
    <cellStyle name="Normal 2 4 11 2 5" xfId="29864" xr:uid="{DD9EBCD1-36C3-4095-8089-CBEBA4489B2A}"/>
    <cellStyle name="Normal 2 4 11 2 6" xfId="29853" xr:uid="{D89DA813-90B0-4338-8633-555CCE97C530}"/>
    <cellStyle name="Normal 2 4 11 3" xfId="27944" xr:uid="{7AB418EB-8722-4E7F-BE08-67F4DF3EC5CD}"/>
    <cellStyle name="Normal 2 4 11 3 2" xfId="29866" xr:uid="{B1C3BDD0-349A-4D6D-BB7D-1FBF180B3739}"/>
    <cellStyle name="Normal 2 4 11 3 2 2" xfId="29867" xr:uid="{982A4F42-8243-44A6-8AD0-279123C8FDCF}"/>
    <cellStyle name="Normal 2 4 11 3 2 2 2" xfId="29868" xr:uid="{313618EE-9205-4078-A215-D3464ACF6E43}"/>
    <cellStyle name="Normal 2 4 11 3 2 3" xfId="29869" xr:uid="{14781C45-F158-451D-9B24-1622556EBD90}"/>
    <cellStyle name="Normal 2 4 11 3 3" xfId="29870" xr:uid="{280711EA-E465-494A-8858-2E8BFB053220}"/>
    <cellStyle name="Normal 2 4 11 3 3 2" xfId="29871" xr:uid="{723AB2A9-93BF-40C5-BCE5-AB9A9683A716}"/>
    <cellStyle name="Normal 2 4 11 3 4" xfId="29872" xr:uid="{D85B72E3-A901-4EC8-9624-5A56FA53E769}"/>
    <cellStyle name="Normal 2 4 11 3 5" xfId="29865" xr:uid="{A8EFD4CB-3FDC-40BD-AF78-41BD93D49C21}"/>
    <cellStyle name="Normal 2 4 11 4" xfId="29873" xr:uid="{D2692921-360E-4867-8B04-B8E8815FBF48}"/>
    <cellStyle name="Normal 2 4 11 5" xfId="29874" xr:uid="{4041F47A-16A9-4D36-A7B5-8167607C5A32}"/>
    <cellStyle name="Normal 2 4 11 5 2" xfId="29875" xr:uid="{11EBAAD7-8680-42C5-921F-B529A23079E5}"/>
    <cellStyle name="Normal 2 4 11 6" xfId="29876" xr:uid="{5BCE2DB0-8965-494C-8F5C-DA6518232251}"/>
    <cellStyle name="Normal 2 4 11 7" xfId="29852" xr:uid="{F446FC41-1C93-4922-B3A0-709AC3604895}"/>
    <cellStyle name="Normal 2 4 12" xfId="4275" xr:uid="{A11F4271-5CED-4D49-8D1A-4FE6E677EB74}"/>
    <cellStyle name="Normal 2 4 12 2" xfId="5155" xr:uid="{661B1911-0C4A-446A-843B-B7D2844576E4}"/>
    <cellStyle name="Normal 2 4 12 2 2" xfId="27947" xr:uid="{24FFAF45-0C3A-47C6-BFC9-5C4C14E6F9E4}"/>
    <cellStyle name="Normal 2 4 12 2 2 2" xfId="29880" xr:uid="{14962AEF-B8C9-47C0-B665-F5353959D5FB}"/>
    <cellStyle name="Normal 2 4 12 2 2 2 2" xfId="29881" xr:uid="{4B1A1073-5D09-4EC1-8623-90216F6E390B}"/>
    <cellStyle name="Normal 2 4 12 2 2 3" xfId="29882" xr:uid="{027D0E1A-F6F6-4ECC-A0FA-08F9B14E1C74}"/>
    <cellStyle name="Normal 2 4 12 2 2 4" xfId="29879" xr:uid="{86634E93-615D-4B79-A6E3-EEEF43E0F38C}"/>
    <cellStyle name="Normal 2 4 12 2 3" xfId="29883" xr:uid="{ED061DEF-CE8F-4743-8B60-7AA98840DD83}"/>
    <cellStyle name="Normal 2 4 12 2 3 2" xfId="29884" xr:uid="{140DE194-5173-4500-A0B5-49AB486F6381}"/>
    <cellStyle name="Normal 2 4 12 2 3 2 2" xfId="29885" xr:uid="{5C7B39B3-277B-41BB-9EB8-F85D56AD30CA}"/>
    <cellStyle name="Normal 2 4 12 2 3 3" xfId="29886" xr:uid="{393ECB1C-E24B-4612-BD10-64C52D154DF5}"/>
    <cellStyle name="Normal 2 4 12 2 4" xfId="29887" xr:uid="{C0F4AE9A-38E9-45A6-9B54-18D84E323E1B}"/>
    <cellStyle name="Normal 2 4 12 2 4 2" xfId="29888" xr:uid="{05A6FB35-74D7-4BC7-8128-AF6806DF2F27}"/>
    <cellStyle name="Normal 2 4 12 2 5" xfId="23936" xr:uid="{C85CD795-E0C2-4FD7-AAF2-A861586744A9}"/>
    <cellStyle name="Normal 2 4 12 2 6" xfId="29878" xr:uid="{617DC99C-DD34-4019-A45B-EF96CB65A5D5}"/>
    <cellStyle name="Normal 2 4 12 3" xfId="27946" xr:uid="{E5B98666-C697-495F-A3BB-35A2C7890515}"/>
    <cellStyle name="Normal 2 4 12 3 2" xfId="29890" xr:uid="{C45B638C-5BC4-4D74-A635-51064B1BC681}"/>
    <cellStyle name="Normal 2 4 12 3 2 2" xfId="30502" xr:uid="{13CE2ABB-09DC-4CC8-A278-C8F9B7E28C94}"/>
    <cellStyle name="Normal 2 4 12 3 2 2 2" xfId="29891" xr:uid="{295B84E5-732A-42B7-9651-FB093FC9B200}"/>
    <cellStyle name="Normal 2 4 12 3 2 3" xfId="29892" xr:uid="{BE4DED4A-C768-4050-B247-BB5B25AEA15A}"/>
    <cellStyle name="Normal 2 4 12 3 3" xfId="29893" xr:uid="{B8C0CA18-2C8F-4BDC-9A41-30D146EC2B24}"/>
    <cellStyle name="Normal 2 4 12 3 3 2" xfId="29894" xr:uid="{346D394B-527E-4209-AB26-7164AED229AF}"/>
    <cellStyle name="Normal 2 4 12 3 4" xfId="29895" xr:uid="{26B3A610-E24E-4649-A60D-BBA41C12847D}"/>
    <cellStyle name="Normal 2 4 12 3 5" xfId="29889" xr:uid="{C561B848-A16C-411C-867B-385EDAA5C45B}"/>
    <cellStyle name="Normal 2 4 12 4" xfId="29896" xr:uid="{26EC1658-F295-4B46-BEDC-65EE1A71759C}"/>
    <cellStyle name="Normal 2 4 12 5" xfId="29897" xr:uid="{6ACE28AC-3F3E-478F-8662-1282120D8701}"/>
    <cellStyle name="Normal 2 4 12 5 2" xfId="29898" xr:uid="{879C4C7F-3BEA-4B95-8C7B-7E620F4F7E7E}"/>
    <cellStyle name="Normal 2 4 12 6" xfId="29899" xr:uid="{AC687881-A20D-4401-8463-A7FD58A3FF9B}"/>
    <cellStyle name="Normal 2 4 12 7" xfId="29877" xr:uid="{EB53EB89-9D6A-4952-99A1-008BD166FC5C}"/>
    <cellStyle name="Normal 2 4 13" xfId="4276" xr:uid="{06ADF8A7-A930-4680-84CA-1E6E59114DCD}"/>
    <cellStyle name="Normal 2 4 13 2" xfId="5156" xr:uid="{95CE4C12-BE84-4FDE-86A6-26E03C3BCAE4}"/>
    <cellStyle name="Normal 2 4 13 2 2" xfId="27949" xr:uid="{2ADEC55D-E241-42E6-BEA4-E44859553BF2}"/>
    <cellStyle name="Normal 2 4 13 2 2 2" xfId="29903" xr:uid="{C7F002B3-757E-4F8A-8DCA-3CF93A6A880B}"/>
    <cellStyle name="Normal 2 4 13 2 2 2 2" xfId="29904" xr:uid="{B0A7B951-0542-41F7-9AFD-B4E22F4920E0}"/>
    <cellStyle name="Normal 2 4 13 2 2 3" xfId="29905" xr:uid="{2FA6827A-A280-4FC7-A170-197738C7F8EF}"/>
    <cellStyle name="Normal 2 4 13 2 2 4" xfId="29902" xr:uid="{70AE5A59-1470-4373-AC99-93077C7D2427}"/>
    <cellStyle name="Normal 2 4 13 2 3" xfId="29906" xr:uid="{E84A093A-A09A-4D07-BE92-69FFA08C6420}"/>
    <cellStyle name="Normal 2 4 13 2 3 2" xfId="29907" xr:uid="{2A7E10B3-DE7F-4DEB-857B-356866B3F854}"/>
    <cellStyle name="Normal 2 4 13 2 3 2 2" xfId="29908" xr:uid="{83403F74-32B0-4F56-9A58-57B93136B31A}"/>
    <cellStyle name="Normal 2 4 13 2 3 3" xfId="29909" xr:uid="{66FBB399-43DF-4F23-8ADF-0C5D86BA1F21}"/>
    <cellStyle name="Normal 2 4 13 2 4" xfId="29910" xr:uid="{D22F0A0F-5DBB-4440-8B89-7A54B95DFC63}"/>
    <cellStyle name="Normal 2 4 13 2 4 2" xfId="29911" xr:uid="{D246433B-B0D8-410F-A6F9-477BFA1297ED}"/>
    <cellStyle name="Normal 2 4 13 2 5" xfId="29912" xr:uid="{0764B30E-B22F-43EE-8FF7-B48143BEB6E6}"/>
    <cellStyle name="Normal 2 4 13 2 6" xfId="29901" xr:uid="{08149E37-3351-40F3-BCCF-D8362F8A578A}"/>
    <cellStyle name="Normal 2 4 13 3" xfId="27948" xr:uid="{9E7B0D40-CC10-4017-9340-ED308BE7DEFE}"/>
    <cellStyle name="Normal 2 4 13 3 2" xfId="29914" xr:uid="{36F2B9A2-5806-4FE3-938A-C1EC893DBCDF}"/>
    <cellStyle name="Normal 2 4 13 3 2 2" xfId="29915" xr:uid="{FAB38881-B368-4482-BF6B-382DFE9A9B27}"/>
    <cellStyle name="Normal 2 4 13 3 2 2 2" xfId="29916" xr:uid="{7B7D1442-DCBA-4A53-B43F-0B1F35625CD3}"/>
    <cellStyle name="Normal 2 4 13 3 2 3" xfId="29917" xr:uid="{25552435-FBB1-4BB9-A0C2-9C6475E729F3}"/>
    <cellStyle name="Normal 2 4 13 3 3" xfId="29918" xr:uid="{360067AB-2820-448D-835E-5D6EF4D8BEAA}"/>
    <cellStyle name="Normal 2 4 13 3 3 2" xfId="29919" xr:uid="{313955C1-E59A-43D6-83BC-6F390EC5C41A}"/>
    <cellStyle name="Normal 2 4 13 3 4" xfId="29920" xr:uid="{A5F0F671-D59F-47A8-AAA0-82E7A4A74655}"/>
    <cellStyle name="Normal 2 4 13 3 5" xfId="29913" xr:uid="{476FC6B5-18A2-469C-BE13-C99AC935B2C3}"/>
    <cellStyle name="Normal 2 4 13 4" xfId="29921" xr:uid="{96FD4F2A-856C-4231-BDEF-3C5E311E64A2}"/>
    <cellStyle name="Normal 2 4 13 5" xfId="29922" xr:uid="{2774F4DA-A0FB-493D-AFCD-393E0CE2DA26}"/>
    <cellStyle name="Normal 2 4 13 5 2" xfId="29923" xr:uid="{4AFA6392-C432-4BE1-9848-74E67BE52933}"/>
    <cellStyle name="Normal 2 4 13 6" xfId="29924" xr:uid="{6AB844A9-B32E-4CC0-8FE4-1D6FCA21AE74}"/>
    <cellStyle name="Normal 2 4 13 7" xfId="29900" xr:uid="{CD8E2141-FFFB-4FD9-9C79-D90D32D850D9}"/>
    <cellStyle name="Normal 2 4 14" xfId="433" xr:uid="{B91EE23C-D282-4E94-89D4-73A5BBE6B54E}"/>
    <cellStyle name="Normal 2 4 14 2" xfId="29925" xr:uid="{A549451E-9E15-488A-8AED-BF593AABC3A7}"/>
    <cellStyle name="Normal 2 4 2" xfId="434" xr:uid="{6A4A97A6-063E-4EBA-A743-969B643F05EA}"/>
    <cellStyle name="Normal 2 4 2 2" xfId="4277" xr:uid="{B7EB0EE1-B51B-4BE5-8150-497455D354FB}"/>
    <cellStyle name="Normal 2 4 2 2 2" xfId="5157" xr:uid="{B27998CE-027F-4966-AF3C-FCFDD912A2CA}"/>
    <cellStyle name="Normal 2 4 2 2 2 2" xfId="27952" xr:uid="{55411C57-FB22-4120-919F-72829DB6EDB9}"/>
    <cellStyle name="Normal 2 4 2 2 2 2 2" xfId="29928" xr:uid="{99597A08-C30C-468B-9D9D-3C7DD25A5237}"/>
    <cellStyle name="Normal 2 4 2 2 2 2 2 2" xfId="29929" xr:uid="{A62A68F6-33DC-40C2-B7CA-41829F89CC78}"/>
    <cellStyle name="Normal 2 4 2 2 2 2 3" xfId="29930" xr:uid="{EFA69056-EE8F-4E25-8259-68EE60CCC362}"/>
    <cellStyle name="Normal 2 4 2 2 2 2 4" xfId="29927" xr:uid="{7443D0E9-A19E-4709-AA2A-C9D456C0BFC6}"/>
    <cellStyle name="Normal 2 4 2 2 2 3" xfId="29931" xr:uid="{412E72DF-4B24-4E00-A9E8-D3E3A763A504}"/>
    <cellStyle name="Normal 2 4 2 2 2 3 2" xfId="29932" xr:uid="{6CF90EED-DA18-4E39-BAD7-95E89DD8C904}"/>
    <cellStyle name="Normal 2 4 2 2 2 3 2 2" xfId="29933" xr:uid="{04B1AA31-FA84-4AFB-A06F-3C70BBC841AB}"/>
    <cellStyle name="Normal 2 4 2 2 2 3 3" xfId="29934" xr:uid="{30DD1090-B792-4652-9807-87B445CAA2D7}"/>
    <cellStyle name="Normal 2 4 2 2 2 4" xfId="29935" xr:uid="{5E522EB7-4964-4789-AFFB-1EB70D137E63}"/>
    <cellStyle name="Normal 2 4 2 2 2 4 2" xfId="29936" xr:uid="{71A072CD-024F-4CBE-ADD5-D2CC9F27D32C}"/>
    <cellStyle name="Normal 2 4 2 2 2 5" xfId="29937" xr:uid="{DFE90E5E-916F-4614-ABAB-62A4CBEF2AC9}"/>
    <cellStyle name="Normal 2 4 2 2 2 6" xfId="29926" xr:uid="{16296A53-8BA6-4E66-9DDD-A993A54577E7}"/>
    <cellStyle name="Normal 2 4 2 2 3" xfId="27329" xr:uid="{05408195-574A-4419-B87C-D9F3263C2568}"/>
    <cellStyle name="Normal 2 4 2 2 3 2" xfId="29938" xr:uid="{AC956AF2-5614-4975-8729-21E0240724AA}"/>
    <cellStyle name="Normal 2 4 2 2 3 2 2" xfId="29939" xr:uid="{66C0EB8F-757C-4E67-94CA-BC2BF3176BBD}"/>
    <cellStyle name="Normal 2 4 2 2 3 3" xfId="29940" xr:uid="{458791E5-1AFA-4A7F-90AF-D71292E198C3}"/>
    <cellStyle name="Normal 2 4 2 2 4" xfId="27951" xr:uid="{9CB0D1E5-FB6F-4007-82A1-2FF619A2676B}"/>
    <cellStyle name="Normal 2 4 2 2 4 2" xfId="29942" xr:uid="{46869CA9-D97E-4223-8EBA-CE02E5CDFF78}"/>
    <cellStyle name="Normal 2 4 2 2 4 2 2" xfId="29943" xr:uid="{8B5ABA95-1F6D-402C-8D20-1528B48E0C40}"/>
    <cellStyle name="Normal 2 4 2 2 4 3" xfId="29944" xr:uid="{7687E3D3-5F29-49B4-9A49-B4B6550F67DC}"/>
    <cellStyle name="Normal 2 4 2 2 4 4" xfId="29941" xr:uid="{70F4904D-9B95-4ED3-B2F7-51072F001752}"/>
    <cellStyle name="Normal 2 4 2 2 5" xfId="29945" xr:uid="{6B766258-5EED-4C1F-A80E-B32D7348203F}"/>
    <cellStyle name="Normal 2 4 2 2 5 2" xfId="29946" xr:uid="{0027788A-E53B-4B80-BC81-9BB6733AE4E6}"/>
    <cellStyle name="Normal 2 4 2 2 6" xfId="29947" xr:uid="{72E4A892-B2C0-40BA-9A21-E1091B26CC4F}"/>
    <cellStyle name="Normal 2 4 2 3" xfId="25471" xr:uid="{B11161B4-1FEC-4202-8E52-6894F25DB784}"/>
    <cellStyle name="Normal 2 4 2 3 2" xfId="29948" xr:uid="{53D065CF-B141-4D8D-A032-DE1158518E89}"/>
    <cellStyle name="Normal 2 4 2 4" xfId="27328" xr:uid="{1E2E8160-1CB8-4C31-B20A-41986D9CE8E9}"/>
    <cellStyle name="Normal 2 4 2 5" xfId="27950" xr:uid="{54C291E1-71CD-4255-A6CF-81036A92C4A4}"/>
    <cellStyle name="Normal 2 4 3" xfId="435" xr:uid="{71513294-177E-4CB5-BD4C-E29D5C40896F}"/>
    <cellStyle name="Normal 2 4 3 2" xfId="4278" xr:uid="{7A4B9802-F294-42F3-BF61-58339E635BFF}"/>
    <cellStyle name="Normal 2 4 3 2 2" xfId="5158" xr:uid="{C18BC8F1-1EBD-496C-BF46-14224C551490}"/>
    <cellStyle name="Normal 2 4 3 2 2 2" xfId="27955" xr:uid="{72FBE19D-6770-4359-8C45-4C651CACBE5D}"/>
    <cellStyle name="Normal 2 4 3 2 2 2 2" xfId="29952" xr:uid="{C09864CF-30D2-442D-9810-339F529851B3}"/>
    <cellStyle name="Normal 2 4 3 2 2 2 2 2" xfId="29953" xr:uid="{B3B8C25F-1FD7-485D-B77D-71933CAB684A}"/>
    <cellStyle name="Normal 2 4 3 2 2 2 3" xfId="29954" xr:uid="{42A128B5-D294-4113-8E87-08018CC2E5BA}"/>
    <cellStyle name="Normal 2 4 3 2 2 2 4" xfId="29951" xr:uid="{E7739382-F58D-4E52-A3D0-5A6757ED4442}"/>
    <cellStyle name="Normal 2 4 3 2 2 3" xfId="29955" xr:uid="{3FD220D3-70B6-47FE-B0BF-F93E98741BB1}"/>
    <cellStyle name="Normal 2 4 3 2 2 3 2" xfId="29956" xr:uid="{B2BB9076-DEFF-4C7B-9065-1869719EA47B}"/>
    <cellStyle name="Normal 2 4 3 2 2 3 2 2" xfId="29957" xr:uid="{F5AB67AD-87DC-4929-87E2-F63CE2B0A363}"/>
    <cellStyle name="Normal 2 4 3 2 2 3 3" xfId="29958" xr:uid="{79BDED0F-49BA-4FAA-B489-ADD4DBA1BD6A}"/>
    <cellStyle name="Normal 2 4 3 2 2 4" xfId="29959" xr:uid="{630C4E74-212D-45F1-94A3-AE828EEE24DE}"/>
    <cellStyle name="Normal 2 4 3 2 2 4 2" xfId="29960" xr:uid="{4BC7118E-16F5-406E-A9AE-AE0979EF9C9B}"/>
    <cellStyle name="Normal 2 4 3 2 2 5" xfId="29961" xr:uid="{F3704E84-3686-45CB-953C-9B200FBB0877}"/>
    <cellStyle name="Normal 2 4 3 2 2 6" xfId="29950" xr:uid="{A4CD5AB1-F3E9-4A21-BFB9-692BFC7B67F9}"/>
    <cellStyle name="Normal 2 4 3 2 3" xfId="27954" xr:uid="{C45C0099-37D2-4793-AFA9-4E56307D2EF5}"/>
    <cellStyle name="Normal 2 4 3 2 3 2" xfId="29963" xr:uid="{FFF73AC6-71A7-4740-8E48-BCF8C5B84E5D}"/>
    <cellStyle name="Normal 2 4 3 2 3 2 2" xfId="29964" xr:uid="{DA57C465-68F4-4514-A4F0-E499D293AB25}"/>
    <cellStyle name="Normal 2 4 3 2 3 3" xfId="29965" xr:uid="{22B500AA-C0AA-4B3D-A372-65ADFF28EA32}"/>
    <cellStyle name="Normal 2 4 3 2 3 4" xfId="29962" xr:uid="{083D1DCF-1251-43BF-8FDD-3C0285717BA5}"/>
    <cellStyle name="Normal 2 4 3 2 4" xfId="29966" xr:uid="{33C1CE7F-C182-49D5-9315-5D9BCA69DB0F}"/>
    <cellStyle name="Normal 2 4 3 2 4 2" xfId="29967" xr:uid="{46C690D9-26E9-4D53-8757-3385096E293B}"/>
    <cellStyle name="Normal 2 4 3 2 4 2 2" xfId="29968" xr:uid="{6970CE2C-E73A-4393-AD1C-059038B3B577}"/>
    <cellStyle name="Normal 2 4 3 2 4 3" xfId="29969" xr:uid="{664318E4-ABE1-4CF8-84C3-1071FE9DAB32}"/>
    <cellStyle name="Normal 2 4 3 2 5" xfId="29970" xr:uid="{5E7F551E-97B9-4142-8163-6BCA44F6CAF2}"/>
    <cellStyle name="Normal 2 4 3 2 5 2" xfId="29971" xr:uid="{849745CB-8FD8-4A4B-8F1C-01858AB92E86}"/>
    <cellStyle name="Normal 2 4 3 2 6" xfId="29972" xr:uid="{8F4CC774-26DA-425D-AA80-B7BAAF7E7A88}"/>
    <cellStyle name="Normal 2 4 3 2 7" xfId="29949" xr:uid="{A4110521-1868-42B1-8F84-FED35B4ACE93}"/>
    <cellStyle name="Normal 2 4 3 3" xfId="25472" xr:uid="{F18A6D35-A381-4CEA-9369-D89FE8354296}"/>
    <cellStyle name="Normal 2 4 3 4" xfId="27953" xr:uid="{5A962B05-31D4-495E-B4DB-3C3B64908062}"/>
    <cellStyle name="Normal 2 4 3 4 2" xfId="29973" xr:uid="{6EED04FD-DD9B-4BF9-BFB7-796C2A6798FA}"/>
    <cellStyle name="Normal 2 4 3 5" xfId="29974" xr:uid="{B75C8E2C-D3C1-4374-AEA8-1F5FB0ABAA88}"/>
    <cellStyle name="Normal 2 4 4" xfId="2181" xr:uid="{CEB55D9D-80B5-46AA-A306-DDA3889DE632}"/>
    <cellStyle name="Normal 2 4 4 2" xfId="4279" xr:uid="{4609823C-086D-4E37-9A9A-76FBDF42A3DD}"/>
    <cellStyle name="Normal 2 4 4 2 2" xfId="5159" xr:uid="{850C133E-2FB7-4AB8-ABE6-CBC367701015}"/>
    <cellStyle name="Normal 2 4 4 2 2 2" xfId="27958" xr:uid="{E75A1A90-A6E2-4825-94B5-E89DAB2180D9}"/>
    <cellStyle name="Normal 2 4 4 2 2 2 2" xfId="29978" xr:uid="{BE4519D2-0F87-4628-B89A-ACC8F7673966}"/>
    <cellStyle name="Normal 2 4 4 2 2 2 2 2" xfId="29979" xr:uid="{AA7EBBDD-FAE4-45ED-8E33-F17018BA6A88}"/>
    <cellStyle name="Normal 2 4 4 2 2 2 3" xfId="29980" xr:uid="{8AC4E755-50D1-4F1B-84AD-42F531D2A48B}"/>
    <cellStyle name="Normal 2 4 4 2 2 2 4" xfId="29977" xr:uid="{5A193160-9415-4759-A6FB-D1CD1998BFA1}"/>
    <cellStyle name="Normal 2 4 4 2 2 3" xfId="29981" xr:uid="{1155DE35-F795-41AA-95CA-EC6A3BB68375}"/>
    <cellStyle name="Normal 2 4 4 2 2 3 2" xfId="29982" xr:uid="{C4EEC556-1BA6-48D3-B7A5-DCCCCD294566}"/>
    <cellStyle name="Normal 2 4 4 2 2 3 2 2" xfId="29983" xr:uid="{00B777FE-CCA8-4E99-9CFD-3F89A4F5FAF2}"/>
    <cellStyle name="Normal 2 4 4 2 2 3 3" xfId="29984" xr:uid="{1059AF7A-A77B-41A6-B044-9890613653AE}"/>
    <cellStyle name="Normal 2 4 4 2 2 4" xfId="29985" xr:uid="{DD301F7B-EE72-47A2-A8C7-0D0440A15F7A}"/>
    <cellStyle name="Normal 2 4 4 2 2 4 2" xfId="29986" xr:uid="{B8F40477-B1BD-4744-B6E1-A7093B7C6DB0}"/>
    <cellStyle name="Normal 2 4 4 2 2 5" xfId="29987" xr:uid="{565A140C-73EB-4914-92C9-E936C7188FDB}"/>
    <cellStyle name="Normal 2 4 4 2 2 6" xfId="29976" xr:uid="{71677D11-CF28-407A-ABA3-AAA095178E7C}"/>
    <cellStyle name="Normal 2 4 4 2 3" xfId="27957" xr:uid="{FFBF9E49-7B8B-46D6-81F2-3BAE17ED6800}"/>
    <cellStyle name="Normal 2 4 4 2 3 2" xfId="29989" xr:uid="{AC44DA8A-2E90-457E-8C18-585D41049E42}"/>
    <cellStyle name="Normal 2 4 4 2 3 2 2" xfId="29990" xr:uid="{7C3B041D-8C78-4B66-8913-63722EAD129B}"/>
    <cellStyle name="Normal 2 4 4 2 3 3" xfId="29991" xr:uid="{31F1D479-339B-4499-B562-88AA738E6214}"/>
    <cellStyle name="Normal 2 4 4 2 3 4" xfId="29988" xr:uid="{B8B14F91-AD2E-452B-9C4F-A38E9C313A35}"/>
    <cellStyle name="Normal 2 4 4 2 4" xfId="29992" xr:uid="{1341DEB0-D44D-4FCD-9E5B-24B0996DEE64}"/>
    <cellStyle name="Normal 2 4 4 2 4 2" xfId="29993" xr:uid="{0A2BFA1D-CC85-4B9C-A249-40DED07F38E4}"/>
    <cellStyle name="Normal 2 4 4 2 4 2 2" xfId="29994" xr:uid="{D874C268-8935-4EBC-A53D-1D1098DA369A}"/>
    <cellStyle name="Normal 2 4 4 2 4 3" xfId="29995" xr:uid="{68706A14-66E0-40CB-B819-BCFBDA942BC5}"/>
    <cellStyle name="Normal 2 4 4 2 5" xfId="29996" xr:uid="{DAE943EA-F951-4962-86FF-553DA03EAD2D}"/>
    <cellStyle name="Normal 2 4 4 2 5 2" xfId="29997" xr:uid="{1E8F32BE-572E-49D6-AC5F-612ED01996AD}"/>
    <cellStyle name="Normal 2 4 4 2 6" xfId="29998" xr:uid="{257E88A9-B68F-49F1-AF1C-F75CAD2F1E77}"/>
    <cellStyle name="Normal 2 4 4 2 7" xfId="29975" xr:uid="{9DB5C1C3-7793-46EA-9470-DB76BA7E4121}"/>
    <cellStyle name="Normal 2 4 4 3" xfId="25473" xr:uid="{6E37033A-390C-4648-A8BF-FB3CDA75F05B}"/>
    <cellStyle name="Normal 2 4 4 4" xfId="27956" xr:uid="{07957F83-9ED2-4D0B-A2A4-0637119CD7FE}"/>
    <cellStyle name="Normal 2 4 4 4 2" xfId="29999" xr:uid="{5C48A8A4-E66C-4DCE-94C9-8B7154DDF58A}"/>
    <cellStyle name="Normal 2 4 4 5" xfId="30000" xr:uid="{82ABD5F6-BF7E-44D6-85DD-F67EFA7AEB2B}"/>
    <cellStyle name="Normal 2 4 5" xfId="2182" xr:uid="{C1ED2998-2E3F-4480-828F-0275B87F10F1}"/>
    <cellStyle name="Normal 2 4 5 2" xfId="4280" xr:uid="{81C8FA7B-C83A-48C0-B9EC-439E231E305B}"/>
    <cellStyle name="Normal 2 4 5 2 2" xfId="25474" xr:uid="{11566865-5438-47D2-9717-CBA4E8D71BF5}"/>
    <cellStyle name="Normal 2 4 5 2 2 2" xfId="27961" xr:uid="{B79D545A-605F-42EC-A77A-5069ABE33892}"/>
    <cellStyle name="Normal 2 4 5 2 2 2 2" xfId="30471" xr:uid="{0B4CD84E-D8FD-419B-B4EB-D627BC403A61}"/>
    <cellStyle name="Normal 2 4 5 2 2 2 2 2" xfId="30003" xr:uid="{81FC1330-FC30-482F-A0D1-B7CF8A620B09}"/>
    <cellStyle name="Normal 2 4 5 2 2 2 3" xfId="30004" xr:uid="{83131438-948D-432F-84E4-D1301053356F}"/>
    <cellStyle name="Normal 2 4 5 2 2 2 4" xfId="30470" xr:uid="{6B87306D-932D-4B8C-8C83-1498E0DA3558}"/>
    <cellStyle name="Normal 2 4 5 2 2 3" xfId="30472" xr:uid="{26C82D8D-906A-456D-9908-C12E65152ED6}"/>
    <cellStyle name="Normal 2 4 5 2 2 3 2" xfId="30005" xr:uid="{68F6C38B-23E2-4A03-8B3C-AA665F6DF864}"/>
    <cellStyle name="Normal 2 4 5 2 2 3 2 2" xfId="30006" xr:uid="{84B640C8-9FFB-4244-B345-37BF26629641}"/>
    <cellStyle name="Normal 2 4 5 2 2 3 3" xfId="30473" xr:uid="{959EA4C4-2664-43FF-B2D9-3F454A933103}"/>
    <cellStyle name="Normal 2 4 5 2 2 4" xfId="30007" xr:uid="{80DA6998-D030-449A-AB0A-EF13638ED6DE}"/>
    <cellStyle name="Normal 2 4 5 2 2 4 2" xfId="30008" xr:uid="{20E7A1AA-9561-4FB3-9484-1C0DE31B26F7}"/>
    <cellStyle name="Normal 2 4 5 2 2 5" xfId="30009" xr:uid="{96F1BF47-6696-4795-9EE1-D2E7E3EE2DF6}"/>
    <cellStyle name="Normal 2 4 5 2 2 6" xfId="30002" xr:uid="{0AF249E3-9E2B-45C4-AB28-FBCF13873DCA}"/>
    <cellStyle name="Normal 2 4 5 2 3" xfId="27960" xr:uid="{8E382D41-A1F7-4567-956B-DD0084815572}"/>
    <cellStyle name="Normal 2 4 5 2 3 2" xfId="30011" xr:uid="{184C5F33-4B16-44C9-BA7F-3667403753AE}"/>
    <cellStyle name="Normal 2 4 5 2 3 2 2" xfId="30474" xr:uid="{4EB081CA-8E82-4FCF-8733-DC1A9DC03A35}"/>
    <cellStyle name="Normal 2 4 5 2 3 3" xfId="30012" xr:uid="{D81D5983-B6E6-404E-B158-6C84CF27CB55}"/>
    <cellStyle name="Normal 2 4 5 2 3 4" xfId="30010" xr:uid="{33BEBE9D-19B6-4C73-8AD7-DDEF946AD983}"/>
    <cellStyle name="Normal 2 4 5 2 4" xfId="30013" xr:uid="{E728D8E3-AE97-463B-B3B1-18AB8F9F9C04}"/>
    <cellStyle name="Normal 2 4 5 2 4 2" xfId="30014" xr:uid="{41ED560A-8E30-4B03-8B75-FA52BF9BC3B6}"/>
    <cellStyle name="Normal 2 4 5 2 4 2 2" xfId="30015" xr:uid="{F293678B-7F99-4914-96F5-6C48733E8EDB}"/>
    <cellStyle name="Normal 2 4 5 2 4 3" xfId="30016" xr:uid="{4939E708-9FFC-4796-853D-19F350B7ADD4}"/>
    <cellStyle name="Normal 2 4 5 2 5" xfId="30017" xr:uid="{E86D287F-26E0-404D-9087-E7882CCD03FE}"/>
    <cellStyle name="Normal 2 4 5 2 5 2" xfId="30018" xr:uid="{3C3D9086-4AF9-4F02-86D7-DF17E5ECD491}"/>
    <cellStyle name="Normal 2 4 5 2 6" xfId="30019" xr:uid="{448AB156-F67E-48DC-9CCE-2295FE77A5BC}"/>
    <cellStyle name="Normal 2 4 5 2 7" xfId="30001" xr:uid="{990C2554-EFE3-4CBA-AC3D-6E710ED9A367}"/>
    <cellStyle name="Normal 2 4 5 3" xfId="5160" xr:uid="{EDBFA604-FDC8-45DB-B72A-60D2F89F17BE}"/>
    <cellStyle name="Normal 2 4 5 3 2" xfId="27962" xr:uid="{734897A8-7D8E-4589-9E03-1B90FFF702E1}"/>
    <cellStyle name="Normal 2 4 5 3 2 2" xfId="30022" xr:uid="{0DA2FBA4-5874-448C-89D6-B6F643B351D1}"/>
    <cellStyle name="Normal 2 4 5 3 2 2 2" xfId="30023" xr:uid="{B2B2A797-D633-45E1-B74C-B840924DA35D}"/>
    <cellStyle name="Normal 2 4 5 3 2 3" xfId="30024" xr:uid="{81F412CE-F77C-4688-B52A-A43B82589A52}"/>
    <cellStyle name="Normal 2 4 5 3 2 4" xfId="30021" xr:uid="{561D5086-0ADC-46C7-9061-C42D8F6B8ED1}"/>
    <cellStyle name="Normal 2 4 5 3 3" xfId="30025" xr:uid="{20F70EE2-FFEA-4683-8409-B0E4F44AAA8C}"/>
    <cellStyle name="Normal 2 4 5 3 3 2" xfId="30026" xr:uid="{95750AF2-D64D-4FCC-8FB1-EBCE5E243962}"/>
    <cellStyle name="Normal 2 4 5 3 3 2 2" xfId="30027" xr:uid="{3BAABD26-EEB0-41D8-B840-C218CCE259F4}"/>
    <cellStyle name="Normal 2 4 5 3 3 3" xfId="30028" xr:uid="{DDF6F082-959A-47F4-A53E-2F981D93D64B}"/>
    <cellStyle name="Normal 2 4 5 3 4" xfId="30029" xr:uid="{EA5F6901-188C-4D1A-8EAA-DC13CC0EFEAC}"/>
    <cellStyle name="Normal 2 4 5 3 4 2" xfId="30030" xr:uid="{29A65803-F517-4060-9794-45864DA5F953}"/>
    <cellStyle name="Normal 2 4 5 3 5" xfId="30031" xr:uid="{BEB13359-3C90-485B-A048-B004145EF28C}"/>
    <cellStyle name="Normal 2 4 5 3 6" xfId="30020" xr:uid="{1B014AB3-F18C-4AE4-8183-A7007AFCEC41}"/>
    <cellStyle name="Normal 2 4 5 4" xfId="27959" xr:uid="{D3195593-7227-48B8-B4DB-34E13CE92015}"/>
    <cellStyle name="Normal 2 4 5 4 2" xfId="30033" xr:uid="{F86E30F3-641F-4698-93AC-815F7FA0D647}"/>
    <cellStyle name="Normal 2 4 5 4 2 2" xfId="30034" xr:uid="{61F79186-F3A5-4C36-A973-CB66D1D62912}"/>
    <cellStyle name="Normal 2 4 5 4 2 2 2" xfId="30035" xr:uid="{D9A91BA8-FEE6-479D-A545-D5E7A1EC73A5}"/>
    <cellStyle name="Normal 2 4 5 4 2 3" xfId="30036" xr:uid="{2A2F9FE1-8B10-43A4-9557-5CB7E3E3EEE4}"/>
    <cellStyle name="Normal 2 4 5 4 3" xfId="30037" xr:uid="{0E86B257-71F9-4B0B-9C63-8C1A644CA9A4}"/>
    <cellStyle name="Normal 2 4 5 4 3 2" xfId="30038" xr:uid="{21F1E7F3-AD14-4E28-933C-9FCA9932BC5F}"/>
    <cellStyle name="Normal 2 4 5 4 4" xfId="30039" xr:uid="{996848E9-A190-4513-BB32-62219B853B27}"/>
    <cellStyle name="Normal 2 4 5 4 5" xfId="30032" xr:uid="{6BBB8139-06B9-4B0A-B5DD-F202DDB8B09C}"/>
    <cellStyle name="Normal 2 4 5 5" xfId="30040" xr:uid="{42B1F47D-9C3E-44BE-8C92-0B249216DB2E}"/>
    <cellStyle name="Normal 2 4 5 6" xfId="30041" xr:uid="{32CC9D78-7A0C-4DEE-B258-9C5D30365596}"/>
    <cellStyle name="Normal 2 4 5 6 2" xfId="30042" xr:uid="{E2E9EB80-5F82-4410-B56A-A01E5B9B946C}"/>
    <cellStyle name="Normal 2 4 5 7" xfId="30043" xr:uid="{BFC34EE7-9001-4C72-B44A-E72BBEA4F88A}"/>
    <cellStyle name="Normal 2 4 5 8" xfId="30469" xr:uid="{9143EBF3-30C0-4AF4-841A-929C44BD2D07}"/>
    <cellStyle name="Normal 2 4 6" xfId="4281" xr:uid="{B7A6382C-5747-4F6E-B8E2-407CCF2BD2C3}"/>
    <cellStyle name="Normal 2 4 6 2" xfId="5161" xr:uid="{3DC10657-1395-43B9-99F7-3DFDE8DC1B26}"/>
    <cellStyle name="Normal 2 4 6 2 2" xfId="27964" xr:uid="{A79CEED1-C466-4AF7-BD94-627284F930C9}"/>
    <cellStyle name="Normal 2 4 6 2 2 2" xfId="30047" xr:uid="{817E8FD0-56DE-43AB-BC6A-1512A46D0FD3}"/>
    <cellStyle name="Normal 2 4 6 2 2 2 2" xfId="30048" xr:uid="{1F8E89AC-4329-4DF1-80AE-8280EEEDFEDC}"/>
    <cellStyle name="Normal 2 4 6 2 2 3" xfId="30049" xr:uid="{0C776C84-CC5A-4932-884C-B92A0E76C62B}"/>
    <cellStyle name="Normal 2 4 6 2 2 4" xfId="30046" xr:uid="{92F7323B-E1A5-4622-A8EE-EE98C59D818D}"/>
    <cellStyle name="Normal 2 4 6 2 3" xfId="30050" xr:uid="{A33F2169-3F8B-45C9-BA1E-9A671FF9EFE2}"/>
    <cellStyle name="Normal 2 4 6 2 3 2" xfId="30051" xr:uid="{43CCB865-A905-42E5-92AD-DC83C9ADFBEF}"/>
    <cellStyle name="Normal 2 4 6 2 3 2 2" xfId="30052" xr:uid="{23D8741C-C55D-442E-B018-327E25E82F4F}"/>
    <cellStyle name="Normal 2 4 6 2 3 3" xfId="30053" xr:uid="{AA2904B3-0799-4766-951F-37E8B1054FD0}"/>
    <cellStyle name="Normal 2 4 6 2 4" xfId="30054" xr:uid="{F9AC1131-DD8C-4685-A273-F750C18394E7}"/>
    <cellStyle name="Normal 2 4 6 2 4 2" xfId="30055" xr:uid="{4D41EF4E-4BBC-44C9-9632-2F312923C4A0}"/>
    <cellStyle name="Normal 2 4 6 2 5" xfId="30056" xr:uid="{E83E0FBE-1A69-4878-ABF4-C7E8D62A96F2}"/>
    <cellStyle name="Normal 2 4 6 2 6" xfId="30045" xr:uid="{70A13E2C-6B50-4AAE-B619-FFE002FDB267}"/>
    <cellStyle name="Normal 2 4 6 3" xfId="27963" xr:uid="{91BC3E19-D7EA-4B0A-9D0A-01838610BC2B}"/>
    <cellStyle name="Normal 2 4 6 3 2" xfId="30058" xr:uid="{F8796A8F-D54F-466E-B9CC-4D89AE7898DE}"/>
    <cellStyle name="Normal 2 4 6 3 2 2" xfId="24845" xr:uid="{356E077B-4B63-4C7E-9774-7DC996691F6A}"/>
    <cellStyle name="Normal 2 4 6 3 2 2 2" xfId="24846" xr:uid="{9A421D91-2767-4588-AAF4-DFBD3254FE47}"/>
    <cellStyle name="Normal 2 4 6 3 2 3" xfId="30059" xr:uid="{796130D5-8971-48A4-80BB-75A00EF87E66}"/>
    <cellStyle name="Normal 2 4 6 3 3" xfId="30060" xr:uid="{02C342A3-53A4-481F-A34C-AB0F8FB4CD3A}"/>
    <cellStyle name="Normal 2 4 6 3 3 2" xfId="30061" xr:uid="{BCE0180F-835B-48B5-B553-D90D05F41B25}"/>
    <cellStyle name="Normal 2 4 6 3 4" xfId="30062" xr:uid="{7176B49B-EE0C-4C4D-975F-190A271A011A}"/>
    <cellStyle name="Normal 2 4 6 3 5" xfId="30057" xr:uid="{44E0DB20-4158-41DD-9FD0-309344EBB012}"/>
    <cellStyle name="Normal 2 4 6 4" xfId="30063" xr:uid="{6761C3D3-EAC4-45D6-AAC0-BAE3F28D18BD}"/>
    <cellStyle name="Normal 2 4 6 5" xfId="30064" xr:uid="{2947A3F3-5127-413E-9B88-0703F16AF452}"/>
    <cellStyle name="Normal 2 4 6 5 2" xfId="30065" xr:uid="{43C1B9BF-6A4C-492A-BF28-6F252F18D1D9}"/>
    <cellStyle name="Normal 2 4 6 6" xfId="30066" xr:uid="{1CBD2AF4-3F3C-4F71-AA41-E5155C765A42}"/>
    <cellStyle name="Normal 2 4 6 7" xfId="30044" xr:uid="{48FF8044-28C3-4C6D-AA0F-2527839A2DB9}"/>
    <cellStyle name="Normal 2 4 7" xfId="4282" xr:uid="{7A4C6BB9-F518-41FA-9498-9BDABD1A736F}"/>
    <cellStyle name="Normal 2 4 7 2" xfId="5162" xr:uid="{E7488F65-356A-490C-BEDA-AFA7468F0F04}"/>
    <cellStyle name="Normal 2 4 7 2 2" xfId="27966" xr:uid="{DE08FE7E-4066-4023-B81D-1AEFF580C75E}"/>
    <cellStyle name="Normal 2 4 7 2 2 2" xfId="30070" xr:uid="{BF12FB12-F117-4A66-A6AC-78ED7F4E0F6D}"/>
    <cellStyle name="Normal 2 4 7 2 2 2 2" xfId="30071" xr:uid="{DE061F75-CCE9-4C2D-9EF5-0E0A606751D0}"/>
    <cellStyle name="Normal 2 4 7 2 2 3" xfId="30072" xr:uid="{FC69948A-FB8F-402C-90A5-5C755DA03036}"/>
    <cellStyle name="Normal 2 4 7 2 2 4" xfId="30069" xr:uid="{AB6F4FA6-79DA-4EC5-B2EF-7816A9B31658}"/>
    <cellStyle name="Normal 2 4 7 2 3" xfId="30073" xr:uid="{8B9CD42C-6502-4059-90C5-1B4DB15E25A6}"/>
    <cellStyle name="Normal 2 4 7 2 3 2" xfId="30074" xr:uid="{4684E52C-38D1-40BC-8081-794D6C80D5DD}"/>
    <cellStyle name="Normal 2 4 7 2 3 2 2" xfId="30075" xr:uid="{EB02BB17-018F-428B-8F59-C768E6315587}"/>
    <cellStyle name="Normal 2 4 7 2 3 3" xfId="30076" xr:uid="{0EDC1C0D-670F-47FD-90CA-8832EDDD2099}"/>
    <cellStyle name="Normal 2 4 7 2 4" xfId="30077" xr:uid="{30B0DF40-52FE-4B8E-9334-D93983B13ABC}"/>
    <cellStyle name="Normal 2 4 7 2 4 2" xfId="30078" xr:uid="{671C2448-8EE1-4212-AAB2-9F8BA41A7963}"/>
    <cellStyle name="Normal 2 4 7 2 5" xfId="30079" xr:uid="{22784F27-E18D-4EC2-8EE5-DEBB3C6371D6}"/>
    <cellStyle name="Normal 2 4 7 2 6" xfId="30068" xr:uid="{07CFFAD9-8E35-4DD3-B91F-B0C30141AAF3}"/>
    <cellStyle name="Normal 2 4 7 3" xfId="27965" xr:uid="{A82B6C9E-DA1A-49BD-AC7F-EC4B1707A967}"/>
    <cellStyle name="Normal 2 4 7 3 2" xfId="30081" xr:uid="{4EBC6A9B-CE6E-4A30-B281-092436A0284A}"/>
    <cellStyle name="Normal 2 4 7 3 2 2" xfId="30082" xr:uid="{5F07CBA0-DAF3-47FD-8F57-803BBDDDC9E8}"/>
    <cellStyle name="Normal 2 4 7 3 2 2 2" xfId="30083" xr:uid="{A8B11666-69FE-452D-BD6B-7AE88B21BB2A}"/>
    <cellStyle name="Normal 2 4 7 3 2 3" xfId="30084" xr:uid="{59052609-852D-4177-BF52-7A8C45548A8D}"/>
    <cellStyle name="Normal 2 4 7 3 3" xfId="30085" xr:uid="{1B380970-CD02-4E20-9740-BED07A1D767F}"/>
    <cellStyle name="Normal 2 4 7 3 3 2" xfId="30086" xr:uid="{581B3813-0E96-4A41-A667-71142BE99D9E}"/>
    <cellStyle name="Normal 2 4 7 3 4" xfId="30087" xr:uid="{C50C947C-B0E6-458C-94B3-190408BC4622}"/>
    <cellStyle name="Normal 2 4 7 3 5" xfId="30080" xr:uid="{DAE42863-E1F0-43C7-A1DD-E8D789878E1B}"/>
    <cellStyle name="Normal 2 4 7 4" xfId="30088" xr:uid="{FEB6EED2-CB73-474D-9A75-0E89E7BB26CA}"/>
    <cellStyle name="Normal 2 4 7 5" xfId="30089" xr:uid="{57EFDFF2-261B-4B45-BE5F-AD5FD9375AE2}"/>
    <cellStyle name="Normal 2 4 7 5 2" xfId="30090" xr:uid="{2FE7FD4A-40F0-4CE4-AD06-435F2DF4BCDA}"/>
    <cellStyle name="Normal 2 4 7 6" xfId="30091" xr:uid="{DAB2A570-1B9B-4015-8706-03E92BED2817}"/>
    <cellStyle name="Normal 2 4 7 7" xfId="30067" xr:uid="{98F95D44-F109-46B4-BAF4-DE8D15FB881F}"/>
    <cellStyle name="Normal 2 4 8" xfId="4283" xr:uid="{904B2D00-2E47-45E4-AB56-AE1AA06E846A}"/>
    <cellStyle name="Normal 2 4 8 2" xfId="5163" xr:uid="{1E869AAF-C578-4AB9-A7FD-3CFC5845773F}"/>
    <cellStyle name="Normal 2 4 8 2 2" xfId="27968" xr:uid="{F63C4618-A1E7-47D0-94E3-CFB87DEB0E3D}"/>
    <cellStyle name="Normal 2 4 8 2 2 2" xfId="30095" xr:uid="{CCEBD356-4619-4350-91A9-96D1F8F00C42}"/>
    <cellStyle name="Normal 2 4 8 2 2 2 2" xfId="30096" xr:uid="{C9746040-CB81-4BB5-AD0F-54FA8EE239A2}"/>
    <cellStyle name="Normal 2 4 8 2 2 3" xfId="30097" xr:uid="{FE40C517-0FA5-4883-B74F-DD7FDF386162}"/>
    <cellStyle name="Normal 2 4 8 2 2 4" xfId="30094" xr:uid="{454F042C-70D4-4B57-89B8-14ABA34E26B3}"/>
    <cellStyle name="Normal 2 4 8 2 3" xfId="30098" xr:uid="{64D0285D-9523-4E65-ABB1-7F4DC75E1FC7}"/>
    <cellStyle name="Normal 2 4 8 2 3 2" xfId="30099" xr:uid="{748E96AC-8E66-4488-B22D-E40D8B25F6C7}"/>
    <cellStyle name="Normal 2 4 8 2 3 2 2" xfId="30100" xr:uid="{AD921B2E-06EA-4AE5-ABE5-7E11B7079036}"/>
    <cellStyle name="Normal 2 4 8 2 3 3" xfId="30101" xr:uid="{D79AE657-5B93-4CC9-BBF5-409BC92667F1}"/>
    <cellStyle name="Normal 2 4 8 2 4" xfId="30102" xr:uid="{7830F3B0-BB1F-489C-872B-055C8D51CE31}"/>
    <cellStyle name="Normal 2 4 8 2 4 2" xfId="30103" xr:uid="{2911C6A1-4334-436C-8F0F-33D660C6AA74}"/>
    <cellStyle name="Normal 2 4 8 2 5" xfId="30104" xr:uid="{5F6C48C0-CBAB-46F3-8435-987DC1AF896F}"/>
    <cellStyle name="Normal 2 4 8 2 6" xfId="30093" xr:uid="{CCDF4679-B357-412D-BC40-438E1076D287}"/>
    <cellStyle name="Normal 2 4 8 3" xfId="27967" xr:uid="{63487D92-A23F-4C65-82D4-BF7CF672945B}"/>
    <cellStyle name="Normal 2 4 8 3 2" xfId="30106" xr:uid="{DA25730C-81FD-4C9C-B593-0B7A31B957C9}"/>
    <cellStyle name="Normal 2 4 8 3 2 2" xfId="30107" xr:uid="{6DFAEDEC-B434-4A4B-8E3B-A042549A2D85}"/>
    <cellStyle name="Normal 2 4 8 3 2 2 2" xfId="30108" xr:uid="{35211E21-E05C-448E-8B2E-2E11196A700C}"/>
    <cellStyle name="Normal 2 4 8 3 2 3" xfId="30109" xr:uid="{F8AA8F78-509F-41A2-AF2F-CDD650CFC452}"/>
    <cellStyle name="Normal 2 4 8 3 3" xfId="30110" xr:uid="{ED1C7EC7-0A28-44BD-8F4C-DB07C5ABDBE0}"/>
    <cellStyle name="Normal 2 4 8 3 3 2" xfId="30111" xr:uid="{4E3A0A82-4828-481A-8D84-B504BD52C6AF}"/>
    <cellStyle name="Normal 2 4 8 3 4" xfId="30112" xr:uid="{3AB79B6A-2B05-4F04-95DD-AF431B265CCF}"/>
    <cellStyle name="Normal 2 4 8 3 5" xfId="30105" xr:uid="{A01FBA19-A6BB-466D-B193-3FF80AA9687B}"/>
    <cellStyle name="Normal 2 4 8 4" xfId="30113" xr:uid="{9471DE71-BD59-4130-9089-46655E0CEFE5}"/>
    <cellStyle name="Normal 2 4 8 5" xfId="30114" xr:uid="{19B55320-DE40-4FBE-9848-8084C41E4CBE}"/>
    <cellStyle name="Normal 2 4 8 5 2" xfId="30115" xr:uid="{D1A8BF89-1A8F-4132-B66F-7CAEB6646828}"/>
    <cellStyle name="Normal 2 4 8 6" xfId="30116" xr:uid="{26A07A7B-DD39-4207-A68B-539255DF8714}"/>
    <cellStyle name="Normal 2 4 8 7" xfId="30092" xr:uid="{C38A57B5-8023-45EB-8CCB-7FDF0FFB8B18}"/>
    <cellStyle name="Normal 2 4 9" xfId="4284" xr:uid="{215755D6-03B6-4E10-90BC-B8CEC72E055E}"/>
    <cellStyle name="Normal 2 4 9 2" xfId="5164" xr:uid="{65514295-A1C8-48D1-B862-B4E0ECAB9692}"/>
    <cellStyle name="Normal 2 4 9 2 2" xfId="27970" xr:uid="{61A84FE2-5BE1-4307-8E43-0F352E07BE55}"/>
    <cellStyle name="Normal 2 4 9 2 2 2" xfId="30476" xr:uid="{BF7E0CBD-D338-4A5A-8390-5205DE1BA67F}"/>
    <cellStyle name="Normal 2 4 9 2 2 2 2" xfId="30118" xr:uid="{83887C35-0974-4EB8-84A3-6738AB037714}"/>
    <cellStyle name="Normal 2 4 9 2 2 3" xfId="30119" xr:uid="{5504E883-D924-41FA-B324-F23FB7C4A31B}"/>
    <cellStyle name="Normal 2 4 9 2 2 4" xfId="30117" xr:uid="{55054192-5707-4AFE-B079-F3C9F1C9493F}"/>
    <cellStyle name="Normal 2 4 9 2 3" xfId="30480" xr:uid="{65E2BAB1-5ADB-468A-8576-71F3031883F6}"/>
    <cellStyle name="Normal 2 4 9 2 3 2" xfId="30120" xr:uid="{9B9E0F48-65D0-4CAE-B182-19B49BCC42C6}"/>
    <cellStyle name="Normal 2 4 9 2 3 2 2" xfId="30479" xr:uid="{0C7CDC26-8AF9-45C7-B1B9-373A0866A985}"/>
    <cellStyle name="Normal 2 4 9 2 3 3" xfId="30121" xr:uid="{57591449-FC92-4459-808C-7F16AAFAF4C6}"/>
    <cellStyle name="Normal 2 4 9 2 4" xfId="30122" xr:uid="{8B8229B6-1CC6-4E4E-AC2B-258EA72F11D9}"/>
    <cellStyle name="Normal 2 4 9 2 4 2" xfId="30475" xr:uid="{0E27ED1C-60C3-459A-B5A5-AA3A9C22FCB5}"/>
    <cellStyle name="Normal 2 4 9 2 5" xfId="30123" xr:uid="{E9FF6A39-63E6-4789-8692-01C042312F3C}"/>
    <cellStyle name="Normal 2 4 9 2 6" xfId="30477" xr:uid="{4C1EBC73-B67F-4D0E-B870-1A241B2D758E}"/>
    <cellStyle name="Normal 2 4 9 3" xfId="27969" xr:uid="{977861DD-7E6A-4CA8-9F3F-7221A5F28E61}"/>
    <cellStyle name="Normal 2 4 9 3 2" xfId="30483" xr:uid="{32C4CBE4-A807-4C05-9BED-71DEEDBA8A4C}"/>
    <cellStyle name="Normal 2 4 9 3 2 2" xfId="30482" xr:uid="{BC0473F4-FFD4-4295-AC63-EBDDAF80EBA6}"/>
    <cellStyle name="Normal 2 4 9 3 2 2 2" xfId="30125" xr:uid="{D5E2AEA3-7D0D-4B78-AA42-779FB15E2C69}"/>
    <cellStyle name="Normal 2 4 9 3 2 3" xfId="30484" xr:uid="{A38A0C88-B295-4343-8EA8-06C9397456AF}"/>
    <cellStyle name="Normal 2 4 9 3 3" xfId="30481" xr:uid="{07F93614-E6AB-444A-BE24-F5CD0894596C}"/>
    <cellStyle name="Normal 2 4 9 3 3 2" xfId="30126" xr:uid="{FA11C924-3AD0-4D13-9441-747A4530D50B}"/>
    <cellStyle name="Normal 2 4 9 3 4" xfId="30127" xr:uid="{F7003B85-4078-48F2-89B5-EDC9A11C18E5}"/>
    <cellStyle name="Normal 2 4 9 3 5" xfId="30124" xr:uid="{D5C903D2-CFF8-471F-BBA3-1171BED30064}"/>
    <cellStyle name="Normal 2 4 9 4" xfId="30128" xr:uid="{38D04324-30DF-49F9-A931-32BA31E0AD6D}"/>
    <cellStyle name="Normal 2 4 9 5" xfId="30485" xr:uid="{3EC33501-1752-448F-BA62-8F7AB21D66B7}"/>
    <cellStyle name="Normal 2 4 9 5 2" xfId="30129" xr:uid="{58BD7548-3B71-48FC-9E79-7520A1F9A9EE}"/>
    <cellStyle name="Normal 2 4 9 6" xfId="30130" xr:uid="{9557606B-E13C-4351-9E5F-6D267A7CF120}"/>
    <cellStyle name="Normal 2 4 9 7" xfId="30478" xr:uid="{7B704672-6A4B-4E71-827C-B9A07317CBCA}"/>
    <cellStyle name="Normal 2 40" xfId="2183" xr:uid="{C2CA82D0-5817-4A44-A233-2E11002E8433}"/>
    <cellStyle name="Normal 2 41" xfId="2184" xr:uid="{923F6A0E-4FC8-4FB3-9430-D5DEC7819AF0}"/>
    <cellStyle name="Normal 2 42" xfId="2185" xr:uid="{905C09EA-F945-4F77-9A0B-E4FDC681498D}"/>
    <cellStyle name="Normal 2 43" xfId="2186" xr:uid="{2AEA9FD5-60E7-42E6-A2C9-9806FEF44DB0}"/>
    <cellStyle name="Normal 2 44" xfId="2187" xr:uid="{C693CE2E-67C8-430A-8397-8DCAC69C84E4}"/>
    <cellStyle name="Normal 2 44 2" xfId="30486" xr:uid="{7DF37366-0223-4DA5-87F0-4BED7A3AD000}"/>
    <cellStyle name="Normal 2 45" xfId="2188" xr:uid="{38E60907-1DD1-41DA-A268-2FEE2368282A}"/>
    <cellStyle name="Normal 2 45 2" xfId="5165" xr:uid="{1B14D854-8FD1-491E-A3A3-D2616AD29F80}"/>
    <cellStyle name="Normal 2 45 2 2" xfId="27972" xr:uid="{6E7AC94B-A867-42D5-A57B-0C8722FBFF1D}"/>
    <cellStyle name="Normal 2 45 2 2 2" xfId="30490" xr:uid="{4DE361F2-0685-4D06-9A6E-15A7B1F2EF36}"/>
    <cellStyle name="Normal 2 45 2 2 2 2" xfId="30489" xr:uid="{53010684-ED9D-4F12-8326-C90442DDD649}"/>
    <cellStyle name="Normal 2 45 2 2 3" xfId="30488" xr:uid="{790BBBE9-8668-45BE-AF97-EBFF45A40714}"/>
    <cellStyle name="Normal 2 45 2 2 4" xfId="30133" xr:uid="{B8A99445-575F-4EE3-8D84-A6EBC01FDF58}"/>
    <cellStyle name="Normal 2 45 2 3" xfId="30134" xr:uid="{0F206134-421D-4F2D-834D-010A95A84BB0}"/>
    <cellStyle name="Normal 2 45 2 3 2" xfId="30135" xr:uid="{2B92450D-6355-4036-9224-0DDDD32759E8}"/>
    <cellStyle name="Normal 2 45 2 3 2 2" xfId="30492" xr:uid="{95F07ED9-560E-44A4-8E95-C1A5BD84A53F}"/>
    <cellStyle name="Normal 2 45 2 3 3" xfId="30136" xr:uid="{0E039D03-D6EB-46D2-8370-50E189AC7A2A}"/>
    <cellStyle name="Normal 2 45 2 4" xfId="30491" xr:uid="{00552B23-61F1-4222-8CC8-B1039D59BD0B}"/>
    <cellStyle name="Normal 2 45 2 4 2" xfId="30137" xr:uid="{12B1AA7B-C9CD-481D-9FA1-128D9A33AB2F}"/>
    <cellStyle name="Normal 2 45 2 5" xfId="30487" xr:uid="{7837F528-489A-4A5F-B3E2-4F54C2E1E8C1}"/>
    <cellStyle name="Normal 2 45 2 6" xfId="30132" xr:uid="{FBDA63B8-CABE-48EF-9E7C-B5FC027BB70C}"/>
    <cellStyle name="Normal 2 45 2 7" xfId="25475" xr:uid="{217061B5-AB39-49BE-8025-B84EFE46FBE4}"/>
    <cellStyle name="Normal 2 45 3" xfId="27971" xr:uid="{23EEB790-E78F-4BFF-B255-E678318BFEDB}"/>
    <cellStyle name="Normal 2 45 3 2" xfId="30139" xr:uid="{4FAFA818-D2AD-4080-ACD3-BC1B666E64E6}"/>
    <cellStyle name="Normal 2 45 3 2 2" xfId="30140" xr:uid="{8F94840F-1272-47D7-A73B-CF68891AAE0E}"/>
    <cellStyle name="Normal 2 45 3 3" xfId="30493" xr:uid="{77C10401-B4BE-49E3-B58A-E02E6C41E478}"/>
    <cellStyle name="Normal 2 45 3 4" xfId="30141" xr:uid="{7F645043-396E-454B-A132-A503274890DE}"/>
    <cellStyle name="Normal 2 45 3 5" xfId="30138" xr:uid="{ADB22BE5-A338-4386-9F8E-F8783034D713}"/>
    <cellStyle name="Normal 2 45 4" xfId="30142" xr:uid="{881BF823-BB2E-4857-B993-C0F08FB34383}"/>
    <cellStyle name="Normal 2 45 4 2" xfId="30143" xr:uid="{CC22AC60-4B5A-4BF2-BDAF-E1FC33E588AC}"/>
    <cellStyle name="Normal 2 45 4 2 2" xfId="30144" xr:uid="{D74BAA24-EA0A-4464-91D3-2D028B05AF96}"/>
    <cellStyle name="Normal 2 45 4 3" xfId="30145" xr:uid="{57DCDF11-1356-497D-A4E3-0FBE7E30F007}"/>
    <cellStyle name="Normal 2 45 5" xfId="30146" xr:uid="{12EF28F9-08C6-463F-AB61-E9F6EE971ACF}"/>
    <cellStyle name="Normal 2 45 5 2" xfId="30147" xr:uid="{DC448FF0-24BD-4581-9664-071EC0EBF5A7}"/>
    <cellStyle name="Normal 2 45 6" xfId="30148" xr:uid="{7122F49D-1C8B-4887-A446-2CA807E3909F}"/>
    <cellStyle name="Normal 2 45 7" xfId="30131" xr:uid="{657F7876-28B2-41AA-9314-AF238E42551F}"/>
    <cellStyle name="Normal 2 46" xfId="2135" xr:uid="{14126F8C-2A65-45AE-A02F-8310EA0BBDEE}"/>
    <cellStyle name="Normal 2 46 2" xfId="25476" xr:uid="{A742969E-EAAD-4AF7-9844-A733B0F9008A}"/>
    <cellStyle name="Normal 2 46 2 2" xfId="27974" xr:uid="{AB6B56ED-3E2D-442F-AB45-692B8F69F2B2}"/>
    <cellStyle name="Normal 2 46 2 2 2" xfId="30152" xr:uid="{42A45F47-17C1-46C0-A139-1688831F81B4}"/>
    <cellStyle name="Normal 2 46 2 2 2 2" xfId="30153" xr:uid="{6BF5C8D6-315F-4EF8-B0E9-87C2737E869B}"/>
    <cellStyle name="Normal 2 46 2 2 3" xfId="30154" xr:uid="{CAA49DCC-3755-4D89-8A3C-BEC9AF43B8F9}"/>
    <cellStyle name="Normal 2 46 2 2 4" xfId="30151" xr:uid="{50F505DE-436B-41FC-B0BD-479974E4C68B}"/>
    <cellStyle name="Normal 2 46 2 3" xfId="30155" xr:uid="{C4C71CC7-2527-44A2-A82B-A320DA026F7A}"/>
    <cellStyle name="Normal 2 46 2 3 2" xfId="30156" xr:uid="{CFEFA50F-3A43-4273-956D-05224831B538}"/>
    <cellStyle name="Normal 2 46 2 3 2 2" xfId="30157" xr:uid="{248D3FA7-5A9E-4D09-BAA5-06C99A0F7BC1}"/>
    <cellStyle name="Normal 2 46 2 3 3" xfId="30158" xr:uid="{637811C6-AB05-4EA4-9206-1F16E82D0024}"/>
    <cellStyle name="Normal 2 46 2 4" xfId="30159" xr:uid="{E90D6957-04DC-4DF8-915E-9057A682A4E5}"/>
    <cellStyle name="Normal 2 46 2 4 2" xfId="30160" xr:uid="{4116846F-42A2-4F2B-833E-7650007BEB52}"/>
    <cellStyle name="Normal 2 46 2 5" xfId="30161" xr:uid="{AFA2DEC7-4FA5-41C6-B0A1-AD5521D1D7AA}"/>
    <cellStyle name="Normal 2 46 2 6" xfId="30150" xr:uid="{E6B0E07E-9A65-496E-870D-0AED86A2423A}"/>
    <cellStyle name="Normal 2 46 3" xfId="27973" xr:uid="{7465DB40-8D17-4E86-BA48-469F3FCF4A05}"/>
    <cellStyle name="Normal 2 46 3 2" xfId="30163" xr:uid="{C44EE5CE-3925-4C0B-B42E-D7653092DCF8}"/>
    <cellStyle name="Normal 2 46 3 2 2" xfId="30164" xr:uid="{F65C41D9-1B00-468E-801A-658F431E60E2}"/>
    <cellStyle name="Normal 2 46 3 3" xfId="30165" xr:uid="{A2BAE28A-586E-47D4-A7DF-F7A769D71B2C}"/>
    <cellStyle name="Normal 2 46 3 4" xfId="30162" xr:uid="{A2384DE3-E96B-460B-B05E-2E2D02DD0E9F}"/>
    <cellStyle name="Normal 2 46 4" xfId="30166" xr:uid="{13C8716A-AEF7-446C-B626-9A537BDF8225}"/>
    <cellStyle name="Normal 2 46 4 2" xfId="30167" xr:uid="{819C9185-75EF-433B-95A7-54A5BDE4A8DD}"/>
    <cellStyle name="Normal 2 46 4 2 2" xfId="30168" xr:uid="{0F16802C-B565-49D5-8001-9F2995F1A96C}"/>
    <cellStyle name="Normal 2 46 4 3" xfId="30169" xr:uid="{F949CB87-A6AF-4951-A55E-D2D0815EEC06}"/>
    <cellStyle name="Normal 2 46 5" xfId="30170" xr:uid="{BBB5F0ED-DE7F-4341-A007-11B67C7500C0}"/>
    <cellStyle name="Normal 2 46 5 2" xfId="30171" xr:uid="{DD3D09E6-63CB-4901-AEF7-C35F887224F4}"/>
    <cellStyle name="Normal 2 46 6" xfId="30172" xr:uid="{CE1CA024-705B-41CB-B1D7-F7B9EDA03609}"/>
    <cellStyle name="Normal 2 46 7" xfId="30149" xr:uid="{7ED96414-581D-4937-A9D8-3EA2F40CB4AF}"/>
    <cellStyle name="Normal 2 47" xfId="384" xr:uid="{726A1962-F12F-4F59-89B5-AD26043BF834}"/>
    <cellStyle name="Normal 2 47 2" xfId="25477" xr:uid="{31330E41-8DE4-43EF-B36F-297A0070821F}"/>
    <cellStyle name="Normal 2 47 2 2" xfId="27976" xr:uid="{9B560B36-3CE1-4610-AE81-1FDA40C978C9}"/>
    <cellStyle name="Normal 2 47 2 2 2" xfId="30176" xr:uid="{DE2F9D93-8FE4-41D7-8BAD-FD9313D17FEC}"/>
    <cellStyle name="Normal 2 47 2 2 2 2" xfId="30177" xr:uid="{6FF05737-6195-4E5C-85C5-F77C75FC40A3}"/>
    <cellStyle name="Normal 2 47 2 2 3" xfId="30178" xr:uid="{54B49DEF-A8C1-485C-ADE1-177ECC33646E}"/>
    <cellStyle name="Normal 2 47 2 2 4" xfId="30175" xr:uid="{761C89D6-4734-46A8-97E2-8AE20BE50771}"/>
    <cellStyle name="Normal 2 47 2 3" xfId="30179" xr:uid="{480B7A45-3608-48AE-BAF2-A9C4FCAAE9F5}"/>
    <cellStyle name="Normal 2 47 2 3 2" xfId="30180" xr:uid="{021B0535-00C6-4DF1-9F18-0F8AF9E03642}"/>
    <cellStyle name="Normal 2 47 2 3 2 2" xfId="23935" xr:uid="{E3E12268-5C30-4768-91A6-B8B493191FFD}"/>
    <cellStyle name="Normal 2 47 2 3 3" xfId="30181" xr:uid="{37F0C5BA-BD1D-4527-B987-43D0DA64447F}"/>
    <cellStyle name="Normal 2 47 2 4" xfId="30182" xr:uid="{81352B2F-5866-4880-BA64-FC2313C21CEE}"/>
    <cellStyle name="Normal 2 47 2 4 2" xfId="30183" xr:uid="{F6AE2795-0E29-4749-8AAD-33452AF8FCA8}"/>
    <cellStyle name="Normal 2 47 2 5" xfId="30184" xr:uid="{A506A641-8B70-41AD-8320-235E47713BFC}"/>
    <cellStyle name="Normal 2 47 2 6" xfId="30174" xr:uid="{DDA3ADE1-A089-4EE1-8D14-44FC373CFED0}"/>
    <cellStyle name="Normal 2 47 3" xfId="27975" xr:uid="{BF566B07-44F2-405B-BF0A-F51A94CE2A6B}"/>
    <cellStyle name="Normal 2 47 3 2" xfId="30186" xr:uid="{94870428-E410-43C0-8E39-C6D716111314}"/>
    <cellStyle name="Normal 2 47 3 2 2" xfId="30187" xr:uid="{666BAFA1-F00D-4D09-8B16-9E3B80B9714D}"/>
    <cellStyle name="Normal 2 47 3 3" xfId="30188" xr:uid="{0B161700-E869-4BB1-9D79-62AA95D8A282}"/>
    <cellStyle name="Normal 2 47 3 4" xfId="30185" xr:uid="{37AE6CE5-9704-4657-8D2C-C4C4485AF6DF}"/>
    <cellStyle name="Normal 2 47 4" xfId="30189" xr:uid="{F9985327-680E-42E2-9155-10D3594A3723}"/>
    <cellStyle name="Normal 2 47 4 2" xfId="30190" xr:uid="{B710FC44-E35E-4F05-8951-64A1D06BDB45}"/>
    <cellStyle name="Normal 2 47 4 2 2" xfId="30191" xr:uid="{325B54D6-3E97-48ED-A13F-D9186C6630E6}"/>
    <cellStyle name="Normal 2 47 4 3" xfId="30192" xr:uid="{030551C4-1023-4B93-A0BE-9A8647A8AD56}"/>
    <cellStyle name="Normal 2 47 5" xfId="30193" xr:uid="{03439344-3568-486B-9F71-C7A74C42ECA1}"/>
    <cellStyle name="Normal 2 47 5 2" xfId="30194" xr:uid="{1FB57BCB-E10E-4961-9BB5-DEA669A7A417}"/>
    <cellStyle name="Normal 2 47 6" xfId="30195" xr:uid="{B4534AE0-7982-4054-A731-449497C204B2}"/>
    <cellStyle name="Normal 2 47 7" xfId="30173" xr:uid="{A0F33E23-9E89-47DF-818E-C083A76EEC23}"/>
    <cellStyle name="Normal 2 48" xfId="25478" xr:uid="{42003C60-6927-4B15-9228-21900FA8075F}"/>
    <cellStyle name="Normal 2 48 2" xfId="25479" xr:uid="{BE424629-DE1A-4B87-BCE8-BD795275938C}"/>
    <cellStyle name="Normal 2 48 2 2" xfId="27978" xr:uid="{708F326A-0FD5-43F6-B060-1B4A9C384AD2}"/>
    <cellStyle name="Normal 2 48 2 2 2" xfId="30199" xr:uid="{264A3AF8-EAD1-461E-87F6-C7D56510D147}"/>
    <cellStyle name="Normal 2 48 2 2 2 2" xfId="30200" xr:uid="{FE7C2DE6-A9ED-47E9-8181-5795110D0FF2}"/>
    <cellStyle name="Normal 2 48 2 2 3" xfId="30201" xr:uid="{B8403355-AB7A-4252-B802-7EBE8C5A63AE}"/>
    <cellStyle name="Normal 2 48 2 2 4" xfId="30198" xr:uid="{50CDC831-D5BD-4130-87C2-D50AF81BF1D0}"/>
    <cellStyle name="Normal 2 48 2 3" xfId="30202" xr:uid="{85A52AF9-A9AB-42D8-86DE-73AA0B007C54}"/>
    <cellStyle name="Normal 2 48 2 3 2" xfId="30203" xr:uid="{938C84D6-6846-4EA5-B55D-37A2EC1AF333}"/>
    <cellStyle name="Normal 2 48 2 3 2 2" xfId="30204" xr:uid="{59BE510D-B983-405B-B499-2B308C88CCD2}"/>
    <cellStyle name="Normal 2 48 2 3 3" xfId="30205" xr:uid="{78D65A14-2274-4244-A1A9-D8148A12A6FC}"/>
    <cellStyle name="Normal 2 48 2 4" xfId="30206" xr:uid="{19F93D30-09E0-4F17-B582-C7DCF81802F7}"/>
    <cellStyle name="Normal 2 48 2 4 2" xfId="30207" xr:uid="{FA16E082-B327-419B-A9DB-A82F54E8B20E}"/>
    <cellStyle name="Normal 2 48 2 5" xfId="30208" xr:uid="{5870F9FF-57C7-4ACE-9489-5E1ABFB09ECE}"/>
    <cellStyle name="Normal 2 48 2 6" xfId="30197" xr:uid="{6FF72A61-4C8A-41B7-A03F-7C02D4653E4E}"/>
    <cellStyle name="Normal 2 48 3" xfId="27977" xr:uid="{0C7FA173-7AF3-40C0-BD44-E61DFD6B9448}"/>
    <cellStyle name="Normal 2 48 3 2" xfId="30210" xr:uid="{2CD0F5EC-3592-47B5-9792-75F347E06A9B}"/>
    <cellStyle name="Normal 2 48 3 2 2" xfId="30211" xr:uid="{CBD053AF-756F-4ABF-85EE-9F243873ED83}"/>
    <cellStyle name="Normal 2 48 3 3" xfId="30212" xr:uid="{56974468-7B30-4562-82DE-DD4E9123F70C}"/>
    <cellStyle name="Normal 2 48 3 4" xfId="30209" xr:uid="{7DE5A36A-B510-41A1-8EDA-217DA390A70B}"/>
    <cellStyle name="Normal 2 48 4" xfId="30213" xr:uid="{DA0E8927-E5C8-4BB8-88CB-84C14A407F9E}"/>
    <cellStyle name="Normal 2 48 4 2" xfId="30214" xr:uid="{6E31366B-9AF4-4F82-B182-AA4A2925E653}"/>
    <cellStyle name="Normal 2 48 4 2 2" xfId="30215" xr:uid="{7A08ADCE-0E21-49EA-A926-2CCCE81AE80E}"/>
    <cellStyle name="Normal 2 48 4 3" xfId="30216" xr:uid="{E57EEA68-5B66-4CA7-9A55-B63B179E6B7E}"/>
    <cellStyle name="Normal 2 48 5" xfId="30217" xr:uid="{192120E1-9C27-4644-A7A4-44331A1B3A8D}"/>
    <cellStyle name="Normal 2 48 5 2" xfId="30218" xr:uid="{EC63BD27-31F1-40E3-B10D-C9E56CAA326A}"/>
    <cellStyle name="Normal 2 48 6" xfId="30219" xr:uid="{6CE211FB-AF67-4402-BEFB-28E21A0C3584}"/>
    <cellStyle name="Normal 2 48 7" xfId="30196" xr:uid="{D3D5A281-B850-4324-845B-2E63D350647B}"/>
    <cellStyle name="Normal 2 49" xfId="25480" xr:uid="{0A1FC4D8-761B-41E1-96A1-772ED9CDD602}"/>
    <cellStyle name="Normal 2 49 2" xfId="27979" xr:uid="{0DB74BF1-C082-46C3-9F0A-08A71ECB8C3A}"/>
    <cellStyle name="Normal 2 49 2 2" xfId="30222" xr:uid="{6C30C870-11D0-4A7D-9E32-930BE7AE06D0}"/>
    <cellStyle name="Normal 2 49 2 2 2" xfId="30223" xr:uid="{ED3CBA0D-431B-426B-AAEA-D10A9F159215}"/>
    <cellStyle name="Normal 2 49 2 3" xfId="30224" xr:uid="{5E1882B5-D2D9-4164-ACF0-25E517A7ED7A}"/>
    <cellStyle name="Normal 2 49 2 4" xfId="30221" xr:uid="{2B4229F6-345E-4F0F-A9F2-73B255D4D2D6}"/>
    <cellStyle name="Normal 2 49 3" xfId="30225" xr:uid="{65208088-19C2-462A-85F2-1FC285B48491}"/>
    <cellStyle name="Normal 2 49 3 2" xfId="30226" xr:uid="{901F324F-68A9-4EA1-832E-D681B4921161}"/>
    <cellStyle name="Normal 2 49 3 2 2" xfId="30227" xr:uid="{2396C885-87FD-4B71-BB8F-DCAA69B04442}"/>
    <cellStyle name="Normal 2 49 3 3" xfId="30228" xr:uid="{8A42AE25-F3EA-4208-800A-346FE076CA74}"/>
    <cellStyle name="Normal 2 49 4" xfId="30229" xr:uid="{8CE15B31-E534-4A60-AA05-70A6A8451910}"/>
    <cellStyle name="Normal 2 49 4 2" xfId="30230" xr:uid="{F450C96A-F52D-45EB-84EB-07F3318FB4CA}"/>
    <cellStyle name="Normal 2 49 5" xfId="30231" xr:uid="{331C6AD9-2369-42AF-B376-526D87F05249}"/>
    <cellStyle name="Normal 2 49 6" xfId="30220" xr:uid="{DEAE719D-B2F8-480A-B678-C60F26D34961}"/>
    <cellStyle name="Normal 2 5" xfId="235" xr:uid="{9BF15872-2AD9-49EA-8057-63A675D4BC5D}"/>
    <cellStyle name="Normal 2 5 10" xfId="2189" xr:uid="{C3F739F1-6832-411D-9485-6B17ED339956}"/>
    <cellStyle name="Normal 2 5 11" xfId="2190" xr:uid="{E554513E-97AE-42A7-AE9B-2BA73A0E073E}"/>
    <cellStyle name="Normal 2 5 12" xfId="2191" xr:uid="{B3711283-9A90-4E3B-895B-2899E1F6EFEC}"/>
    <cellStyle name="Normal 2 5 13" xfId="2192" xr:uid="{C62092E9-DF6B-4479-8A1D-2B546557E280}"/>
    <cellStyle name="Normal 2 5 14" xfId="2193" xr:uid="{5319D8A4-161F-4EBB-97CE-F7CDB5010477}"/>
    <cellStyle name="Normal 2 5 15" xfId="2194" xr:uid="{A0D543CA-7ED4-449B-8E32-60CAE68DD78B}"/>
    <cellStyle name="Normal 2 5 16" xfId="2195" xr:uid="{30B01D0F-C16A-45ED-8087-EE01E040DF10}"/>
    <cellStyle name="Normal 2 5 16 2" xfId="30232" xr:uid="{A9D24975-9547-47B7-A963-8E9EB919185A}"/>
    <cellStyle name="Normal 2 5 17" xfId="25481" xr:uid="{E09A4CE8-B4F9-44B9-BEC8-974ACA518DCE}"/>
    <cellStyle name="Normal 2 5 17 2" xfId="30233" xr:uid="{CD933EC2-64C7-4E61-98A5-261697590B70}"/>
    <cellStyle name="Normal 2 5 2" xfId="436" xr:uid="{4F68046F-1E30-492E-A136-24D0F1CADF53}"/>
    <cellStyle name="Normal 2 5 2 10" xfId="30494" xr:uid="{7BEC2F44-3067-4470-9907-22F35AB920F2}"/>
    <cellStyle name="Normal 2 5 2 2" xfId="492" xr:uid="{72CBFB11-CE9C-46FE-B152-B0D42C8F1B68}"/>
    <cellStyle name="Normal 2 5 2 2 2" xfId="2197" xr:uid="{5449FEA2-0813-4919-A37B-1BA9513185C5}"/>
    <cellStyle name="Normal 2 5 2 2 3" xfId="25482" xr:uid="{6ABA6A99-831B-4F41-8700-F96CBE89DD64}"/>
    <cellStyle name="Normal 2 5 2 2 3 2" xfId="27982" xr:uid="{D8187BD9-7A71-45CD-9221-0672B74BF264}"/>
    <cellStyle name="Normal 2 5 2 2 3 2 2" xfId="30236" xr:uid="{1E1B04C4-919C-4826-B73C-CE7D8C68B8FC}"/>
    <cellStyle name="Normal 2 5 2 2 3 2 2 2" xfId="30237" xr:uid="{16EBE712-412A-46B3-A892-537EF4A7C4DC}"/>
    <cellStyle name="Normal 2 5 2 2 3 2 3" xfId="30238" xr:uid="{CBC9883E-972F-4F04-8D9B-0A30A7A3BCF9}"/>
    <cellStyle name="Normal 2 5 2 2 3 2 4" xfId="30235" xr:uid="{41FE489F-97CC-4C21-8125-C4C0CE6292FE}"/>
    <cellStyle name="Normal 2 5 2 2 3 3" xfId="23934" xr:uid="{2E472198-0F24-45B8-8122-DF49A3A276DC}"/>
    <cellStyle name="Normal 2 5 2 2 3 3 2" xfId="30239" xr:uid="{66B02D59-52C5-4D00-8D39-16190100930C}"/>
    <cellStyle name="Normal 2 5 2 2 3 3 2 2" xfId="30240" xr:uid="{270CD712-BEA1-4521-AEF1-A1CE9E200ACA}"/>
    <cellStyle name="Normal 2 5 2 2 3 3 3" xfId="30241" xr:uid="{B37B91F2-71A6-42CD-A0E3-8D82D16CB300}"/>
    <cellStyle name="Normal 2 5 2 2 3 4" xfId="30242" xr:uid="{C744A8A3-1FC9-409B-A7A0-DC52CA5C5F07}"/>
    <cellStyle name="Normal 2 5 2 2 3 4 2" xfId="30243" xr:uid="{EBD44118-6698-4156-8B26-2CAC55969AD8}"/>
    <cellStyle name="Normal 2 5 2 2 3 5" xfId="30244" xr:uid="{5754B98A-87E4-4F84-9CCD-E2C3403351DF}"/>
    <cellStyle name="Normal 2 5 2 2 3 6" xfId="30234" xr:uid="{839FA24E-9EF2-4907-90E5-210055DF8DF2}"/>
    <cellStyle name="Normal 2 5 2 2 4" xfId="27981" xr:uid="{BA58BD61-4F5D-4015-B96C-8755AF73DBA5}"/>
    <cellStyle name="Normal 2 5 2 2 4 2" xfId="30246" xr:uid="{390FBFD0-306A-4949-BC41-27C88083C4B6}"/>
    <cellStyle name="Normal 2 5 2 2 4 2 2" xfId="30247" xr:uid="{0CC2F3F4-702B-4D44-AEE1-31B318F4CDA1}"/>
    <cellStyle name="Normal 2 5 2 2 4 3" xfId="30248" xr:uid="{899A2B57-832C-4178-8A13-B60872744B07}"/>
    <cellStyle name="Normal 2 5 2 2 4 4" xfId="30245" xr:uid="{7F241625-D12E-4E8D-85E4-1C6A7474D926}"/>
    <cellStyle name="Normal 2 5 2 2 5" xfId="30249" xr:uid="{366B7B79-4577-4673-8675-48B3C046B874}"/>
    <cellStyle name="Normal 2 5 2 2 5 2" xfId="30250" xr:uid="{48BBA063-A5E6-4A14-B859-8A74ACD8C24C}"/>
    <cellStyle name="Normal 2 5 2 2 5 2 2" xfId="30251" xr:uid="{3AC2491B-47AF-48F4-B21D-8A5F429DF0B6}"/>
    <cellStyle name="Normal 2 5 2 2 5 3" xfId="30252" xr:uid="{B3AA2B5E-219E-4CC9-879B-24532878461D}"/>
    <cellStyle name="Normal 2 5 2 2 6" xfId="30253" xr:uid="{FC6C4EFD-4034-4B8B-91B8-C8A87E020A00}"/>
    <cellStyle name="Normal 2 5 2 2 6 2" xfId="30495" xr:uid="{0AB67637-E0C9-4715-B678-6AF37A0924D9}"/>
    <cellStyle name="Normal 2 5 2 2 7" xfId="30254" xr:uid="{0728F816-7BD7-4D7E-A01A-1CA414EF6DD0}"/>
    <cellStyle name="Normal 2 5 2 3" xfId="2196" xr:uid="{AEBB366F-1B96-437C-A624-9F1ED244E6A1}"/>
    <cellStyle name="Normal 2 5 2 3 2" xfId="25483" xr:uid="{24602AE8-9094-44BA-AC9B-656D4B69714E}"/>
    <cellStyle name="Normal 2 5 2 3 2 2" xfId="27984" xr:uid="{357593B1-807B-4470-82CE-54432F2268D4}"/>
    <cellStyle name="Normal 2 5 2 3 2 2 2" xfId="30258" xr:uid="{4032817C-CEFE-4034-82E6-AF5C3C22E63A}"/>
    <cellStyle name="Normal 2 5 2 3 2 2 2 2" xfId="30259" xr:uid="{FE6A4388-759C-421A-826B-7E95A2F1CF07}"/>
    <cellStyle name="Normal 2 5 2 3 2 2 3" xfId="30260" xr:uid="{77A2F337-B0AC-4965-A282-D7B18352B635}"/>
    <cellStyle name="Normal 2 5 2 3 2 2 4" xfId="30257" xr:uid="{A5398098-0582-444A-91B8-F1EED333795F}"/>
    <cellStyle name="Normal 2 5 2 3 2 3" xfId="30261" xr:uid="{16C0842A-28C6-4125-8744-1FE22FA8CF36}"/>
    <cellStyle name="Normal 2 5 2 3 2 3 2" xfId="30262" xr:uid="{1759FF76-C004-42AC-8015-62FA2F975829}"/>
    <cellStyle name="Normal 2 5 2 3 2 3 2 2" xfId="30263" xr:uid="{D851862A-AEF6-47D7-9F2F-1CC191D7BE93}"/>
    <cellStyle name="Normal 2 5 2 3 2 3 3" xfId="30264" xr:uid="{87230331-94C3-4A94-B66A-F6A29A91157B}"/>
    <cellStyle name="Normal 2 5 2 3 2 4" xfId="30265" xr:uid="{20B5FFB6-18D8-4B46-A6F6-E5367DB7809B}"/>
    <cellStyle name="Normal 2 5 2 3 2 4 2" xfId="30266" xr:uid="{4C442474-CF48-4FA8-B19E-8B769379D98C}"/>
    <cellStyle name="Normal 2 5 2 3 2 5" xfId="30267" xr:uid="{38777C93-A8D1-46A9-8183-970DC2F51A5E}"/>
    <cellStyle name="Normal 2 5 2 3 2 6" xfId="30256" xr:uid="{FB189F2A-1558-4C39-84F0-1E92D490E21D}"/>
    <cellStyle name="Normal 2 5 2 3 3" xfId="27983" xr:uid="{97E31B5D-820E-438B-828B-E00449C11543}"/>
    <cellStyle name="Normal 2 5 2 3 3 2" xfId="30269" xr:uid="{F44E9D9C-8A00-4DC7-B25C-5D8119BFCCAD}"/>
    <cellStyle name="Normal 2 5 2 3 3 2 2" xfId="30270" xr:uid="{49FA1E21-7B5A-4484-90E0-C3FD7B0B487E}"/>
    <cellStyle name="Normal 2 5 2 3 3 3" xfId="30271" xr:uid="{D433EEE5-5154-44D1-A5E0-EC1A999E9766}"/>
    <cellStyle name="Normal 2 5 2 3 3 4" xfId="30268" xr:uid="{2054FABD-FC18-4FD4-B13A-0E988401732F}"/>
    <cellStyle name="Normal 2 5 2 3 4" xfId="30272" xr:uid="{A42B6265-808E-4F58-B201-A58744B2F983}"/>
    <cellStyle name="Normal 2 5 2 3 4 2" xfId="30273" xr:uid="{D4C33B43-F2F0-4566-AFB0-EF69D9623667}"/>
    <cellStyle name="Normal 2 5 2 3 4 2 2" xfId="30274" xr:uid="{C075F3B2-B3C3-4C7F-83A3-66DF1E310243}"/>
    <cellStyle name="Normal 2 5 2 3 4 3" xfId="30275" xr:uid="{22FB3803-99D6-43CA-A3D5-28F75EF6B417}"/>
    <cellStyle name="Normal 2 5 2 3 5" xfId="30276" xr:uid="{AF8418A2-C618-4F87-A784-6A2D80535F9F}"/>
    <cellStyle name="Normal 2 5 2 3 5 2" xfId="30277" xr:uid="{EB9375F5-5A2E-4D67-A12C-5100332010A6}"/>
    <cellStyle name="Normal 2 5 2 3 6" xfId="30278" xr:uid="{0489E08C-A309-4755-A7B2-796DFD72E2F7}"/>
    <cellStyle name="Normal 2 5 2 3 7" xfId="30255" xr:uid="{5DF87759-A643-48A8-8171-0AD3D3A92963}"/>
    <cellStyle name="Normal 2 5 2 4" xfId="4285" xr:uid="{3274C42E-1C42-4852-AA7D-9D8DC04792D8}"/>
    <cellStyle name="Normal 2 5 2 4 2" xfId="25484" xr:uid="{9DDBF63B-765A-47DA-802A-481DF0217664}"/>
    <cellStyle name="Normal 2 5 2 4 2 2" xfId="27986" xr:uid="{458777AE-3F1A-4E92-8C66-F3584DB8F468}"/>
    <cellStyle name="Normal 2 5 2 4 2 2 2" xfId="30282" xr:uid="{0C7AEECA-C803-492C-AE21-32F545AD8A2A}"/>
    <cellStyle name="Normal 2 5 2 4 2 2 2 2" xfId="30283" xr:uid="{11255395-B3E4-4BBC-B64F-9472A7C6A19E}"/>
    <cellStyle name="Normal 2 5 2 4 2 2 3" xfId="30284" xr:uid="{DC7A12EF-6F99-4C73-AE22-3246E3A56AA7}"/>
    <cellStyle name="Normal 2 5 2 4 2 2 4" xfId="30281" xr:uid="{E4348B47-F862-4190-AFE4-8A85F826AD53}"/>
    <cellStyle name="Normal 2 5 2 4 2 3" xfId="30285" xr:uid="{3C807FB4-2C2B-46AF-8A7F-0CC2E047B848}"/>
    <cellStyle name="Normal 2 5 2 4 2 3 2" xfId="30286" xr:uid="{466DEBAC-F1CD-4763-9C1D-A3247136ED72}"/>
    <cellStyle name="Normal 2 5 2 4 2 3 2 2" xfId="30287" xr:uid="{18BDE838-D3F3-4054-9019-D1CDED9935A0}"/>
    <cellStyle name="Normal 2 5 2 4 2 3 3" xfId="30288" xr:uid="{B6CEABD2-2B71-41C4-BB08-79909BE648FB}"/>
    <cellStyle name="Normal 2 5 2 4 2 4" xfId="30289" xr:uid="{CA0C5B1D-CE85-4152-BCC6-0C8351F191E2}"/>
    <cellStyle name="Normal 2 5 2 4 2 4 2" xfId="30290" xr:uid="{2CF97463-695C-45BF-9301-3F074C8349B1}"/>
    <cellStyle name="Normal 2 5 2 4 2 5" xfId="30291" xr:uid="{71DA0F20-0C9E-471B-8900-CA47085557BC}"/>
    <cellStyle name="Normal 2 5 2 4 2 6" xfId="30280" xr:uid="{B3CE7AD0-DA97-4986-BD01-5E83F4050715}"/>
    <cellStyle name="Normal 2 5 2 4 3" xfId="27985" xr:uid="{73DE81CE-4DD0-408C-9253-28A744C9646F}"/>
    <cellStyle name="Normal 2 5 2 4 3 2" xfId="30293" xr:uid="{189736A0-5BA3-41D9-8095-72E606468C87}"/>
    <cellStyle name="Normal 2 5 2 4 3 2 2" xfId="30294" xr:uid="{61586A1E-B0A0-4903-BA9B-87321500B495}"/>
    <cellStyle name="Normal 2 5 2 4 3 3" xfId="30295" xr:uid="{97A9513A-487E-42AD-946A-C537442EABA6}"/>
    <cellStyle name="Normal 2 5 2 4 3 4" xfId="30292" xr:uid="{26F07E9B-A118-47AD-923C-618DAD741107}"/>
    <cellStyle name="Normal 2 5 2 4 4" xfId="30296" xr:uid="{851072A8-ADFE-4DE2-B38C-63CD48448DB0}"/>
    <cellStyle name="Normal 2 5 2 4 4 2" xfId="30297" xr:uid="{9BD3BC13-AD88-4F75-8B53-1927FB57ACB5}"/>
    <cellStyle name="Normal 2 5 2 4 4 2 2" xfId="30298" xr:uid="{9DBB2136-94F7-4BB0-97C0-32D8334E7F9C}"/>
    <cellStyle name="Normal 2 5 2 4 4 3" xfId="30299" xr:uid="{78D74C04-7E2F-4DED-AF01-8EDEF5437CE7}"/>
    <cellStyle name="Normal 2 5 2 4 5" xfId="30300" xr:uid="{B1DC3D1C-66E8-4154-A901-98BEDB9CE53D}"/>
    <cellStyle name="Normal 2 5 2 4 5 2" xfId="30301" xr:uid="{4403AD33-C56B-4EF8-AF61-D6BD03EBE515}"/>
    <cellStyle name="Normal 2 5 2 4 6" xfId="30302" xr:uid="{66E44D0F-5597-480C-8143-10A15030FF11}"/>
    <cellStyle name="Normal 2 5 2 4 7" xfId="30279" xr:uid="{2420F1BC-BB45-4C30-98AC-D21A7FEDCB2F}"/>
    <cellStyle name="Normal 2 5 2 5" xfId="5166" xr:uid="{B985DB44-DC77-41E7-BC15-5B934838CD67}"/>
    <cellStyle name="Normal 2 5 2 5 2" xfId="25485" xr:uid="{B6009382-8A25-4659-B85C-725C97ED64DA}"/>
    <cellStyle name="Normal 2 5 2 5 2 2" xfId="27988" xr:uid="{31E4CC86-B077-4A23-897D-27A824CC28B5}"/>
    <cellStyle name="Normal 2 5 2 5 2 2 2" xfId="30306" xr:uid="{E067A930-7026-44EC-BB63-8D409B274F67}"/>
    <cellStyle name="Normal 2 5 2 5 2 2 2 2" xfId="23933" xr:uid="{089AFC64-5A8C-452F-A339-32659F870634}"/>
    <cellStyle name="Normal 2 5 2 5 2 2 3" xfId="30307" xr:uid="{B94C67F3-8D38-4A21-8DAE-40C7EA522453}"/>
    <cellStyle name="Normal 2 5 2 5 2 2 4" xfId="30305" xr:uid="{001C3ADF-E314-4074-9A3C-290CDEE185D6}"/>
    <cellStyle name="Normal 2 5 2 5 2 3" xfId="30496" xr:uid="{61DA344F-6A99-4C6A-8DF1-F77B575E2951}"/>
    <cellStyle name="Normal 2 5 2 5 2 3 2" xfId="30308" xr:uid="{2ECD24EA-0912-4ADD-AE40-D252F30FF9D2}"/>
    <cellStyle name="Normal 2 5 2 5 2 3 2 2" xfId="30309" xr:uid="{2406E096-1CF8-411D-A8F1-6A1FBA82E698}"/>
    <cellStyle name="Normal 2 5 2 5 2 3 3" xfId="30310" xr:uid="{3B569ADA-1225-443D-9DE9-65695A68BF53}"/>
    <cellStyle name="Normal 2 5 2 5 2 4" xfId="30311" xr:uid="{7C0C2187-64BC-4189-A55D-98AD1E045A59}"/>
    <cellStyle name="Normal 2 5 2 5 2 4 2" xfId="30312" xr:uid="{903E8D23-891E-406D-A515-FC05DC3CCCC6}"/>
    <cellStyle name="Normal 2 5 2 5 2 5" xfId="30313" xr:uid="{B5B0101F-B4D1-4444-A7E2-DF507192B04F}"/>
    <cellStyle name="Normal 2 5 2 5 2 6" xfId="30304" xr:uid="{F7662274-76DB-4499-B08C-753432DF95B8}"/>
    <cellStyle name="Normal 2 5 2 5 3" xfId="27987" xr:uid="{9C0B028E-0889-4E39-8939-99FCB1ADAEC7}"/>
    <cellStyle name="Normal 2 5 2 5 3 2" xfId="30315" xr:uid="{770B8229-90D5-4AB7-9D0C-A661F0E50A72}"/>
    <cellStyle name="Normal 2 5 2 5 3 2 2" xfId="30316" xr:uid="{ABC80402-D549-47BC-A21F-4E478D2007A2}"/>
    <cellStyle name="Normal 2 5 2 5 3 3" xfId="30317" xr:uid="{A82D11DF-8864-46C8-9E19-FB66C07B3A30}"/>
    <cellStyle name="Normal 2 5 2 5 3 4" xfId="30314" xr:uid="{2CC0EF25-8D71-4A8F-AAE0-2E41A323D47C}"/>
    <cellStyle name="Normal 2 5 2 5 4" xfId="30318" xr:uid="{6B409E8D-92B3-40C0-A114-8BF3038FFF23}"/>
    <cellStyle name="Normal 2 5 2 5 4 2" xfId="30319" xr:uid="{6720D281-95F1-4D1D-934E-1133E9FD4DC0}"/>
    <cellStyle name="Normal 2 5 2 5 4 2 2" xfId="30320" xr:uid="{F6ED322A-009B-4BD6-A70A-76173A1F5297}"/>
    <cellStyle name="Normal 2 5 2 5 4 3" xfId="30321" xr:uid="{35E523B4-6081-47B4-9D3A-59D1B8588CD7}"/>
    <cellStyle name="Normal 2 5 2 5 5" xfId="30322" xr:uid="{D21363D0-61F7-42EE-A147-A36FDE3B8248}"/>
    <cellStyle name="Normal 2 5 2 5 5 2" xfId="30323" xr:uid="{C232E741-F269-4C05-9CFB-FD366B2FC12A}"/>
    <cellStyle name="Normal 2 5 2 5 6" xfId="30324" xr:uid="{F147DBAF-20B8-4F19-8833-1C0C09719413}"/>
    <cellStyle name="Normal 2 5 2 5 7" xfId="30303" xr:uid="{30B09D3E-4332-4150-B2D4-9444DF71B750}"/>
    <cellStyle name="Normal 2 5 2 6" xfId="25486" xr:uid="{131B6A12-C88F-447A-BB15-0F743FF4018F}"/>
    <cellStyle name="Normal 2 5 2 6 2" xfId="27989" xr:uid="{B6B7A2E9-DC6C-4AAD-9B40-4AC9DF34DFA2}"/>
    <cellStyle name="Normal 2 5 2 6 2 2" xfId="30327" xr:uid="{586903F9-E3E8-41C3-AE5B-22D941A6874E}"/>
    <cellStyle name="Normal 2 5 2 6 2 2 2" xfId="30328" xr:uid="{8A33A5E3-1D2B-4767-8D97-784C975B55F1}"/>
    <cellStyle name="Normal 2 5 2 6 2 3" xfId="30329" xr:uid="{61251BD7-EF42-4729-BE8A-EF177307AB70}"/>
    <cellStyle name="Normal 2 5 2 6 2 4" xfId="30326" xr:uid="{B34930B5-6627-4BAB-9392-BAB956E70C7E}"/>
    <cellStyle name="Normal 2 5 2 6 3" xfId="30330" xr:uid="{D75C593C-484B-44C5-B09B-887CF76F54B1}"/>
    <cellStyle name="Normal 2 5 2 6 3 2" xfId="30331" xr:uid="{7E31D558-040C-4FF9-BB12-891881A79809}"/>
    <cellStyle name="Normal 2 5 2 6 3 2 2" xfId="30332" xr:uid="{415B41D7-9F6F-4B42-95D7-738A3A6074C7}"/>
    <cellStyle name="Normal 2 5 2 6 3 3" xfId="30333" xr:uid="{21EA6311-2235-485F-A6BB-8B0B85C971A7}"/>
    <cellStyle name="Normal 2 5 2 6 4" xfId="30334" xr:uid="{F0EF10B2-9F2E-4F88-A928-FFE5A38CED60}"/>
    <cellStyle name="Normal 2 5 2 6 4 2" xfId="30335" xr:uid="{6B1DA1B9-7D18-4ED6-9FE9-B6597114893C}"/>
    <cellStyle name="Normal 2 5 2 6 5" xfId="30336" xr:uid="{74547CE0-01A0-446C-ACC3-892293F661E7}"/>
    <cellStyle name="Normal 2 5 2 6 6" xfId="30325" xr:uid="{D867BBAB-09D7-422F-AE71-D622655F0470}"/>
    <cellStyle name="Normal 2 5 2 7" xfId="27980" xr:uid="{1FCB67A6-6C07-4DCF-86A3-76A66457A348}"/>
    <cellStyle name="Normal 2 5 2 7 2" xfId="30338" xr:uid="{64F16AB4-EB6A-4372-89D6-3944A3805B37}"/>
    <cellStyle name="Normal 2 5 2 7 2 2" xfId="30339" xr:uid="{2B9D6796-959E-4C94-A59F-2AC3CE04AAA6}"/>
    <cellStyle name="Normal 2 5 2 7 3" xfId="30340" xr:uid="{4A77BAB8-4EFB-4E26-953A-F61E6C3E9BBB}"/>
    <cellStyle name="Normal 2 5 2 7 4" xfId="30337" xr:uid="{D1C336CE-B664-46DB-B6F2-E108B64989E6}"/>
    <cellStyle name="Normal 2 5 2 8" xfId="30341" xr:uid="{30A1D2AC-94B3-4CED-B6C5-763656FCA269}"/>
    <cellStyle name="Normal 2 5 2 8 2" xfId="30342" xr:uid="{415D2959-0740-4624-AF8D-3738B81289BA}"/>
    <cellStyle name="Normal 2 5 2 8 2 2" xfId="30343" xr:uid="{8B858A8A-2D8F-469B-9975-DF9BA15FC4C1}"/>
    <cellStyle name="Normal 2 5 2 8 3" xfId="30344" xr:uid="{DE7114F9-62E6-402F-86E8-A04AFCB2CBC8}"/>
    <cellStyle name="Normal 2 5 2 9" xfId="30345" xr:uid="{504966E2-0359-4C3A-9DFB-64484CAFBEA7}"/>
    <cellStyle name="Normal 2 5 2 9 2" xfId="30346" xr:uid="{29C7EFC4-1BCA-41B3-8028-9A71AFB918F4}"/>
    <cellStyle name="Normal 2 5 3" xfId="2198" xr:uid="{9B160149-BC42-464B-8EB1-1F17B2F3833C}"/>
    <cellStyle name="Normal 2 5 4" xfId="2199" xr:uid="{B695A61E-E99F-4093-B1C7-BB21302E0370}"/>
    <cellStyle name="Normal 2 5 5" xfId="2200" xr:uid="{DC28DA1F-AFD7-4A1F-BE4E-763A9D892387}"/>
    <cellStyle name="Normal 2 5 6" xfId="2201" xr:uid="{8F067027-22C2-4296-889B-3176583FED71}"/>
    <cellStyle name="Normal 2 5 7" xfId="2202" xr:uid="{5BAC032C-63CE-4785-8290-AC4A0157A538}"/>
    <cellStyle name="Normal 2 5 8" xfId="2203" xr:uid="{CB452A62-73A8-484A-8FCD-2819D9E78BF9}"/>
    <cellStyle name="Normal 2 5 9" xfId="2204" xr:uid="{C711AB94-2085-4664-AD20-1CC9076C6645}"/>
    <cellStyle name="Normal 2 50" xfId="30497" xr:uid="{35C25A47-3888-4C2C-B8B4-B949B2ACAE8D}"/>
    <cellStyle name="Normal 2 50 2" xfId="30498" xr:uid="{9A4827E9-1778-4762-9A75-3EDED01F6EB6}"/>
    <cellStyle name="Normal 2 50 2 2" xfId="30499" xr:uid="{260E1095-83D8-46B6-B070-291AB641CD7C}"/>
    <cellStyle name="Normal 2 50 3" xfId="30347" xr:uid="{FB4B36EA-4082-480F-AE52-A76EECD4A06F}"/>
    <cellStyle name="Normal 2 51" xfId="30348" xr:uid="{1E404AE9-C8CE-45EE-9AB2-BAFD4995EB74}"/>
    <cellStyle name="Normal 2 51 2" xfId="30701" xr:uid="{B325D283-7012-43BC-BA89-1B9D097A6AF8}"/>
    <cellStyle name="Normal 2 52" xfId="30349" xr:uid="{EB5B46B8-C74B-42DB-B9C6-54BA32AE38CE}"/>
    <cellStyle name="Normal 2 52 2" xfId="30350" xr:uid="{DCDBBFDD-172C-4ABA-958E-437802B91226}"/>
    <cellStyle name="Normal 2 53" xfId="30351" xr:uid="{5374B499-C642-4FDC-89EE-A3F6F1F1C105}"/>
    <cellStyle name="Normal 2 53 2" xfId="30352" xr:uid="{500BC1C4-C949-426A-A01C-F9A242D02310}"/>
    <cellStyle name="Normal 2 54" xfId="30353" xr:uid="{BFE4E906-5F00-404E-910B-6195F184B623}"/>
    <cellStyle name="Normal 2 54 2" xfId="30354" xr:uid="{D6799C39-050F-4C86-A31A-15B87D749DD6}"/>
    <cellStyle name="Normal 2 55" xfId="25020" xr:uid="{C8A878E1-3A72-4B05-B511-D296BFC7E3AE}"/>
    <cellStyle name="Normal 2 56" xfId="41415" xr:uid="{5DE35B00-5CF5-4575-BBCC-C764914CBF7E}"/>
    <cellStyle name="Normal 2 57" xfId="47070" xr:uid="{6505E599-20AD-4900-8B71-B4CB535883FD}"/>
    <cellStyle name="Normal 2 58" xfId="47071" xr:uid="{AC967730-B554-477E-9583-B97720361429}"/>
    <cellStyle name="Normal 2 59" xfId="47081" xr:uid="{56D43660-D2AB-440D-8C67-247950AEB32B}"/>
    <cellStyle name="Normal 2 6" xfId="236" xr:uid="{E45FFE13-F349-46D5-9AE3-3B5B50E28137}"/>
    <cellStyle name="Normal 2 6 10" xfId="2206" xr:uid="{C751DFD4-6CF7-4271-9016-0CBA9BB7A61F}"/>
    <cellStyle name="Normal 2 6 11" xfId="2207" xr:uid="{34E5DE10-DE83-474D-8A3F-FE55765FC6DA}"/>
    <cellStyle name="Normal 2 6 12" xfId="2208" xr:uid="{F2265FFD-DA3F-4F85-B91D-DFB2D9425910}"/>
    <cellStyle name="Normal 2 6 13" xfId="2209" xr:uid="{76632391-B677-429A-BD23-B07B37F02826}"/>
    <cellStyle name="Normal 2 6 14" xfId="2210" xr:uid="{0F9191AC-FCF1-4FB2-8829-5E3877709599}"/>
    <cellStyle name="Normal 2 6 15" xfId="2211" xr:uid="{1054323F-9F32-4A65-A576-B0EC47F2D9EE}"/>
    <cellStyle name="Normal 2 6 16" xfId="2212" xr:uid="{3909E309-351E-4528-A463-F3F6DC671243}"/>
    <cellStyle name="Normal 2 6 16 2" xfId="30500" xr:uid="{F3536D71-CD54-4A4B-8E2B-F0519C673130}"/>
    <cellStyle name="Normal 2 6 17" xfId="2205" xr:uid="{B7077130-1B32-4DB9-A855-0C71FA06867B}"/>
    <cellStyle name="Normal 2 6 17 2" xfId="25487" xr:uid="{45E3D1DA-AD84-4D66-BB63-66B7FD8AEFCF}"/>
    <cellStyle name="Normal 2 6 17 2 2" xfId="27991" xr:uid="{1351BDD8-69B3-4D98-80DA-176DF714C25B}"/>
    <cellStyle name="Normal 2 6 17 2 2 2" xfId="30357" xr:uid="{F4ECDAFD-6431-47CF-A8C1-2032ECA148BE}"/>
    <cellStyle name="Normal 2 6 17 2 2 2 2" xfId="30358" xr:uid="{F7913771-FE51-45D1-8752-78E9FB027625}"/>
    <cellStyle name="Normal 2 6 17 2 2 3" xfId="30359" xr:uid="{1100A6B1-2DFB-4551-BF50-3BF2FCCA1AE3}"/>
    <cellStyle name="Normal 2 6 17 2 2 4" xfId="30356" xr:uid="{3A6C0642-F873-49E0-8B92-3514AE1EEB21}"/>
    <cellStyle name="Normal 2 6 17 2 3" xfId="30360" xr:uid="{DDAABDBC-6F41-4A7A-B97A-1DB796616FE2}"/>
    <cellStyle name="Normal 2 6 17 2 3 2" xfId="30361" xr:uid="{8FC2D5B5-4E74-4838-A5C6-2A7D36FC0629}"/>
    <cellStyle name="Normal 2 6 17 2 3 2 2" xfId="30362" xr:uid="{C3AAEC02-A285-438E-98D6-D3175A2C7E94}"/>
    <cellStyle name="Normal 2 6 17 2 3 3" xfId="30363" xr:uid="{C8B8B864-CC4E-40A3-B4EE-6646BFC24156}"/>
    <cellStyle name="Normal 2 6 17 2 4" xfId="30364" xr:uid="{3FFCBA87-E674-4042-A1EF-DFDE75056EE9}"/>
    <cellStyle name="Normal 2 6 17 2 4 2" xfId="30365" xr:uid="{FA385053-3092-4ED2-B4FC-0CD869E8E606}"/>
    <cellStyle name="Normal 2 6 17 2 5" xfId="30366" xr:uid="{71EEFEB5-F453-4626-99EE-CD3FBB514431}"/>
    <cellStyle name="Normal 2 6 17 2 6" xfId="23918" xr:uid="{ACDCCC46-50DD-40A6-94A2-977FD0CBD7EE}"/>
    <cellStyle name="Normal 2 6 17 3" xfId="27990" xr:uid="{18E5D4D8-A3CA-4756-AB56-2D2E7D6A278D}"/>
    <cellStyle name="Normal 2 6 17 3 2" xfId="30368" xr:uid="{81C86623-3CA2-4103-B86D-CF61AD476288}"/>
    <cellStyle name="Normal 2 6 17 3 2 2" xfId="30369" xr:uid="{8AFC67E5-747E-4947-996E-16375733805D}"/>
    <cellStyle name="Normal 2 6 17 3 3" xfId="30370" xr:uid="{AD65C20F-6FC9-4B5B-9A71-7456DF713F3B}"/>
    <cellStyle name="Normal 2 6 17 3 4" xfId="30367" xr:uid="{A18939FC-92E4-4114-AD2B-952716CC75BB}"/>
    <cellStyle name="Normal 2 6 17 4" xfId="30371" xr:uid="{BF8684F0-C340-4A2F-A5FE-74F70AD1F069}"/>
    <cellStyle name="Normal 2 6 17 4 2" xfId="30372" xr:uid="{5EA2F008-E437-4E02-974D-DE34079D7369}"/>
    <cellStyle name="Normal 2 6 17 4 2 2" xfId="30373" xr:uid="{96FF8971-A42E-45F7-9A16-D06E4E985E2A}"/>
    <cellStyle name="Normal 2 6 17 4 3" xfId="30374" xr:uid="{EABD1D4E-A035-4EEF-BA8E-1BB006EF03C7}"/>
    <cellStyle name="Normal 2 6 17 5" xfId="30375" xr:uid="{A425E7D6-1A5A-4233-AD20-7086C341B5FC}"/>
    <cellStyle name="Normal 2 6 17 5 2" xfId="30376" xr:uid="{746E2037-D96A-459E-8E81-52449EED4B60}"/>
    <cellStyle name="Normal 2 6 17 6" xfId="30377" xr:uid="{904D3498-67B4-4FB2-BD43-F9C614C32155}"/>
    <cellStyle name="Normal 2 6 17 7" xfId="30355" xr:uid="{971D1F92-60F7-43A0-80BC-DD4CC1393EB2}"/>
    <cellStyle name="Normal 2 6 18" xfId="5167" xr:uid="{5C9DD1B1-DD61-4090-87C6-FF6B0949057C}"/>
    <cellStyle name="Normal 2 6 18 2" xfId="25488" xr:uid="{4187810A-E821-423C-AC0F-940BC9324CC9}"/>
    <cellStyle name="Normal 2 6 18 2 2" xfId="27993" xr:uid="{F7609173-1E85-458E-A1B5-9112D743DB9B}"/>
    <cellStyle name="Normal 2 6 18 2 2 2" xfId="30381" xr:uid="{BD831948-AC99-421A-B703-22EDC4E600CE}"/>
    <cellStyle name="Normal 2 6 18 2 2 2 2" xfId="30382" xr:uid="{6D4F5CEE-DB5A-4B97-A519-CA54B287CBDB}"/>
    <cellStyle name="Normal 2 6 18 2 2 3" xfId="30383" xr:uid="{537CCCD9-9467-4BE5-8186-934346E89201}"/>
    <cellStyle name="Normal 2 6 18 2 2 4" xfId="30380" xr:uid="{BF011A51-6806-48B6-8D16-6D8691E80BC2}"/>
    <cellStyle name="Normal 2 6 18 2 3" xfId="30384" xr:uid="{D34A2C15-755D-49CF-AC43-F2F4721C622C}"/>
    <cellStyle name="Normal 2 6 18 2 3 2" xfId="30385" xr:uid="{26918AD2-5729-4331-B5B3-36A5FE288A68}"/>
    <cellStyle name="Normal 2 6 18 2 3 2 2" xfId="30386" xr:uid="{9D7DE168-BF8F-4C5A-9F18-E7B83FFAAD75}"/>
    <cellStyle name="Normal 2 6 18 2 3 3" xfId="30387" xr:uid="{2EBBD17B-EFF5-4234-89E9-67E7C54DC20D}"/>
    <cellStyle name="Normal 2 6 18 2 4" xfId="30388" xr:uid="{6A1ECB10-004A-4A45-BFDC-49FEFDB0655A}"/>
    <cellStyle name="Normal 2 6 18 2 4 2" xfId="30389" xr:uid="{E85DD271-D44F-4BF2-B400-F5DB5171BFBD}"/>
    <cellStyle name="Normal 2 6 18 2 5" xfId="30390" xr:uid="{FD43F8CC-E77F-4626-9A95-97A6BA4253A2}"/>
    <cellStyle name="Normal 2 6 18 2 6" xfId="30379" xr:uid="{602C213E-8AD4-45B0-8925-192631414B1B}"/>
    <cellStyle name="Normal 2 6 18 3" xfId="27992" xr:uid="{42C15E25-3CED-444A-9752-DF52455FB966}"/>
    <cellStyle name="Normal 2 6 18 3 2" xfId="30392" xr:uid="{25E22537-B0FB-48AF-9286-4699E9DE3AEC}"/>
    <cellStyle name="Normal 2 6 18 3 2 2" xfId="30393" xr:uid="{42EEC414-2698-43B2-BB6A-B986781D73C3}"/>
    <cellStyle name="Normal 2 6 18 3 3" xfId="30394" xr:uid="{7ADF8CF9-BF58-4F61-B3F0-ECDDA19F5862}"/>
    <cellStyle name="Normal 2 6 18 3 4" xfId="30391" xr:uid="{E4282B7D-D6D3-4091-AC00-65516DA2E50A}"/>
    <cellStyle name="Normal 2 6 18 4" xfId="30395" xr:uid="{BE2A748F-6C79-4B67-B3E2-16FCB7AB0262}"/>
    <cellStyle name="Normal 2 6 18 4 2" xfId="30702" xr:uid="{FDAEADE8-2A83-4CF1-AFD8-477AD7F58D3C}"/>
    <cellStyle name="Normal 2 6 18 4 2 2" xfId="30703" xr:uid="{7E61B752-2297-45F5-A273-D31911BC23EB}"/>
    <cellStyle name="Normal 2 6 18 4 3" xfId="30704" xr:uid="{2092896A-A7F2-4E9B-9891-E822267E56DA}"/>
    <cellStyle name="Normal 2 6 18 5" xfId="30705" xr:uid="{C38E09EE-53C2-4911-A24D-A6F0FD965205}"/>
    <cellStyle name="Normal 2 6 18 5 2" xfId="30706" xr:uid="{F786B3FD-2CEC-44FF-912F-3C49FD4351EC}"/>
    <cellStyle name="Normal 2 6 18 6" xfId="30707" xr:uid="{33BD1640-D40C-401D-8D4E-93504819DC99}"/>
    <cellStyle name="Normal 2 6 18 7" xfId="30378" xr:uid="{F2F8DA18-2517-4141-B369-7ACC0F89C66D}"/>
    <cellStyle name="Normal 2 6 19" xfId="25489" xr:uid="{58F2C450-95A2-46BE-9D30-FF1A9BD7D92F}"/>
    <cellStyle name="Normal 2 6 19 2" xfId="27994" xr:uid="{AB859E2E-3978-46F2-ACB9-B877532626DF}"/>
    <cellStyle name="Normal 2 6 19 2 2" xfId="30710" xr:uid="{478B7BD3-0F0E-4F2B-8B6A-C9999219B523}"/>
    <cellStyle name="Normal 2 6 19 2 2 2" xfId="30711" xr:uid="{F4CC28FE-153A-436F-A426-79662EC14139}"/>
    <cellStyle name="Normal 2 6 19 2 3" xfId="30712" xr:uid="{AEF6F947-401E-46AE-B240-0322B68DFEF2}"/>
    <cellStyle name="Normal 2 6 19 2 4" xfId="30709" xr:uid="{DECC5471-18F8-4CED-9FFE-31FDAA476303}"/>
    <cellStyle name="Normal 2 6 19 3" xfId="30713" xr:uid="{47542274-56F8-4BFE-B6ED-73BD7A82C26E}"/>
    <cellStyle name="Normal 2 6 19 3 2" xfId="30714" xr:uid="{EFC1ED78-BE76-492B-B524-A4862153D97D}"/>
    <cellStyle name="Normal 2 6 19 3 2 2" xfId="30715" xr:uid="{475402D4-7B8D-476C-B94A-A16423E5160F}"/>
    <cellStyle name="Normal 2 6 19 3 3" xfId="30716" xr:uid="{73912C1C-1F88-4C15-A0BC-8DE56C1F26D7}"/>
    <cellStyle name="Normal 2 6 19 4" xfId="30717" xr:uid="{1290CA87-E8B0-494C-B56D-CA832DAD516C}"/>
    <cellStyle name="Normal 2 6 19 4 2" xfId="30718" xr:uid="{F3A2FF62-AD4D-4737-BC67-92AEB5961FA1}"/>
    <cellStyle name="Normal 2 6 19 5" xfId="30719" xr:uid="{75888EE1-E106-49A4-8655-99A004CAFF9B}"/>
    <cellStyle name="Normal 2 6 19 6" xfId="30708" xr:uid="{57A24D4C-D7C5-48BE-BBB0-D6B9A8C1A438}"/>
    <cellStyle name="Normal 2 6 2" xfId="494" xr:uid="{664998B8-81D4-408A-866D-71B591F9DE05}"/>
    <cellStyle name="Normal 2 6 2 2" xfId="2214" xr:uid="{BBA852CE-174C-44E5-B180-1554DA7364E9}"/>
    <cellStyle name="Normal 2 6 2 3" xfId="2213" xr:uid="{B6430221-E565-40A1-8040-75992A31F082}"/>
    <cellStyle name="Normal 2 6 2 3 2" xfId="25490" xr:uid="{B5A82DAD-7B26-40C1-86E5-133D0B0E37D7}"/>
    <cellStyle name="Normal 2 6 2 3 2 2" xfId="27997" xr:uid="{3CD70C85-6CE3-4F9E-8D69-10A9C56E772B}"/>
    <cellStyle name="Normal 2 6 2 3 2 2 2" xfId="30723" xr:uid="{BC11D2EC-AA7E-45E5-9B13-AB5DBDEAEC5B}"/>
    <cellStyle name="Normal 2 6 2 3 2 2 2 2" xfId="30724" xr:uid="{1189D2C0-62FE-4B3E-974C-52BAD352EAEC}"/>
    <cellStyle name="Normal 2 6 2 3 2 2 3" xfId="30725" xr:uid="{D40F8BBA-59B9-4F46-99B2-0675D3B309CB}"/>
    <cellStyle name="Normal 2 6 2 3 2 2 4" xfId="30722" xr:uid="{0F014BA0-E974-4923-9458-91190CBBEE00}"/>
    <cellStyle name="Normal 2 6 2 3 2 3" xfId="30726" xr:uid="{6248FA7F-3BD0-49FA-AA86-E1C35B6BAA1A}"/>
    <cellStyle name="Normal 2 6 2 3 2 3 2" xfId="30727" xr:uid="{73A4E9C8-E11C-4384-9819-69891149BEDD}"/>
    <cellStyle name="Normal 2 6 2 3 2 3 2 2" xfId="30728" xr:uid="{F937A242-ABB3-44EF-9498-4755723272EC}"/>
    <cellStyle name="Normal 2 6 2 3 2 3 3" xfId="30729" xr:uid="{C675FE05-370E-40C1-A4CC-C1CBABDA6DA7}"/>
    <cellStyle name="Normal 2 6 2 3 2 4" xfId="30730" xr:uid="{34A287A0-C216-4086-A2B3-A22490CBE077}"/>
    <cellStyle name="Normal 2 6 2 3 2 4 2" xfId="30731" xr:uid="{14F6DD92-ADE8-4734-B7E9-C98E3B58F54B}"/>
    <cellStyle name="Normal 2 6 2 3 2 5" xfId="30732" xr:uid="{9BB66F17-73FE-43F3-B218-E4BC5C76DC0A}"/>
    <cellStyle name="Normal 2 6 2 3 2 6" xfId="30721" xr:uid="{9C2A15F4-4B88-465A-BE59-097638A5B81A}"/>
    <cellStyle name="Normal 2 6 2 3 3" xfId="27996" xr:uid="{2BEBD802-EE8A-4FDF-9CEA-28FCC71C029A}"/>
    <cellStyle name="Normal 2 6 2 3 3 2" xfId="30734" xr:uid="{A96F512F-0806-4A37-B1B1-03117A94879A}"/>
    <cellStyle name="Normal 2 6 2 3 3 2 2" xfId="30735" xr:uid="{DD69A66B-86E5-4184-89EF-705EF0485F45}"/>
    <cellStyle name="Normal 2 6 2 3 3 3" xfId="30736" xr:uid="{A86E031C-AC10-486F-8B71-521DA1C4ED13}"/>
    <cellStyle name="Normal 2 6 2 3 3 4" xfId="30733" xr:uid="{2344F9E5-1332-4354-9BA1-663D5DD1213C}"/>
    <cellStyle name="Normal 2 6 2 3 4" xfId="30737" xr:uid="{C21BF4EE-7E57-48D6-9894-10DF0F19E328}"/>
    <cellStyle name="Normal 2 6 2 3 4 2" xfId="30738" xr:uid="{7DFAFCDC-A2D8-479B-87DB-CF65D58D03E6}"/>
    <cellStyle name="Normal 2 6 2 3 4 2 2" xfId="30739" xr:uid="{DD78A152-87EA-4F9E-A44C-403FAF9E43D5}"/>
    <cellStyle name="Normal 2 6 2 3 4 3" xfId="30740" xr:uid="{F82D2406-96E6-42FA-92F7-B7AE5BEE354F}"/>
    <cellStyle name="Normal 2 6 2 3 5" xfId="30741" xr:uid="{5746E0FA-0F24-4D14-B8AB-6AF45F35C8F3}"/>
    <cellStyle name="Normal 2 6 2 3 5 2" xfId="30742" xr:uid="{C3251E88-C00A-406B-A4AC-5A77606F281D}"/>
    <cellStyle name="Normal 2 6 2 3 6" xfId="30743" xr:uid="{32DBB751-31F6-4552-B4BE-6A796DC3661D}"/>
    <cellStyle name="Normal 2 6 2 3 7" xfId="30720" xr:uid="{6D50280D-F362-4DE1-9E03-82CE7DAEB984}"/>
    <cellStyle name="Normal 2 6 2 4" xfId="4286" xr:uid="{0C471825-66BD-4FC8-8915-E4E4D666ED48}"/>
    <cellStyle name="Normal 2 6 2 4 2" xfId="25491" xr:uid="{51D5ECE7-B222-4085-AC99-594C1483CB6C}"/>
    <cellStyle name="Normal 2 6 2 4 2 2" xfId="27999" xr:uid="{EA1DFA5A-F661-47FF-8478-40DA638C273B}"/>
    <cellStyle name="Normal 2 6 2 4 2 2 2" xfId="30747" xr:uid="{6DBB3C40-C51E-4D94-9C0A-BFD4D4A190B6}"/>
    <cellStyle name="Normal 2 6 2 4 2 2 2 2" xfId="30748" xr:uid="{9D2CD88F-EFCB-4979-84E3-7A93854B1305}"/>
    <cellStyle name="Normal 2 6 2 4 2 2 3" xfId="30749" xr:uid="{727080A1-0D2F-445D-89CE-2F4DBC9B3E44}"/>
    <cellStyle name="Normal 2 6 2 4 2 2 4" xfId="30746" xr:uid="{60B79B8F-7D7E-4388-8385-C430A45BEE5C}"/>
    <cellStyle name="Normal 2 6 2 4 2 3" xfId="30750" xr:uid="{613B0609-AEDE-44F7-9E88-DF0192F02EF3}"/>
    <cellStyle name="Normal 2 6 2 4 2 3 2" xfId="30751" xr:uid="{F56E6704-25DA-451F-96D4-118F7B0498E8}"/>
    <cellStyle name="Normal 2 6 2 4 2 3 2 2" xfId="30752" xr:uid="{EAEC7F8F-63F8-4446-9D58-4E9E06960781}"/>
    <cellStyle name="Normal 2 6 2 4 2 3 3" xfId="30753" xr:uid="{3D87BF39-773A-4949-9E2C-5BB1BC7340C6}"/>
    <cellStyle name="Normal 2 6 2 4 2 4" xfId="30754" xr:uid="{1FAFC4DF-E3D7-40CD-BA95-6BE1A1E9109D}"/>
    <cellStyle name="Normal 2 6 2 4 2 4 2" xfId="30755" xr:uid="{4865AEA2-63B0-450C-B875-9A2F0DD981A0}"/>
    <cellStyle name="Normal 2 6 2 4 2 5" xfId="30756" xr:uid="{069BA7E3-ABFE-48B9-B83F-A4EEB8D7FD31}"/>
    <cellStyle name="Normal 2 6 2 4 2 6" xfId="30745" xr:uid="{B46D8180-CF3D-462D-80D1-1E06EE2B718E}"/>
    <cellStyle name="Normal 2 6 2 4 3" xfId="27998" xr:uid="{7B37E236-CC69-4DA8-A2A4-95EB72976062}"/>
    <cellStyle name="Normal 2 6 2 4 3 2" xfId="30758" xr:uid="{BDB7057F-B1F9-4A4B-AE42-BD889D5206B2}"/>
    <cellStyle name="Normal 2 6 2 4 3 2 2" xfId="30759" xr:uid="{58AFB89E-55A7-4105-AE04-508EC951C3BB}"/>
    <cellStyle name="Normal 2 6 2 4 3 3" xfId="30760" xr:uid="{A610E159-8154-4061-9142-61134BF31CC7}"/>
    <cellStyle name="Normal 2 6 2 4 3 4" xfId="30757" xr:uid="{E191BE60-915C-466F-A725-15B38F4BA489}"/>
    <cellStyle name="Normal 2 6 2 4 4" xfId="30761" xr:uid="{FCD7E423-7CC2-4706-A94A-FB13B391F1EA}"/>
    <cellStyle name="Normal 2 6 2 4 4 2" xfId="30762" xr:uid="{28E5BACC-C805-4BAE-8E45-E3D4991D15A3}"/>
    <cellStyle name="Normal 2 6 2 4 4 2 2" xfId="30763" xr:uid="{7947ADEB-6762-45BA-BE3A-765E931DDEA1}"/>
    <cellStyle name="Normal 2 6 2 4 4 3" xfId="30764" xr:uid="{2C0CAC53-8B36-4275-8FF6-11E3D6C48576}"/>
    <cellStyle name="Normal 2 6 2 4 5" xfId="30765" xr:uid="{11647CB7-1CA9-4B1B-AEBC-E506F897F963}"/>
    <cellStyle name="Normal 2 6 2 4 5 2" xfId="30766" xr:uid="{2E4CB785-7BE3-413D-A959-04CCE00E371E}"/>
    <cellStyle name="Normal 2 6 2 4 6" xfId="30767" xr:uid="{71A2C586-85E1-45C9-B2C7-ADB9FC09D9D9}"/>
    <cellStyle name="Normal 2 6 2 4 7" xfId="30744" xr:uid="{0C5301F0-C3F1-42AF-972C-002C14786E50}"/>
    <cellStyle name="Normal 2 6 2 5" xfId="5168" xr:uid="{36F269EA-B535-467F-B9AC-5D186D5CED52}"/>
    <cellStyle name="Normal 2 6 2 5 2" xfId="28000" xr:uid="{FB1C771F-6E6F-4DAB-971A-6612B5998C9E}"/>
    <cellStyle name="Normal 2 6 2 5 2 2" xfId="30770" xr:uid="{065D8C64-2422-46FA-B3AF-EFFFB0B8D2F2}"/>
    <cellStyle name="Normal 2 6 2 5 2 2 2" xfId="30771" xr:uid="{8FF20048-D637-4023-9EE4-B07BB14D2AFB}"/>
    <cellStyle name="Normal 2 6 2 5 2 3" xfId="30772" xr:uid="{4B2E2A2D-A881-40FF-88AF-DD68B352876B}"/>
    <cellStyle name="Normal 2 6 2 5 2 4" xfId="30769" xr:uid="{58B79610-E563-401C-867D-379F8EB3525C}"/>
    <cellStyle name="Normal 2 6 2 5 3" xfId="30773" xr:uid="{36482ABB-C4A8-4F2B-8EC4-666DBCB01608}"/>
    <cellStyle name="Normal 2 6 2 5 3 2" xfId="30774" xr:uid="{0D1E07A4-340C-4BD2-91FF-C16ABF554354}"/>
    <cellStyle name="Normal 2 6 2 5 3 2 2" xfId="30775" xr:uid="{4AA6699C-860B-42E7-B200-78FE92237BB5}"/>
    <cellStyle name="Normal 2 6 2 5 3 3" xfId="30776" xr:uid="{FA7CD183-DD72-4479-AA8A-0139C338E223}"/>
    <cellStyle name="Normal 2 6 2 5 4" xfId="30777" xr:uid="{4BC647F0-8C89-49BC-BB19-7657842080D0}"/>
    <cellStyle name="Normal 2 6 2 5 4 2" xfId="30778" xr:uid="{6E4C0E0E-8209-40C1-9606-B6B22C5D655D}"/>
    <cellStyle name="Normal 2 6 2 5 5" xfId="30779" xr:uid="{291FA688-7989-44D3-BB40-9351B6B2FDD2}"/>
    <cellStyle name="Normal 2 6 2 5 6" xfId="30768" xr:uid="{7B433F86-703A-470C-8BC4-FBB64258FF99}"/>
    <cellStyle name="Normal 2 6 2 6" xfId="27995" xr:uid="{04912D6C-C370-470F-8764-CE86D0FCC609}"/>
    <cellStyle name="Normal 2 6 2 6 2" xfId="30781" xr:uid="{61739F32-E864-4953-9BE7-8988692D927E}"/>
    <cellStyle name="Normal 2 6 2 6 2 2" xfId="30782" xr:uid="{29625512-6D5A-486A-B015-705C445708B3}"/>
    <cellStyle name="Normal 2 6 2 6 3" xfId="30783" xr:uid="{821FD6A2-98C9-41C9-93B5-5670EE992B6B}"/>
    <cellStyle name="Normal 2 6 2 6 4" xfId="30780" xr:uid="{65DCEA1D-0224-4F7D-95BD-68B5B047357E}"/>
    <cellStyle name="Normal 2 6 2 7" xfId="30784" xr:uid="{D246B717-5B4E-47AC-8BD0-C25A3067F264}"/>
    <cellStyle name="Normal 2 6 2 7 2" xfId="30785" xr:uid="{B879BD60-03C9-4D1B-B62B-F57BA3AF33F6}"/>
    <cellStyle name="Normal 2 6 2 7 2 2" xfId="30786" xr:uid="{7C29452B-2779-4454-A652-0854214EE29D}"/>
    <cellStyle name="Normal 2 6 2 7 3" xfId="30787" xr:uid="{8F196952-44C3-4905-9458-F43060781586}"/>
    <cellStyle name="Normal 2 6 2 8" xfId="30788" xr:uid="{A01182F2-C3A9-4891-8E24-3ECE1CA342A6}"/>
    <cellStyle name="Normal 2 6 2 8 2" xfId="30789" xr:uid="{D71B1467-5784-4140-8C64-941FB274B422}"/>
    <cellStyle name="Normal 2 6 2 9" xfId="30790" xr:uid="{5ACEAB35-9E2B-4956-BAEA-F807E8D17DBB}"/>
    <cellStyle name="Normal 2 6 20" xfId="30791" xr:uid="{08BB2606-6161-4E23-899D-741F35E0A24A}"/>
    <cellStyle name="Normal 2 6 20 2" xfId="30792" xr:uid="{09E4F728-BD15-4B4E-91AC-5551EDFA3EC6}"/>
    <cellStyle name="Normal 2 6 20 2 2" xfId="30793" xr:uid="{4D86F03A-6D02-4041-AABA-56DDA1AF5AAA}"/>
    <cellStyle name="Normal 2 6 20 2 2 2" xfId="30794" xr:uid="{8322660C-1167-4A09-8EE4-544BE2CFAD2C}"/>
    <cellStyle name="Normal 2 6 20 2 3" xfId="30795" xr:uid="{1E45A7C1-A4A8-468B-AE64-9848C183D660}"/>
    <cellStyle name="Normal 2 6 20 3" xfId="30796" xr:uid="{6E1F5BB5-C9FA-4ACD-9D08-C7C40C73143D}"/>
    <cellStyle name="Normal 2 6 20 3 2" xfId="30797" xr:uid="{F933EDF8-71CF-45F4-9B8C-CA17C467A9AE}"/>
    <cellStyle name="Normal 2 6 20 4" xfId="30798" xr:uid="{C752007E-23DC-4377-BEEE-EC18555D75AE}"/>
    <cellStyle name="Normal 2 6 21" xfId="30799" xr:uid="{2211A96A-1E69-4E6E-9C58-181823503141}"/>
    <cellStyle name="Normal 2 6 21 2" xfId="30800" xr:uid="{BEA20103-02ED-4750-A799-80C8AD06785F}"/>
    <cellStyle name="Normal 2 6 3" xfId="493" xr:uid="{264B6638-0B6E-4E64-8DF0-0E4699E2E1E1}"/>
    <cellStyle name="Normal 2 6 3 2" xfId="2215" xr:uid="{5183796A-065A-4E38-BB0B-2F3FA68B0977}"/>
    <cellStyle name="Normal 2 6 3 3" xfId="25492" xr:uid="{803F4884-7A86-490A-9408-BAB242DE699B}"/>
    <cellStyle name="Normal 2 6 3 3 2" xfId="28002" xr:uid="{0D85F7D9-2C18-46F0-874E-85CAF6888F5E}"/>
    <cellStyle name="Normal 2 6 3 3 2 2" xfId="30803" xr:uid="{FC1486AB-0F8C-43FF-A265-53112E34EFC6}"/>
    <cellStyle name="Normal 2 6 3 3 2 2 2" xfId="30804" xr:uid="{10A5B0EB-1937-437F-A801-E313C4D5E5B7}"/>
    <cellStyle name="Normal 2 6 3 3 2 3" xfId="30805" xr:uid="{BE5D190C-7711-4392-A228-4270B1D5E768}"/>
    <cellStyle name="Normal 2 6 3 3 2 4" xfId="30802" xr:uid="{04CD276A-66F9-4669-B98E-44E4DF3D3508}"/>
    <cellStyle name="Normal 2 6 3 3 3" xfId="30806" xr:uid="{DCDCBDFF-6EA6-425C-B3FC-DE55FCB871F2}"/>
    <cellStyle name="Normal 2 6 3 3 3 2" xfId="30807" xr:uid="{834B254F-23ED-4A3A-BDFD-2AE2472AA0EB}"/>
    <cellStyle name="Normal 2 6 3 3 3 2 2" xfId="30808" xr:uid="{249FFC6A-AE9F-434F-9035-C2F77570EDD3}"/>
    <cellStyle name="Normal 2 6 3 3 3 3" xfId="30809" xr:uid="{8678C682-7888-4A05-B4BB-DF30D8CFFFBC}"/>
    <cellStyle name="Normal 2 6 3 3 4" xfId="30810" xr:uid="{CD5A44AC-820B-4436-83FA-FD27C50A95C9}"/>
    <cellStyle name="Normal 2 6 3 3 4 2" xfId="30811" xr:uid="{31C483C7-FFA3-4375-847F-80A42B89144A}"/>
    <cellStyle name="Normal 2 6 3 3 5" xfId="30812" xr:uid="{CFBB14FA-FB70-44E5-8506-BFE9FE1E1D17}"/>
    <cellStyle name="Normal 2 6 3 3 6" xfId="30801" xr:uid="{9E482020-4189-4350-B18C-5A422957C16B}"/>
    <cellStyle name="Normal 2 6 3 4" xfId="28001" xr:uid="{72F94FCC-99D6-4D93-8F07-9977568F6899}"/>
    <cellStyle name="Normal 2 6 3 4 2" xfId="30814" xr:uid="{F37A0323-2A3E-44D6-ADCF-7CC3038A21FE}"/>
    <cellStyle name="Normal 2 6 3 4 2 2" xfId="30815" xr:uid="{1574637F-F592-431E-9984-C9C8446BD0F4}"/>
    <cellStyle name="Normal 2 6 3 4 3" xfId="30816" xr:uid="{8AD786E2-F093-4B39-8F2F-AC90E84DE572}"/>
    <cellStyle name="Normal 2 6 3 4 4" xfId="30813" xr:uid="{60952CDC-42FC-4847-8A15-9FACBF2A2CDF}"/>
    <cellStyle name="Normal 2 6 3 5" xfId="30817" xr:uid="{4016A2C4-480D-4C0E-A048-21CC7A0E963B}"/>
    <cellStyle name="Normal 2 6 3 5 2" xfId="30818" xr:uid="{8C47017E-E455-4BE8-9093-AFE392359DA2}"/>
    <cellStyle name="Normal 2 6 3 5 2 2" xfId="30819" xr:uid="{FFFE532B-2C6A-45FF-9899-0B4F68F85014}"/>
    <cellStyle name="Normal 2 6 3 5 3" xfId="30820" xr:uid="{F65E418F-E354-4327-8A2B-1662C464A01A}"/>
    <cellStyle name="Normal 2 6 3 6" xfId="30821" xr:uid="{A52F621B-3766-4F3C-A76C-9D1C11B5E955}"/>
    <cellStyle name="Normal 2 6 3 6 2" xfId="30822" xr:uid="{9BA22300-B081-445F-8F84-1E6ED7C94F74}"/>
    <cellStyle name="Normal 2 6 3 7" xfId="30823" xr:uid="{B7B55B16-88BC-4E3D-86A7-8258EA83236F}"/>
    <cellStyle name="Normal 2 6 4" xfId="2216" xr:uid="{07643F76-66D2-4A1C-A84B-D16391350B23}"/>
    <cellStyle name="Normal 2 6 5" xfId="2217" xr:uid="{5F191069-2D38-4A5B-86C5-DCA19A63FDD6}"/>
    <cellStyle name="Normal 2 6 6" xfId="2218" xr:uid="{BBAAF040-2C75-42BF-B9B8-852A66AD8961}"/>
    <cellStyle name="Normal 2 6 7" xfId="2219" xr:uid="{AE896936-6B29-4664-83DC-A3CD9AC28536}"/>
    <cellStyle name="Normal 2 6 8" xfId="2220" xr:uid="{10896135-78F5-4F37-ADA3-A5D7D9F4DC76}"/>
    <cellStyle name="Normal 2 6 9" xfId="2221" xr:uid="{07C72A62-63E5-4908-8506-37B0A437981D}"/>
    <cellStyle name="Normal 2 7" xfId="237" xr:uid="{6AA92443-E2D7-47BC-B9D9-6BD29D4F9D44}"/>
    <cellStyle name="Normal 2 7 2" xfId="4287" xr:uid="{67B3CE09-AB39-4577-B3B4-6F9C1DDE717A}"/>
    <cellStyle name="Normal 2 7 2 2" xfId="27330" xr:uid="{1181821E-B677-4DC2-B5E0-6035A8AD209C}"/>
    <cellStyle name="Normal 2 7 3" xfId="437" xr:uid="{21563DF5-FA08-49F9-AED4-79CF92188113}"/>
    <cellStyle name="Normal 2 8" xfId="438" xr:uid="{759D4DAB-9CAF-4D6A-B02B-CAF75A652B72}"/>
    <cellStyle name="Normal 2 8 2" xfId="439" xr:uid="{780E0EF3-545D-4A19-8FB7-D29CC24EA2DC}"/>
    <cellStyle name="Normal 2 8 2 2" xfId="27331" xr:uid="{15894DC2-24D6-424F-946F-9A58B49904BF}"/>
    <cellStyle name="Normal 2 8 3" xfId="440" xr:uid="{675C7935-53ED-4F26-8DF6-0FA82F598358}"/>
    <cellStyle name="Normal 2 8 4" xfId="495" xr:uid="{86C9578F-00A4-40D4-BCBC-50D845E10563}"/>
    <cellStyle name="Normal 2 8 4 2" xfId="2222" xr:uid="{EBBB178D-72CD-45F0-86A1-7343BAD871DC}"/>
    <cellStyle name="Normal 2 9" xfId="466" xr:uid="{3B9C882C-78BF-4A77-BF40-20488AD139CF}"/>
    <cellStyle name="Normal 2 9 2" xfId="496" xr:uid="{A18A78EE-D3C9-4D1F-B46B-2DD35EC5C9D9}"/>
    <cellStyle name="Normal 2 9 2 2" xfId="2224" xr:uid="{4BC58D28-0084-4162-8B61-9AAAF5F91677}"/>
    <cellStyle name="Normal 2 9 2 3" xfId="25493" xr:uid="{793F6569-6834-48D6-BB66-5BE5A4380A8A}"/>
    <cellStyle name="Normal 2 9 2 3 2" xfId="28004" xr:uid="{A7A8D0E3-2C14-4067-AA82-A6CBF8B1D5D3}"/>
    <cellStyle name="Normal 2 9 2 3 2 2" xfId="30826" xr:uid="{ACF0365E-91D1-487C-9BC8-C270C1B5FE60}"/>
    <cellStyle name="Normal 2 9 2 3 2 2 2" xfId="30827" xr:uid="{380C1388-8B87-4DE7-A25D-6D479BCF017F}"/>
    <cellStyle name="Normal 2 9 2 3 2 3" xfId="30828" xr:uid="{274DD94D-100A-4848-ADA8-AA214F5D3B74}"/>
    <cellStyle name="Normal 2 9 2 3 2 4" xfId="30825" xr:uid="{E32DD008-F398-4D1F-AB1E-8A85DAF2C826}"/>
    <cellStyle name="Normal 2 9 2 3 3" xfId="30829" xr:uid="{F6A7C513-FE42-4CF5-A977-2CDA10A69C1D}"/>
    <cellStyle name="Normal 2 9 2 3 3 2" xfId="30830" xr:uid="{19384779-11D6-47E8-83E0-BCF09300E25B}"/>
    <cellStyle name="Normal 2 9 2 3 3 2 2" xfId="30831" xr:uid="{8B1CC6C0-E01A-41AE-8186-464653EA6D7C}"/>
    <cellStyle name="Normal 2 9 2 3 3 3" xfId="30832" xr:uid="{4DB0797F-B32C-42AD-9D6F-BC6905F15123}"/>
    <cellStyle name="Normal 2 9 2 3 4" xfId="30833" xr:uid="{F279D3EB-7C42-4F2F-9901-26BFBD004724}"/>
    <cellStyle name="Normal 2 9 2 3 4 2" xfId="30834" xr:uid="{A8B2AB43-11E4-4241-AAA7-E175662633D1}"/>
    <cellStyle name="Normal 2 9 2 3 5" xfId="30835" xr:uid="{45F22D55-FC80-40C8-9E05-321FCE33BCB3}"/>
    <cellStyle name="Normal 2 9 2 3 6" xfId="30824" xr:uid="{67530A66-E192-414F-A3B7-60E4F23C1957}"/>
    <cellStyle name="Normal 2 9 2 4" xfId="28003" xr:uid="{44CB1377-0DAA-4C69-A47B-024517C3C132}"/>
    <cellStyle name="Normal 2 9 2 4 2" xfId="30837" xr:uid="{AD39B7EB-6E17-433E-B550-60EEAD5F6B52}"/>
    <cellStyle name="Normal 2 9 2 4 2 2" xfId="30838" xr:uid="{C3E4D366-43F4-4E52-AB1F-578488C8337E}"/>
    <cellStyle name="Normal 2 9 2 4 3" xfId="30839" xr:uid="{DE9AE08D-DE3C-4F12-BB1F-9487EA703EFC}"/>
    <cellStyle name="Normal 2 9 2 4 4" xfId="30836" xr:uid="{1605D8CD-576D-4571-A03B-ECFD7194181B}"/>
    <cellStyle name="Normal 2 9 2 5" xfId="30840" xr:uid="{6F5F3782-B0B3-476F-BE7A-CCB0A4543204}"/>
    <cellStyle name="Normal 2 9 2 5 2" xfId="30841" xr:uid="{0548D2DC-5AC5-48E7-AED4-DA3DC066A021}"/>
    <cellStyle name="Normal 2 9 2 5 2 2" xfId="30842" xr:uid="{46BD1B12-6BA3-4944-A00F-6C8BAFDBDE08}"/>
    <cellStyle name="Normal 2 9 2 5 3" xfId="30843" xr:uid="{6C7A588C-E229-4DBF-86C0-AEA647F47168}"/>
    <cellStyle name="Normal 2 9 2 6" xfId="30844" xr:uid="{77F4D286-F77F-441A-8B3E-6515B728F30E}"/>
    <cellStyle name="Normal 2 9 2 6 2" xfId="30845" xr:uid="{F88095BD-B113-4C32-8144-6BB28660E625}"/>
    <cellStyle name="Normal 2 9 2 7" xfId="30846" xr:uid="{1F690617-E96A-48D6-879A-926D7A3E2737}"/>
    <cellStyle name="Normal 2 9 3" xfId="2223" xr:uid="{7BC39422-0C97-4735-BB1C-AE6129DF688E}"/>
    <cellStyle name="Normal 2 9 3 2" xfId="25494" xr:uid="{19DA2221-17A1-4BA2-BC74-A184D89C0BC3}"/>
    <cellStyle name="Normal 2 9 3 2 2" xfId="28006" xr:uid="{E38D29C1-95E3-4CE2-A034-475B10146D85}"/>
    <cellStyle name="Normal 2 9 3 2 2 2" xfId="30850" xr:uid="{BC015556-FDFE-454B-8FD1-AB3BD86316E1}"/>
    <cellStyle name="Normal 2 9 3 2 2 2 2" xfId="30851" xr:uid="{72AA2140-EBA5-4917-A394-D4745E2191CE}"/>
    <cellStyle name="Normal 2 9 3 2 2 3" xfId="30852" xr:uid="{3113612D-0C24-45F6-9BEE-B557D807F1D9}"/>
    <cellStyle name="Normal 2 9 3 2 2 4" xfId="30849" xr:uid="{A3115FB4-785B-4658-996F-0BC030EA0013}"/>
    <cellStyle name="Normal 2 9 3 2 3" xfId="30853" xr:uid="{E15939B3-18C2-44B0-96A9-A5A750CC3C00}"/>
    <cellStyle name="Normal 2 9 3 2 3 2" xfId="30854" xr:uid="{AFFDB2A4-01F7-4A90-83A5-8ED39B95C72F}"/>
    <cellStyle name="Normal 2 9 3 2 3 2 2" xfId="30855" xr:uid="{43422768-093A-4B33-BAA7-34A935789D36}"/>
    <cellStyle name="Normal 2 9 3 2 3 3" xfId="30856" xr:uid="{209753BC-8A46-4411-B6AB-7B9FC85C6067}"/>
    <cellStyle name="Normal 2 9 3 2 4" xfId="30857" xr:uid="{487091BE-C317-4B10-B069-6F9A82645F87}"/>
    <cellStyle name="Normal 2 9 3 2 4 2" xfId="30858" xr:uid="{DAE8F27E-8647-4452-BC61-0441BE7C52F6}"/>
    <cellStyle name="Normal 2 9 3 2 5" xfId="30859" xr:uid="{5F4B1BF9-B0BF-4EAA-8E10-D3452F506102}"/>
    <cellStyle name="Normal 2 9 3 2 6" xfId="30848" xr:uid="{75C1FFF3-DBA1-47FA-9560-B0673679F3CD}"/>
    <cellStyle name="Normal 2 9 3 3" xfId="28005" xr:uid="{82F81044-291C-48F2-8481-1FCB45ADDDCC}"/>
    <cellStyle name="Normal 2 9 3 3 2" xfId="30861" xr:uid="{5090D72C-B080-4B07-9B40-A3B49FF60EA1}"/>
    <cellStyle name="Normal 2 9 3 3 2 2" xfId="30862" xr:uid="{354263FA-B9D4-4473-88DC-03A15450FFC7}"/>
    <cellStyle name="Normal 2 9 3 3 3" xfId="30863" xr:uid="{A6B8C6DA-2222-4B77-8B5C-F9DC4AFB5FA1}"/>
    <cellStyle name="Normal 2 9 3 3 4" xfId="30860" xr:uid="{FDF72EF8-45BB-4574-B61B-8C30E4E332BC}"/>
    <cellStyle name="Normal 2 9 3 4" xfId="30864" xr:uid="{BF33123F-04CD-4299-872D-227E0121279B}"/>
    <cellStyle name="Normal 2 9 3 4 2" xfId="30865" xr:uid="{52177F49-C2A8-4A63-85D6-EB073E91BA0B}"/>
    <cellStyle name="Normal 2 9 3 4 2 2" xfId="30866" xr:uid="{7B8DC6D1-ACF8-49F8-B7A9-0EFC90F44E62}"/>
    <cellStyle name="Normal 2 9 3 4 3" xfId="30867" xr:uid="{47178D3A-45CB-4E36-8B02-40C76F1BAC78}"/>
    <cellStyle name="Normal 2 9 3 5" xfId="30868" xr:uid="{40DF5327-3325-4CFC-9B5C-1EA51B1BC5D6}"/>
    <cellStyle name="Normal 2 9 3 5 2" xfId="30869" xr:uid="{096735FC-C8F1-4E41-B229-C19BE3543ED2}"/>
    <cellStyle name="Normal 2 9 3 6" xfId="30870" xr:uid="{852156C2-FAD4-4E41-BD78-CBA1C24574BD}"/>
    <cellStyle name="Normal 2 9 3 7" xfId="30847" xr:uid="{77AD5B9C-578F-4BA2-9BBB-41CB80631E21}"/>
    <cellStyle name="Normal 2 9 4" xfId="5169" xr:uid="{8F4B03A2-BCD3-4703-B6C8-79255D3224A1}"/>
    <cellStyle name="Normal 2 9 4 2" xfId="28007" xr:uid="{FDDB7B81-C047-45A2-9438-23988CE50F2F}"/>
    <cellStyle name="Normal 2 9 4 2 2" xfId="30873" xr:uid="{C17B6BB4-A09E-45DC-8857-54E11AED20B2}"/>
    <cellStyle name="Normal 2 9 4 2 2 2" xfId="30874" xr:uid="{71A44EBB-77CC-41D7-AA40-E69542563D28}"/>
    <cellStyle name="Normal 2 9 4 2 3" xfId="30875" xr:uid="{21799840-0C5B-4B05-839A-400768CB3C78}"/>
    <cellStyle name="Normal 2 9 4 2 4" xfId="30872" xr:uid="{0F66C2E4-F386-4822-8B82-19B58233FB23}"/>
    <cellStyle name="Normal 2 9 4 3" xfId="30876" xr:uid="{57255AA8-EC21-464E-AE6F-C55A52CBB6ED}"/>
    <cellStyle name="Normal 2 9 4 3 2" xfId="30877" xr:uid="{E0F08611-FDAC-4763-9899-3571B8601E91}"/>
    <cellStyle name="Normal 2 9 4 3 2 2" xfId="30878" xr:uid="{38AC20E5-34F3-45CE-81C2-AA3A2E7B05DF}"/>
    <cellStyle name="Normal 2 9 4 3 3" xfId="30879" xr:uid="{3DC49922-02DE-4B94-A782-CB87D33B8471}"/>
    <cellStyle name="Normal 2 9 4 4" xfId="30880" xr:uid="{099BC574-BD72-4013-ADBE-8867AEC6DDD4}"/>
    <cellStyle name="Normal 2 9 4 4 2" xfId="30881" xr:uid="{1FCAEF6E-FC90-48C2-A7BD-99842F24A1AD}"/>
    <cellStyle name="Normal 2 9 4 5" xfId="30882" xr:uid="{8279616F-5A74-47FD-BDF7-EDB2F15DC6D8}"/>
    <cellStyle name="Normal 2 9 4 6" xfId="30871" xr:uid="{B34BC281-20BB-414E-980D-B1EEBC87ED87}"/>
    <cellStyle name="Normal 2 9 5" xfId="25495" xr:uid="{FE8F649A-35D5-4CE3-A7BE-DAEF8A9BB25C}"/>
    <cellStyle name="Normal 2 9 5 2" xfId="28008" xr:uid="{6E776EF0-6802-4887-A619-591E4DBEC844}"/>
    <cellStyle name="Normal 2 9 5 2 2" xfId="30885" xr:uid="{4B5167E0-094F-49CC-915A-EA955B90E44A}"/>
    <cellStyle name="Normal 2 9 5 2 2 2" xfId="30886" xr:uid="{7101F218-4F36-48E9-9386-9CF631F3DDB8}"/>
    <cellStyle name="Normal 2 9 5 2 3" xfId="30887" xr:uid="{DFADDC40-AB37-469B-B181-9DB6D9DA5AFC}"/>
    <cellStyle name="Normal 2 9 5 2 4" xfId="30884" xr:uid="{68B0A249-C61B-4671-BA3B-CC3DCD8FE908}"/>
    <cellStyle name="Normal 2 9 5 3" xfId="30888" xr:uid="{93634563-5EDF-4CD6-BD6C-7B91976E382C}"/>
    <cellStyle name="Normal 2 9 5 3 2" xfId="30889" xr:uid="{4197D558-B69B-46EB-AF9F-2BA602E7A20C}"/>
    <cellStyle name="Normal 2 9 5 4" xfId="30890" xr:uid="{C3B0E103-D906-42E5-BE28-54A431E4728F}"/>
    <cellStyle name="Normal 2 9 5 5" xfId="30883" xr:uid="{E7030713-F7E8-4323-8F16-069345EBC496}"/>
    <cellStyle name="Normal 2 9 6" xfId="30891" xr:uid="{7AA51FB1-D86B-4A04-AEE9-6B4AE4C34051}"/>
    <cellStyle name="Normal 2 9 6 2" xfId="30892" xr:uid="{1FA9019C-4E3D-406E-B0F0-A3E14C70F9A8}"/>
    <cellStyle name="Normal 2_ELC" xfId="5170" xr:uid="{8780257E-395D-447D-A6BD-BAA1C5B8574C}"/>
    <cellStyle name="Normal 20" xfId="2225" xr:uid="{7F9F4A8E-1A37-47C6-9556-1DCDF0C5FF89}"/>
    <cellStyle name="Normal 20 2" xfId="2226" xr:uid="{D8B250B2-85A4-4E0A-AA22-868518062272}"/>
    <cellStyle name="Normal 20 2 2" xfId="30893" xr:uid="{0451B9C8-A17E-454F-90DF-556E37664403}"/>
    <cellStyle name="Normal 20 3" xfId="4288" xr:uid="{873B773B-D247-489C-B7DC-33A9151DDE3D}"/>
    <cellStyle name="Normal 20 3 2" xfId="30894" xr:uid="{DFD421C7-A1AB-4416-8D75-45E4B24B2FB6}"/>
    <cellStyle name="Normal 20 3 3" xfId="25496" xr:uid="{747D67F9-CB11-4F68-8090-CDA5DA718A61}"/>
    <cellStyle name="Normal 20 4" xfId="25497" xr:uid="{42005E9C-E1B7-4ADB-99CC-B3FF78375D60}"/>
    <cellStyle name="Normal 20 5" xfId="27332" xr:uid="{DE42EB6F-DAB0-4FD1-843F-14B8A0A2BB77}"/>
    <cellStyle name="Normal 20 6" xfId="23170" xr:uid="{A8850D9B-47B9-4787-B4CB-98CBA310466E}"/>
    <cellStyle name="Normal 21" xfId="2227" xr:uid="{2C0E191A-588B-4F56-815A-498AD0E85118}"/>
    <cellStyle name="Normal 21 2" xfId="2228" xr:uid="{643A9893-A4D8-4596-AAA2-5FD38ADAD86E}"/>
    <cellStyle name="Normal 21 2 2" xfId="5171" xr:uid="{D009894A-5544-41A2-9BAF-52358C34F811}"/>
    <cellStyle name="Normal 21 2 3" xfId="30895" xr:uid="{7EB36D6A-7926-4C36-84C0-4C67BE9ECDE5}"/>
    <cellStyle name="Normal 21 3" xfId="4289" xr:uid="{FD4790C3-9DEA-4A98-B2AD-8A8327EBC3C0}"/>
    <cellStyle name="Normal 21 4" xfId="25499" xr:uid="{8144DBF6-0D85-45D5-872A-B25D1CC3BEC1}"/>
    <cellStyle name="Normal 21 4 2" xfId="30896" xr:uid="{48108EAF-76F3-4A9E-A949-10FC5F3E2E19}"/>
    <cellStyle name="Normal 21 5" xfId="27333" xr:uid="{1EDEF40D-34AC-4745-BDDE-A5297909DBBC}"/>
    <cellStyle name="Normal 21 5 2" xfId="30898" xr:uid="{AB4C56C1-F94C-47E7-B95E-3492222BF062}"/>
    <cellStyle name="Normal 21 5 3" xfId="30897" xr:uid="{0B4377C4-0B04-46FB-8E16-00574822911F}"/>
    <cellStyle name="Normal 21 6" xfId="25498" xr:uid="{1AEFD9C0-3E52-4F81-802D-A4BC6E09666B}"/>
    <cellStyle name="Normal 21 7" xfId="23213" xr:uid="{86D20B15-BC4F-4B1F-B7DC-23618B0AC696}"/>
    <cellStyle name="Normal 21_Scen_XBase" xfId="2229" xr:uid="{3A8C7735-DAE5-4A99-B45B-D03B3479077F}"/>
    <cellStyle name="Normal 22" xfId="2230" xr:uid="{27AB68E0-79C1-4B6E-9E5A-3E31CDBC7E27}"/>
    <cellStyle name="Normal 22 2" xfId="5172" xr:uid="{1AD57EC4-EDFD-469B-9D1B-13655A5FA478}"/>
    <cellStyle name="Normal 22 2 2" xfId="30899" xr:uid="{B7D4B6DB-8247-4EE6-9F6B-3284AE0CA115}"/>
    <cellStyle name="Normal 22 2 3" xfId="27334" xr:uid="{EB6DAFFB-C12C-4666-ABBA-86654470FBB5}"/>
    <cellStyle name="Normal 23" xfId="2231" xr:uid="{CA03D0BB-0859-4820-8564-A9A3ABD528BF}"/>
    <cellStyle name="Normal 23 2" xfId="2232" xr:uid="{2771A120-E15A-4561-AF0C-1734EFBE9027}"/>
    <cellStyle name="Normal 23 3" xfId="2233" xr:uid="{C2DFFDDC-E92E-4D56-A9CD-2185FE0AFABB}"/>
    <cellStyle name="Normal 23 4" xfId="27335" xr:uid="{BB765F91-6F8C-4060-A4F0-A905CF6B845E}"/>
    <cellStyle name="Normal 24" xfId="2234" xr:uid="{472C9409-F423-410B-B608-57B0340FCCCE}"/>
    <cellStyle name="Normal 24 10" xfId="2235" xr:uid="{C451420A-471C-4EB1-A1E5-8ABACF23DCBF}"/>
    <cellStyle name="Normal 24 10 2" xfId="30901" xr:uid="{46A57146-1DFE-43B9-B02D-FF916EB7A219}"/>
    <cellStyle name="Normal 24 11" xfId="2236" xr:uid="{D2B0B24F-928B-4F4A-B47D-E9CC49A59626}"/>
    <cellStyle name="Normal 24 11 2" xfId="30902" xr:uid="{81BD712B-C113-4629-ACDA-A22568BB15E8}"/>
    <cellStyle name="Normal 24 12" xfId="2237" xr:uid="{765B9C61-9A61-40C6-BD21-74A949FCC5BC}"/>
    <cellStyle name="Normal 24 12 2" xfId="30903" xr:uid="{DE867CF8-313C-41FB-A9A3-045D66443DCD}"/>
    <cellStyle name="Normal 24 13" xfId="2238" xr:uid="{0612C71C-67F4-4375-B510-EEE4D8D86C8B}"/>
    <cellStyle name="Normal 24 13 2" xfId="30904" xr:uid="{46697641-77F8-4A59-861A-8757174474DD}"/>
    <cellStyle name="Normal 24 14" xfId="2239" xr:uid="{31552AD0-39DF-4000-B2D9-FB53B054EAFF}"/>
    <cellStyle name="Normal 24 14 2" xfId="30905" xr:uid="{0C334AE5-E95A-4E8D-A319-C56EBE71F304}"/>
    <cellStyle name="Normal 24 15" xfId="2240" xr:uid="{DE938701-DB82-45CD-ACC1-0A770FFF8304}"/>
    <cellStyle name="Normal 24 15 2" xfId="30906" xr:uid="{42CEB169-7951-42A0-A7D8-B2E7C60209ED}"/>
    <cellStyle name="Normal 24 16" xfId="2241" xr:uid="{DA0F292F-4CE8-4C8F-B19D-7747792C9303}"/>
    <cellStyle name="Normal 24 16 2" xfId="30907" xr:uid="{E0E4898B-7EEA-416D-82F5-ABFFE2F169CC}"/>
    <cellStyle name="Normal 24 17" xfId="2242" xr:uid="{CCD4D9CA-089E-443A-B70B-D54B71833E8A}"/>
    <cellStyle name="Normal 24 17 2" xfId="30908" xr:uid="{427C8163-B6D2-49A2-9ADC-40B3E6D93DA6}"/>
    <cellStyle name="Normal 24 18" xfId="2243" xr:uid="{721EECB6-B3B1-47BB-8515-C5312BD22504}"/>
    <cellStyle name="Normal 24 18 2" xfId="30909" xr:uid="{5D46EC36-3FC6-42C5-9102-B7B789CF1D8E}"/>
    <cellStyle name="Normal 24 19" xfId="2244" xr:uid="{ED7EA4F5-B77E-4188-8419-E0E335E22C1D}"/>
    <cellStyle name="Normal 24 19 2" xfId="30910" xr:uid="{7B17FEAB-9B68-4CB1-B073-00A37DD390BD}"/>
    <cellStyle name="Normal 24 2" xfId="2245" xr:uid="{A6CC5FF7-83D8-42A1-B773-972FE77E4A5A}"/>
    <cellStyle name="Normal 24 2 2" xfId="30911" xr:uid="{932B17F5-1AB7-49C0-80DB-0D5759867281}"/>
    <cellStyle name="Normal 24 20" xfId="2246" xr:uid="{4732CAD6-F711-482E-8F2A-CD2E38EFF707}"/>
    <cellStyle name="Normal 24 20 2" xfId="30912" xr:uid="{1278EBC0-47EE-4D39-839B-9A9ECDD50882}"/>
    <cellStyle name="Normal 24 21" xfId="5173" xr:uid="{5BFEB2CF-4998-44E1-93B4-C68DB07F5FDD}"/>
    <cellStyle name="Normal 24 21 2" xfId="30913" xr:uid="{1B8D6BF4-AC53-4A0B-9A51-3D2F2FF9404E}"/>
    <cellStyle name="Normal 24 21 3" xfId="27336" xr:uid="{F67F50D2-B913-41DD-9B5C-AF1085644076}"/>
    <cellStyle name="Normal 24 22" xfId="5174" xr:uid="{DC191B3C-2059-4E10-A952-7DED48DCC7BE}"/>
    <cellStyle name="Normal 24 23" xfId="30900" xr:uid="{EF2502A6-DF80-4335-B0C3-A905EA558137}"/>
    <cellStyle name="Normal 24 3" xfId="2247" xr:uid="{DF5DD9F2-9A4C-48D6-94B3-C3C2B5344F29}"/>
    <cellStyle name="Normal 24 3 2" xfId="30914" xr:uid="{BAA75C58-1B7A-4174-8E1C-BE305105FA97}"/>
    <cellStyle name="Normal 24 4" xfId="2248" xr:uid="{694EC4F0-E5AE-47B0-906D-C694D608C7FA}"/>
    <cellStyle name="Normal 24 4 2" xfId="30915" xr:uid="{676746A9-7077-4F4E-B708-ED17511134FC}"/>
    <cellStyle name="Normal 24 5" xfId="2249" xr:uid="{74E55C6D-F077-4017-B9BA-902635471607}"/>
    <cellStyle name="Normal 24 5 2" xfId="30916" xr:uid="{FA03116F-8918-4B1D-A3E0-E72BCF63C308}"/>
    <cellStyle name="Normal 24 6" xfId="2250" xr:uid="{7FB8EC7A-D2A3-4FBF-A897-42B2CA937637}"/>
    <cellStyle name="Normal 24 6 2" xfId="30917" xr:uid="{04DFE9DF-A011-496B-84FE-D9E082CECE77}"/>
    <cellStyle name="Normal 24 7" xfId="2251" xr:uid="{746AA084-1BAA-4D5E-9B44-B10CD25BCB96}"/>
    <cellStyle name="Normal 24 7 2" xfId="30918" xr:uid="{5950ADB7-002D-484A-BD8C-9FE9617BF45A}"/>
    <cellStyle name="Normal 24 8" xfId="2252" xr:uid="{DD3A8A83-8B58-4484-9D6C-3BD66B850637}"/>
    <cellStyle name="Normal 24 8 2" xfId="30919" xr:uid="{55B2CF62-D8A8-497D-8BB4-54F4DE0E763A}"/>
    <cellStyle name="Normal 24 9" xfId="2253" xr:uid="{6E51845A-FB79-41BD-9E64-71EF4724C829}"/>
    <cellStyle name="Normal 24 9 2" xfId="30920" xr:uid="{AC3A1F3B-6529-43B7-8CA6-717EAB06738E}"/>
    <cellStyle name="Normal 25" xfId="2254" xr:uid="{FAA3F441-3E35-4B2F-A037-C40A26B438DE}"/>
    <cellStyle name="Normal 25 2" xfId="5176" xr:uid="{E90D19DE-6E4B-4287-BB48-14D2653E621F}"/>
    <cellStyle name="Normal 25 2 2" xfId="30921" xr:uid="{5C4F1555-03B6-434A-A38D-C7FDDC649D5C}"/>
    <cellStyle name="Normal 25 2 3" xfId="27337" xr:uid="{FBBDE605-191C-4A24-BBEF-D276B3DA415C}"/>
    <cellStyle name="Normal 25 3" xfId="5177" xr:uid="{929662B5-C421-425C-BBF4-986636ECA067}"/>
    <cellStyle name="Normal 25 4" xfId="5175" xr:uid="{14FBB8FB-E8B0-4785-9F19-92DFB19D0F19}"/>
    <cellStyle name="Normal 26" xfId="2255" xr:uid="{B13EE7FE-0C95-4587-B1B7-BCDDA5304C5C}"/>
    <cellStyle name="Normal 26 2" xfId="2256" xr:uid="{3EC6AF36-23BF-4DDD-A505-6D873AA3E880}"/>
    <cellStyle name="Normal 26 3" xfId="25500" xr:uid="{854A757C-76B1-4670-BF3A-139D636CAA43}"/>
    <cellStyle name="Normal 26 3 2" xfId="30922" xr:uid="{6A16D0EF-FBEE-44A2-9B03-F394919C35C3}"/>
    <cellStyle name="Normal 26 4" xfId="27338" xr:uid="{E00244D3-718F-483B-A3F1-6D590F99C5A0}"/>
    <cellStyle name="Normal 27" xfId="2257" xr:uid="{37742B2B-7885-412C-9165-3489937981B7}"/>
    <cellStyle name="Normal 27 2" xfId="2258" xr:uid="{B9FE97B8-4278-410D-BE61-33707E137625}"/>
    <cellStyle name="Normal 27 3" xfId="27339" xr:uid="{9CED62A7-506C-4B0E-8523-A6EA4EF1883A}"/>
    <cellStyle name="Normal 28" xfId="2259" xr:uid="{A83A8508-385D-4EAE-9622-A44EDFF1CE30}"/>
    <cellStyle name="Normal 28 2" xfId="27340" xr:uid="{D1A89901-E955-4B8E-9E2C-A634530035EB}"/>
    <cellStyle name="Normal 29" xfId="2260" xr:uid="{ECBDC7E8-3CCB-4629-A18B-447893437162}"/>
    <cellStyle name="Normal 29 2" xfId="25501" xr:uid="{97EAE20B-0DBD-4D81-9D13-AAFF8C60809E}"/>
    <cellStyle name="Normal 29 3" xfId="22526" xr:uid="{6C1C0708-E391-4D41-99DE-34EDC50A084E}"/>
    <cellStyle name="Normal 3" xfId="39" xr:uid="{67896E3F-E527-41BC-BB09-9D5F73197DE9}"/>
    <cellStyle name="Normal 3 10" xfId="2261" xr:uid="{E8C10053-CEFB-41A0-A963-DE57560DC691}"/>
    <cellStyle name="Normal 3 11" xfId="2262" xr:uid="{113C12DE-22C8-4A26-8393-7F236781E92D}"/>
    <cellStyle name="Normal 3 12" xfId="2263" xr:uid="{CE388E6D-76DA-4B46-A42E-C1BBC969BFF7}"/>
    <cellStyle name="Normal 3 13" xfId="2264" xr:uid="{4F82BCFD-8FEA-49DB-9ED0-1EB6E4311F27}"/>
    <cellStyle name="Normal 3 14" xfId="2265" xr:uid="{D8745EB7-DC70-41AC-BF02-0E70543876CD}"/>
    <cellStyle name="Normal 3 15" xfId="2266" xr:uid="{940A2F7A-66C6-4C3C-85DD-26BBEF1719C4}"/>
    <cellStyle name="Normal 3 16" xfId="2267" xr:uid="{80C79C95-A040-427F-B4B4-F7960D33EE6B}"/>
    <cellStyle name="Normal 3 17" xfId="2268" xr:uid="{30DBEDD3-5784-48BB-8EE4-DAC4892C459F}"/>
    <cellStyle name="Normal 3 18" xfId="2269" xr:uid="{1A71A5A7-FB21-4B79-9B92-2D2C1EC41465}"/>
    <cellStyle name="Normal 3 19" xfId="2270" xr:uid="{8C8AC820-8EE1-4C4A-B68E-5822BDF3AB23}"/>
    <cellStyle name="Normal 3 2" xfId="238" xr:uid="{5012C389-41D1-4E2B-9DB5-A817CC9EA00E}"/>
    <cellStyle name="Normal 3 2 10" xfId="4291" xr:uid="{B96EBFC7-3EE2-4D72-810C-B180484FF25E}"/>
    <cellStyle name="Normal 3 2 11" xfId="4290" xr:uid="{B5D92CE8-80D7-445C-937E-F365D1A56218}"/>
    <cellStyle name="Normal 3 2 11 2" xfId="25503" xr:uid="{59B7A2AE-7DDF-443B-B7F0-B795AD631884}"/>
    <cellStyle name="Normal 3 2 11 2 2" xfId="28011" xr:uid="{71CD2BDC-4BDD-43F3-81C2-D71122D27CFF}"/>
    <cellStyle name="Normal 3 2 11 2 2 2" xfId="30926" xr:uid="{F2530F9B-850F-49D7-AF06-8990C3D5B419}"/>
    <cellStyle name="Normal 3 2 11 2 2 2 2" xfId="30927" xr:uid="{55E04A12-BA2E-4C86-B7D3-F69B3526C95F}"/>
    <cellStyle name="Normal 3 2 11 2 2 3" xfId="30928" xr:uid="{F2C39F33-97A7-4B9B-9D51-422F2FCEE37D}"/>
    <cellStyle name="Normal 3 2 11 2 2 4" xfId="30925" xr:uid="{E2061E3F-C78D-4D51-8CF4-48FC068AD697}"/>
    <cellStyle name="Normal 3 2 11 2 3" xfId="30929" xr:uid="{52558C8E-BDB2-4F3B-98F5-F578D8953BE0}"/>
    <cellStyle name="Normal 3 2 11 2 3 2" xfId="30930" xr:uid="{F971F88F-C2D0-4C47-A2BB-65D84F45909B}"/>
    <cellStyle name="Normal 3 2 11 2 3 2 2" xfId="30931" xr:uid="{EB53D588-5BB3-48A4-9FD5-4E69F70C5786}"/>
    <cellStyle name="Normal 3 2 11 2 3 3" xfId="30932" xr:uid="{B57B03B1-8AC6-46C4-AC13-A2692BA3DA4A}"/>
    <cellStyle name="Normal 3 2 11 2 4" xfId="30933" xr:uid="{AC66BC2A-8BBF-45B1-A5EA-01740BDC9144}"/>
    <cellStyle name="Normal 3 2 11 2 4 2" xfId="30934" xr:uid="{29E5058C-BD8E-4FB5-9AD8-8BBD72661083}"/>
    <cellStyle name="Normal 3 2 11 2 5" xfId="30935" xr:uid="{6982B60D-7FAC-43C7-9155-E36ADBCF2DD0}"/>
    <cellStyle name="Normal 3 2 11 2 6" xfId="30924" xr:uid="{A0679EB0-3E49-44AF-8DEB-EBB0FA0F2858}"/>
    <cellStyle name="Normal 3 2 11 3" xfId="28010" xr:uid="{BB9DE25C-CD21-4B7D-AAFE-74FCA3EBE090}"/>
    <cellStyle name="Normal 3 2 11 3 2" xfId="30937" xr:uid="{DED582CD-6329-482E-AE89-D163B71AB399}"/>
    <cellStyle name="Normal 3 2 11 3 2 2" xfId="30938" xr:uid="{28D9FBA9-E472-4A23-BB99-7918F241CE1F}"/>
    <cellStyle name="Normal 3 2 11 3 3" xfId="30939" xr:uid="{75AD30BF-6028-4C54-89D9-400DC1826FC6}"/>
    <cellStyle name="Normal 3 2 11 3 4" xfId="30936" xr:uid="{80468F55-33DE-481E-B600-B3C1DBBC1582}"/>
    <cellStyle name="Normal 3 2 11 4" xfId="30940" xr:uid="{4C8EC8CA-7867-48CC-886F-24159694F4CE}"/>
    <cellStyle name="Normal 3 2 11 4 2" xfId="30941" xr:uid="{458C7903-7036-4F00-A788-DA6361A2D803}"/>
    <cellStyle name="Normal 3 2 11 4 2 2" xfId="30942" xr:uid="{8781EFDF-04F1-4B49-B73C-6DFC78D1089C}"/>
    <cellStyle name="Normal 3 2 11 4 3" xfId="30943" xr:uid="{17256EAD-4151-48B0-88F0-1E471081D43A}"/>
    <cellStyle name="Normal 3 2 11 5" xfId="30944" xr:uid="{7F9044F7-8B32-4890-9282-A4C9A8626034}"/>
    <cellStyle name="Normal 3 2 11 5 2" xfId="30945" xr:uid="{D146BBEE-DF76-4E58-AFEA-E0A72E1901E2}"/>
    <cellStyle name="Normal 3 2 11 6" xfId="30946" xr:uid="{F0CB569F-1AD1-4F6C-9D56-A77459879CCC}"/>
    <cellStyle name="Normal 3 2 11 7" xfId="30923" xr:uid="{1376D93F-BB9B-46A5-9AF0-1F7560778544}"/>
    <cellStyle name="Normal 3 2 12" xfId="25504" xr:uid="{C97425DA-F6CE-457F-83E5-7060B3774E98}"/>
    <cellStyle name="Normal 3 2 12 2" xfId="30947" xr:uid="{64EF3F9F-6480-4913-8F6B-61B10F14F6BB}"/>
    <cellStyle name="Normal 3 2 13" xfId="27341" xr:uid="{F74871EB-6375-4BAC-9B3B-8AE6A282B4BA}"/>
    <cellStyle name="Normal 3 2 13 2" xfId="30948" xr:uid="{A0E3688C-5627-4604-8E71-9D697BE1B786}"/>
    <cellStyle name="Normal 3 2 14" xfId="28009" xr:uid="{352358D3-3F69-48CB-98E6-EFA189D86A42}"/>
    <cellStyle name="Normal 3 2 15" xfId="25502" xr:uid="{6B00A1EE-9FFE-4AD5-9D59-C4BEE24C2648}"/>
    <cellStyle name="Normal 3 2 16" xfId="41410" xr:uid="{CF888B4C-B58B-4BD7-92E4-42CFEAFC01E2}"/>
    <cellStyle name="Normal 3 2 2" xfId="239" xr:uid="{07FCC496-5AD4-4138-A5C7-F73CA49FADB8}"/>
    <cellStyle name="Normal 3 2 2 2" xfId="2272" xr:uid="{0B5F9C99-9E26-431A-B39E-7DB2E4632701}"/>
    <cellStyle name="Normal 3 2 2 2 2" xfId="5178" xr:uid="{877DA205-F74C-4EF3-9A80-3DCAF260CFA8}"/>
    <cellStyle name="Normal 3 2 2 2 3" xfId="30949" xr:uid="{9B9BFC08-2278-4FD1-8EAC-4441662DD3AC}"/>
    <cellStyle name="Normal 3 2 2 3" xfId="2273" xr:uid="{740FEFD4-176A-4FD3-9CAB-3B2AC4FA5768}"/>
    <cellStyle name="Normal 3 2 2 4" xfId="2271" xr:uid="{34DC6BD0-12C6-48E9-B76D-E6B5E8EEEB6C}"/>
    <cellStyle name="Normal 3 2 2 4 2" xfId="25506" xr:uid="{BE08D195-1082-4ED7-B76F-07EDE5D74259}"/>
    <cellStyle name="Normal 3 2 2 4 2 2" xfId="28013" xr:uid="{C4AD43F2-D273-4552-AA6E-05934E3CDDE2}"/>
    <cellStyle name="Normal 3 2 2 4 2 2 2" xfId="30953" xr:uid="{D74B6734-422F-4800-A322-D5FE55512574}"/>
    <cellStyle name="Normal 3 2 2 4 2 2 2 2" xfId="30954" xr:uid="{70270697-7C58-434B-9485-631531DB20FA}"/>
    <cellStyle name="Normal 3 2 2 4 2 2 3" xfId="30955" xr:uid="{64A1DA42-E2E5-4041-8AAA-67BD2DC0240F}"/>
    <cellStyle name="Normal 3 2 2 4 2 2 4" xfId="30952" xr:uid="{ADA3D8B9-2A7C-459F-919C-782911548046}"/>
    <cellStyle name="Normal 3 2 2 4 2 3" xfId="30956" xr:uid="{C7E853FD-4B22-4388-A2EE-13CDBF44332E}"/>
    <cellStyle name="Normal 3 2 2 4 2 3 2" xfId="30957" xr:uid="{FD2870A1-F595-45C2-A50E-7FF39031112F}"/>
    <cellStyle name="Normal 3 2 2 4 2 3 2 2" xfId="30958" xr:uid="{DD6AC253-B855-48DE-B44A-B7F5B2F82BE2}"/>
    <cellStyle name="Normal 3 2 2 4 2 3 3" xfId="30959" xr:uid="{43061DC2-1A7A-4FC7-A9EC-DE5D1A2543C6}"/>
    <cellStyle name="Normal 3 2 2 4 2 4" xfId="30960" xr:uid="{1FFDB6D2-32FF-4623-B5CC-053DFABFC72C}"/>
    <cellStyle name="Normal 3 2 2 4 2 4 2" xfId="30961" xr:uid="{5494A060-CD8B-4146-9099-E6DEC1F598F9}"/>
    <cellStyle name="Normal 3 2 2 4 2 5" xfId="30962" xr:uid="{0B1D0044-2D28-4136-9488-6B97017D5524}"/>
    <cellStyle name="Normal 3 2 2 4 2 6" xfId="30951" xr:uid="{D0C097D2-081F-4BAB-95E3-EEF92FB47CC2}"/>
    <cellStyle name="Normal 3 2 2 4 3" xfId="28012" xr:uid="{B0EE461A-5A06-4963-BEE6-697349DB83C4}"/>
    <cellStyle name="Normal 3 2 2 4 3 2" xfId="30964" xr:uid="{59934D68-8943-4C32-ADB2-3AF7D2C9FE7B}"/>
    <cellStyle name="Normal 3 2 2 4 3 2 2" xfId="30965" xr:uid="{1C477378-6EEC-4031-911A-665D628CC6A3}"/>
    <cellStyle name="Normal 3 2 2 4 3 3" xfId="30966" xr:uid="{C36FCCBC-0178-4730-ADF9-42771A3B0B04}"/>
    <cellStyle name="Normal 3 2 2 4 3 4" xfId="30963" xr:uid="{3E3889FE-E867-40EF-9498-E0B3DE720FA2}"/>
    <cellStyle name="Normal 3 2 2 4 4" xfId="30967" xr:uid="{3B450764-AB0A-4376-86A2-F3573F51575A}"/>
    <cellStyle name="Normal 3 2 2 4 4 2" xfId="30968" xr:uid="{15CA098E-E51D-455F-8F4C-1755A57135CE}"/>
    <cellStyle name="Normal 3 2 2 4 4 2 2" xfId="30969" xr:uid="{12E970D3-0AF5-44F3-AF35-F0EEF19BC56D}"/>
    <cellStyle name="Normal 3 2 2 4 4 3" xfId="30970" xr:uid="{E569BC7A-0C99-4E17-B846-F6484A86AE03}"/>
    <cellStyle name="Normal 3 2 2 4 5" xfId="30971" xr:uid="{AE84B24B-D016-441A-A414-F0D91C4D1753}"/>
    <cellStyle name="Normal 3 2 2 4 5 2" xfId="30972" xr:uid="{47300768-8F84-4E03-A8BA-DE5B5305CA27}"/>
    <cellStyle name="Normal 3 2 2 4 6" xfId="30973" xr:uid="{2FB4FE16-3725-4E46-8F2E-E23EDC6953A0}"/>
    <cellStyle name="Normal 3 2 2 4 7" xfId="30950" xr:uid="{7B074F21-58D7-474D-9860-42A2E3D22C92}"/>
    <cellStyle name="Normal 3 2 2 5" xfId="27342" xr:uid="{B6D3AD98-1159-4D6F-B9EB-6744BF594110}"/>
    <cellStyle name="Normal 3 2 3" xfId="240" xr:uid="{069FE808-C7C5-4394-9B34-7E081792282C}"/>
    <cellStyle name="Normal 3 2 3 2" xfId="4292" xr:uid="{A7177672-0A50-4F12-AD69-9347CEA7F5F9}"/>
    <cellStyle name="Normal 3 2 3 3" xfId="5179" xr:uid="{633FE2C7-C788-4CDB-BF3D-116A8AD7E0EE}"/>
    <cellStyle name="Normal 3 2 3 3 2" xfId="28014" xr:uid="{2837B723-12C9-4131-A951-D09BFB2CB7E8}"/>
    <cellStyle name="Normal 3 2 3 3 2 2" xfId="30976" xr:uid="{C2E604B3-D9A8-4E65-AC98-C70CA52442AF}"/>
    <cellStyle name="Normal 3 2 3 3 2 2 2" xfId="30977" xr:uid="{FA852EC6-280F-44B4-B4CF-E2B35FCA3B6B}"/>
    <cellStyle name="Normal 3 2 3 3 2 3" xfId="30978" xr:uid="{A1DD3993-9EA8-4D1E-BBDF-9950B208E049}"/>
    <cellStyle name="Normal 3 2 3 3 2 4" xfId="30975" xr:uid="{CB5EC71C-C981-4264-8DA1-C77998A8D947}"/>
    <cellStyle name="Normal 3 2 3 3 3" xfId="30979" xr:uid="{CA4CCC8A-3737-44E6-B716-C2C60006A6FE}"/>
    <cellStyle name="Normal 3 2 3 3 3 2" xfId="30980" xr:uid="{018399D3-6E4E-43CE-B400-4FDAFB43622D}"/>
    <cellStyle name="Normal 3 2 3 3 3 2 2" xfId="30981" xr:uid="{59A6740D-9E03-445D-AEAD-1D79DEDAA430}"/>
    <cellStyle name="Normal 3 2 3 3 3 3" xfId="30982" xr:uid="{1FEE8155-E83F-4F85-B2C1-0D138D01CC78}"/>
    <cellStyle name="Normal 3 2 3 3 4" xfId="30983" xr:uid="{0F5E9357-FFA1-4A11-9CE1-8C852BC56CC2}"/>
    <cellStyle name="Normal 3 2 3 3 4 2" xfId="30984" xr:uid="{6AFE1257-8EFB-420C-BC06-E0973AB14D3F}"/>
    <cellStyle name="Normal 3 2 3 3 5" xfId="30985" xr:uid="{A725D595-C5FB-4C02-87C9-BCA14AF9D0BE}"/>
    <cellStyle name="Normal 3 2 3 3 6" xfId="30974" xr:uid="{A3ADED77-105A-44BE-8112-676A95928C44}"/>
    <cellStyle name="Normal 3 2 3 4" xfId="2274" xr:uid="{202B9EA2-44D3-46AF-9A25-88A1440F480C}"/>
    <cellStyle name="Normal 3 2 3 4 2" xfId="28015" xr:uid="{4C7804AE-22AE-4075-B3CB-AB28570E30D0}"/>
    <cellStyle name="Normal 3 2 3 4 2 2" xfId="30988" xr:uid="{054BD439-EEA9-4099-ADB3-992C328FC872}"/>
    <cellStyle name="Normal 3 2 3 4 2 2 2" xfId="30989" xr:uid="{29391603-DD3A-4F37-A687-3B1CC14245F2}"/>
    <cellStyle name="Normal 3 2 3 4 2 3" xfId="30990" xr:uid="{0803352B-A87E-4BA3-A5CD-E430C36010EB}"/>
    <cellStyle name="Normal 3 2 3 4 2 4" xfId="30987" xr:uid="{2438692C-1FC3-46A5-8EAF-277E2F85E115}"/>
    <cellStyle name="Normal 3 2 3 4 3" xfId="30991" xr:uid="{4899C86B-55B0-4E16-8B1A-E210EE237C8C}"/>
    <cellStyle name="Normal 3 2 3 4 3 2" xfId="30992" xr:uid="{6A6B1BD5-5E0B-4949-85B5-9CB9FD7A2F9E}"/>
    <cellStyle name="Normal 3 2 3 4 4" xfId="30993" xr:uid="{DC1EDA92-6ECB-44D0-8C2E-02DD8527333B}"/>
    <cellStyle name="Normal 3 2 3 4 5" xfId="30986" xr:uid="{FAD0A59B-D38D-4DD7-BBDE-9C069EE857D7}"/>
    <cellStyle name="Normal 3 2 3 5" xfId="27343" xr:uid="{DDF359DF-DEC9-441D-9BEE-A848E0750EEF}"/>
    <cellStyle name="Normal 3 2 3 5 2" xfId="30995" xr:uid="{192224D6-FDFA-4B50-835A-79FC8E453072}"/>
    <cellStyle name="Normal 3 2 3 5 3" xfId="30994" xr:uid="{B0CB8666-B13D-4824-86BB-EDA5B81AB7C0}"/>
    <cellStyle name="Normal 3 2 4" xfId="241" xr:uid="{54C54D11-906B-4978-B575-656D0D3092AF}"/>
    <cellStyle name="Normal 3 2 4 2" xfId="4293" xr:uid="{DB74E09A-29CF-4535-B916-EE1C19F6DA21}"/>
    <cellStyle name="Normal 3 2 4 3" xfId="2275" xr:uid="{77A0D035-838D-4092-86BE-2A5F5FC216C0}"/>
    <cellStyle name="Normal 3 2 4 3 2" xfId="30996" xr:uid="{1062C0EA-4765-46D4-90AA-40E84294DDE7}"/>
    <cellStyle name="Normal 3 2 5" xfId="4294" xr:uid="{0998A7AB-23E1-4975-94CE-C24ED4E299C9}"/>
    <cellStyle name="Normal 3 2 5 2" xfId="27344" xr:uid="{19FF876A-64A5-49B0-950D-930595B24992}"/>
    <cellStyle name="Normal 3 2 6" xfId="4295" xr:uid="{27480F4D-F2FE-4BB9-B065-FB5D8BA3F2F0}"/>
    <cellStyle name="Normal 3 2 7" xfId="4296" xr:uid="{A0A04273-B932-460B-9A5E-682D5A954C20}"/>
    <cellStyle name="Normal 3 2 8" xfId="4297" xr:uid="{91F927E0-7017-4B43-A810-A9BA87E4AE71}"/>
    <cellStyle name="Normal 3 2 9" xfId="4298" xr:uid="{A68DBD39-1489-4686-8ECC-05DED94C2120}"/>
    <cellStyle name="Normal 3 2 9 2" xfId="4299" xr:uid="{2685FB87-CE4A-4C24-8C89-D4F671ACB2A3}"/>
    <cellStyle name="Normal 3 2 9 2 2" xfId="5180" xr:uid="{0979058B-4F61-45A2-ADD9-618C11080FF7}"/>
    <cellStyle name="Normal 3 2 9 2 2 2" xfId="28017" xr:uid="{6531D8F6-61CF-4350-B9FD-BD5E98906BB4}"/>
    <cellStyle name="Normal 3 2 9 2 2 2 2" xfId="31000" xr:uid="{3131CF9C-C032-4266-AAA1-8CF6BD767501}"/>
    <cellStyle name="Normal 3 2 9 2 2 2 2 2" xfId="31001" xr:uid="{7C44AC83-A5BF-477C-920D-BD1B0A7125F7}"/>
    <cellStyle name="Normal 3 2 9 2 2 2 3" xfId="31002" xr:uid="{4B5688D6-34B6-44DE-B655-80445411D8F1}"/>
    <cellStyle name="Normal 3 2 9 2 2 2 4" xfId="30999" xr:uid="{893BBB9C-07F8-4318-B7DE-96EB99FC6569}"/>
    <cellStyle name="Normal 3 2 9 2 2 3" xfId="31003" xr:uid="{AC2D209C-E6A6-4347-877D-10E86446193B}"/>
    <cellStyle name="Normal 3 2 9 2 2 3 2" xfId="31004" xr:uid="{1154531F-AB21-4FA1-9E60-11751AE5FCDB}"/>
    <cellStyle name="Normal 3 2 9 2 2 3 2 2" xfId="31005" xr:uid="{C7FC0D30-CC24-4036-BF89-09950DB8BBE5}"/>
    <cellStyle name="Normal 3 2 9 2 2 3 3" xfId="31006" xr:uid="{2FAD63BC-8603-4D62-AE2A-B13DB42224AC}"/>
    <cellStyle name="Normal 3 2 9 2 2 4" xfId="31007" xr:uid="{4CBC4988-E920-4DB2-9633-FD99D3D7A78D}"/>
    <cellStyle name="Normal 3 2 9 2 2 4 2" xfId="31008" xr:uid="{1511D6C1-0233-4D20-B4FD-F6902105D3C0}"/>
    <cellStyle name="Normal 3 2 9 2 2 5" xfId="31009" xr:uid="{C8A28D49-86B7-49B8-9875-CEDAA9A9AE54}"/>
    <cellStyle name="Normal 3 2 9 2 2 6" xfId="30998" xr:uid="{2B42D2E5-78CC-4E16-BCB1-5D54FA14190D}"/>
    <cellStyle name="Normal 3 2 9 2 3" xfId="28016" xr:uid="{98471584-F868-4585-952A-D22BF69378FE}"/>
    <cellStyle name="Normal 3 2 9 2 3 2" xfId="31011" xr:uid="{97818321-DCB3-41B7-B33A-18E8C7A8C9A6}"/>
    <cellStyle name="Normal 3 2 9 2 3 2 2" xfId="31012" xr:uid="{3BAD270D-45DC-4CC1-8F0E-B1CA66B94717}"/>
    <cellStyle name="Normal 3 2 9 2 3 3" xfId="31013" xr:uid="{8C0BDFF1-59BC-44FD-AA34-3F99F4EB714F}"/>
    <cellStyle name="Normal 3 2 9 2 3 4" xfId="31010" xr:uid="{51F2E832-0D48-4BB0-89E4-BB73B38384DA}"/>
    <cellStyle name="Normal 3 2 9 2 4" xfId="31014" xr:uid="{A1E89EB7-A609-4A5B-ACC5-9492D01E8ABE}"/>
    <cellStyle name="Normal 3 2 9 2 4 2" xfId="31015" xr:uid="{994D3C79-5503-4C1F-8FF0-069FBAFC50A4}"/>
    <cellStyle name="Normal 3 2 9 2 4 2 2" xfId="31016" xr:uid="{2FC4321B-85DA-4B84-AAD6-FDED43C2DF49}"/>
    <cellStyle name="Normal 3 2 9 2 4 3" xfId="31017" xr:uid="{D80D81A4-07CB-4793-A4B4-950F3BA1F9C7}"/>
    <cellStyle name="Normal 3 2 9 2 5" xfId="31018" xr:uid="{D7989E41-B512-48BC-9A26-06B99089BB2C}"/>
    <cellStyle name="Normal 3 2 9 2 5 2" xfId="31019" xr:uid="{3CC7DB0B-05D2-44AE-879D-03240DEE110D}"/>
    <cellStyle name="Normal 3 2 9 2 6" xfId="31020" xr:uid="{6D3DB1E2-A52F-44DE-AD2C-3E6F1B5A1070}"/>
    <cellStyle name="Normal 3 2 9 2 7" xfId="30997" xr:uid="{BB0845E9-D2EC-4951-AEB9-CD5D5606EE7F}"/>
    <cellStyle name="Normal 3 2 9 3" xfId="31021" xr:uid="{87A7BF3C-C990-45A2-8BA0-E7CFB0A6B0AF}"/>
    <cellStyle name="Normal 3 2 9 4" xfId="31022" xr:uid="{6D3A3B89-344F-4CF9-9D42-ED8EF009CD08}"/>
    <cellStyle name="Normal 3 2 9 4 2" xfId="31023" xr:uid="{6F77BAAD-C3FA-438F-AD2B-AB6FDF20EEF9}"/>
    <cellStyle name="Normal 3 2 9 4 2 2" xfId="31024" xr:uid="{5D45F12E-7C79-47CC-A4E5-6B0C4B47A8F6}"/>
    <cellStyle name="Normal 3 2 9 4 3" xfId="31025" xr:uid="{D0705CD4-3BF1-402C-B0C8-8CE9C5E0A22F}"/>
    <cellStyle name="Normal 3 2_ELC" xfId="2276" xr:uid="{5898FDEA-337F-4E03-85B9-6004198D4A7A}"/>
    <cellStyle name="Normal 3 20" xfId="2277" xr:uid="{01CBE4A4-1498-45D6-9AFB-4C2AB3538215}"/>
    <cellStyle name="Normal 3 21" xfId="2278" xr:uid="{91027865-0B85-4792-A051-B435B91502E3}"/>
    <cellStyle name="Normal 3 22" xfId="2279" xr:uid="{799C36D1-2B69-478F-8FD2-B9421D4E2102}"/>
    <cellStyle name="Normal 3 23" xfId="2280" xr:uid="{D09A76BD-076F-45D5-9BF1-A867D04464DA}"/>
    <cellStyle name="Normal 3 24" xfId="2281" xr:uid="{BDEE521E-B0A5-4386-A1FF-2FDC8F587686}"/>
    <cellStyle name="Normal 3 25" xfId="2282" xr:uid="{F28919DD-5722-407F-BFE9-E526377D8A20}"/>
    <cellStyle name="Normal 3 26" xfId="2283" xr:uid="{20BDE60F-405B-4B78-9BDD-9D2350E63EAC}"/>
    <cellStyle name="Normal 3 26 2" xfId="31026" xr:uid="{B52E8252-71BE-4C75-B3B8-EC01FCAD3BCC}"/>
    <cellStyle name="Normal 3 27" xfId="2284" xr:uid="{424AD8B6-4A7F-404B-9F73-36DFB1073886}"/>
    <cellStyle name="Normal 3 27 2" xfId="31027" xr:uid="{739EADB0-63FB-41F0-B759-86F48E9A5F15}"/>
    <cellStyle name="Normal 3 28" xfId="2285" xr:uid="{0155B542-3677-4E9B-B91E-0D95B340B6BB}"/>
    <cellStyle name="Normal 3 28 2" xfId="31028" xr:uid="{07B6FE8F-4F1E-43D8-830D-CFB498F773FD}"/>
    <cellStyle name="Normal 3 29" xfId="2286" xr:uid="{C0DA3A27-DD84-4E50-98CB-5EAC8F778489}"/>
    <cellStyle name="Normal 3 29 2" xfId="5181" xr:uid="{8333CB45-863E-4F22-A626-EC024044BC67}"/>
    <cellStyle name="Normal 3 29 2 2" xfId="42638" xr:uid="{303BC410-D914-4B75-8F6D-1EEC1BD496EE}"/>
    <cellStyle name="Normal 3 29 2 3" xfId="31029" xr:uid="{3490FA26-5456-4612-887F-C0418AC3771D}"/>
    <cellStyle name="Normal 3 3" xfId="242" xr:uid="{4FC8A600-F8CB-4C49-9E82-7AAAAE2E90B7}"/>
    <cellStyle name="Normal 3 3 10" xfId="41412" xr:uid="{61BA6E6A-C842-4A64-B1D1-1403BB894B3C}"/>
    <cellStyle name="Normal 3 3 2" xfId="243" xr:uid="{59CDB4F3-F94C-46B3-815B-637F10F1A3E0}"/>
    <cellStyle name="Normal 3 3 2 2" xfId="4300" xr:uid="{5C242E01-6F21-4E9B-9C47-EA117B4C1EF5}"/>
    <cellStyle name="Normal 3 3 2 3" xfId="441" xr:uid="{ECD1705B-1AA6-4303-A353-1EE30E2983AE}"/>
    <cellStyle name="Normal 3 3 2 3 2" xfId="31030" xr:uid="{F4D8A11A-A449-47B8-B4A0-62A0D18C2E1E}"/>
    <cellStyle name="Normal 3 3 3" xfId="244" xr:uid="{341DD167-8E66-47D9-9E3C-7981A998E310}"/>
    <cellStyle name="Normal 3 3 3 2" xfId="4301" xr:uid="{28C459A7-1654-4E4C-BAA2-81FFB6EC4067}"/>
    <cellStyle name="Normal 3 3 4" xfId="245" xr:uid="{0C0DA43B-F0B4-4E35-8928-E2236EFE0FDF}"/>
    <cellStyle name="Normal 3 3 4 2" xfId="4302" xr:uid="{2F156505-3EE1-49C4-87D0-0E5270E27294}"/>
    <cellStyle name="Normal 3 3 5" xfId="4303" xr:uid="{71528B77-DA52-4CB2-9580-7F9360E0751A}"/>
    <cellStyle name="Normal 3 3 6" xfId="4304" xr:uid="{434DB3A9-6E21-4F7F-BEA0-E9A077E727F5}"/>
    <cellStyle name="Normal 3 3 7" xfId="4305" xr:uid="{7589D705-A5E7-4AF8-94A0-FE0C082569D9}"/>
    <cellStyle name="Normal 3 3 8" xfId="4306" xr:uid="{4E0D418F-47E0-4D01-B6DB-0751D35594C5}"/>
    <cellStyle name="Normal 3 3 9" xfId="4307" xr:uid="{5C4D7D19-399F-4444-BABC-C9E4CC0FBDDF}"/>
    <cellStyle name="Normal 3 30" xfId="5182" xr:uid="{9CFB641D-0AD4-4278-8BDC-72CBFC7333C0}"/>
    <cellStyle name="Normal 3 30 2" xfId="5183" xr:uid="{85F4ED9F-C1A6-46E6-82D1-28A24230AC40}"/>
    <cellStyle name="Normal 3 30 2 2" xfId="31033" xr:uid="{FDFC80D0-5EC5-4062-9FB3-35F4FA214E79}"/>
    <cellStyle name="Normal 3 30 2 2 2" xfId="31034" xr:uid="{6C80A337-56BB-48B7-A7A6-C8A479162B1D}"/>
    <cellStyle name="Normal 3 30 2 3" xfId="31035" xr:uid="{612C27DE-4A30-4D9C-9805-22E444A65C15}"/>
    <cellStyle name="Normal 3 30 2 4" xfId="31036" xr:uid="{CB682368-B93A-4396-97A9-899864F1B42A}"/>
    <cellStyle name="Normal 3 30 2 5" xfId="31032" xr:uid="{8468B5C6-7FA4-43B8-A5E7-7921DD973C60}"/>
    <cellStyle name="Normal 3 30 2 6" xfId="42640" xr:uid="{AFD1C441-B4CF-4C0F-A200-D3A2C863801E}"/>
    <cellStyle name="Normal 3 30 3" xfId="31037" xr:uid="{CF20BB17-0AA9-4505-8D1D-F3856D8E60FF}"/>
    <cellStyle name="Normal 3 30 3 2" xfId="31038" xr:uid="{A4676522-7AAD-47BB-9E17-FDA9B518EE32}"/>
    <cellStyle name="Normal 3 30 3 2 2" xfId="31039" xr:uid="{7330B4C5-3E52-4753-AD1C-D5A58B454FD8}"/>
    <cellStyle name="Normal 3 30 3 3" xfId="31040" xr:uid="{6C2105AB-4229-4D64-A739-72EB611EE73C}"/>
    <cellStyle name="Normal 3 30 4" xfId="31041" xr:uid="{EFD1179B-DB6D-4E4D-8CDB-0D7BCD242115}"/>
    <cellStyle name="Normal 3 30 4 2" xfId="31042" xr:uid="{7881B223-230A-4F94-9E4D-CB345C8CD5B3}"/>
    <cellStyle name="Normal 3 30 5" xfId="31043" xr:uid="{D8BBBFC7-04F7-4C5E-B009-82B401F5DACF}"/>
    <cellStyle name="Normal 3 30 6" xfId="31031" xr:uid="{101CCBB7-59AA-4429-BA66-5D0D929976B7}"/>
    <cellStyle name="Normal 3 30 7" xfId="42639" xr:uid="{0F1D1208-F710-4BEF-83C8-DC07A3E0615C}"/>
    <cellStyle name="Normal 3 31" xfId="5184" xr:uid="{34CA38A5-9C7C-4CDE-AC29-B34971C24BDE}"/>
    <cellStyle name="Normal 3 31 2" xfId="5185" xr:uid="{77103C0E-91B4-4F12-842C-4DC2E845AD01}"/>
    <cellStyle name="Normal 3 31 2 2" xfId="31046" xr:uid="{908F81B5-79BB-43F7-8D59-64426B885537}"/>
    <cellStyle name="Normal 3 31 2 3" xfId="42642" xr:uid="{1D457025-B4E0-4227-8B86-2493026F4ADA}"/>
    <cellStyle name="Normal 3 31 2 4" xfId="31045" xr:uid="{3F3B7616-3B93-4B28-AD3F-8001E8E44954}"/>
    <cellStyle name="Normal 3 31 3" xfId="31047" xr:uid="{0A09986D-5492-4F17-AB44-DDC762E8220E}"/>
    <cellStyle name="Normal 3 31 4" xfId="31048" xr:uid="{80722D64-E507-4580-BDBE-7790CD6EF3A1}"/>
    <cellStyle name="Normal 3 31 5" xfId="42641" xr:uid="{380A3101-FCF0-4D2D-8CEF-83FD3110447F}"/>
    <cellStyle name="Normal 3 31 6" xfId="31044" xr:uid="{A7E8D2C4-9E12-4E1C-912D-A8ED85E4D0AF}"/>
    <cellStyle name="Normal 3 32" xfId="5186" xr:uid="{138B900F-A54B-40E9-8D38-54F51415F318}"/>
    <cellStyle name="Normal 3 32 2" xfId="31050" xr:uid="{5D052A98-B664-41A9-8760-C6C804AEBEC9}"/>
    <cellStyle name="Normal 3 32 3" xfId="31051" xr:uid="{74D14EA2-0A58-45F6-8B72-92691B53637F}"/>
    <cellStyle name="Normal 3 32 4" xfId="42643" xr:uid="{A7B573D8-6C72-4E8B-9D65-37E46C8D7757}"/>
    <cellStyle name="Normal 3 32 5" xfId="31049" xr:uid="{8C60EB7B-56A6-43F5-8DC9-99BC64779DB3}"/>
    <cellStyle name="Normal 3 33" xfId="5187" xr:uid="{8F4C8AF4-FAEC-44CE-9A88-025AA1BBD15D}"/>
    <cellStyle name="Normal 3 34" xfId="5188" xr:uid="{053E2EEA-2D6C-42C7-AB5B-65AF1016D5B4}"/>
    <cellStyle name="Normal 3 35" xfId="5189" xr:uid="{F0A5A385-88A7-4C79-AE99-615AA12AB09D}"/>
    <cellStyle name="Normal 3 36" xfId="5190" xr:uid="{AE607B13-9D2D-4378-90AF-0E3589C8E0D4}"/>
    <cellStyle name="Normal 3 37" xfId="385" xr:uid="{04D78FD8-01FE-41D4-8D34-C27BAE451452}"/>
    <cellStyle name="Normal 3 4" xfId="246" xr:uid="{52D12158-ECA3-4E9C-BA99-75FA854B9848}"/>
    <cellStyle name="Normal 3 4 2" xfId="247" xr:uid="{76642266-467A-45D6-8823-DA50ED765A8C}"/>
    <cellStyle name="Normal 3 4 2 2" xfId="27345" xr:uid="{FD9818ED-330F-4988-8125-BD54DB981932}"/>
    <cellStyle name="Normal 3 4 3" xfId="442" xr:uid="{22A02A82-84F8-442D-8DF2-132DA3EF1BE0}"/>
    <cellStyle name="Normal 3 4 4" xfId="497" xr:uid="{0B1B3E9D-B62A-407E-8A35-9FB2AC6BF313}"/>
    <cellStyle name="Normal 3 4 4 2" xfId="2287" xr:uid="{5D00255D-7E18-4316-A2F4-5334A4C2A68D}"/>
    <cellStyle name="Normal 3 4 4 2 2" xfId="5191" xr:uid="{386FA042-06C5-4EA2-9B11-AB8ACC05C3B9}"/>
    <cellStyle name="Normal 3 4 4 3" xfId="4308" xr:uid="{F28BAC82-3797-44EA-85C7-A60AD4121862}"/>
    <cellStyle name="Normal 3 4 5" xfId="4309" xr:uid="{BA86C7A2-0196-4173-8728-697B40785BCF}"/>
    <cellStyle name="Normal 3 4 6" xfId="4310" xr:uid="{DC6BCFBA-1EE7-4FCE-AD5C-3F98D8FC05FC}"/>
    <cellStyle name="Normal 3 4 7" xfId="4311" xr:uid="{28D9FB84-ED5D-4391-B881-0839290C6DE5}"/>
    <cellStyle name="Normal 3 4 8" xfId="4312" xr:uid="{4E7CD969-E001-433B-868F-3565B0C1B043}"/>
    <cellStyle name="Normal 3 5" xfId="248" xr:uid="{4952C813-8CE3-4F41-AF8A-7E644DC9EAC3}"/>
    <cellStyle name="Normal 3 5 2" xfId="2289" xr:uid="{046A6B21-EE67-42A7-ADD7-C26B3EAD2D67}"/>
    <cellStyle name="Normal 3 5 3" xfId="2290" xr:uid="{87E68581-83E2-4452-8E52-CD60972C39F9}"/>
    <cellStyle name="Normal 3 5 3 2" xfId="4313" xr:uid="{506C8491-66FF-4D8E-8488-536E0B13036B}"/>
    <cellStyle name="Normal 3 5 3 3" xfId="25510" xr:uid="{92D8F528-CBA0-4DE1-85B4-CFEBAD4DF961}"/>
    <cellStyle name="Normal 3 5 3 3 2" xfId="31052" xr:uid="{C394797F-CAEA-4949-BE49-0BB579727062}"/>
    <cellStyle name="Normal 3 5 4" xfId="2288" xr:uid="{A5084E0C-B0FB-4814-8601-9CE52E63AD59}"/>
    <cellStyle name="Normal 3 5 4 2" xfId="4314" xr:uid="{74DEF1EF-0063-4545-8C96-4F0443F0E709}"/>
    <cellStyle name="Normal 3 5 4 3" xfId="25511" xr:uid="{D7A9D0F7-2E4A-4C76-A92C-976D8F5E8140}"/>
    <cellStyle name="Normal 3 5 4 3 2" xfId="28018" xr:uid="{AC8E3281-E0F9-46D7-9ECB-58018BE52802}"/>
    <cellStyle name="Normal 3 5 4 3 2 2" xfId="31055" xr:uid="{12AC55F3-BB77-448F-BC39-820BE57B218B}"/>
    <cellStyle name="Normal 3 5 4 3 2 2 2" xfId="31056" xr:uid="{E9A5CD52-7291-4074-8C67-EAFCDA342598}"/>
    <cellStyle name="Normal 3 5 4 3 2 3" xfId="31057" xr:uid="{C17C7FBD-CA33-4470-A50E-ED085450923C}"/>
    <cellStyle name="Normal 3 5 4 3 2 4" xfId="31054" xr:uid="{25F77730-E114-4DFD-938F-EBBDA2B91C3B}"/>
    <cellStyle name="Normal 3 5 4 3 3" xfId="31058" xr:uid="{F563F7EC-F1BD-469C-8010-FE112A1EA4A1}"/>
    <cellStyle name="Normal 3 5 4 3 3 2" xfId="31059" xr:uid="{BEBE8B81-E349-4C84-B386-C9346C790E4A}"/>
    <cellStyle name="Normal 3 5 4 3 3 2 2" xfId="31060" xr:uid="{E540F920-AE8B-4E10-8E8B-499454906C38}"/>
    <cellStyle name="Normal 3 5 4 3 3 3" xfId="31061" xr:uid="{42716D51-476C-46B2-856A-42108B8D3D8D}"/>
    <cellStyle name="Normal 3 5 4 3 4" xfId="31062" xr:uid="{F0B8DDCC-E50F-4E05-B984-8C3D4F67071F}"/>
    <cellStyle name="Normal 3 5 4 3 4 2" xfId="31063" xr:uid="{79ED448A-0CFF-4C3E-A071-B5DBE0573C1D}"/>
    <cellStyle name="Normal 3 5 4 3 5" xfId="31064" xr:uid="{DE7D17A4-A548-4E78-888D-81174CD3FDE1}"/>
    <cellStyle name="Normal 3 5 4 3 6" xfId="31053" xr:uid="{D238880D-588E-4CC5-A8E4-18985E785E28}"/>
    <cellStyle name="Normal 3 5 4 4" xfId="25512" xr:uid="{B9A8B480-3375-4E96-98A7-EB6730AF7AC5}"/>
    <cellStyle name="Normal 3 5 4 4 2" xfId="28019" xr:uid="{ADA2F811-E933-495B-BF5A-D27D9162D0B4}"/>
    <cellStyle name="Normal 3 5 4 4 2 2" xfId="31067" xr:uid="{4B3C04E5-C4A9-4119-91F6-D810C3621AFB}"/>
    <cellStyle name="Normal 3 5 4 4 2 2 2" xfId="31068" xr:uid="{42D734D5-1394-4ECF-BBB4-2530D5A9D450}"/>
    <cellStyle name="Normal 3 5 4 4 2 3" xfId="31069" xr:uid="{A7446B9F-A242-4B6D-9470-D880870DEAAA}"/>
    <cellStyle name="Normal 3 5 4 4 2 4" xfId="31066" xr:uid="{0A42F0BB-EDFB-4B22-AC63-13B05FADBE27}"/>
    <cellStyle name="Normal 3 5 4 4 3" xfId="31070" xr:uid="{DCC8D350-BF29-410A-BEA5-09208558D1AA}"/>
    <cellStyle name="Normal 3 5 4 4 3 2" xfId="31071" xr:uid="{C12F7E49-829C-476C-BD1B-AED5CEE952F9}"/>
    <cellStyle name="Normal 3 5 4 4 4" xfId="31072" xr:uid="{2163F576-EC89-491D-8795-247F1448BD67}"/>
    <cellStyle name="Normal 3 5 4 4 5" xfId="31065" xr:uid="{6E16DC68-AB90-479D-8E5F-B2A83CBFFD96}"/>
    <cellStyle name="Normal 3 5 4 5" xfId="31073" xr:uid="{037A7542-124B-447C-81C7-87AC481C2534}"/>
    <cellStyle name="Normal 3 5 4 5 2" xfId="31074" xr:uid="{93167149-3797-4CAD-81FE-DA9A4840402D}"/>
    <cellStyle name="Normal 3 5 5" xfId="4315" xr:uid="{331FBC8D-39B1-41E9-9331-37080B47BEF4}"/>
    <cellStyle name="Normal 3 5 6" xfId="4316" xr:uid="{BB71EA85-98A4-436B-B52A-7C03A18032ED}"/>
    <cellStyle name="Normal 3 5 7" xfId="4317" xr:uid="{44185F5E-BD16-48DD-9B04-61495C7BCE38}"/>
    <cellStyle name="Normal 3 5 8" xfId="4318" xr:uid="{1055EC48-CE0D-40C7-BE22-087B94798816}"/>
    <cellStyle name="Normal 3 5 9" xfId="25514" xr:uid="{FD55BD8F-EE30-4A8C-94D9-999C53CB98EC}"/>
    <cellStyle name="Normal 3 5 9 2" xfId="31075" xr:uid="{64E3057A-093B-4402-A973-F24B33E5372F}"/>
    <cellStyle name="Normal 3 6" xfId="249" xr:uid="{82D88584-3AD4-4E13-A4A8-AF55900ED85C}"/>
    <cellStyle name="Normal 3 6 2" xfId="2292" xr:uid="{1E3BAA82-58E1-41E8-8306-2EDFAEFC9674}"/>
    <cellStyle name="Normal 3 6 3" xfId="2291" xr:uid="{3B96E14C-EAC7-4CE6-A508-7D1D30035AB7}"/>
    <cellStyle name="Normal 3 6 3 2" xfId="31076" xr:uid="{2925D8E5-B218-400C-9081-9C9B7F5777D5}"/>
    <cellStyle name="Normal 3 6 3 3" xfId="25516" xr:uid="{E5F72CC5-9A40-47FC-8E2B-E9F441B2C0AD}"/>
    <cellStyle name="Normal 3 6 4" xfId="443" xr:uid="{313326C2-80BF-4E61-BEF5-07133F666462}"/>
    <cellStyle name="Normal 3 7" xfId="250" xr:uid="{5BBED833-3273-414B-A26B-A1B4BD673B60}"/>
    <cellStyle name="Normal 3 7 2" xfId="2294" xr:uid="{617B7646-797F-4F5C-8456-85483469BC50}"/>
    <cellStyle name="Normal 3 7 3" xfId="5193" xr:uid="{9CE2B51F-D1B8-44E5-9A33-FE59024EC991}"/>
    <cellStyle name="Normal 3 7 3 2" xfId="31077" xr:uid="{3EF7120C-AE91-42E8-8802-801993FBE95E}"/>
    <cellStyle name="Normal 3 7 4" xfId="5192" xr:uid="{24C10E92-8685-4144-9097-8AE6B8A17798}"/>
    <cellStyle name="Normal 3 7 5" xfId="2293" xr:uid="{D51709A8-909C-43AB-BDC0-B2F924840CD0}"/>
    <cellStyle name="Normal 3 8" xfId="2295" xr:uid="{0B0A26B6-B4D9-4A4F-9AC4-8A6533978E91}"/>
    <cellStyle name="Normal 3 9" xfId="2296" xr:uid="{FCDB3928-C07E-4508-9755-F1C08B06CA2C}"/>
    <cellStyle name="Normal 3_PrimaryEnergyPrices_TIMES" xfId="5194" xr:uid="{D934796B-A352-4FE6-B9E6-8AFB3106E15F}"/>
    <cellStyle name="Normal 30" xfId="2297" xr:uid="{FC589672-4673-4EEB-94A9-AB58F107155B}"/>
    <cellStyle name="Normal 30 2" xfId="25519" xr:uid="{8FE9345D-83C2-402B-8820-B0254EFCA451}"/>
    <cellStyle name="Normal 30 3" xfId="22525" xr:uid="{4B041D6F-AF5B-42E5-BCAA-AA5D6A13C464}"/>
    <cellStyle name="Normal 31" xfId="2298" xr:uid="{3B6234DD-A7A2-4608-8214-5DDA9C14905A}"/>
    <cellStyle name="Normal 31 2" xfId="2299" xr:uid="{6ADCE4E1-4970-41C0-8AF7-ECF8008424B6}"/>
    <cellStyle name="Normal 31 2 2" xfId="31078" xr:uid="{042CDDCE-523D-418B-A12E-2F0C80593381}"/>
    <cellStyle name="Normal 31 3" xfId="5196" xr:uid="{83D02D67-5FA1-46D2-82C9-0F2CBEEB5E3B}"/>
    <cellStyle name="Normal 31 4" xfId="5197" xr:uid="{8F772E3A-8374-453C-BD20-1B0118C7DBDE}"/>
    <cellStyle name="Normal 31 5" xfId="5198" xr:uid="{FF4459EB-FF79-4FAF-9AF2-AC492DD15534}"/>
    <cellStyle name="Normal 31 6" xfId="5195" xr:uid="{E8171EC6-4917-44F9-9487-A9AE26A5C99B}"/>
    <cellStyle name="Normal 32" xfId="2300" xr:uid="{8ABD5275-1422-4F82-8E86-3CC0BA37A607}"/>
    <cellStyle name="Normal 32 2" xfId="2301" xr:uid="{3813C3AC-A115-4868-8A34-3580FDD788CD}"/>
    <cellStyle name="Normal 33" xfId="2302" xr:uid="{6B725C67-FBD8-4CC2-AAA9-56206F31BA49}"/>
    <cellStyle name="Normal 33 10" xfId="2303" xr:uid="{525304E6-5264-48C1-954E-4CE6F1914054}"/>
    <cellStyle name="Normal 33 10 2" xfId="31079" xr:uid="{692F1ADA-2D00-406E-8DCF-4FBB5DD3738A}"/>
    <cellStyle name="Normal 33 11" xfId="2304" xr:uid="{9C87784C-049F-4278-B6D9-25C0E9D1F3EF}"/>
    <cellStyle name="Normal 33 11 2" xfId="31080" xr:uid="{AA39F786-8708-42BA-B9E4-AB7E85918505}"/>
    <cellStyle name="Normal 33 12" xfId="2305" xr:uid="{23474D20-88A4-4F81-93C0-0B7C793CF84E}"/>
    <cellStyle name="Normal 33 12 2" xfId="31081" xr:uid="{6335E710-FD45-408D-B870-8C98DA01D35C}"/>
    <cellStyle name="Normal 33 13" xfId="2306" xr:uid="{C283AD6D-B76D-4F5B-93CF-E2AEE240D0C8}"/>
    <cellStyle name="Normal 33 13 2" xfId="31082" xr:uid="{A3057561-2AAA-46B5-900B-7F45F3BB1FBE}"/>
    <cellStyle name="Normal 33 14" xfId="27346" xr:uid="{0ACE2A10-7654-458C-B26B-957EB7437F0F}"/>
    <cellStyle name="Normal 33 2" xfId="2307" xr:uid="{CD9B1B12-FB14-47D5-8B4F-3DDEFD2BAF81}"/>
    <cellStyle name="Normal 33 2 2" xfId="31083" xr:uid="{8C22795F-3F52-49E8-ADD9-EB1A755AE42B}"/>
    <cellStyle name="Normal 33 3" xfId="2308" xr:uid="{8E42402C-0E00-4D27-981C-F5115B485C04}"/>
    <cellStyle name="Normal 33 3 2" xfId="31084" xr:uid="{CB921AB9-019F-404D-A0AD-DA9559F23257}"/>
    <cellStyle name="Normal 33 4" xfId="2309" xr:uid="{6B2FED1C-9A09-4642-B9B8-2C0630BB45B9}"/>
    <cellStyle name="Normal 33 4 2" xfId="31085" xr:uid="{371D28F7-7B3D-4831-A599-8D88E0B05312}"/>
    <cellStyle name="Normal 33 5" xfId="2310" xr:uid="{255D4643-6655-44F9-9C2E-4CC3C0E559C1}"/>
    <cellStyle name="Normal 33 5 2" xfId="31086" xr:uid="{F48BAF6F-F4D4-4661-BA1A-9BD4A783A7C8}"/>
    <cellStyle name="Normal 33 6" xfId="2311" xr:uid="{0F5A640C-1A03-4150-B3AE-B8ECF07580AE}"/>
    <cellStyle name="Normal 33 6 2" xfId="31087" xr:uid="{1175C2F6-13BE-48F5-879F-5CAF1E06C2D4}"/>
    <cellStyle name="Normal 33 7" xfId="2312" xr:uid="{7BD52BFD-B9EA-41C4-A838-DDF368BFD563}"/>
    <cellStyle name="Normal 33 7 2" xfId="31088" xr:uid="{F3C583E9-0D5C-4911-A181-F10FCAC95988}"/>
    <cellStyle name="Normal 33 8" xfId="2313" xr:uid="{6394294A-88AB-4A53-95ED-0557A81EC6FE}"/>
    <cellStyle name="Normal 33 8 2" xfId="31089" xr:uid="{5F034137-3975-4ADC-AE10-87CDD2BB0CEE}"/>
    <cellStyle name="Normal 33 9" xfId="2314" xr:uid="{C0AC7F50-166D-4AFD-AD32-1A7B09E58455}"/>
    <cellStyle name="Normal 33 9 2" xfId="31090" xr:uid="{762435A7-6D99-44DD-835E-F923F2746082}"/>
    <cellStyle name="Normal 33_Scen_XBase" xfId="2315" xr:uid="{F389EC03-6458-4BE7-8FDE-2A41F44EB24F}"/>
    <cellStyle name="Normal 34" xfId="2316" xr:uid="{28A5AAED-D7B0-43C9-BBE8-EAC0D97A586D}"/>
    <cellStyle name="Normal 34 2" xfId="5199" xr:uid="{27FE971E-C48D-4ADE-A8F7-BE52A8485CA9}"/>
    <cellStyle name="Normal 35" xfId="5200" xr:uid="{A94F0A7F-599F-4483-BC1B-496DC6BC627B}"/>
    <cellStyle name="Normal 35 2" xfId="25521" xr:uid="{2C535EFA-2CE5-4EAA-A6EF-27C5F265D9B6}"/>
    <cellStyle name="Normal 35 2 2" xfId="27348" xr:uid="{1E4AC6D8-2817-4322-9D20-A34141417BE7}"/>
    <cellStyle name="Normal 35 2 2 2" xfId="31091" xr:uid="{2B460FBD-772B-4E40-BC75-4FFD469AC22A}"/>
    <cellStyle name="Normal 35 2 2 2 2" xfId="31092" xr:uid="{2C156863-CA34-49CB-B3D2-57F9A55163E8}"/>
    <cellStyle name="Normal 35 2 2 3" xfId="31093" xr:uid="{99270C83-3F4C-4CDC-986B-9995E4BD4FAC}"/>
    <cellStyle name="Normal 35 2 3" xfId="28021" xr:uid="{8B9D1C5C-94E5-4BB7-8FCE-D473962D7D3B}"/>
    <cellStyle name="Normal 35 2 3 2" xfId="31095" xr:uid="{5DF96898-7EA3-4648-8EC3-BF1881A4AFFB}"/>
    <cellStyle name="Normal 35 2 3 2 2" xfId="31096" xr:uid="{AE1E1361-AA02-4A7C-A60A-C51BC24BB6F9}"/>
    <cellStyle name="Normal 35 2 3 3" xfId="31097" xr:uid="{85855CBD-212E-402B-A6C0-F0CDB77B5A31}"/>
    <cellStyle name="Normal 35 2 3 4" xfId="31094" xr:uid="{4802DC2D-7882-4640-8CCC-AE125614136D}"/>
    <cellStyle name="Normal 35 2 4" xfId="31098" xr:uid="{07A46393-2B16-4A5B-95F0-3CF86DCBBB78}"/>
    <cellStyle name="Normal 35 2 4 2" xfId="31099" xr:uid="{BAABE55B-B94D-4BBA-B3FB-9A6096728CAC}"/>
    <cellStyle name="Normal 35 2 5" xfId="31100" xr:uid="{6F203B17-2DB9-4A2A-98E2-4E86353299DB}"/>
    <cellStyle name="Normal 35 3" xfId="27347" xr:uid="{845F6399-7DB3-4662-BFC2-B242494EE9C3}"/>
    <cellStyle name="Normal 35 3 2" xfId="31101" xr:uid="{B991768D-FE32-416B-A941-41D4FBE338DE}"/>
    <cellStyle name="Normal 35 3 2 2" xfId="31102" xr:uid="{2DDFC35B-3B42-45F9-B86F-3F90EF11D253}"/>
    <cellStyle name="Normal 35 3 3" xfId="31103" xr:uid="{D4C5F3D5-622C-446C-A83D-34FA95E98FE1}"/>
    <cellStyle name="Normal 35 3 4" xfId="31104" xr:uid="{2255207F-EAD4-454D-91FF-F5B325D2A59F}"/>
    <cellStyle name="Normal 35 4" xfId="28020" xr:uid="{36DF1D12-5377-401B-A7B8-1973767C7743}"/>
    <cellStyle name="Normal 35 4 2" xfId="31106" xr:uid="{D3156945-EC6E-4DD4-A6E2-3BF74DDF61A6}"/>
    <cellStyle name="Normal 35 4 2 2" xfId="31107" xr:uid="{294B2DBD-40E6-44B1-8CDC-B164D72ACFFD}"/>
    <cellStyle name="Normal 35 4 3" xfId="31108" xr:uid="{676FDC45-3073-4B18-A446-F177114CC506}"/>
    <cellStyle name="Normal 35 4 4" xfId="31105" xr:uid="{1C8565AC-72CB-4E7E-A35F-CCC3019E0EBE}"/>
    <cellStyle name="Normal 35 5" xfId="31109" xr:uid="{9E17DCEA-55D6-41F5-B898-BA1183E765BE}"/>
    <cellStyle name="Normal 35 5 2" xfId="31110" xr:uid="{19248198-0234-40AB-B631-B41CBED947F2}"/>
    <cellStyle name="Normal 35 6" xfId="31111" xr:uid="{ACA577A5-BEB0-4EEA-B05F-42B9AC58DAED}"/>
    <cellStyle name="Normal 35 7" xfId="25520" xr:uid="{0A74B483-678F-448C-BF06-EA2EE39EBAE9}"/>
    <cellStyle name="Normal 36" xfId="5201" xr:uid="{301D1A77-49CF-47B7-9353-B83931A2D1F2}"/>
    <cellStyle name="Normal 36 2" xfId="25523" xr:uid="{4D41229B-3764-4244-BEFB-8E7DAC15BA5E}"/>
    <cellStyle name="Normal 36 2 2" xfId="28023" xr:uid="{ADF6C7F7-9123-471B-9BDC-26D76E6BCA4C}"/>
    <cellStyle name="Normal 36 2 2 2" xfId="31115" xr:uid="{3077335E-E17D-41F3-BE3E-187A4D4DD98E}"/>
    <cellStyle name="Normal 36 2 2 2 2" xfId="31116" xr:uid="{9099A0EA-DD95-4A20-B574-905EB01FAB16}"/>
    <cellStyle name="Normal 36 2 2 3" xfId="31117" xr:uid="{FD09927D-34F1-4093-9861-7189612E8D02}"/>
    <cellStyle name="Normal 36 2 2 4" xfId="31114" xr:uid="{78F09DB7-C230-4A13-9681-F10B00142945}"/>
    <cellStyle name="Normal 36 2 3" xfId="31118" xr:uid="{CEE7509F-1EB8-4696-9D2E-4D67ADE2C624}"/>
    <cellStyle name="Normal 36 2 3 2" xfId="31119" xr:uid="{9B2FCF4E-85FE-43D0-A5DA-19710D9D1218}"/>
    <cellStyle name="Normal 36 2 3 2 2" xfId="31120" xr:uid="{24B58BD2-1327-4F40-9563-CEADCF887B15}"/>
    <cellStyle name="Normal 36 2 3 3" xfId="31121" xr:uid="{28BBFA56-F3F0-4C8A-ADC4-4E4B10D0DB96}"/>
    <cellStyle name="Normal 36 2 4" xfId="31122" xr:uid="{C6C8BD61-0D92-4076-9CB5-419B3DAE54D4}"/>
    <cellStyle name="Normal 36 2 4 2" xfId="31123" xr:uid="{3AC3B59D-1D00-4558-A6FA-FE7B61709276}"/>
    <cellStyle name="Normal 36 2 5" xfId="31124" xr:uid="{ED799ABE-53BB-49A7-8B74-1D47DDBCF3FB}"/>
    <cellStyle name="Normal 36 2 6" xfId="31113" xr:uid="{82E73310-AA66-4E56-897C-607E8347C4BD}"/>
    <cellStyle name="Normal 36 3" xfId="27349" xr:uid="{0FE29620-3141-4252-9344-877266AD4F3A}"/>
    <cellStyle name="Normal 36 3 2" xfId="31126" xr:uid="{9165AB35-8BF3-4350-B3D0-D4977E939FB8}"/>
    <cellStyle name="Normal 36 3 2 2" xfId="31127" xr:uid="{35ADE342-856A-457A-80AD-5AE529216BD0}"/>
    <cellStyle name="Normal 36 3 3" xfId="31128" xr:uid="{3DAFDE68-2D2B-4391-8654-5F21E42BEF7B}"/>
    <cellStyle name="Normal 36 3 4" xfId="31125" xr:uid="{D4847C3C-D477-422C-839B-5CD9042AEB18}"/>
    <cellStyle name="Normal 36 4" xfId="28022" xr:uid="{13FA50FD-8EBE-4372-9816-0F3EEA2ED393}"/>
    <cellStyle name="Normal 36 4 2" xfId="31130" xr:uid="{FDA17E45-F395-44FC-9B02-A83F861214D8}"/>
    <cellStyle name="Normal 36 4 2 2" xfId="31131" xr:uid="{8363F448-6BAC-4D1A-9983-88A04D5514F9}"/>
    <cellStyle name="Normal 36 4 3" xfId="31132" xr:uid="{82CC247A-110F-4A35-A466-7D0DB3BAA6CD}"/>
    <cellStyle name="Normal 36 4 4" xfId="31129" xr:uid="{EBCB6ED8-D618-4DAD-9845-9AD895050BFE}"/>
    <cellStyle name="Normal 36 5" xfId="31133" xr:uid="{7C336DD7-6FCF-42B9-ABE1-BCC6DE09E800}"/>
    <cellStyle name="Normal 36 5 2" xfId="31134" xr:uid="{1C769E8A-A7E3-469C-8CFB-4B75F84E1C75}"/>
    <cellStyle name="Normal 36 6" xfId="31135" xr:uid="{FD994BC2-530F-4C2D-BBF1-1429AE8D3B8F}"/>
    <cellStyle name="Normal 36 7" xfId="31112" xr:uid="{1F82791B-1B3F-4BAD-B87B-B91064D248E4}"/>
    <cellStyle name="Normal 36 8" xfId="25522" xr:uid="{5A4ACFCE-DFED-418C-A8A8-7975C96F2611}"/>
    <cellStyle name="Normal 37" xfId="5202" xr:uid="{6205F82A-A417-46AA-B597-8207126D3FF4}"/>
    <cellStyle name="Normal 37 2" xfId="25525" xr:uid="{B6A6B984-5357-4054-B908-1EA0161124E1}"/>
    <cellStyle name="Normal 37 2 2" xfId="28025" xr:uid="{DDC9527A-622E-4876-BF11-9BB8AB6CCAAE}"/>
    <cellStyle name="Normal 37 2 2 2" xfId="31138" xr:uid="{DB84DBC6-3AF1-49B9-AA74-2D81CB17BC38}"/>
    <cellStyle name="Normal 37 2 2 2 2" xfId="31139" xr:uid="{482B4292-FBF5-4904-A79A-DE71E4222E8B}"/>
    <cellStyle name="Normal 37 2 2 3" xfId="31140" xr:uid="{61C096A6-6283-4636-B068-C3C7E8953FCD}"/>
    <cellStyle name="Normal 37 2 2 4" xfId="31137" xr:uid="{41F8EF1E-81C0-4753-BB74-DE750582F03A}"/>
    <cellStyle name="Normal 37 2 3" xfId="31141" xr:uid="{2D92AD49-25E4-4D2D-81F4-8AE194DDE84E}"/>
    <cellStyle name="Normal 37 2 3 2" xfId="31142" xr:uid="{09EF4447-C730-4C3B-8354-FC1929964BE5}"/>
    <cellStyle name="Normal 37 2 3 2 2" xfId="31143" xr:uid="{37470575-5AFB-43D1-B11B-FA07DB60AC4F}"/>
    <cellStyle name="Normal 37 2 3 3" xfId="31144" xr:uid="{CAA392AC-9DE5-4219-AC39-5FCD5E08B907}"/>
    <cellStyle name="Normal 37 2 4" xfId="31145" xr:uid="{E442BBC6-C503-4618-BCE5-F14741D9ED8F}"/>
    <cellStyle name="Normal 37 2 4 2" xfId="31146" xr:uid="{6BAF90B1-8260-4E79-9537-C99612425216}"/>
    <cellStyle name="Normal 37 2 5" xfId="31147" xr:uid="{A1941DDB-4BA0-4058-BB99-03504E15F447}"/>
    <cellStyle name="Normal 37 2 6" xfId="31136" xr:uid="{3F394051-6071-448E-9A48-3B7BA3A9C853}"/>
    <cellStyle name="Normal 37 3" xfId="27426" xr:uid="{FE11B059-680B-486D-A284-F3FAAD2567FB}"/>
    <cellStyle name="Normal 37 3 2" xfId="31148" xr:uid="{5A09E506-C423-4D76-992D-80B215B0468D}"/>
    <cellStyle name="Normal 37 3 2 2" xfId="31149" xr:uid="{2E662E9C-B5C4-459F-AAF4-0C09F3A72461}"/>
    <cellStyle name="Normal 37 3 3" xfId="31150" xr:uid="{1AF0FD66-4F12-48AC-A39D-CE3AD8BD8DBC}"/>
    <cellStyle name="Normal 37 4" xfId="28024" xr:uid="{637CA637-8C5E-432B-81F5-2C80C7AD0896}"/>
    <cellStyle name="Normal 37 4 2" xfId="31152" xr:uid="{2DD6E3AD-2E6E-4659-95C0-1EE0879B16B8}"/>
    <cellStyle name="Normal 37 4 2 2" xfId="31153" xr:uid="{4EFAE0C0-4941-4686-8218-790B3F128487}"/>
    <cellStyle name="Normal 37 4 3" xfId="31154" xr:uid="{35DC969E-4040-4DF4-8239-F729C2A4DACB}"/>
    <cellStyle name="Normal 37 4 4" xfId="31151" xr:uid="{E5321EB7-D35D-49A7-B1F6-77F0BB573589}"/>
    <cellStyle name="Normal 37 5" xfId="31155" xr:uid="{87FB3E67-4BEE-4923-A7BC-CE02B1C1EF1C}"/>
    <cellStyle name="Normal 37 5 2" xfId="31156" xr:uid="{EBD0FF2B-DE79-44D6-BD41-4621EFF72328}"/>
    <cellStyle name="Normal 37 6" xfId="31157" xr:uid="{AF3A1A4D-3C80-46CB-A386-D0C58A4E7ED1}"/>
    <cellStyle name="Normal 37 7" xfId="25524" xr:uid="{E1AE4275-3F25-4044-A9E6-E00DEC138E1B}"/>
    <cellStyle name="Normal 38" xfId="4860" xr:uid="{93FD303E-119F-4574-9AC9-34AAAB0713F5}"/>
    <cellStyle name="Normal 38 2" xfId="27427" xr:uid="{298A889A-291F-47A8-AFED-D08A6992914F}"/>
    <cellStyle name="Normal 38 3" xfId="31158" xr:uid="{FC5CAF26-A14D-4A71-943D-8608351252B6}"/>
    <cellStyle name="Normal 38 4" xfId="25526" xr:uid="{6E85429F-B85D-4F4F-8B7C-E1CD8A5915C0}"/>
    <cellStyle name="Normal 39" xfId="382" xr:uid="{805FA8F9-698C-436B-9984-86B501748DA8}"/>
    <cellStyle name="Normal 39 2" xfId="22520" xr:uid="{4787299B-0C7F-4F94-B858-337E52E9641E}"/>
    <cellStyle name="Normal 39 3" xfId="28184" xr:uid="{F537DF2A-FF85-48DA-9F1B-F0E83708212E}"/>
    <cellStyle name="Normal 4" xfId="43" xr:uid="{A7B83D9A-A888-46B3-B69B-AEA25F0E18F8}"/>
    <cellStyle name="Normal 4 10" xfId="2318" xr:uid="{97001559-F542-4E4C-8463-2A778C5678C5}"/>
    <cellStyle name="Normal 4 10 2" xfId="4319" xr:uid="{9FD638BF-26F3-4DC3-A29B-EC5D8CE7EE99}"/>
    <cellStyle name="Normal 4 10 3" xfId="25528" xr:uid="{35EE9D17-A9AA-43F9-83D9-91315EFD979D}"/>
    <cellStyle name="Normal 4 10 3 2" xfId="31159" xr:uid="{480C858C-95A7-4875-9804-4C6E44DA40CA}"/>
    <cellStyle name="Normal 4 11" xfId="2317" xr:uid="{1F37AE63-D521-477E-BCA2-FCBFCD7DA672}"/>
    <cellStyle name="Normal 4 11 2" xfId="4320" xr:uid="{35EFEE69-FB76-4151-BBC1-F1BD8E52CE26}"/>
    <cellStyle name="Normal 4 11 3" xfId="25529" xr:uid="{F4AB1405-3098-44CA-A379-4E128458D710}"/>
    <cellStyle name="Normal 4 11 3 2" xfId="31160" xr:uid="{21AF4AD6-3696-4264-BC75-4C5C2567EF69}"/>
    <cellStyle name="Normal 4 12" xfId="4321" xr:uid="{9597B3EA-66A0-4515-AE5F-2FFB7702205B}"/>
    <cellStyle name="Normal 4 13" xfId="5203" xr:uid="{81F29020-E566-43BC-A3AC-9D74D0B884CE}"/>
    <cellStyle name="Normal 4 13 2" xfId="5204" xr:uid="{85878BDC-D3BB-4527-9AB8-912F1C5575F2}"/>
    <cellStyle name="Normal 4 13 2 2" xfId="5205" xr:uid="{C717DCCF-80CC-4797-AF7F-B3162ACFE1F1}"/>
    <cellStyle name="Normal 4 13 2 3" xfId="5206" xr:uid="{061A15A3-4C04-4036-A426-8DF221F103B3}"/>
    <cellStyle name="Normal 4 13 2 3 2" xfId="5207" xr:uid="{B5EC1C57-46BD-4F66-8AC4-5D14C45DC057}"/>
    <cellStyle name="Normal 4 13 2 3 3" xfId="5208" xr:uid="{EB2A7163-2EA2-47D0-B082-1C4AD06DEB1E}"/>
    <cellStyle name="Normal 4 13 2 4" xfId="5209" xr:uid="{7EF82387-2A93-49BB-9503-E5EC7DDF757E}"/>
    <cellStyle name="Normal 4 13 2 5" xfId="5210" xr:uid="{B1CFB033-E91A-414D-B837-90417E8C9DD0}"/>
    <cellStyle name="Normal 4 13 3" xfId="31162" xr:uid="{7E91D740-AF11-4622-A804-3353E7D60BA7}"/>
    <cellStyle name="Normal 4 13 4" xfId="31161" xr:uid="{3C31B66E-BFB4-4413-BE91-443CF40D4B54}"/>
    <cellStyle name="Normal 4 13 5" xfId="25531" xr:uid="{94657C0D-3710-4B69-9D5A-EBA8BE07A22C}"/>
    <cellStyle name="Normal 4 14" xfId="444" xr:uid="{AD974DD2-BCE8-4246-B64C-3092CDF24CFC}"/>
    <cellStyle name="Normal 4 15" xfId="22522" xr:uid="{8B2BB996-CB5B-4A9D-B408-E5D5356E0F18}"/>
    <cellStyle name="Normal 4 2" xfId="251" xr:uid="{9D18B4AD-B317-43FA-81C1-A9D2D1C8437C}"/>
    <cellStyle name="Normal 4 2 10" xfId="4322" xr:uid="{03333567-05DA-43DB-B401-B4FAC46B1C55}"/>
    <cellStyle name="Normal 4 2 10 2" xfId="25532" xr:uid="{7531C38A-0C8E-4398-949B-F448928DC34D}"/>
    <cellStyle name="Normal 4 2 10 2 2" xfId="28028" xr:uid="{18D87E97-6CA2-4FF6-A8C3-A5D2B54A93CF}"/>
    <cellStyle name="Normal 4 2 10 2 2 2" xfId="31166" xr:uid="{C9C9DCA9-3373-4B6C-84F7-A52FBD9F5617}"/>
    <cellStyle name="Normal 4 2 10 2 2 2 2" xfId="31167" xr:uid="{AC866C70-FE47-4914-9594-EAD1BBE3852F}"/>
    <cellStyle name="Normal 4 2 10 2 2 3" xfId="31168" xr:uid="{AAD1063A-370F-41F6-9A51-DAA2B49B4342}"/>
    <cellStyle name="Normal 4 2 10 2 2 4" xfId="31165" xr:uid="{3B5DD2E4-F3CD-49CE-BF03-A91FA2F44FBF}"/>
    <cellStyle name="Normal 4 2 10 2 3" xfId="31169" xr:uid="{3417B318-4016-4722-8169-1CA467DA852F}"/>
    <cellStyle name="Normal 4 2 10 2 3 2" xfId="31170" xr:uid="{1D84CFD0-1A9C-4A81-B6A3-9F7DDA6CF8A1}"/>
    <cellStyle name="Normal 4 2 10 2 3 2 2" xfId="31171" xr:uid="{B5E355DD-14A0-4E96-AF65-2310A55E1E34}"/>
    <cellStyle name="Normal 4 2 10 2 3 3" xfId="31172" xr:uid="{783BE81B-A492-49E3-80C0-6273C6B33E38}"/>
    <cellStyle name="Normal 4 2 10 2 4" xfId="31173" xr:uid="{9D15E540-2D3B-4FBC-A2CA-38987282DED3}"/>
    <cellStyle name="Normal 4 2 10 2 4 2" xfId="31174" xr:uid="{FEBDF155-5CC3-40A6-BBD8-2E989E071FE4}"/>
    <cellStyle name="Normal 4 2 10 2 5" xfId="31175" xr:uid="{95D5A2E8-37CA-4D9E-9DA4-91D54E4E5C06}"/>
    <cellStyle name="Normal 4 2 10 2 6" xfId="31164" xr:uid="{2377C8FB-E1C6-470B-97BB-4DE8BE698BDE}"/>
    <cellStyle name="Normal 4 2 10 3" xfId="28027" xr:uid="{D83F0244-F90F-4242-ADBB-3EF48B921EC5}"/>
    <cellStyle name="Normal 4 2 10 3 2" xfId="31177" xr:uid="{621C27BE-24AE-4D2F-BF51-50D41E57E96C}"/>
    <cellStyle name="Normal 4 2 10 3 2 2" xfId="31178" xr:uid="{C7A9F3F1-DA56-44EA-9DBF-19A7ADD898F2}"/>
    <cellStyle name="Normal 4 2 10 3 3" xfId="31179" xr:uid="{53ED044A-1755-458F-AF39-30CF76C6AE07}"/>
    <cellStyle name="Normal 4 2 10 3 4" xfId="31176" xr:uid="{E543B7C6-4225-4B99-9317-F2C36D106C8C}"/>
    <cellStyle name="Normal 4 2 10 4" xfId="31180" xr:uid="{DAE1DACC-6FF9-48F8-B8BD-8A1888DF8393}"/>
    <cellStyle name="Normal 4 2 10 4 2" xfId="31181" xr:uid="{18C02F69-5AE9-4C34-9CAC-9B8D8F856305}"/>
    <cellStyle name="Normal 4 2 10 4 2 2" xfId="31182" xr:uid="{BFD019F5-4AD4-4B52-9258-50D4B9DC5B8E}"/>
    <cellStyle name="Normal 4 2 10 4 3" xfId="31183" xr:uid="{17D00759-ED71-45EB-8444-3BB2D932E464}"/>
    <cellStyle name="Normal 4 2 10 5" xfId="31184" xr:uid="{9C49F6C6-2E6B-4A68-89EF-5AC196379326}"/>
    <cellStyle name="Normal 4 2 10 5 2" xfId="31185" xr:uid="{8D911BA9-0D43-47A3-881D-FE856F3ADD2A}"/>
    <cellStyle name="Normal 4 2 10 6" xfId="31186" xr:uid="{87BF67F4-A267-4405-988B-A73FCE01F95E}"/>
    <cellStyle name="Normal 4 2 10 7" xfId="31163" xr:uid="{66C5DBE7-269B-4222-84C2-4914BCA60AFA}"/>
    <cellStyle name="Normal 4 2 11" xfId="25533" xr:uid="{C84B8099-7B67-4D6D-88A1-36F5F0948CD0}"/>
    <cellStyle name="Normal 4 2 11 2" xfId="31187" xr:uid="{11CE4DEF-FE4F-4A45-A35A-FA9C69807981}"/>
    <cellStyle name="Normal 4 2 12" xfId="27351" xr:uid="{0EB881FD-42EF-4366-A78B-01E19D970963}"/>
    <cellStyle name="Normal 4 2 12 2" xfId="31188" xr:uid="{20262134-230A-4797-BFD1-42AAE8B51C71}"/>
    <cellStyle name="Normal 4 2 13" xfId="28026" xr:uid="{ACDC9DE2-5144-4049-AE80-0B262468AAFC}"/>
    <cellStyle name="Normal 4 2 2" xfId="252" xr:uid="{55DA5D76-8333-432E-A9BC-39860281155D}"/>
    <cellStyle name="Normal 4 2 2 10" xfId="4323" xr:uid="{840E7618-477D-45D3-B5F4-1B6FC15DB259}"/>
    <cellStyle name="Normal 4 2 2 10 2" xfId="5211" xr:uid="{CC04D620-F97D-4F5F-AF6F-25633A30D883}"/>
    <cellStyle name="Normal 4 2 2 10 2 2" xfId="28030" xr:uid="{E04AA6F2-6BBA-40B7-A747-4EDE2B1C6D9F}"/>
    <cellStyle name="Normal 4 2 2 10 2 2 2" xfId="31192" xr:uid="{37223E6E-2419-4DB5-8234-85D2E3CAC9B3}"/>
    <cellStyle name="Normal 4 2 2 10 2 2 2 2" xfId="31193" xr:uid="{BE8BC515-416C-40E8-AE7F-33D1B063A32F}"/>
    <cellStyle name="Normal 4 2 2 10 2 2 3" xfId="31194" xr:uid="{BA6A5F72-91E3-43FF-B480-8D0BF03CDC6F}"/>
    <cellStyle name="Normal 4 2 2 10 2 2 4" xfId="31191" xr:uid="{1AF971CE-3D78-4DBD-ABC3-00AF3E56C2F7}"/>
    <cellStyle name="Normal 4 2 2 10 2 3" xfId="31195" xr:uid="{02081C64-2E03-4D46-A9FF-73C66420633D}"/>
    <cellStyle name="Normal 4 2 2 10 2 3 2" xfId="31196" xr:uid="{949646AA-7BEB-4CC3-8DCA-4802C6532145}"/>
    <cellStyle name="Normal 4 2 2 10 2 3 2 2" xfId="31197" xr:uid="{37E0287C-DB26-484A-B9A9-D34C5D2EDA0B}"/>
    <cellStyle name="Normal 4 2 2 10 2 3 3" xfId="31198" xr:uid="{307F25AA-AE86-4E12-9FCD-6B1DDE5A0AB5}"/>
    <cellStyle name="Normal 4 2 2 10 2 4" xfId="31199" xr:uid="{ABC55C98-B66D-4A00-9900-082CFF040259}"/>
    <cellStyle name="Normal 4 2 2 10 2 4 2" xfId="31200" xr:uid="{76D40A16-0470-4C69-AD87-3423335B1856}"/>
    <cellStyle name="Normal 4 2 2 10 2 5" xfId="31201" xr:uid="{E54DD88B-896B-40C7-BB6A-B42BA0E39882}"/>
    <cellStyle name="Normal 4 2 2 10 2 6" xfId="31190" xr:uid="{EFA4D6C7-3AE1-45D9-A9D4-8371C523F48B}"/>
    <cellStyle name="Normal 4 2 2 10 3" xfId="28029" xr:uid="{32518565-5CF2-415C-8397-87BB06425306}"/>
    <cellStyle name="Normal 4 2 2 10 3 2" xfId="31203" xr:uid="{A3C4B52E-D4FA-430A-8A60-67C08214ACD7}"/>
    <cellStyle name="Normal 4 2 2 10 3 2 2" xfId="31204" xr:uid="{92A02809-1F79-424A-9F64-4F89D32AF344}"/>
    <cellStyle name="Normal 4 2 2 10 3 2 2 2" xfId="31205" xr:uid="{71B8A190-6AB6-4AD4-8056-09AE4242778D}"/>
    <cellStyle name="Normal 4 2 2 10 3 2 3" xfId="31206" xr:uid="{9E8BA4B0-4098-43BB-9BF9-2FF4BA2777E3}"/>
    <cellStyle name="Normal 4 2 2 10 3 3" xfId="31207" xr:uid="{91959A91-1A54-471E-AC9F-0E3466C95D69}"/>
    <cellStyle name="Normal 4 2 2 10 3 3 2" xfId="31208" xr:uid="{4EF55C6B-27A1-4066-A918-9F11F6B89CCA}"/>
    <cellStyle name="Normal 4 2 2 10 3 4" xfId="31209" xr:uid="{79F65877-C22C-4D3F-9F6B-269B8C9419A2}"/>
    <cellStyle name="Normal 4 2 2 10 3 5" xfId="31202" xr:uid="{68D9EAE0-AD5C-4B4E-9445-2591642D606F}"/>
    <cellStyle name="Normal 4 2 2 10 4" xfId="31210" xr:uid="{4B54D03E-7F96-44AB-B57E-EF4D194A84DE}"/>
    <cellStyle name="Normal 4 2 2 10 5" xfId="31211" xr:uid="{60D9736D-C269-4BD6-893E-02300BBAEFF1}"/>
    <cellStyle name="Normal 4 2 2 10 5 2" xfId="31212" xr:uid="{DDF46F3A-0787-4D66-A636-A2D6EDF4BF43}"/>
    <cellStyle name="Normal 4 2 2 10 6" xfId="31213" xr:uid="{BC1EBDA2-B3B3-46E0-B1DC-D9835F3F1759}"/>
    <cellStyle name="Normal 4 2 2 10 7" xfId="31189" xr:uid="{306896EF-4017-4385-B0B7-8B6C077B004A}"/>
    <cellStyle name="Normal 4 2 2 11" xfId="4324" xr:uid="{ED7BAE9A-8BDC-4BB8-A79C-3BF50B095B39}"/>
    <cellStyle name="Normal 4 2 2 11 2" xfId="5212" xr:uid="{F14E174D-E472-414A-BE5D-1C740EBA2A5D}"/>
    <cellStyle name="Normal 4 2 2 11 2 2" xfId="28032" xr:uid="{BF2F64CC-AE05-4421-8404-AE04A72C55EC}"/>
    <cellStyle name="Normal 4 2 2 11 2 2 2" xfId="31217" xr:uid="{9C7951CB-C3B1-4B1F-8DD0-8854B79D31CE}"/>
    <cellStyle name="Normal 4 2 2 11 2 2 2 2" xfId="31218" xr:uid="{59710952-A47D-4AD2-AD5B-F23F2DC1488E}"/>
    <cellStyle name="Normal 4 2 2 11 2 2 3" xfId="31219" xr:uid="{5128CFFF-7407-456F-BEB0-A1B1796912CB}"/>
    <cellStyle name="Normal 4 2 2 11 2 2 4" xfId="31216" xr:uid="{0CC82DD8-4ED0-4C66-BD59-62B8D5520F4F}"/>
    <cellStyle name="Normal 4 2 2 11 2 3" xfId="31220" xr:uid="{CADAE26B-EE16-423F-8821-316AE4873B44}"/>
    <cellStyle name="Normal 4 2 2 11 2 3 2" xfId="31221" xr:uid="{AE2B9777-8B6A-44CC-87B7-71438D87C4D1}"/>
    <cellStyle name="Normal 4 2 2 11 2 3 2 2" xfId="31222" xr:uid="{EEB6414A-870B-49DC-B405-0FC14A5E6674}"/>
    <cellStyle name="Normal 4 2 2 11 2 3 3" xfId="31223" xr:uid="{06FFC994-E0AE-481B-8E62-9EE66386F450}"/>
    <cellStyle name="Normal 4 2 2 11 2 4" xfId="31224" xr:uid="{C0C9F2FF-8736-46CA-8096-C523233DC170}"/>
    <cellStyle name="Normal 4 2 2 11 2 4 2" xfId="31225" xr:uid="{200E7117-A5B1-4F33-AB60-5CA12D47AA15}"/>
    <cellStyle name="Normal 4 2 2 11 2 5" xfId="31226" xr:uid="{FBE64F77-D91C-44CC-8E25-7EF3E56ECF83}"/>
    <cellStyle name="Normal 4 2 2 11 2 6" xfId="31215" xr:uid="{9FB8B6B5-E363-4461-A21D-0FE9E5C4F22F}"/>
    <cellStyle name="Normal 4 2 2 11 3" xfId="28031" xr:uid="{C3351588-3BAE-447C-AA5B-5B92AF0F9013}"/>
    <cellStyle name="Normal 4 2 2 11 3 2" xfId="31228" xr:uid="{F0F86C22-D9B5-44C4-B0F1-F4BEBE4F0233}"/>
    <cellStyle name="Normal 4 2 2 11 3 2 2" xfId="31229" xr:uid="{05EF6A42-C5B5-484D-90D3-91372F55BE92}"/>
    <cellStyle name="Normal 4 2 2 11 3 2 2 2" xfId="31230" xr:uid="{2BE7559B-F379-4421-A0E4-CBCEA8CA83CE}"/>
    <cellStyle name="Normal 4 2 2 11 3 2 3" xfId="31231" xr:uid="{3030E10F-DF4B-42C6-BBEB-D83E0FF7A29E}"/>
    <cellStyle name="Normal 4 2 2 11 3 3" xfId="31232" xr:uid="{6B16EA62-D4B1-451D-AAFA-99121380A15E}"/>
    <cellStyle name="Normal 4 2 2 11 3 3 2" xfId="31233" xr:uid="{20207C8C-DA9C-4C92-8CCC-DB2D0311571A}"/>
    <cellStyle name="Normal 4 2 2 11 3 4" xfId="31234" xr:uid="{558CBF01-B872-4D35-851F-9AEF855262C4}"/>
    <cellStyle name="Normal 4 2 2 11 3 5" xfId="31227" xr:uid="{AE075286-EB63-47F7-8DCA-43B20FE36223}"/>
    <cellStyle name="Normal 4 2 2 11 4" xfId="31235" xr:uid="{D1D28E1F-EE1E-4076-82B0-F42295E6A06F}"/>
    <cellStyle name="Normal 4 2 2 11 5" xfId="31236" xr:uid="{446F4048-E704-48C4-BAA7-857EC378AA84}"/>
    <cellStyle name="Normal 4 2 2 11 5 2" xfId="31237" xr:uid="{0D3C522A-849D-490A-B35D-0ED338BE31CC}"/>
    <cellStyle name="Normal 4 2 2 11 6" xfId="31238" xr:uid="{9B6B4368-E16A-411A-9F98-77BFC2760834}"/>
    <cellStyle name="Normal 4 2 2 11 7" xfId="31214" xr:uid="{314A9078-031A-4015-9B96-32D56CC083DC}"/>
    <cellStyle name="Normal 4 2 2 12" xfId="4325" xr:uid="{C74AAB4B-0754-422D-A338-6AB9DBB3DFFD}"/>
    <cellStyle name="Normal 4 2 2 12 2" xfId="5213" xr:uid="{5821BD2E-965F-41F2-81D1-DDB23AEB4EE9}"/>
    <cellStyle name="Normal 4 2 2 12 2 2" xfId="28034" xr:uid="{3AAF3DEF-7326-445F-BE97-47FACA9AF708}"/>
    <cellStyle name="Normal 4 2 2 12 2 2 2" xfId="31242" xr:uid="{DC008FBD-4437-4D58-97B9-73CBBB97E9EF}"/>
    <cellStyle name="Normal 4 2 2 12 2 2 2 2" xfId="31243" xr:uid="{97D9FB8D-2A8F-4A12-B8EE-73288689E198}"/>
    <cellStyle name="Normal 4 2 2 12 2 2 3" xfId="31244" xr:uid="{8CBBC3DF-1F12-49B3-B0B7-B1850A1D5EB2}"/>
    <cellStyle name="Normal 4 2 2 12 2 2 4" xfId="31241" xr:uid="{D820A588-5D71-4F40-8CC0-9284E64F0640}"/>
    <cellStyle name="Normal 4 2 2 12 2 3" xfId="31245" xr:uid="{4F0E14A1-05F2-40A3-8161-6B444F7B5750}"/>
    <cellStyle name="Normal 4 2 2 12 2 3 2" xfId="31246" xr:uid="{EF15A339-5096-447A-BCD7-B0A2E119A099}"/>
    <cellStyle name="Normal 4 2 2 12 2 3 2 2" xfId="31247" xr:uid="{2A157E89-77FB-466B-92F6-790048282694}"/>
    <cellStyle name="Normal 4 2 2 12 2 3 3" xfId="31248" xr:uid="{757628D6-0D8B-404D-A5CF-98AFD9257545}"/>
    <cellStyle name="Normal 4 2 2 12 2 4" xfId="31249" xr:uid="{22E8220E-FD7E-4A5B-8ADE-CDCA5CA05472}"/>
    <cellStyle name="Normal 4 2 2 12 2 4 2" xfId="31250" xr:uid="{DD2F0060-94E3-4AF8-B67C-E8604CDEFA3B}"/>
    <cellStyle name="Normal 4 2 2 12 2 5" xfId="31251" xr:uid="{FF7EFAC0-A8A0-470B-BAC3-82A93226DDC6}"/>
    <cellStyle name="Normal 4 2 2 12 2 6" xfId="31240" xr:uid="{C51D91FC-CC54-43FB-857E-458BF6B3318B}"/>
    <cellStyle name="Normal 4 2 2 12 3" xfId="28033" xr:uid="{529C4F42-6082-46E0-854F-41F8F4A04A16}"/>
    <cellStyle name="Normal 4 2 2 12 3 2" xfId="31253" xr:uid="{B3AEBE92-8BB5-4E99-ADBB-C597BDAC2E91}"/>
    <cellStyle name="Normal 4 2 2 12 3 2 2" xfId="31254" xr:uid="{88B82559-EC5A-4286-AE34-86A93329B158}"/>
    <cellStyle name="Normal 4 2 2 12 3 2 2 2" xfId="31255" xr:uid="{7148A2EF-2711-4CFF-9D95-7FF56139E8CE}"/>
    <cellStyle name="Normal 4 2 2 12 3 2 3" xfId="31256" xr:uid="{21A2B5A0-6D27-4B9B-803D-C04A0F3F7981}"/>
    <cellStyle name="Normal 4 2 2 12 3 3" xfId="31257" xr:uid="{8B7432A5-3A16-4921-A2D4-77DD1893636F}"/>
    <cellStyle name="Normal 4 2 2 12 3 3 2" xfId="31258" xr:uid="{5F03EA51-77A2-43D2-8D22-6FCC8D17DBFD}"/>
    <cellStyle name="Normal 4 2 2 12 3 4" xfId="31259" xr:uid="{A1A69E7A-4584-4E40-BBE0-19766770BEC7}"/>
    <cellStyle name="Normal 4 2 2 12 3 5" xfId="31252" xr:uid="{7188BEC4-1C3D-4D79-882D-B30434215739}"/>
    <cellStyle name="Normal 4 2 2 12 4" xfId="31260" xr:uid="{C70B9B8D-9594-43A7-81C7-24DC00E0CDCB}"/>
    <cellStyle name="Normal 4 2 2 12 5" xfId="31261" xr:uid="{C12ADD2A-FE94-4836-9086-9F0AB6B0CBE8}"/>
    <cellStyle name="Normal 4 2 2 12 5 2" xfId="31262" xr:uid="{268D2641-76A8-4B3C-B4A4-9846469F216B}"/>
    <cellStyle name="Normal 4 2 2 12 6" xfId="31263" xr:uid="{A65FAB8A-EEC4-4979-B269-A851D6D8C273}"/>
    <cellStyle name="Normal 4 2 2 12 7" xfId="31239" xr:uid="{707CA024-9DE5-4B8E-AA51-251BC471357F}"/>
    <cellStyle name="Normal 4 2 2 13" xfId="4326" xr:uid="{869CBD40-DBEA-4B48-AF8D-0FF3721D3730}"/>
    <cellStyle name="Normal 4 2 2 13 2" xfId="5214" xr:uid="{A0AC76F0-9D06-4FBB-AD66-3082075329A3}"/>
    <cellStyle name="Normal 4 2 2 13 2 2" xfId="28036" xr:uid="{44865B22-E977-45AE-88C8-F78FBA88C721}"/>
    <cellStyle name="Normal 4 2 2 13 2 2 2" xfId="31267" xr:uid="{48FB700E-2637-465A-BBC6-DC5290213886}"/>
    <cellStyle name="Normal 4 2 2 13 2 2 2 2" xfId="31268" xr:uid="{13D2434E-2E05-438B-BE73-C95823D30FF5}"/>
    <cellStyle name="Normal 4 2 2 13 2 2 3" xfId="31269" xr:uid="{224C22D1-15C4-431E-88A5-0EE45CDBC384}"/>
    <cellStyle name="Normal 4 2 2 13 2 2 4" xfId="31266" xr:uid="{06B54F15-3239-49CF-BF20-8D6AF7C9D5C2}"/>
    <cellStyle name="Normal 4 2 2 13 2 3" xfId="31270" xr:uid="{7AD5888F-BBE7-4DE2-8357-26413875BA70}"/>
    <cellStyle name="Normal 4 2 2 13 2 3 2" xfId="31271" xr:uid="{19DE9BCD-30ED-4BF8-9EC4-76D93D68F1DE}"/>
    <cellStyle name="Normal 4 2 2 13 2 3 2 2" xfId="31272" xr:uid="{B05953A9-3156-467B-8B4C-2CAEF2600DB4}"/>
    <cellStyle name="Normal 4 2 2 13 2 3 3" xfId="31273" xr:uid="{CA5A71F8-1F3F-46BB-B4E4-DB0B774249C1}"/>
    <cellStyle name="Normal 4 2 2 13 2 4" xfId="31274" xr:uid="{6EDB1735-EE66-48AE-83FE-C080EC3AE581}"/>
    <cellStyle name="Normal 4 2 2 13 2 4 2" xfId="31275" xr:uid="{E196EA89-CC59-472E-A6F9-7BB8F410F38D}"/>
    <cellStyle name="Normal 4 2 2 13 2 5" xfId="31276" xr:uid="{C4A8D999-6232-4970-B187-25A2ADA84074}"/>
    <cellStyle name="Normal 4 2 2 13 2 6" xfId="31265" xr:uid="{8BA2BEE7-B484-4997-B272-F8C240EBA5D7}"/>
    <cellStyle name="Normal 4 2 2 13 3" xfId="28035" xr:uid="{FDDB5888-B303-43D6-9D67-06C869A9B67B}"/>
    <cellStyle name="Normal 4 2 2 13 3 2" xfId="31278" xr:uid="{C81C7D25-2176-4B13-8CCB-913D4606B3F3}"/>
    <cellStyle name="Normal 4 2 2 13 3 2 2" xfId="31279" xr:uid="{F5B89346-BB7E-4CD0-B52E-F6C530B2CA7C}"/>
    <cellStyle name="Normal 4 2 2 13 3 2 2 2" xfId="31280" xr:uid="{2B6988D6-7F57-4463-8F79-F8B7BE11EB3A}"/>
    <cellStyle name="Normal 4 2 2 13 3 2 3" xfId="31281" xr:uid="{616D2991-67CE-4580-AFB8-37145FC6A7C4}"/>
    <cellStyle name="Normal 4 2 2 13 3 3" xfId="31282" xr:uid="{8E652C54-FB46-4F7A-9B2A-02CF76F0D286}"/>
    <cellStyle name="Normal 4 2 2 13 3 3 2" xfId="31283" xr:uid="{1886DCE9-0BB3-46DB-A4E1-940DD0087F81}"/>
    <cellStyle name="Normal 4 2 2 13 3 4" xfId="31284" xr:uid="{4DFCDD5B-28AC-44AE-869B-11315BE2FABE}"/>
    <cellStyle name="Normal 4 2 2 13 3 5" xfId="31277" xr:uid="{1937EFEE-4A31-47F7-AF99-148086336CF0}"/>
    <cellStyle name="Normal 4 2 2 13 4" xfId="31285" xr:uid="{66D20338-2F48-4C6A-9EA7-1E763307280E}"/>
    <cellStyle name="Normal 4 2 2 13 5" xfId="31286" xr:uid="{09D795A9-67C9-4E3B-99D6-D7C17E4A5356}"/>
    <cellStyle name="Normal 4 2 2 13 5 2" xfId="31287" xr:uid="{25E6921F-039A-4890-A541-C05C401B8BF6}"/>
    <cellStyle name="Normal 4 2 2 13 6" xfId="31288" xr:uid="{5A6E63A3-2DD4-4AF7-A60C-27EB7CF39016}"/>
    <cellStyle name="Normal 4 2 2 13 7" xfId="31264" xr:uid="{DD9F375D-8411-4A97-B23D-CA709B601144}"/>
    <cellStyle name="Normal 4 2 2 14" xfId="2320" xr:uid="{394BEABC-EA16-4851-B7AD-1A228DE035D9}"/>
    <cellStyle name="Normal 4 2 2 14 2" xfId="28037" xr:uid="{02508C36-5E8F-48C5-A29D-7B139C839A25}"/>
    <cellStyle name="Normal 4 2 2 14 2 2" xfId="31291" xr:uid="{5B1CE211-D1CB-4BBD-B3CB-A96F001511AD}"/>
    <cellStyle name="Normal 4 2 2 14 2 2 2" xfId="31292" xr:uid="{A7056CDD-F805-412D-B5AC-C641F7B6BA13}"/>
    <cellStyle name="Normal 4 2 2 14 2 3" xfId="31293" xr:uid="{36AD42E2-4B07-4BBD-8B5D-7BA4B7957A67}"/>
    <cellStyle name="Normal 4 2 2 14 2 4" xfId="31290" xr:uid="{578B05E2-9B4F-4B3D-8825-9DB0BF287903}"/>
    <cellStyle name="Normal 4 2 2 14 3" xfId="31294" xr:uid="{9B49516D-33BB-4FE4-A47F-989E8B706EFB}"/>
    <cellStyle name="Normal 4 2 2 14 3 2" xfId="31295" xr:uid="{E2D7AB53-CD89-4644-92F8-BFB3152ECD60}"/>
    <cellStyle name="Normal 4 2 2 14 3 2 2" xfId="31296" xr:uid="{51F249C3-685B-4DC5-82E6-43AD3E9715BA}"/>
    <cellStyle name="Normal 4 2 2 14 3 3" xfId="31297" xr:uid="{664392D0-649A-444B-BF96-4B132E0E2E31}"/>
    <cellStyle name="Normal 4 2 2 14 4" xfId="31298" xr:uid="{03BAF4BF-DA9D-461D-8986-5B935E240F0D}"/>
    <cellStyle name="Normal 4 2 2 14 4 2" xfId="31299" xr:uid="{54C6E7B1-4E7E-48D6-BEB2-11B160A92DD1}"/>
    <cellStyle name="Normal 4 2 2 14 5" xfId="31300" xr:uid="{A5FB0601-A5F5-4AA2-8178-9E86CDA35439}"/>
    <cellStyle name="Normal 4 2 2 14 6" xfId="31289" xr:uid="{60A5FD77-A657-4AE0-A0B9-1C986E1FBECF}"/>
    <cellStyle name="Normal 4 2 2 15" xfId="27352" xr:uid="{2A45E04C-13D1-4402-9062-7C417DA64FC4}"/>
    <cellStyle name="Normal 4 2 2 15 2" xfId="31302" xr:uid="{A4844B24-A28B-430E-8DCC-AA9E5635784C}"/>
    <cellStyle name="Normal 4 2 2 15 2 2" xfId="31303" xr:uid="{D658A345-BAF1-442A-BAD6-C37A2180AE41}"/>
    <cellStyle name="Normal 4 2 2 15 2 2 2" xfId="31304" xr:uid="{62B98FA1-9214-420C-91F5-3124B536DDDB}"/>
    <cellStyle name="Normal 4 2 2 15 2 3" xfId="31305" xr:uid="{D5578797-D206-43D7-97D0-EE9AE2936A55}"/>
    <cellStyle name="Normal 4 2 2 15 3" xfId="31306" xr:uid="{8675B1CF-9B85-48C2-B87D-78C5677CEDA3}"/>
    <cellStyle name="Normal 4 2 2 15 3 2" xfId="31307" xr:uid="{C65D2213-7C82-4E2D-8418-6DF1DD461B4B}"/>
    <cellStyle name="Normal 4 2 2 15 4" xfId="31308" xr:uid="{8CA2D210-891E-4E2A-A366-4FBF102C8C56}"/>
    <cellStyle name="Normal 4 2 2 15 5" xfId="31301" xr:uid="{23FDDC7B-99D7-4712-8471-710A01C5263C}"/>
    <cellStyle name="Normal 4 2 2 16" xfId="31309" xr:uid="{D326E53F-DC89-41C3-BFDF-05CCAA20D17D}"/>
    <cellStyle name="Normal 4 2 2 16 2" xfId="31310" xr:uid="{DBABF4B2-38FB-45EF-8CA3-21766C2DF555}"/>
    <cellStyle name="Normal 4 2 2 2" xfId="2321" xr:uid="{0492F8FD-1FBC-4F1F-A34E-7EE7F6724032}"/>
    <cellStyle name="Normal 4 2 2 2 10" xfId="4328" xr:uid="{9D427672-5ED1-4490-AD64-73B3DD573C41}"/>
    <cellStyle name="Normal 4 2 2 2 11" xfId="4329" xr:uid="{5871F0C2-06A1-47F8-B6B9-565DD7261B7C}"/>
    <cellStyle name="Normal 4 2 2 2 12" xfId="4330" xr:uid="{9218BF8C-4316-4298-A5FA-121085F2C5F2}"/>
    <cellStyle name="Normal 4 2 2 2 13" xfId="4331" xr:uid="{0E4DDFA8-A545-4DCF-B4F0-95005E776516}"/>
    <cellStyle name="Normal 4 2 2 2 14" xfId="4327" xr:uid="{46E319A0-2DAC-440E-A985-717611C5493B}"/>
    <cellStyle name="Normal 4 2 2 2 14 2" xfId="25538" xr:uid="{F6CA3846-A8DE-4A42-973A-E0BA6A6F501B}"/>
    <cellStyle name="Normal 4 2 2 2 14 2 2" xfId="28039" xr:uid="{65ED221D-09F7-4127-9964-44E69C4F755E}"/>
    <cellStyle name="Normal 4 2 2 2 14 2 2 2" xfId="31314" xr:uid="{20C9D803-B357-44CD-B028-4413564F7C3B}"/>
    <cellStyle name="Normal 4 2 2 2 14 2 2 2 2" xfId="31315" xr:uid="{75117441-A26E-4E3E-8731-874EBFB2E99C}"/>
    <cellStyle name="Normal 4 2 2 2 14 2 2 3" xfId="31316" xr:uid="{C8EE3320-860E-4C08-A0CC-717AF4DD5CC1}"/>
    <cellStyle name="Normal 4 2 2 2 14 2 2 4" xfId="31313" xr:uid="{6F3206A6-C392-4667-A1F2-99762C51EAEF}"/>
    <cellStyle name="Normal 4 2 2 2 14 2 3" xfId="31317" xr:uid="{4A769C33-EC5B-4134-AA95-24DAE1B7CA0D}"/>
    <cellStyle name="Normal 4 2 2 2 14 2 3 2" xfId="31318" xr:uid="{84403424-BA01-4D4F-BFB3-E9C30BAE564F}"/>
    <cellStyle name="Normal 4 2 2 2 14 2 3 2 2" xfId="31319" xr:uid="{7915F435-ED9F-4569-8FA7-C009986E3BB0}"/>
    <cellStyle name="Normal 4 2 2 2 14 2 3 3" xfId="31320" xr:uid="{0AD83577-BFE8-4E9E-BCC2-94E1E063BA35}"/>
    <cellStyle name="Normal 4 2 2 2 14 2 4" xfId="31321" xr:uid="{153F57EE-3AF0-4329-A326-7BB249826E28}"/>
    <cellStyle name="Normal 4 2 2 2 14 2 4 2" xfId="31322" xr:uid="{7A8F917F-858B-46E1-AA78-FBB3034DF2AF}"/>
    <cellStyle name="Normal 4 2 2 2 14 2 5" xfId="31323" xr:uid="{DAE2D7FC-C3F6-4D2E-93E7-5DA202A29379}"/>
    <cellStyle name="Normal 4 2 2 2 14 2 6" xfId="31312" xr:uid="{859506D5-2453-49AF-8595-CFD0700B9CE1}"/>
    <cellStyle name="Normal 4 2 2 2 14 3" xfId="28038" xr:uid="{07416C7F-B8D4-432E-B60C-1B3A53050AF8}"/>
    <cellStyle name="Normal 4 2 2 2 14 3 2" xfId="31325" xr:uid="{20729619-10A5-4F90-9545-1B63CA7CE0A9}"/>
    <cellStyle name="Normal 4 2 2 2 14 3 2 2" xfId="31326" xr:uid="{A86436F8-04E6-44D8-BBCC-5CC857EA08BE}"/>
    <cellStyle name="Normal 4 2 2 2 14 3 3" xfId="31327" xr:uid="{A954BAF3-3F58-40AE-9A9B-9B50082D375E}"/>
    <cellStyle name="Normal 4 2 2 2 14 3 4" xfId="31324" xr:uid="{06CB304D-0705-4D08-9DF0-4CD73C37D350}"/>
    <cellStyle name="Normal 4 2 2 2 14 4" xfId="31328" xr:uid="{486F11BA-124D-4706-897C-5AF58B7DFE7F}"/>
    <cellStyle name="Normal 4 2 2 2 14 4 2" xfId="31329" xr:uid="{B5E31B85-16CC-43D4-9C83-36EA0307484D}"/>
    <cellStyle name="Normal 4 2 2 2 14 4 2 2" xfId="31330" xr:uid="{830A0B86-90ED-4677-871B-A33945BBC881}"/>
    <cellStyle name="Normal 4 2 2 2 14 4 3" xfId="31331" xr:uid="{5A2E5465-650B-4617-8397-5041DCC1E756}"/>
    <cellStyle name="Normal 4 2 2 2 14 5" xfId="31332" xr:uid="{D3AEBFDD-24B7-452F-933B-2B5F78C56BCB}"/>
    <cellStyle name="Normal 4 2 2 2 14 5 2" xfId="31333" xr:uid="{A6A65915-A51F-4A46-A5A4-3FE7DAB34604}"/>
    <cellStyle name="Normal 4 2 2 2 14 6" xfId="31334" xr:uid="{E25F849F-20A7-484E-9AAC-4F06026CC129}"/>
    <cellStyle name="Normal 4 2 2 2 14 7" xfId="31311" xr:uid="{88716AAB-3D51-4E92-8B8C-6D670EA7BB82}"/>
    <cellStyle name="Normal 4 2 2 2 15" xfId="5215" xr:uid="{95D9F5C9-30D5-4977-A471-C1CBCB93CD23}"/>
    <cellStyle name="Normal 4 2 2 2 15 2" xfId="31335" xr:uid="{4B3ED25D-6AFD-4AFF-B878-37B83D38B9E0}"/>
    <cellStyle name="Normal 4 2 2 2 16" xfId="31336" xr:uid="{5966517A-1056-40CF-913F-33705BFE4125}"/>
    <cellStyle name="Normal 4 2 2 2 2" xfId="4332" xr:uid="{6FEF6CB4-9E82-4FBC-9F90-6E731D24E4C3}"/>
    <cellStyle name="Normal 4 2 2 2 3" xfId="4333" xr:uid="{E37F98BB-808C-451E-BB4C-B0878D519F28}"/>
    <cellStyle name="Normal 4 2 2 2 4" xfId="4334" xr:uid="{3180C753-132B-4201-B454-963CCD54C39A}"/>
    <cellStyle name="Normal 4 2 2 2 5" xfId="4335" xr:uid="{71EAD3AE-1CF8-4A95-97AB-A47FA1B8A404}"/>
    <cellStyle name="Normal 4 2 2 2 6" xfId="4336" xr:uid="{D2893229-7846-4772-9FC6-245E19A958AE}"/>
    <cellStyle name="Normal 4 2 2 2 7" xfId="4337" xr:uid="{C876B868-3718-4AD1-A3C9-AB308C769A70}"/>
    <cellStyle name="Normal 4 2 2 2 8" xfId="4338" xr:uid="{E2FD6E7A-3EA5-498E-8422-82ABF13D97F5}"/>
    <cellStyle name="Normal 4 2 2 2 9" xfId="4339" xr:uid="{7F9C3D93-514E-4062-B99E-B7453123D38D}"/>
    <cellStyle name="Normal 4 2 2 3" xfId="4340" xr:uid="{264F3109-1D98-40E2-AD98-742EF7E73672}"/>
    <cellStyle name="Normal 4 2 2 3 2" xfId="5216" xr:uid="{BC0114AB-092F-48F3-B0DF-4661E229C70C}"/>
    <cellStyle name="Normal 4 2 2 3 2 2" xfId="28041" xr:uid="{494C2404-70F5-4066-B576-76D3016C3E03}"/>
    <cellStyle name="Normal 4 2 2 3 2 2 2" xfId="31340" xr:uid="{353ACB94-5D67-4F94-8456-9FFDFECB06C6}"/>
    <cellStyle name="Normal 4 2 2 3 2 2 2 2" xfId="31341" xr:uid="{8F7D867F-4C9A-4E1B-992B-82D59E1C81B1}"/>
    <cellStyle name="Normal 4 2 2 3 2 2 3" xfId="31342" xr:uid="{632EB16F-00D5-497E-A5DC-EFBFFB26965B}"/>
    <cellStyle name="Normal 4 2 2 3 2 2 4" xfId="31339" xr:uid="{69BE9CBA-71A4-4E7A-BE0C-68A6E0A86FFC}"/>
    <cellStyle name="Normal 4 2 2 3 2 3" xfId="31343" xr:uid="{CB0B7AB6-FF73-4BF0-84F8-65644DA2E7B5}"/>
    <cellStyle name="Normal 4 2 2 3 2 3 2" xfId="31344" xr:uid="{DCC0768F-A963-40C7-96F3-31830FD78025}"/>
    <cellStyle name="Normal 4 2 2 3 2 3 2 2" xfId="31345" xr:uid="{8592007C-4C95-4FAD-8EAC-ACD1D8367F32}"/>
    <cellStyle name="Normal 4 2 2 3 2 3 3" xfId="31346" xr:uid="{DD207D1D-61AA-4FEF-9CCB-E4E1D37ADDDE}"/>
    <cellStyle name="Normal 4 2 2 3 2 4" xfId="31347" xr:uid="{6387DFCB-D85A-4FB5-B62D-83EA2DA5A41E}"/>
    <cellStyle name="Normal 4 2 2 3 2 4 2" xfId="31348" xr:uid="{96146350-3FC9-4C0D-A1BF-6376DAB1DBFE}"/>
    <cellStyle name="Normal 4 2 2 3 2 5" xfId="31349" xr:uid="{2132E913-E360-41CB-81CE-D85A351BD5CA}"/>
    <cellStyle name="Normal 4 2 2 3 2 6" xfId="31338" xr:uid="{748B5269-01CB-452F-9962-2C40C8F9C17F}"/>
    <cellStyle name="Normal 4 2 2 3 3" xfId="28040" xr:uid="{F6A1F0C9-DD45-475E-93B1-564E81236CF9}"/>
    <cellStyle name="Normal 4 2 2 3 3 2" xfId="31351" xr:uid="{63A43893-DC2A-4F32-BF35-7C415C4381A2}"/>
    <cellStyle name="Normal 4 2 2 3 3 2 2" xfId="31352" xr:uid="{1DE14161-047B-4EBE-A8D5-0019D638F508}"/>
    <cellStyle name="Normal 4 2 2 3 3 2 2 2" xfId="31353" xr:uid="{A9C41458-0704-419E-A098-5F2CDB9D2BDD}"/>
    <cellStyle name="Normal 4 2 2 3 3 2 3" xfId="31354" xr:uid="{E09BD1FA-E736-4136-A68D-48DE372310A4}"/>
    <cellStyle name="Normal 4 2 2 3 3 3" xfId="31355" xr:uid="{93EF5293-EADF-42A9-8028-0F0F4F13C655}"/>
    <cellStyle name="Normal 4 2 2 3 3 3 2" xfId="31356" xr:uid="{8CF40B28-13D0-4892-B464-8B3B45160DCB}"/>
    <cellStyle name="Normal 4 2 2 3 3 4" xfId="31357" xr:uid="{98D7D1B6-4788-4E6F-8E06-4E30A82A4369}"/>
    <cellStyle name="Normal 4 2 2 3 3 5" xfId="31350" xr:uid="{58898288-ABB2-4385-AC5F-111AE98CA074}"/>
    <cellStyle name="Normal 4 2 2 3 4" xfId="31358" xr:uid="{38CC9EF7-939C-47D4-ACCF-1A5509138855}"/>
    <cellStyle name="Normal 4 2 2 3 5" xfId="31359" xr:uid="{9E67D5DF-6B34-401A-82F0-DA56F417DA6F}"/>
    <cellStyle name="Normal 4 2 2 3 5 2" xfId="31360" xr:uid="{9C30D101-EA9D-462D-9702-868612DF8A8E}"/>
    <cellStyle name="Normal 4 2 2 3 6" xfId="31361" xr:uid="{BDCFCE2B-211C-4530-83A6-01A556F6B2AF}"/>
    <cellStyle name="Normal 4 2 2 3 7" xfId="31337" xr:uid="{EC72190D-3810-4462-A1AA-776DC581C99C}"/>
    <cellStyle name="Normal 4 2 2 4" xfId="4341" xr:uid="{41B8B144-7C7F-4905-82FC-65ECF1961454}"/>
    <cellStyle name="Normal 4 2 2 4 2" xfId="5217" xr:uid="{116C9556-AC17-4BBD-AEFE-6B29697CBA72}"/>
    <cellStyle name="Normal 4 2 2 4 2 2" xfId="28043" xr:uid="{7C65581A-7180-4762-9392-79989D6E9789}"/>
    <cellStyle name="Normal 4 2 2 4 2 2 2" xfId="31365" xr:uid="{645D0D52-72D2-45AB-975B-01665886853B}"/>
    <cellStyle name="Normal 4 2 2 4 2 2 2 2" xfId="31366" xr:uid="{5BEAF693-0020-45E8-BF83-CC31AFA9A624}"/>
    <cellStyle name="Normal 4 2 2 4 2 2 3" xfId="31367" xr:uid="{99072418-F3CD-48B9-9880-3DA603B06290}"/>
    <cellStyle name="Normal 4 2 2 4 2 2 4" xfId="31364" xr:uid="{C9909705-00A6-41AC-A25C-F4B1F6B165AA}"/>
    <cellStyle name="Normal 4 2 2 4 2 3" xfId="31368" xr:uid="{EBA47C5A-4161-48DF-A993-0C3FECF08F2F}"/>
    <cellStyle name="Normal 4 2 2 4 2 3 2" xfId="31369" xr:uid="{100DAF60-099A-4835-90A7-F3100B82BF96}"/>
    <cellStyle name="Normal 4 2 2 4 2 3 2 2" xfId="31370" xr:uid="{440B6C60-E8E2-4244-93FB-20900AB59073}"/>
    <cellStyle name="Normal 4 2 2 4 2 3 3" xfId="31371" xr:uid="{7C331BD1-41E6-48CC-B2A8-C5BF15AC30F5}"/>
    <cellStyle name="Normal 4 2 2 4 2 4" xfId="31372" xr:uid="{865688F3-2F3E-4144-B40B-5D86E08DD737}"/>
    <cellStyle name="Normal 4 2 2 4 2 4 2" xfId="31373" xr:uid="{32142910-9C63-4DE6-B9D3-173EC7BAE4EC}"/>
    <cellStyle name="Normal 4 2 2 4 2 5" xfId="31374" xr:uid="{C5F228FD-E134-4B05-ABFE-8E28CF1ED8BD}"/>
    <cellStyle name="Normal 4 2 2 4 2 6" xfId="31363" xr:uid="{64D21160-0458-4A5D-9524-A7D5DF05F76F}"/>
    <cellStyle name="Normal 4 2 2 4 3" xfId="28042" xr:uid="{4B70027A-D402-4BA9-8B9A-5CDAF1521DF0}"/>
    <cellStyle name="Normal 4 2 2 4 3 2" xfId="31376" xr:uid="{A2716636-3031-4B63-8726-ACFB99B47271}"/>
    <cellStyle name="Normal 4 2 2 4 3 2 2" xfId="31377" xr:uid="{62844656-6AA8-4E57-ACA4-C30F65F29A90}"/>
    <cellStyle name="Normal 4 2 2 4 3 2 2 2" xfId="31378" xr:uid="{09578770-3C75-4CFE-B783-C727C7EF2E91}"/>
    <cellStyle name="Normal 4 2 2 4 3 2 3" xfId="31379" xr:uid="{B1E81706-F1E0-4095-9B59-4759F39F4077}"/>
    <cellStyle name="Normal 4 2 2 4 3 3" xfId="31380" xr:uid="{7BA8CA43-20BF-41D5-BA46-B9A24E8CDE53}"/>
    <cellStyle name="Normal 4 2 2 4 3 3 2" xfId="31381" xr:uid="{AB45E12D-2AF7-4AFF-83A6-54AB7814F5E8}"/>
    <cellStyle name="Normal 4 2 2 4 3 4" xfId="31382" xr:uid="{DB652084-55A1-4BE1-B466-2DA4AFDEAB2B}"/>
    <cellStyle name="Normal 4 2 2 4 3 5" xfId="31375" xr:uid="{83959B29-D5C9-402D-974C-56060DF1FD4F}"/>
    <cellStyle name="Normal 4 2 2 4 4" xfId="31383" xr:uid="{B54AD89F-5C11-4F4A-A358-477911BE5A9B}"/>
    <cellStyle name="Normal 4 2 2 4 5" xfId="31384" xr:uid="{84066DB5-1F1D-4A47-9611-258594897B92}"/>
    <cellStyle name="Normal 4 2 2 4 5 2" xfId="31385" xr:uid="{7B0B4B25-59A0-44F7-A196-D27047A4E533}"/>
    <cellStyle name="Normal 4 2 2 4 6" xfId="31386" xr:uid="{CA3D08E8-DF42-42E8-B192-AAB9DFF70F15}"/>
    <cellStyle name="Normal 4 2 2 4 7" xfId="31362" xr:uid="{622FA707-E5BB-4F69-A4C3-EF43797B24E9}"/>
    <cellStyle name="Normal 4 2 2 5" xfId="4342" xr:uid="{4FC652EC-C61E-4ACF-BE5D-7E8C28E923A7}"/>
    <cellStyle name="Normal 4 2 2 5 2" xfId="5218" xr:uid="{A5653F29-A803-42AC-9F39-2F44B75044DE}"/>
    <cellStyle name="Normal 4 2 2 5 2 2" xfId="28045" xr:uid="{E7C4DFC4-B31E-4C6A-B16B-448FED823589}"/>
    <cellStyle name="Normal 4 2 2 5 2 2 2" xfId="31390" xr:uid="{6A6FB8F2-CDD5-4A71-9D1C-561329D190B3}"/>
    <cellStyle name="Normal 4 2 2 5 2 2 2 2" xfId="31391" xr:uid="{91E972B9-9F34-4175-822B-4F747395360E}"/>
    <cellStyle name="Normal 4 2 2 5 2 2 3" xfId="31392" xr:uid="{05EB5E07-1237-4401-B041-8AF06D376361}"/>
    <cellStyle name="Normal 4 2 2 5 2 2 4" xfId="31389" xr:uid="{27DDA642-76A4-43BE-AE38-CB3D8D4EC231}"/>
    <cellStyle name="Normal 4 2 2 5 2 3" xfId="31393" xr:uid="{CEED10B9-D122-4F76-96EB-2118A2EE1F72}"/>
    <cellStyle name="Normal 4 2 2 5 2 3 2" xfId="31394" xr:uid="{DC491D04-3182-4DB4-9B02-B49359CFFE0B}"/>
    <cellStyle name="Normal 4 2 2 5 2 3 2 2" xfId="31395" xr:uid="{649FBB0D-B41C-445D-9416-57071EE1C22B}"/>
    <cellStyle name="Normal 4 2 2 5 2 3 3" xfId="31396" xr:uid="{4CE67FB5-AC68-41DB-9291-3B1BD7706181}"/>
    <cellStyle name="Normal 4 2 2 5 2 4" xfId="31397" xr:uid="{FB8C3730-7D9B-4213-B74E-94D11DA16BDB}"/>
    <cellStyle name="Normal 4 2 2 5 2 4 2" xfId="31398" xr:uid="{0300A295-EC82-4A10-B630-F21487A36494}"/>
    <cellStyle name="Normal 4 2 2 5 2 5" xfId="31399" xr:uid="{FF96FAFC-37B2-4490-BA2B-12A71E51C9E6}"/>
    <cellStyle name="Normal 4 2 2 5 2 6" xfId="31388" xr:uid="{D65056C5-7ABB-419F-B5AA-2098194FFBBF}"/>
    <cellStyle name="Normal 4 2 2 5 3" xfId="28044" xr:uid="{84147BF7-17C0-47C2-8039-0BF3B57A448F}"/>
    <cellStyle name="Normal 4 2 2 5 3 2" xfId="31401" xr:uid="{30F7A72C-8A98-4039-B07E-B1DDAC292D07}"/>
    <cellStyle name="Normal 4 2 2 5 3 2 2" xfId="31402" xr:uid="{1D1CF162-7A0F-43C5-9912-527C27CEB8BE}"/>
    <cellStyle name="Normal 4 2 2 5 3 2 2 2" xfId="31403" xr:uid="{495B2F87-79DB-4FA5-A4A1-35EA4D980083}"/>
    <cellStyle name="Normal 4 2 2 5 3 2 3" xfId="31404" xr:uid="{DFD536B2-C988-4AD7-B64B-0AA72A0D120E}"/>
    <cellStyle name="Normal 4 2 2 5 3 3" xfId="31405" xr:uid="{5D2D73AE-8D3C-4C91-95B9-972700093737}"/>
    <cellStyle name="Normal 4 2 2 5 3 3 2" xfId="31406" xr:uid="{03133777-16BE-4AEE-8A22-B2E48B3D8BA6}"/>
    <cellStyle name="Normal 4 2 2 5 3 4" xfId="31407" xr:uid="{9F60E9F9-4847-4C4C-9876-C756888F7CD8}"/>
    <cellStyle name="Normal 4 2 2 5 3 5" xfId="31400" xr:uid="{3F093835-57B3-49BC-9F98-58131A060278}"/>
    <cellStyle name="Normal 4 2 2 5 4" xfId="31408" xr:uid="{712D14A3-F469-4061-96F0-73930E892F70}"/>
    <cellStyle name="Normal 4 2 2 5 5" xfId="31409" xr:uid="{E4DDFB84-F66E-45D3-9789-17CABEDB0093}"/>
    <cellStyle name="Normal 4 2 2 5 5 2" xfId="31410" xr:uid="{E4CCBDF1-2C34-4330-AC5C-345D43BFA7B8}"/>
    <cellStyle name="Normal 4 2 2 5 6" xfId="31411" xr:uid="{77B2C5B7-27B4-4608-A111-84ADD546856C}"/>
    <cellStyle name="Normal 4 2 2 5 7" xfId="31387" xr:uid="{D4A45D8C-F9A3-48B5-9614-174A9BEEDF48}"/>
    <cellStyle name="Normal 4 2 2 6" xfId="4343" xr:uid="{97F6015C-3611-423D-A304-81E74DDB0205}"/>
    <cellStyle name="Normal 4 2 2 6 2" xfId="5219" xr:uid="{A28567DD-B262-4469-96A8-66DD765F261A}"/>
    <cellStyle name="Normal 4 2 2 6 2 2" xfId="28047" xr:uid="{F486BC05-ACDA-4BE8-B716-63154114BB05}"/>
    <cellStyle name="Normal 4 2 2 6 2 2 2" xfId="31415" xr:uid="{90C8FB10-61CD-458D-AC37-6EBC570A97CB}"/>
    <cellStyle name="Normal 4 2 2 6 2 2 2 2" xfId="31416" xr:uid="{CCD0EB68-C6FC-48EA-A58D-B820A5D5527D}"/>
    <cellStyle name="Normal 4 2 2 6 2 2 3" xfId="31417" xr:uid="{A4DAB386-AA2A-4124-956A-D14B32D918CE}"/>
    <cellStyle name="Normal 4 2 2 6 2 2 4" xfId="31414" xr:uid="{20C21880-EF13-44B6-B6CD-6FD6163FEE7E}"/>
    <cellStyle name="Normal 4 2 2 6 2 3" xfId="31418" xr:uid="{BB99939E-6DB9-466A-BC12-7E31481C4FC9}"/>
    <cellStyle name="Normal 4 2 2 6 2 3 2" xfId="31419" xr:uid="{AFCEB427-BAC1-4ED3-9187-9E51AC1D4FA1}"/>
    <cellStyle name="Normal 4 2 2 6 2 3 2 2" xfId="31420" xr:uid="{C7E8A7A5-B6E6-4FF5-BD7E-2BF0BB480F0F}"/>
    <cellStyle name="Normal 4 2 2 6 2 3 3" xfId="31421" xr:uid="{24AF6E5F-E3E0-415C-B166-AEDED5637134}"/>
    <cellStyle name="Normal 4 2 2 6 2 4" xfId="31422" xr:uid="{900385E0-53F6-4B28-AD84-D0A3B3BE8458}"/>
    <cellStyle name="Normal 4 2 2 6 2 4 2" xfId="31423" xr:uid="{5B6BAEE5-918F-408B-BE29-FDDC5BC92879}"/>
    <cellStyle name="Normal 4 2 2 6 2 5" xfId="31424" xr:uid="{770D043F-BBB7-443A-B0B6-D86ADD541A07}"/>
    <cellStyle name="Normal 4 2 2 6 2 6" xfId="31413" xr:uid="{4995F01A-BACD-4E2A-97D5-5CC93480A16C}"/>
    <cellStyle name="Normal 4 2 2 6 3" xfId="28046" xr:uid="{17540FC5-1FA5-420A-8F3F-215DF298C4D2}"/>
    <cellStyle name="Normal 4 2 2 6 3 2" xfId="31426" xr:uid="{90D73D33-F5CB-41C8-A61B-0F9BE83CC550}"/>
    <cellStyle name="Normal 4 2 2 6 3 2 2" xfId="31427" xr:uid="{BEEF7CF0-0372-471B-B01E-2BBAC247C45B}"/>
    <cellStyle name="Normal 4 2 2 6 3 2 2 2" xfId="31428" xr:uid="{47300737-E83F-4B93-9077-BF6527168EF3}"/>
    <cellStyle name="Normal 4 2 2 6 3 2 3" xfId="31429" xr:uid="{5DDA91FE-8466-414D-A45E-1333231C82D8}"/>
    <cellStyle name="Normal 4 2 2 6 3 3" xfId="31430" xr:uid="{B4FFFE0E-184C-4242-B3AE-99E03103FDF4}"/>
    <cellStyle name="Normal 4 2 2 6 3 3 2" xfId="31431" xr:uid="{DC2385C3-CCE2-4F3A-AE83-BB201F5FAECD}"/>
    <cellStyle name="Normal 4 2 2 6 3 4" xfId="31432" xr:uid="{E79285F5-557C-4FBD-A535-B30F8E5572F1}"/>
    <cellStyle name="Normal 4 2 2 6 3 5" xfId="31425" xr:uid="{9E46D123-B469-4A13-8408-79D832A8C57D}"/>
    <cellStyle name="Normal 4 2 2 6 4" xfId="31433" xr:uid="{141D8A1E-CF19-4F24-B441-95B7C6B6831E}"/>
    <cellStyle name="Normal 4 2 2 6 5" xfId="31434" xr:uid="{0041A2DC-D29C-4394-8FFC-7EA129EB9104}"/>
    <cellStyle name="Normal 4 2 2 6 5 2" xfId="31435" xr:uid="{DBBD44A3-335C-41E3-A790-33539F29B2D5}"/>
    <cellStyle name="Normal 4 2 2 6 6" xfId="31436" xr:uid="{D3C51E02-2420-4ADA-8DF8-84ABA180F44F}"/>
    <cellStyle name="Normal 4 2 2 6 7" xfId="31412" xr:uid="{CCF11299-7DDE-465D-8EE1-45BC10ACB8EF}"/>
    <cellStyle name="Normal 4 2 2 7" xfId="4344" xr:uid="{6B63C77F-82C6-4FCF-90DB-30BE98BE5D7E}"/>
    <cellStyle name="Normal 4 2 2 7 2" xfId="5220" xr:uid="{66FB28E7-E746-4EA0-9937-EDB6A28E7D18}"/>
    <cellStyle name="Normal 4 2 2 7 2 2" xfId="28049" xr:uid="{B4870077-BD4D-432D-B7C4-DA20C6EF1265}"/>
    <cellStyle name="Normal 4 2 2 7 2 2 2" xfId="31440" xr:uid="{B99A4EBF-A223-4DF9-A349-D84D8BDE6F37}"/>
    <cellStyle name="Normal 4 2 2 7 2 2 2 2" xfId="31441" xr:uid="{3430331E-B7EB-4069-B3A9-00DA27BADA76}"/>
    <cellStyle name="Normal 4 2 2 7 2 2 3" xfId="31442" xr:uid="{DBFB0A42-B0AD-49FD-AAAD-497E0B4B2B9F}"/>
    <cellStyle name="Normal 4 2 2 7 2 2 4" xfId="31439" xr:uid="{E9FDA5F7-1C10-42E6-A876-B60010FB5380}"/>
    <cellStyle name="Normal 4 2 2 7 2 3" xfId="31443" xr:uid="{0A417817-96B7-4194-901D-935BCF3ACD32}"/>
    <cellStyle name="Normal 4 2 2 7 2 3 2" xfId="31444" xr:uid="{C1F2F404-3F0C-4092-8E40-571A6F418FBC}"/>
    <cellStyle name="Normal 4 2 2 7 2 3 2 2" xfId="31445" xr:uid="{12E03B9A-E71D-42D1-A00E-C7B6FE8CA129}"/>
    <cellStyle name="Normal 4 2 2 7 2 3 3" xfId="31446" xr:uid="{D96EB943-957E-48A0-BAFE-51E7617C2333}"/>
    <cellStyle name="Normal 4 2 2 7 2 4" xfId="31447" xr:uid="{5677FE69-130D-4986-9177-F9A1F5B1CC59}"/>
    <cellStyle name="Normal 4 2 2 7 2 4 2" xfId="31448" xr:uid="{68EEFD6A-A8EC-4813-96F5-A3390CFEBF03}"/>
    <cellStyle name="Normal 4 2 2 7 2 5" xfId="31449" xr:uid="{0AB47228-C86D-4E01-ACD9-77FF9CD3BACD}"/>
    <cellStyle name="Normal 4 2 2 7 2 6" xfId="31438" xr:uid="{639DE163-7AD7-46BF-96BF-E7AD15713544}"/>
    <cellStyle name="Normal 4 2 2 7 3" xfId="28048" xr:uid="{2001E5E4-6692-4130-90C5-77BE7E586E40}"/>
    <cellStyle name="Normal 4 2 2 7 3 2" xfId="31451" xr:uid="{E812F8E8-D3B8-4EC9-8D04-3284F099B00A}"/>
    <cellStyle name="Normal 4 2 2 7 3 2 2" xfId="31452" xr:uid="{CD09863D-88FA-46CE-B7AE-7BA8CE20A419}"/>
    <cellStyle name="Normal 4 2 2 7 3 2 2 2" xfId="31453" xr:uid="{4E3C29EA-BF52-4856-8C2B-DF2F1BBD1C97}"/>
    <cellStyle name="Normal 4 2 2 7 3 2 3" xfId="31454" xr:uid="{8B8DB97E-FB1A-428E-8B40-92F932C9ED78}"/>
    <cellStyle name="Normal 4 2 2 7 3 3" xfId="31455" xr:uid="{C37E81A6-B6B2-4166-AE57-7C02A5507130}"/>
    <cellStyle name="Normal 4 2 2 7 3 3 2" xfId="31456" xr:uid="{5DEB4DD7-80A5-44BF-9C22-DBEE0439FF64}"/>
    <cellStyle name="Normal 4 2 2 7 3 4" xfId="31457" xr:uid="{962D5389-6C22-4EBA-80DD-AF78FFFBEAE5}"/>
    <cellStyle name="Normal 4 2 2 7 3 5" xfId="31450" xr:uid="{653646C5-A65A-4850-B926-30F26C3D2C62}"/>
    <cellStyle name="Normal 4 2 2 7 4" xfId="31458" xr:uid="{A6F5704E-A264-40EE-9836-0B70BDBF3080}"/>
    <cellStyle name="Normal 4 2 2 7 5" xfId="31459" xr:uid="{534CB5B1-7D5B-4CB3-BE87-BFA78EEC8B98}"/>
    <cellStyle name="Normal 4 2 2 7 5 2" xfId="31460" xr:uid="{D2C311B4-D114-4C86-ACDF-A4146A0B7A27}"/>
    <cellStyle name="Normal 4 2 2 7 6" xfId="31461" xr:uid="{EFB84634-A07E-48D9-9205-CB08E54FDE88}"/>
    <cellStyle name="Normal 4 2 2 7 7" xfId="31437" xr:uid="{B4E5AFB4-6073-4C42-AD92-87E0F7D965B2}"/>
    <cellStyle name="Normal 4 2 2 8" xfId="4345" xr:uid="{83B400D9-9BA4-4E94-9B8F-DA70530021A5}"/>
    <cellStyle name="Normal 4 2 2 8 2" xfId="5221" xr:uid="{E1553942-8C29-40B2-A201-5BF9DD453B89}"/>
    <cellStyle name="Normal 4 2 2 8 2 2" xfId="28051" xr:uid="{49641DAB-0111-4AF6-9C4D-9DF4B51B6CEA}"/>
    <cellStyle name="Normal 4 2 2 8 2 2 2" xfId="31465" xr:uid="{8E11676F-D20F-4BE6-B95A-67955BE93408}"/>
    <cellStyle name="Normal 4 2 2 8 2 2 2 2" xfId="31466" xr:uid="{83264829-1325-460D-BAC5-F865ADDFEE37}"/>
    <cellStyle name="Normal 4 2 2 8 2 2 3" xfId="31467" xr:uid="{41D55754-44CD-4104-B04F-58E2707D7DF4}"/>
    <cellStyle name="Normal 4 2 2 8 2 2 4" xfId="31464" xr:uid="{8A70FFAE-3048-401C-A2F8-B2E74D970567}"/>
    <cellStyle name="Normal 4 2 2 8 2 3" xfId="31468" xr:uid="{F0755567-363E-4ACB-9680-2B5085CF3A0B}"/>
    <cellStyle name="Normal 4 2 2 8 2 3 2" xfId="31469" xr:uid="{575EBE67-399F-4EE9-9FCB-048181DF9A4D}"/>
    <cellStyle name="Normal 4 2 2 8 2 3 2 2" xfId="31470" xr:uid="{520831C4-769D-42BB-B95D-F6CDA43F17D7}"/>
    <cellStyle name="Normal 4 2 2 8 2 3 3" xfId="31471" xr:uid="{A3CC4114-0724-4AFD-9E17-ABA263E82DF5}"/>
    <cellStyle name="Normal 4 2 2 8 2 4" xfId="31472" xr:uid="{8390DC5B-347E-4A32-A61D-F82677D3AFAA}"/>
    <cellStyle name="Normal 4 2 2 8 2 4 2" xfId="31473" xr:uid="{955807CE-2663-4746-A624-D5F0834F2001}"/>
    <cellStyle name="Normal 4 2 2 8 2 5" xfId="31474" xr:uid="{AFBBD076-3D12-4909-A0A0-E6A56F0D880C}"/>
    <cellStyle name="Normal 4 2 2 8 2 6" xfId="31463" xr:uid="{B452AB92-8A5D-403F-B7FC-F17DA4B505CA}"/>
    <cellStyle name="Normal 4 2 2 8 3" xfId="28050" xr:uid="{382D1081-0279-421E-9787-52151A5E9321}"/>
    <cellStyle name="Normal 4 2 2 8 3 2" xfId="31476" xr:uid="{A19F4A17-288C-464C-B05C-416631704C91}"/>
    <cellStyle name="Normal 4 2 2 8 3 2 2" xfId="31477" xr:uid="{F66B467B-7538-484B-997F-72B3E0645C9B}"/>
    <cellStyle name="Normal 4 2 2 8 3 2 2 2" xfId="31478" xr:uid="{BCADEE3D-90FA-43C8-9508-22F6615B9C75}"/>
    <cellStyle name="Normal 4 2 2 8 3 2 3" xfId="31479" xr:uid="{DA0D2F78-4B0A-4515-8B00-E58A85909ABF}"/>
    <cellStyle name="Normal 4 2 2 8 3 3" xfId="31480" xr:uid="{FEED8E09-E0CB-49A4-81CF-6949B4155058}"/>
    <cellStyle name="Normal 4 2 2 8 3 3 2" xfId="31481" xr:uid="{30FBFC96-D62C-46DE-ADCC-0D0321384B62}"/>
    <cellStyle name="Normal 4 2 2 8 3 4" xfId="31482" xr:uid="{BC54799B-BFEB-4980-B7C9-32D3AEE18DDC}"/>
    <cellStyle name="Normal 4 2 2 8 3 5" xfId="31475" xr:uid="{76FC89EE-579B-430D-B4C1-E9243E70780D}"/>
    <cellStyle name="Normal 4 2 2 8 4" xfId="31483" xr:uid="{5C9138B2-8C2A-4DDF-AAF9-B1A5FEB777AA}"/>
    <cellStyle name="Normal 4 2 2 8 5" xfId="31484" xr:uid="{5FCB71E4-255A-4E3F-8667-4ADB5EA88238}"/>
    <cellStyle name="Normal 4 2 2 8 5 2" xfId="31485" xr:uid="{070F4F04-14AB-4565-ADFA-A020A56C1693}"/>
    <cellStyle name="Normal 4 2 2 8 6" xfId="31486" xr:uid="{17A2FD50-A89D-4CEC-85E8-B9B7140E836F}"/>
    <cellStyle name="Normal 4 2 2 8 7" xfId="31462" xr:uid="{9FCCAF8D-4A16-4853-9EFF-6485B50E13DA}"/>
    <cellStyle name="Normal 4 2 2 9" xfId="4346" xr:uid="{EE717DCB-1866-4466-A9DB-C45DC81C14C1}"/>
    <cellStyle name="Normal 4 2 2 9 2" xfId="5222" xr:uid="{595FE948-2690-47EC-AC59-4F8BC8E425EB}"/>
    <cellStyle name="Normal 4 2 2 9 2 2" xfId="28053" xr:uid="{1C11082E-5FB4-4CFD-B194-A78437E81735}"/>
    <cellStyle name="Normal 4 2 2 9 2 2 2" xfId="31490" xr:uid="{D7CCE5E7-5D26-4018-8F23-3F8F7D30E469}"/>
    <cellStyle name="Normal 4 2 2 9 2 2 2 2" xfId="31491" xr:uid="{FD1D897B-C903-4108-916B-F41CC1235DCF}"/>
    <cellStyle name="Normal 4 2 2 9 2 2 3" xfId="31492" xr:uid="{7B1E491E-5BAF-43D8-8507-24C4873B5A9A}"/>
    <cellStyle name="Normal 4 2 2 9 2 2 4" xfId="31489" xr:uid="{3F9CD721-D597-4AB0-ABFD-279262DC1084}"/>
    <cellStyle name="Normal 4 2 2 9 2 3" xfId="31493" xr:uid="{1F300FB4-A94E-41EE-9DE2-5F4A7A7EAB99}"/>
    <cellStyle name="Normal 4 2 2 9 2 3 2" xfId="31494" xr:uid="{0633F821-BB6C-4C49-906E-E9B22523D8DB}"/>
    <cellStyle name="Normal 4 2 2 9 2 3 2 2" xfId="31495" xr:uid="{812C7519-C1A3-44E7-89CA-8420653E4638}"/>
    <cellStyle name="Normal 4 2 2 9 2 3 3" xfId="31496" xr:uid="{053404CE-4663-4938-AD24-C7D7CCC15844}"/>
    <cellStyle name="Normal 4 2 2 9 2 4" xfId="31497" xr:uid="{A4F9647A-36F3-4D8D-BA7C-6BBDEAAE8F1C}"/>
    <cellStyle name="Normal 4 2 2 9 2 4 2" xfId="31498" xr:uid="{226FA7B7-FC55-48D2-BF23-A7EF61883008}"/>
    <cellStyle name="Normal 4 2 2 9 2 5" xfId="31499" xr:uid="{D24D7CFB-07E1-4B59-90EB-3F94D84F10A0}"/>
    <cellStyle name="Normal 4 2 2 9 2 6" xfId="31488" xr:uid="{9FC944C6-FC55-467D-B99A-EB77BB5BBA6B}"/>
    <cellStyle name="Normal 4 2 2 9 3" xfId="28052" xr:uid="{849B5BEC-7A27-4D45-8D43-1E57B785DB99}"/>
    <cellStyle name="Normal 4 2 2 9 3 2" xfId="31501" xr:uid="{155B9A11-59A9-4D1D-B8A0-F9459554593D}"/>
    <cellStyle name="Normal 4 2 2 9 3 2 2" xfId="31502" xr:uid="{5221D302-7997-45E4-8111-833904D9427E}"/>
    <cellStyle name="Normal 4 2 2 9 3 2 2 2" xfId="31503" xr:uid="{C1DF8AFD-19CA-40C2-AB28-28E4D0648F56}"/>
    <cellStyle name="Normal 4 2 2 9 3 2 3" xfId="31504" xr:uid="{C13F3D05-9AD1-4753-B5D0-8F6AA179FA6A}"/>
    <cellStyle name="Normal 4 2 2 9 3 3" xfId="31505" xr:uid="{EFFCAA0E-9D8B-4F64-A437-E10DD9B03469}"/>
    <cellStyle name="Normal 4 2 2 9 3 3 2" xfId="31506" xr:uid="{268F3CE9-72F7-4440-98F2-02A3B10ED654}"/>
    <cellStyle name="Normal 4 2 2 9 3 4" xfId="31507" xr:uid="{0FE8995E-8068-4386-BA0E-9EF23E267F4F}"/>
    <cellStyle name="Normal 4 2 2 9 3 5" xfId="31500" xr:uid="{AA1AF005-3A13-45BD-8949-14AF3028CA10}"/>
    <cellStyle name="Normal 4 2 2 9 4" xfId="31508" xr:uid="{84153741-7570-46B3-8CC9-B4DA8ECC5123}"/>
    <cellStyle name="Normal 4 2 2 9 5" xfId="31509" xr:uid="{F4CE4AFF-F21E-45D7-8DA6-1A391D319FDC}"/>
    <cellStyle name="Normal 4 2 2 9 5 2" xfId="31510" xr:uid="{49792D07-B078-49B1-A89D-22BE7D0FA848}"/>
    <cellStyle name="Normal 4 2 2 9 6" xfId="31511" xr:uid="{89475D7D-DC74-4753-AD88-077C79202F47}"/>
    <cellStyle name="Normal 4 2 2 9 7" xfId="31487" xr:uid="{5ED904AA-1C1A-4511-BAB1-599BA2D169F3}"/>
    <cellStyle name="Normal 4 2 3" xfId="253" xr:uid="{B8E41825-A564-40E4-B648-85EAE0879E4B}"/>
    <cellStyle name="Normal 4 2 3 2" xfId="2323" xr:uid="{FFAF8C8C-4A93-4231-80F1-B88BCB289D12}"/>
    <cellStyle name="Normal 4 2 3 2 2" xfId="5224" xr:uid="{7DEF26FC-AF1D-44D0-978F-DB318786FA3B}"/>
    <cellStyle name="Normal 4 2 3 2 2 2" xfId="27354" xr:uid="{94F8728C-9E95-49A9-AA42-A1BAD2A1C687}"/>
    <cellStyle name="Normal 4 2 3 2 2 2 2" xfId="31513" xr:uid="{1937A8A0-421C-4D9E-9CA7-642EAEE8BBF3}"/>
    <cellStyle name="Normal 4 2 3 2 2 2 2 2" xfId="31514" xr:uid="{B2A616C3-1650-472B-AE69-2DCC31BF7A97}"/>
    <cellStyle name="Normal 4 2 3 2 2 2 3" xfId="31515" xr:uid="{99EBCBA9-B127-4460-ACD2-BB6D56C18354}"/>
    <cellStyle name="Normal 4 2 3 2 2 3" xfId="28055" xr:uid="{418D9579-9D30-4D44-BC72-CAF26468E2E7}"/>
    <cellStyle name="Normal 4 2 3 2 2 3 2" xfId="31517" xr:uid="{36C81B7A-276A-496C-A7C2-44B68AB78B89}"/>
    <cellStyle name="Normal 4 2 3 2 2 3 2 2" xfId="31518" xr:uid="{1AB98C27-C908-43B6-AC6E-8555C410AED8}"/>
    <cellStyle name="Normal 4 2 3 2 2 3 3" xfId="31519" xr:uid="{7DB1AB8B-3EE4-4DBF-950D-E7AAB238AF31}"/>
    <cellStyle name="Normal 4 2 3 2 2 3 4" xfId="31516" xr:uid="{41CEDE5B-2B5E-4319-A376-327E2317CE97}"/>
    <cellStyle name="Normal 4 2 3 2 2 4" xfId="31520" xr:uid="{89864920-3BA9-45D8-AF62-6B9E2C6644AA}"/>
    <cellStyle name="Normal 4 2 3 2 2 4 2" xfId="31521" xr:uid="{E8A4BD1E-2E7B-4AC8-BDE8-36964EFD5F08}"/>
    <cellStyle name="Normal 4 2 3 2 2 5" xfId="31522" xr:uid="{FA26B859-E150-4F62-BB97-918236937BD4}"/>
    <cellStyle name="Normal 4 2 3 2 2 6" xfId="25544" xr:uid="{CBAA9D72-DC81-4A34-B572-7AA71B283410}"/>
    <cellStyle name="Normal 4 2 3 2 3" xfId="27353" xr:uid="{0B500522-AAC8-4208-BAC8-1996819BAF39}"/>
    <cellStyle name="Normal 4 2 3 2 3 2" xfId="31523" xr:uid="{1F333F11-C449-4DDB-9082-6C652DA62CC7}"/>
    <cellStyle name="Normal 4 2 3 2 3 2 2" xfId="31524" xr:uid="{CCECD58D-DA5A-4489-8CBC-EA9B9753DD4F}"/>
    <cellStyle name="Normal 4 2 3 2 3 3" xfId="31525" xr:uid="{B9A68D63-B4BB-4124-A465-43FDFA52122C}"/>
    <cellStyle name="Normal 4 2 3 2 3 4" xfId="31526" xr:uid="{3E45F3FC-6AEA-4983-9528-5AF9D93F6F36}"/>
    <cellStyle name="Normal 4 2 3 2 4" xfId="28054" xr:uid="{5C07AA39-E704-4246-9EFF-1BB94DE6EE5A}"/>
    <cellStyle name="Normal 4 2 3 2 4 2" xfId="31528" xr:uid="{A595B88B-E733-44C5-8DBA-BE74F704099E}"/>
    <cellStyle name="Normal 4 2 3 2 4 2 2" xfId="31529" xr:uid="{E2072AD7-D408-47B2-B95A-DEF9DF867DE9}"/>
    <cellStyle name="Normal 4 2 3 2 4 3" xfId="31530" xr:uid="{CA7F58BB-FCF7-4103-AB5A-A0AB756EDE0F}"/>
    <cellStyle name="Normal 4 2 3 2 4 4" xfId="31527" xr:uid="{1DCBE17A-D749-4FED-8DAB-DFE200E58046}"/>
    <cellStyle name="Normal 4 2 3 2 5" xfId="31531" xr:uid="{49BEEAF7-DBE9-46A5-A68C-DD32773596F0}"/>
    <cellStyle name="Normal 4 2 3 2 5 2" xfId="31532" xr:uid="{232CBEC4-A1D5-4FE0-A04F-7528B5C0B652}"/>
    <cellStyle name="Normal 4 2 3 2 6" xfId="31533" xr:uid="{B4A1C46B-7250-408B-8C0C-10ED0DBA8DAE}"/>
    <cellStyle name="Normal 4 2 3 3" xfId="4347" xr:uid="{525EB1DA-385C-494C-8485-0903A0EA1C81}"/>
    <cellStyle name="Normal 4 2 3 4" xfId="5223" xr:uid="{1C52EFC3-24FE-4251-9355-C57F564BB298}"/>
    <cellStyle name="Normal 4 2 3 4 2" xfId="31534" xr:uid="{0DF750B2-890E-4890-8532-FBDB3858BB20}"/>
    <cellStyle name="Normal 4 2 3 4 3" xfId="42644" xr:uid="{73CB045F-CB21-4784-B518-358BED76D021}"/>
    <cellStyle name="Normal 4 2 3 4 4" xfId="25545" xr:uid="{4ACF3B3B-9D0D-421A-B05C-6100CA947978}"/>
    <cellStyle name="Normal 4 2 3 5" xfId="2322" xr:uid="{0498D6C8-C786-4E43-9E1A-A8654D7C5843}"/>
    <cellStyle name="Normal 4 2 3 5 2" xfId="31512" xr:uid="{B5385B7A-B2C9-43AE-978C-98D03D5A3841}"/>
    <cellStyle name="Normal 4 2 4" xfId="254" xr:uid="{7D986DC0-3166-4D37-AF36-EEA58C9ABC2A}"/>
    <cellStyle name="Normal 4 2 4 2" xfId="2319" xr:uid="{2992EF20-FB22-452A-8FEA-32E5D24A5C2E}"/>
    <cellStyle name="Normal 4 2 5" xfId="4348" xr:uid="{1B3055E8-992E-4DF7-B1D1-C7AD72027251}"/>
    <cellStyle name="Normal 4 2 6" xfId="4349" xr:uid="{559F154E-43F3-44A9-956C-BED92D740964}"/>
    <cellStyle name="Normal 4 2 7" xfId="4350" xr:uid="{43655368-18FC-436F-8AD5-1413F675AFFB}"/>
    <cellStyle name="Normal 4 2 8" xfId="4351" xr:uid="{70604905-C20D-4E4F-8500-03BA98085232}"/>
    <cellStyle name="Normal 4 2 9" xfId="4352" xr:uid="{4E37D317-3DFB-433A-B684-5606FE4850A5}"/>
    <cellStyle name="Normal 4 2 9 2" xfId="31535" xr:uid="{BEC0B7F0-F4D7-4DA3-8FA0-E35B587492C9}"/>
    <cellStyle name="Normal 4 2 9 3" xfId="31536" xr:uid="{C872ABB8-F0A6-4DA7-BD30-2677A3922070}"/>
    <cellStyle name="Normal 4 2 9 3 2" xfId="31537" xr:uid="{E11CCA64-F346-46FE-84DF-A5DE330995CA}"/>
    <cellStyle name="Normal 4 2 9 3 2 2" xfId="31538" xr:uid="{A28F8619-38F8-4139-91F3-BD687F80338F}"/>
    <cellStyle name="Normal 4 2 9 3 3" xfId="31539" xr:uid="{39E15BAC-4F87-4BE6-9810-5464B505907E}"/>
    <cellStyle name="Normal 4 2_Scen_XBase" xfId="2324" xr:uid="{CF4AFA57-85F5-48A8-ABBE-B87035435D74}"/>
    <cellStyle name="Normal 4 3" xfId="255" xr:uid="{D8B0F51C-73A1-4293-BE88-7AD01B697CED}"/>
    <cellStyle name="Normal 4 3 10" xfId="25546" xr:uid="{F5AF4F1C-C63C-4397-BDF9-391FB4339CBE}"/>
    <cellStyle name="Normal 4 3 10 2" xfId="28056" xr:uid="{746196A2-6DCD-4A20-AB6E-D8A5CAEAB3F0}"/>
    <cellStyle name="Normal 4 3 10 2 2" xfId="31542" xr:uid="{FBE867DE-B4F5-4CDD-A455-202692387CF8}"/>
    <cellStyle name="Normal 4 3 10 2 2 2" xfId="31543" xr:uid="{5EDA5171-10CC-40C2-9918-D4501E9AC9E1}"/>
    <cellStyle name="Normal 4 3 10 2 3" xfId="31544" xr:uid="{4D949175-A729-404D-AF5C-272A4F992CAC}"/>
    <cellStyle name="Normal 4 3 10 2 4" xfId="31541" xr:uid="{4CB19364-D318-4C2D-B099-E1F24FA53662}"/>
    <cellStyle name="Normal 4 3 10 3" xfId="31545" xr:uid="{0ECE0537-3CB1-41B6-BEE1-760FAFE7A14A}"/>
    <cellStyle name="Normal 4 3 10 3 2" xfId="31546" xr:uid="{1F392FAB-7BA1-46C4-8470-130435B0B8C9}"/>
    <cellStyle name="Normal 4 3 10 3 2 2" xfId="31547" xr:uid="{BFA2BF30-F7E6-4DEC-82BF-576C445DF1D6}"/>
    <cellStyle name="Normal 4 3 10 3 3" xfId="31548" xr:uid="{8EC4E826-FEB7-466C-8F5C-E5CEE3F6FC86}"/>
    <cellStyle name="Normal 4 3 10 4" xfId="31549" xr:uid="{560326D0-6965-41C1-81DE-A6B21598EEB7}"/>
    <cellStyle name="Normal 4 3 10 4 2" xfId="31550" xr:uid="{AE1C5E47-AE7A-4831-860B-2064014F2571}"/>
    <cellStyle name="Normal 4 3 10 5" xfId="31551" xr:uid="{285BDE8F-3B6D-4145-9222-0499D1186788}"/>
    <cellStyle name="Normal 4 3 10 6" xfId="31540" xr:uid="{86A6567E-F2C5-4A4D-A47C-7F2FB13719A5}"/>
    <cellStyle name="Normal 4 3 11" xfId="25547" xr:uid="{18CB7D38-DE61-443D-BA78-09658168C5A4}"/>
    <cellStyle name="Normal 4 3 11 2" xfId="28057" xr:uid="{FEC80515-F40E-402C-B092-65DA4A6FA9F3}"/>
    <cellStyle name="Normal 4 3 11 2 2" xfId="31554" xr:uid="{F3C3FFEB-4182-4BC0-8CD2-3BDEF678D351}"/>
    <cellStyle name="Normal 4 3 11 2 2 2" xfId="31555" xr:uid="{92FC78F8-0325-4104-86C8-6922CB5248C5}"/>
    <cellStyle name="Normal 4 3 11 2 3" xfId="31556" xr:uid="{4D781834-29E5-4571-BC59-5893C8A9B3DF}"/>
    <cellStyle name="Normal 4 3 11 2 4" xfId="31553" xr:uid="{4EFA9D03-4022-411A-91C6-1F72043DD84F}"/>
    <cellStyle name="Normal 4 3 11 3" xfId="31557" xr:uid="{4148CD2D-4A4D-4110-9F3D-77F7B46C60F9}"/>
    <cellStyle name="Normal 4 3 11 3 2" xfId="31558" xr:uid="{49636CC2-89D1-4460-99B6-4682E292F27C}"/>
    <cellStyle name="Normal 4 3 11 4" xfId="31559" xr:uid="{84C07733-C9B6-4CA7-8660-51D929B8149E}"/>
    <cellStyle name="Normal 4 3 11 5" xfId="31552" xr:uid="{420B7084-46A3-42C9-9DA3-5C3FB724C22E}"/>
    <cellStyle name="Normal 4 3 12" xfId="31560" xr:uid="{E7F8C623-3D93-452F-8397-DA9AA089A35F}"/>
    <cellStyle name="Normal 4 3 12 2" xfId="31561" xr:uid="{E625882B-C4A9-4255-B820-3327778B7FD1}"/>
    <cellStyle name="Normal 4 3 2" xfId="256" xr:uid="{80888786-F5A7-4C8B-BB3A-B05FABBD753E}"/>
    <cellStyle name="Normal 4 3 2 2" xfId="2326" xr:uid="{19E94C6B-F26A-4854-ABCE-751D71DEEFE9}"/>
    <cellStyle name="Normal 4 3 2 3" xfId="445" xr:uid="{436C37FC-D024-41E4-9991-B066DC05CCD3}"/>
    <cellStyle name="Normal 4 3 2 3 2" xfId="31562" xr:uid="{48FA5320-145E-41BF-9CC6-9093904822DB}"/>
    <cellStyle name="Normal 4 3 3" xfId="500" xr:uid="{226D63DF-BDF1-473D-B3F7-668D7221142E}"/>
    <cellStyle name="Normal 4 3 3 2" xfId="2327" xr:uid="{4A737161-34CA-4666-9AB3-49D6770C389B}"/>
    <cellStyle name="Normal 4 3 3 2 2" xfId="5227" xr:uid="{BE59F977-1A8D-475E-8CC7-2B07A7CFBA38}"/>
    <cellStyle name="Normal 4 3 3 2 2 2" xfId="28059" xr:uid="{C5CB5B4F-2E33-4BB2-B50E-8928EBE2FD9C}"/>
    <cellStyle name="Normal 4 3 3 2 2 2 2" xfId="31566" xr:uid="{F86D430A-7975-4115-9C55-8D60CB2545E6}"/>
    <cellStyle name="Normal 4 3 3 2 2 2 2 2" xfId="31567" xr:uid="{6842DCE5-D9B1-4A61-A9D2-110D428ED992}"/>
    <cellStyle name="Normal 4 3 3 2 2 2 3" xfId="31568" xr:uid="{67456267-5403-494F-860C-BF420AF9F729}"/>
    <cellStyle name="Normal 4 3 3 2 2 2 4" xfId="31565" xr:uid="{335837AD-BD6A-48C1-8C78-5F75FC7DC0C1}"/>
    <cellStyle name="Normal 4 3 3 2 2 3" xfId="31569" xr:uid="{7304B39D-2D4B-4FF9-AA1C-D48D9FC624D6}"/>
    <cellStyle name="Normal 4 3 3 2 2 3 2" xfId="31570" xr:uid="{43D28FCE-B95B-4CBE-AF3A-42B4F4DAA956}"/>
    <cellStyle name="Normal 4 3 3 2 2 3 2 2" xfId="31571" xr:uid="{0DB47238-0FBB-4EFB-98B6-5F77AFA68CAA}"/>
    <cellStyle name="Normal 4 3 3 2 2 3 3" xfId="31572" xr:uid="{77228936-72F2-4FA6-BD8F-878C6BE828DE}"/>
    <cellStyle name="Normal 4 3 3 2 2 4" xfId="31573" xr:uid="{7A3017D3-F583-40ED-B417-F91C3C19B8EE}"/>
    <cellStyle name="Normal 4 3 3 2 2 4 2" xfId="31574" xr:uid="{4E7DE8D6-EF80-48FD-A4CD-B5AEB7D1887C}"/>
    <cellStyle name="Normal 4 3 3 2 2 5" xfId="31575" xr:uid="{6AE74C9A-2E01-4F29-BE94-A7A40DDE3C69}"/>
    <cellStyle name="Normal 4 3 3 2 2 6" xfId="31564" xr:uid="{BCEA9B80-6BB8-41F2-83E1-D8F4706DBE1E}"/>
    <cellStyle name="Normal 4 3 3 2 2 7" xfId="25548" xr:uid="{AB303535-7689-4EC3-963B-05C98A31C29B}"/>
    <cellStyle name="Normal 4 3 3 2 3" xfId="28058" xr:uid="{333BA0A4-77EC-49E7-B630-AA0F949CF26D}"/>
    <cellStyle name="Normal 4 3 3 2 3 2" xfId="31577" xr:uid="{8D2D4E6E-27C5-400F-887E-B1C3EF22DCA6}"/>
    <cellStyle name="Normal 4 3 3 2 3 2 2" xfId="31578" xr:uid="{57141736-9370-40A1-BB20-FD77F6F1C5A9}"/>
    <cellStyle name="Normal 4 3 3 2 3 3" xfId="31579" xr:uid="{18D7D5B7-F0B7-4360-8F15-843AFC795FF5}"/>
    <cellStyle name="Normal 4 3 3 2 3 4" xfId="31576" xr:uid="{C66FE21F-D8DA-48D3-80D5-9AA7974AE383}"/>
    <cellStyle name="Normal 4 3 3 2 4" xfId="31580" xr:uid="{38B6AEFA-D72B-4E86-9E9C-A553A3AEC64B}"/>
    <cellStyle name="Normal 4 3 3 2 4 2" xfId="31581" xr:uid="{D2173B25-7ECA-4CFC-999E-A2B2DCD34978}"/>
    <cellStyle name="Normal 4 3 3 2 4 2 2" xfId="31582" xr:uid="{2C67405E-E0C4-4860-B7E0-F4F98707E382}"/>
    <cellStyle name="Normal 4 3 3 2 4 3" xfId="31583" xr:uid="{CB81BE8B-1673-4875-8A04-D72FDD8BCD04}"/>
    <cellStyle name="Normal 4 3 3 2 5" xfId="31584" xr:uid="{9A33C78F-9E58-4E4D-B451-77B64AD8C983}"/>
    <cellStyle name="Normal 4 3 3 2 5 2" xfId="31585" xr:uid="{992B05FF-FC36-4BA8-B2CC-7F9B07BD3A95}"/>
    <cellStyle name="Normal 4 3 3 2 6" xfId="31586" xr:uid="{2A3FB898-5309-4DBE-923A-5CFE730E2061}"/>
    <cellStyle name="Normal 4 3 3 2 7" xfId="31563" xr:uid="{CE76D877-9F8F-432E-A92E-28D672F19851}"/>
    <cellStyle name="Normal 4 3 3 3" xfId="4353" xr:uid="{D46499AB-7B87-4B3A-B5F4-9049E021C819}"/>
    <cellStyle name="Normal 4 3 3 4" xfId="5226" xr:uid="{C77E3EFD-76F2-46C2-A703-174A29AFFE14}"/>
    <cellStyle name="Normal 4 3 3 4 2" xfId="28060" xr:uid="{E243A8EC-CFE1-4269-B4D1-F035DCB7D31F}"/>
    <cellStyle name="Normal 4 3 3 4 2 2" xfId="31589" xr:uid="{0BF51E7B-61ED-4026-9729-EFA8F1D4AC96}"/>
    <cellStyle name="Normal 4 3 3 4 2 2 2" xfId="31590" xr:uid="{EFD6A894-CFE8-4E28-81AD-DED139D863E7}"/>
    <cellStyle name="Normal 4 3 3 4 2 3" xfId="31591" xr:uid="{DCC44DF9-91C3-4B81-A1E4-7042565E1FD0}"/>
    <cellStyle name="Normal 4 3 3 4 2 4" xfId="31588" xr:uid="{E3535D06-0858-4E19-A275-1B2ED2E87A0E}"/>
    <cellStyle name="Normal 4 3 3 4 3" xfId="31592" xr:uid="{766A209E-B0D9-4C9B-97FC-C6F1C144A4DC}"/>
    <cellStyle name="Normal 4 3 3 4 3 2" xfId="31593" xr:uid="{9857610C-F0C9-4480-B4FC-326096B19DC1}"/>
    <cellStyle name="Normal 4 3 3 4 3 2 2" xfId="31594" xr:uid="{303F7B5A-CDBB-49FA-ACF2-DCFB59247D09}"/>
    <cellStyle name="Normal 4 3 3 4 3 3" xfId="31595" xr:uid="{BBC9A052-F9C8-4121-AE0B-2598F5DE8D18}"/>
    <cellStyle name="Normal 4 3 3 4 4" xfId="31596" xr:uid="{1D2F50E2-7BDA-4D95-82B2-A2F5B0B1013B}"/>
    <cellStyle name="Normal 4 3 3 4 4 2" xfId="31597" xr:uid="{171E4931-7FA9-483D-892C-F43C05B4229C}"/>
    <cellStyle name="Normal 4 3 3 4 5" xfId="31598" xr:uid="{4CD601ED-8877-45D5-A4D9-4043912090C1}"/>
    <cellStyle name="Normal 4 3 3 4 6" xfId="31587" xr:uid="{48FB6432-4944-412E-8F3C-64898621AA67}"/>
    <cellStyle name="Normal 4 3 3 5" xfId="25549" xr:uid="{8AB6C940-5D2E-4F35-A6A6-F9D69D5BF4A9}"/>
    <cellStyle name="Normal 4 3 3 5 2" xfId="28061" xr:uid="{6553B409-1AD0-4039-BC1C-89B4AD103986}"/>
    <cellStyle name="Normal 4 3 3 5 2 2" xfId="31601" xr:uid="{CEDA362F-1E18-4ADE-906F-C88EBB478571}"/>
    <cellStyle name="Normal 4 3 3 5 2 2 2" xfId="31602" xr:uid="{DE175D99-5259-4C26-8572-33655FE583EC}"/>
    <cellStyle name="Normal 4 3 3 5 2 3" xfId="31603" xr:uid="{FF583BEF-82D0-4D11-A58E-A883310B6961}"/>
    <cellStyle name="Normal 4 3 3 5 2 4" xfId="31600" xr:uid="{02739621-63CC-4C4B-BFEA-1689F3C248B1}"/>
    <cellStyle name="Normal 4 3 3 5 3" xfId="31604" xr:uid="{75EA5DF5-87DA-4623-867F-2CC17A7BB0DC}"/>
    <cellStyle name="Normal 4 3 3 5 3 2" xfId="31605" xr:uid="{EA4E8EF8-59E8-4524-BFEE-42AD891738D4}"/>
    <cellStyle name="Normal 4 3 3 5 4" xfId="31606" xr:uid="{53FB75CD-6D1F-422D-89B0-63CFE3F89B2E}"/>
    <cellStyle name="Normal 4 3 3 5 5" xfId="31599" xr:uid="{8042E6D2-F50C-4636-A8DD-5F24763F1CF2}"/>
    <cellStyle name="Normal 4 3 3 6" xfId="31607" xr:uid="{06ED4937-7439-4F2B-9CB0-0888F8CC8746}"/>
    <cellStyle name="Normal 4 3 3 6 2" xfId="31608" xr:uid="{645A7B21-D2F2-4DBE-9554-F5DD14B9BD4F}"/>
    <cellStyle name="Normal 4 3 4" xfId="499" xr:uid="{0473082E-7E7C-4520-A38E-19772FC963BC}"/>
    <cellStyle name="Normal 4 3 4 2" xfId="2328" xr:uid="{904087A9-B9EE-4C51-9814-9715B610B8B7}"/>
    <cellStyle name="Normal 4 3 4 2 2" xfId="5228" xr:uid="{F17A3931-8368-4105-A33C-AD01D10F330E}"/>
    <cellStyle name="Normal 4 3 4 3" xfId="4354" xr:uid="{72DAF220-0F75-44B5-9927-0A6275EF5D53}"/>
    <cellStyle name="Normal 4 3 4 4" xfId="25551" xr:uid="{61D9A632-1FE1-4914-A3E8-60DF3761ACC9}"/>
    <cellStyle name="Normal 4 3 4 4 2" xfId="28062" xr:uid="{6DA48522-FFA4-4D68-A30A-39737DD5C1FE}"/>
    <cellStyle name="Normal 4 3 4 4 2 2" xfId="31611" xr:uid="{EF3377C3-B1FE-43DF-BA85-45399BB0C496}"/>
    <cellStyle name="Normal 4 3 4 4 2 2 2" xfId="31612" xr:uid="{8A5C08B6-6B9B-4CD9-8F16-91AC541CE7B2}"/>
    <cellStyle name="Normal 4 3 4 4 2 3" xfId="31613" xr:uid="{080F96AF-0E75-4F33-9EB5-91B86735A58A}"/>
    <cellStyle name="Normal 4 3 4 4 2 4" xfId="31610" xr:uid="{30F14F9F-0E0F-4F4D-92FC-1D5C9FB87D46}"/>
    <cellStyle name="Normal 4 3 4 4 3" xfId="31614" xr:uid="{BAD64666-6F2B-4EC4-8120-862D12BAD7B3}"/>
    <cellStyle name="Normal 4 3 4 4 3 2" xfId="31615" xr:uid="{AF86278A-EBAF-4C09-9D53-E8206ED48F0A}"/>
    <cellStyle name="Normal 4 3 4 4 3 2 2" xfId="31616" xr:uid="{3395DA3F-4553-4F73-9A09-C21C494D6296}"/>
    <cellStyle name="Normal 4 3 4 4 3 3" xfId="31617" xr:uid="{4519AE88-BBCA-4094-AABA-F94DF529D69E}"/>
    <cellStyle name="Normal 4 3 4 4 4" xfId="31618" xr:uid="{FC1B8D4E-8A42-47B8-8E60-E9339E4C3DE1}"/>
    <cellStyle name="Normal 4 3 4 4 4 2" xfId="31619" xr:uid="{3E3367F0-5C79-42F2-8181-BBD0FE0175A4}"/>
    <cellStyle name="Normal 4 3 4 4 5" xfId="31620" xr:uid="{D92AEE6A-A90A-4EB9-AFC9-65E554DFCFE6}"/>
    <cellStyle name="Normal 4 3 4 4 6" xfId="31609" xr:uid="{F17C6989-15B9-4469-B09B-7C4A17396863}"/>
    <cellStyle name="Normal 4 3 4 5" xfId="25552" xr:uid="{90B76C39-6FD5-4F03-9708-98089E1A8459}"/>
    <cellStyle name="Normal 4 3 4 5 2" xfId="28063" xr:uid="{63289445-FC1A-480D-ADBD-C67EBBD0763A}"/>
    <cellStyle name="Normal 4 3 4 5 2 2" xfId="31623" xr:uid="{ED2F150C-23D0-4863-AAFA-1C3FD40A7F3E}"/>
    <cellStyle name="Normal 4 3 4 5 2 2 2" xfId="31624" xr:uid="{236AB716-79F9-42F6-9586-74674F42223C}"/>
    <cellStyle name="Normal 4 3 4 5 2 3" xfId="31625" xr:uid="{CCE88E1D-AF3A-4B4F-A26C-D049AA6E9323}"/>
    <cellStyle name="Normal 4 3 4 5 2 4" xfId="31622" xr:uid="{352FE42E-FCFF-4B74-8446-FDD5AE523F63}"/>
    <cellStyle name="Normal 4 3 4 5 3" xfId="31626" xr:uid="{96DD2EFE-C1F9-47DF-A9D1-2D28F6D8A70E}"/>
    <cellStyle name="Normal 4 3 4 5 3 2" xfId="31627" xr:uid="{AD97350F-03E1-4F4E-96D9-519545433BDC}"/>
    <cellStyle name="Normal 4 3 4 5 4" xfId="31628" xr:uid="{7DA71673-B3D5-407D-BFB1-3D65FB5B6068}"/>
    <cellStyle name="Normal 4 3 4 5 5" xfId="31621" xr:uid="{95AA96F9-A4CE-4A19-BD6B-21A8CF946932}"/>
    <cellStyle name="Normal 4 3 4 6" xfId="31629" xr:uid="{FF506FCF-F92F-465B-9A56-B8E85633E238}"/>
    <cellStyle name="Normal 4 3 4 6 2" xfId="31630" xr:uid="{1D91D00A-8FA3-42FF-ADE9-E3524A737457}"/>
    <cellStyle name="Normal 4 3 5" xfId="2329" xr:uid="{5B26B37C-9048-49F3-919D-0D7C599DDB2E}"/>
    <cellStyle name="Normal 4 3 5 2" xfId="4355" xr:uid="{98B9D599-1B68-4DDA-AAB0-DFFAA95245E9}"/>
    <cellStyle name="Normal 4 3 5 3" xfId="25553" xr:uid="{B4805B12-7B53-41AB-AD4B-BCAE7F5D6004}"/>
    <cellStyle name="Normal 4 3 5 3 2" xfId="28064" xr:uid="{EBBB3A4E-FE38-46CB-8F91-9B9CEC90AE90}"/>
    <cellStyle name="Normal 4 3 5 3 2 2" xfId="31633" xr:uid="{C44639D0-DED6-42C5-B882-5B3ED851E073}"/>
    <cellStyle name="Normal 4 3 5 3 2 2 2" xfId="31634" xr:uid="{FFFEF5CC-40A8-495C-AABB-6A69C6897F2C}"/>
    <cellStyle name="Normal 4 3 5 3 2 3" xfId="31635" xr:uid="{DF8C5A7C-FDFC-429E-800C-A76CDDFF65F7}"/>
    <cellStyle name="Normal 4 3 5 3 2 4" xfId="31632" xr:uid="{53F7EDA1-6BBD-4447-A194-82BE74263E82}"/>
    <cellStyle name="Normal 4 3 5 3 3" xfId="31636" xr:uid="{1FF617C5-0A72-4E4B-AD30-A640703CE20D}"/>
    <cellStyle name="Normal 4 3 5 3 3 2" xfId="31637" xr:uid="{EDCBB915-E88C-4EC7-8DF9-49B83925C68E}"/>
    <cellStyle name="Normal 4 3 5 3 3 2 2" xfId="31638" xr:uid="{961E078F-979C-4E99-872D-1F74F5B3075F}"/>
    <cellStyle name="Normal 4 3 5 3 3 3" xfId="31639" xr:uid="{711595D2-0AEA-4A87-AD5C-D2651E156583}"/>
    <cellStyle name="Normal 4 3 5 3 4" xfId="31640" xr:uid="{2D2282D3-A43C-4CDC-A5F1-67A41730F6FC}"/>
    <cellStyle name="Normal 4 3 5 3 4 2" xfId="31641" xr:uid="{03494110-DF82-4EC4-86DF-389A42414577}"/>
    <cellStyle name="Normal 4 3 5 3 5" xfId="31642" xr:uid="{D7A261BC-247B-4C9E-A3C9-3BB3CFE06B7D}"/>
    <cellStyle name="Normal 4 3 5 3 6" xfId="31631" xr:uid="{63053F41-2365-464F-8ABB-1975D04D9E21}"/>
    <cellStyle name="Normal 4 3 5 4" xfId="25554" xr:uid="{02E152D0-957C-40D3-A099-FBA23D16034A}"/>
    <cellStyle name="Normal 4 3 5 4 2" xfId="28065" xr:uid="{8C792C20-D607-4847-85C0-B2691A857060}"/>
    <cellStyle name="Normal 4 3 5 4 2 2" xfId="31645" xr:uid="{981225A2-8576-4DEE-93CA-452EB95D0161}"/>
    <cellStyle name="Normal 4 3 5 4 2 2 2" xfId="31646" xr:uid="{D8C06E03-C90D-4F9A-B007-2A4020B6758D}"/>
    <cellStyle name="Normal 4 3 5 4 2 3" xfId="31647" xr:uid="{C8A8D012-01F0-4F60-A291-FD3CF99178B4}"/>
    <cellStyle name="Normal 4 3 5 4 2 4" xfId="31644" xr:uid="{D1917DC4-BE37-43A3-B703-C0B437E8E4BE}"/>
    <cellStyle name="Normal 4 3 5 4 3" xfId="31648" xr:uid="{D2B7C9AC-5A56-4C15-8AF4-88B743DF1658}"/>
    <cellStyle name="Normal 4 3 5 4 3 2" xfId="31649" xr:uid="{995A48B9-13B9-42AD-9EF9-D30A6202D595}"/>
    <cellStyle name="Normal 4 3 5 4 4" xfId="31650" xr:uid="{C3606BA2-29CA-4864-A130-DBCB257E7765}"/>
    <cellStyle name="Normal 4 3 5 4 5" xfId="31643" xr:uid="{A501D283-CE7F-4CD3-BC43-DB51372ABFFD}"/>
    <cellStyle name="Normal 4 3 5 5" xfId="31651" xr:uid="{D3251837-462A-426D-A268-7AD6FB1B9AD2}"/>
    <cellStyle name="Normal 4 3 5 5 2" xfId="31652" xr:uid="{9035CBE1-CAB5-4453-9234-1A3488AA0A76}"/>
    <cellStyle name="Normal 4 3 6" xfId="2325" xr:uid="{82C0B020-80B0-47C7-99EC-EB12B1BA439B}"/>
    <cellStyle name="Normal 4 3 7" xfId="4356" xr:uid="{64B84763-C84E-4447-B620-A32CAB6C11C6}"/>
    <cellStyle name="Normal 4 3 8" xfId="4357" xr:uid="{978F39BC-D467-4708-9F4E-302EC07D0917}"/>
    <cellStyle name="Normal 4 3 9" xfId="5225" xr:uid="{C202DCEF-98EB-4D06-9589-6410593F9BBD}"/>
    <cellStyle name="Normal 4 3 9 2" xfId="25556" xr:uid="{F82AC47B-45C8-4EE8-9CAE-5603B43E6971}"/>
    <cellStyle name="Normal 4 3 9 2 2" xfId="28067" xr:uid="{DCE203BC-02EF-4B58-825A-0E56AC5FC0D3}"/>
    <cellStyle name="Normal 4 3 9 2 2 2" xfId="31656" xr:uid="{4491175C-7197-4243-A50E-0646C29B7E53}"/>
    <cellStyle name="Normal 4 3 9 2 2 2 2" xfId="31657" xr:uid="{EB3CA917-AB49-4AA9-8EB1-A9A3C18690CA}"/>
    <cellStyle name="Normal 4 3 9 2 2 3" xfId="31658" xr:uid="{989608C9-9765-444C-929F-7037785423BE}"/>
    <cellStyle name="Normal 4 3 9 2 2 4" xfId="31655" xr:uid="{98866E19-1B2B-4A24-8A8B-B53DB4C75E82}"/>
    <cellStyle name="Normal 4 3 9 2 3" xfId="31659" xr:uid="{EF97E307-A8B9-4D84-9EA6-773D8737EAB6}"/>
    <cellStyle name="Normal 4 3 9 2 3 2" xfId="31660" xr:uid="{07FD055F-EF69-4CF5-9318-C8CC030F9A00}"/>
    <cellStyle name="Normal 4 3 9 2 3 2 2" xfId="31661" xr:uid="{D94327A1-2294-4F66-AF19-61DEDD721BAF}"/>
    <cellStyle name="Normal 4 3 9 2 3 3" xfId="31662" xr:uid="{252A10E2-8E51-4240-BBF2-0CB1D40D7BE5}"/>
    <cellStyle name="Normal 4 3 9 2 4" xfId="31663" xr:uid="{79526FB8-6198-4616-9F1E-4B3CB83E7B9D}"/>
    <cellStyle name="Normal 4 3 9 2 4 2" xfId="31664" xr:uid="{859A1F7D-20B4-4ADF-860B-8DC81CA32A63}"/>
    <cellStyle name="Normal 4 3 9 2 5" xfId="31665" xr:uid="{A1BE37C4-2C08-4D66-A101-F79816FAD6E3}"/>
    <cellStyle name="Normal 4 3 9 2 6" xfId="31654" xr:uid="{94D4B966-1F6A-497C-89F7-85300EABBCA2}"/>
    <cellStyle name="Normal 4 3 9 3" xfId="28066" xr:uid="{8DCD6A07-FD96-4365-A74D-368DC27A4D07}"/>
    <cellStyle name="Normal 4 3 9 3 2" xfId="31667" xr:uid="{4B929B0E-34E1-4584-B176-37129714BD68}"/>
    <cellStyle name="Normal 4 3 9 3 2 2" xfId="31668" xr:uid="{52174C17-E66F-4CE1-AB2E-D0EE6B46B06B}"/>
    <cellStyle name="Normal 4 3 9 3 3" xfId="31669" xr:uid="{95044D66-C7C6-49AF-B435-72CDBEC08914}"/>
    <cellStyle name="Normal 4 3 9 3 4" xfId="31666" xr:uid="{3D77A70A-EFBC-4C3C-8AAE-C4F65F3BB401}"/>
    <cellStyle name="Normal 4 3 9 4" xfId="31670" xr:uid="{CC48A6FF-D8F1-4CEF-91C1-5553B0DDCFEC}"/>
    <cellStyle name="Normal 4 3 9 4 2" xfId="31671" xr:uid="{8500BD0D-B371-4235-A4CC-50352E81AC80}"/>
    <cellStyle name="Normal 4 3 9 4 2 2" xfId="31672" xr:uid="{45373043-2546-4906-B1C3-A038A3D3DF18}"/>
    <cellStyle name="Normal 4 3 9 4 3" xfId="31673" xr:uid="{452AAD91-F5C7-4A69-80ED-80800B1FEF97}"/>
    <cellStyle name="Normal 4 3 9 5" xfId="31674" xr:uid="{81817DB3-40AF-40DD-9066-946C42D5946B}"/>
    <cellStyle name="Normal 4 3 9 5 2" xfId="31675" xr:uid="{2A4E8550-FF02-432F-A8B0-EFD43F8C8FE0}"/>
    <cellStyle name="Normal 4 3 9 6" xfId="31676" xr:uid="{6D6C2AAD-E718-4265-B63A-875F88D324F6}"/>
    <cellStyle name="Normal 4 3 9 7" xfId="31653" xr:uid="{FDB332D8-B81E-41C4-8082-AF1D3F4D2BE5}"/>
    <cellStyle name="Normal 4 3_Scen_XBase" xfId="2330" xr:uid="{6361D325-26EF-456D-830A-817662A07E08}"/>
    <cellStyle name="Normal 4 4" xfId="257" xr:uid="{2E74F2BE-825C-48B6-BC4B-74D8ED6F7C79}"/>
    <cellStyle name="Normal 4 4 2" xfId="2332" xr:uid="{5CCFF35A-BC85-4CAD-A79C-700B75939863}"/>
    <cellStyle name="Normal 4 4 3" xfId="2333" xr:uid="{675F4190-1932-4799-994F-6A40061BA07E}"/>
    <cellStyle name="Normal 4 4 3 2" xfId="4358" xr:uid="{5E3102EA-758F-44A7-9C29-83651236C236}"/>
    <cellStyle name="Normal 4 4 3 3" xfId="25557" xr:uid="{33ABB21C-3796-4A75-884F-6E95B1B13046}"/>
    <cellStyle name="Normal 4 4 3 3 2" xfId="31677" xr:uid="{590B4917-FFCF-475D-893B-7F49A41A2501}"/>
    <cellStyle name="Normal 4 4 4" xfId="2331" xr:uid="{EFB6F4F9-7202-4DAA-9906-0FFBB1E1CA90}"/>
    <cellStyle name="Normal 4 4 5" xfId="4359" xr:uid="{DE5AF1D5-BB96-4D70-9992-61AEB4949E05}"/>
    <cellStyle name="Normal 4 4 6" xfId="4360" xr:uid="{98745DD4-056C-4F8B-BDCC-17DF570FAA3D}"/>
    <cellStyle name="Normal 4 4 7" xfId="4361" xr:uid="{9646EAE4-6824-4129-B7E4-F855B1508B58}"/>
    <cellStyle name="Normal 4 4 8" xfId="4362" xr:uid="{9DAFA43F-B821-432F-9C72-4CAECC02038A}"/>
    <cellStyle name="Normal 4 4 9" xfId="25560" xr:uid="{E1660805-52D0-46C5-8433-F7F1867FB00C}"/>
    <cellStyle name="Normal 4 4 9 2" xfId="31678" xr:uid="{3E3F754D-4812-48A9-B394-33A9874A6E47}"/>
    <cellStyle name="Normal 4 5" xfId="258" xr:uid="{6362511F-64ED-4929-8C7B-473905B8A31C}"/>
    <cellStyle name="Normal 4 5 10" xfId="446" xr:uid="{D7B7A2BA-3AD5-4D87-BC3A-EEAA8BAAC2F0}"/>
    <cellStyle name="Normal 4 5 10 2" xfId="28068" xr:uid="{A1BCBDA4-7476-4B62-960D-C8A537B58D71}"/>
    <cellStyle name="Normal 4 5 10 2 2" xfId="31681" xr:uid="{5621D184-EA52-475E-B062-3D191667614D}"/>
    <cellStyle name="Normal 4 5 10 2 2 2" xfId="31682" xr:uid="{D6BB126F-6A0F-4C25-B835-936402443B98}"/>
    <cellStyle name="Normal 4 5 10 2 3" xfId="31683" xr:uid="{494C2690-E466-498B-A781-05DDEF4DA2C6}"/>
    <cellStyle name="Normal 4 5 10 2 4" xfId="31680" xr:uid="{23CAE838-2DB8-4435-B66A-3AEEDE917660}"/>
    <cellStyle name="Normal 4 5 10 3" xfId="31684" xr:uid="{4ADD1FD9-1537-457E-9BB5-BE22A4E67D5E}"/>
    <cellStyle name="Normal 4 5 10 3 2" xfId="31685" xr:uid="{D1F2965B-BA70-49DF-918F-F9A1FACD0D2D}"/>
    <cellStyle name="Normal 4 5 10 3 2 2" xfId="31686" xr:uid="{5D9E7F2E-9DBB-46B3-BBE5-DE8382452697}"/>
    <cellStyle name="Normal 4 5 10 3 3" xfId="31687" xr:uid="{000D2591-0F81-4FD0-A7CA-0629B4E9B6BA}"/>
    <cellStyle name="Normal 4 5 10 4" xfId="31688" xr:uid="{255B6429-9693-478B-8DF7-D3CA0FBB1B56}"/>
    <cellStyle name="Normal 4 5 10 4 2" xfId="31689" xr:uid="{08F5127F-4540-4935-9F72-2CCB6FD9B732}"/>
    <cellStyle name="Normal 4 5 10 5" xfId="31690" xr:uid="{A6B6DCC7-3B26-4243-B13E-F1D8A4BD808D}"/>
    <cellStyle name="Normal 4 5 10 6" xfId="31679" xr:uid="{75A99657-4FC9-488C-A120-4239B9D60A86}"/>
    <cellStyle name="Normal 4 5 11" xfId="25561" xr:uid="{F41BFC88-D1A3-4DEE-9CF4-1D9CC717BE2D}"/>
    <cellStyle name="Normal 4 5 11 2" xfId="28069" xr:uid="{ABEDB3CE-9C92-4B57-AB3D-E71D2F387BAC}"/>
    <cellStyle name="Normal 4 5 11 2 2" xfId="31693" xr:uid="{E215FD0E-1F6B-47EA-BBDF-31A7774A34C6}"/>
    <cellStyle name="Normal 4 5 11 2 2 2" xfId="31694" xr:uid="{F4C219D5-0AFC-4C90-9B48-28C5DD964571}"/>
    <cellStyle name="Normal 4 5 11 2 3" xfId="31695" xr:uid="{BA15546B-3874-45CB-9ADA-9D45C82712AF}"/>
    <cellStyle name="Normal 4 5 11 2 4" xfId="31692" xr:uid="{9ACFB585-3AFC-40DD-8978-B48DA38BDB6D}"/>
    <cellStyle name="Normal 4 5 11 3" xfId="31696" xr:uid="{A1B5EE26-2AF0-4C0C-9CE3-98A86FBA3155}"/>
    <cellStyle name="Normal 4 5 11 3 2" xfId="31697" xr:uid="{27CEB979-983C-4E16-B21F-904D0C1A4571}"/>
    <cellStyle name="Normal 4 5 11 4" xfId="31698" xr:uid="{82316282-E7B6-4402-BAD1-569E27B67578}"/>
    <cellStyle name="Normal 4 5 11 5" xfId="31691" xr:uid="{F8B8F338-210D-4FA9-A02B-0DD8762455A7}"/>
    <cellStyle name="Normal 4 5 12" xfId="27355" xr:uid="{4D271910-E7DC-4378-9E2D-CDAAC04FCC1A}"/>
    <cellStyle name="Normal 4 5 12 2" xfId="31700" xr:uid="{C6790FD5-3EA3-46BB-9572-7847F8324CC3}"/>
    <cellStyle name="Normal 4 5 12 3" xfId="31699" xr:uid="{7AF2C5A5-F1EC-4EA7-A505-13DDFDEE727E}"/>
    <cellStyle name="Normal 4 5 2" xfId="501" xr:uid="{008468A1-8714-464D-9D0E-6C348140051B}"/>
    <cellStyle name="Normal 4 5 2 2" xfId="2335" xr:uid="{BEA14AF4-3F3B-4AFB-A2BA-7B1BD2DE80F6}"/>
    <cellStyle name="Normal 4 5 2 3" xfId="25562" xr:uid="{8CF8BFCB-48A9-4548-BD4F-8F9F8881F1EE}"/>
    <cellStyle name="Normal 4 5 2 3 2" xfId="28070" xr:uid="{549B9894-7F18-499A-A4E0-AFBAAEB0B2CA}"/>
    <cellStyle name="Normal 4 5 2 3 2 2" xfId="31703" xr:uid="{BE27DB44-9C24-4DD1-B1EA-AF8AF2FF048C}"/>
    <cellStyle name="Normal 4 5 2 3 2 2 2" xfId="31704" xr:uid="{E1CFBBA2-9D55-4C50-8DF4-9F76FBC9C43D}"/>
    <cellStyle name="Normal 4 5 2 3 2 3" xfId="31705" xr:uid="{BE0C5DF7-E9BD-4733-A12D-41F4A1460EA7}"/>
    <cellStyle name="Normal 4 5 2 3 2 4" xfId="31702" xr:uid="{42AB78CB-FE5B-4382-A53B-5A54BF630F7D}"/>
    <cellStyle name="Normal 4 5 2 3 3" xfId="31706" xr:uid="{893116AC-D8E4-4E53-B933-3DD02A485513}"/>
    <cellStyle name="Normal 4 5 2 3 3 2" xfId="31707" xr:uid="{0B667AE6-8CC0-4E29-89A3-FC2310C79DA6}"/>
    <cellStyle name="Normal 4 5 2 3 3 2 2" xfId="31708" xr:uid="{F501C7B6-9D50-489B-901D-B00BF58C0B64}"/>
    <cellStyle name="Normal 4 5 2 3 3 3" xfId="31709" xr:uid="{C6D50134-300D-4DE0-BD51-684A894B31C2}"/>
    <cellStyle name="Normal 4 5 2 3 4" xfId="31710" xr:uid="{B2233A86-9ED6-405D-8389-0EA674DDB8E1}"/>
    <cellStyle name="Normal 4 5 2 3 4 2" xfId="31711" xr:uid="{922ED79A-0AB9-4FB6-B2CE-928E3963E325}"/>
    <cellStyle name="Normal 4 5 2 3 5" xfId="31712" xr:uid="{D65278A3-C795-4B4B-9ED0-311B390069C2}"/>
    <cellStyle name="Normal 4 5 2 3 6" xfId="31701" xr:uid="{A9111AFF-99AA-4C2C-A5F0-69C374B85B6C}"/>
    <cellStyle name="Normal 4 5 2 4" xfId="25563" xr:uid="{1C2EAA40-7AA1-4878-A7BF-838C78968F5D}"/>
    <cellStyle name="Normal 4 5 2 4 2" xfId="28071" xr:uid="{9A94AD4D-6FAD-4BE5-94F7-2E57F9C2E323}"/>
    <cellStyle name="Normal 4 5 2 4 2 2" xfId="31715" xr:uid="{C706B563-F50C-4016-8DB3-650B6F4CBF20}"/>
    <cellStyle name="Normal 4 5 2 4 2 2 2" xfId="31716" xr:uid="{4C4A971D-62D2-4027-BB3A-B1D460E2AAFD}"/>
    <cellStyle name="Normal 4 5 2 4 2 3" xfId="31717" xr:uid="{6A5F3433-D297-447C-8475-4DCE98D2DB46}"/>
    <cellStyle name="Normal 4 5 2 4 2 4" xfId="31714" xr:uid="{1D4EA22E-6A64-4D65-83C9-7960697BA5A9}"/>
    <cellStyle name="Normal 4 5 2 4 3" xfId="31718" xr:uid="{4DEF51B4-5AA2-4797-AC61-754F8D3E2F9B}"/>
    <cellStyle name="Normal 4 5 2 4 3 2" xfId="31719" xr:uid="{806FB992-1546-4FDD-A4F2-94A50247A936}"/>
    <cellStyle name="Normal 4 5 2 4 4" xfId="31720" xr:uid="{D450474E-163C-4D55-B0B5-D6BBD1C6032D}"/>
    <cellStyle name="Normal 4 5 2 4 5" xfId="31713" xr:uid="{5E8F3671-A1F2-4127-91BF-60A3C1545E9D}"/>
    <cellStyle name="Normal 4 5 2 5" xfId="31721" xr:uid="{46528003-E222-472A-B0DB-3A1424EA82CF}"/>
    <cellStyle name="Normal 4 5 2 5 2" xfId="31722" xr:uid="{81E4DE6B-F5C4-4A38-A568-AA6CAF303BC8}"/>
    <cellStyle name="Normal 4 5 3" xfId="2334" xr:uid="{297514F8-9FFF-4AD0-A032-EC574DF51CF5}"/>
    <cellStyle name="Normal 4 5 3 2" xfId="4363" xr:uid="{4B8FBF59-377C-42CB-8681-E9EAECD1F074}"/>
    <cellStyle name="Normal 4 5 3 3" xfId="25564" xr:uid="{A206648E-5269-4FD9-8D30-515BCAB896C6}"/>
    <cellStyle name="Normal 4 5 3 3 2" xfId="28072" xr:uid="{7FAA058F-C3C2-446D-BB1B-3A98BE39A2C7}"/>
    <cellStyle name="Normal 4 5 3 3 2 2" xfId="31725" xr:uid="{7CC42011-0109-4DBD-88B9-5F863D854F05}"/>
    <cellStyle name="Normal 4 5 3 3 2 2 2" xfId="31726" xr:uid="{E2B2764C-80E4-4BA9-8ED6-8CA042183147}"/>
    <cellStyle name="Normal 4 5 3 3 2 3" xfId="31727" xr:uid="{CB249B90-B4DE-426D-B47E-16667FE43F89}"/>
    <cellStyle name="Normal 4 5 3 3 2 4" xfId="31724" xr:uid="{A6E53F44-C7C3-4713-9C2B-949CFDF92982}"/>
    <cellStyle name="Normal 4 5 3 3 3" xfId="31728" xr:uid="{D9FFE9A6-47D3-4902-92F2-5859D4E2C88A}"/>
    <cellStyle name="Normal 4 5 3 3 3 2" xfId="31729" xr:uid="{2F6E8378-32C1-4C40-A6F9-1680F97F63A3}"/>
    <cellStyle name="Normal 4 5 3 3 3 2 2" xfId="31730" xr:uid="{25556CCC-298F-4105-A0C6-A78C69EED1A7}"/>
    <cellStyle name="Normal 4 5 3 3 3 3" xfId="31731" xr:uid="{95686D07-9AD2-4E95-B7B1-C1177C48B7D8}"/>
    <cellStyle name="Normal 4 5 3 3 4" xfId="31732" xr:uid="{E06DE3B1-EB00-4207-B4BD-DEB5DA62A20D}"/>
    <cellStyle name="Normal 4 5 3 3 4 2" xfId="31733" xr:uid="{F5714B06-D465-484F-B814-289AAF88DE5F}"/>
    <cellStyle name="Normal 4 5 3 3 5" xfId="31734" xr:uid="{221545E5-1F6E-45C1-AD57-58CCD4573B61}"/>
    <cellStyle name="Normal 4 5 3 3 6" xfId="31723" xr:uid="{EC08DF3D-E061-4175-B6C9-204A2E633EFD}"/>
    <cellStyle name="Normal 4 5 3 4" xfId="25565" xr:uid="{3C676FF2-4362-4CDC-BD39-13962D124B69}"/>
    <cellStyle name="Normal 4 5 3 4 2" xfId="28073" xr:uid="{184C012F-4E54-4C9A-B4F8-7FA5F1692657}"/>
    <cellStyle name="Normal 4 5 3 4 2 2" xfId="31737" xr:uid="{F76884AC-F55E-461D-9DCB-F266030D4A8D}"/>
    <cellStyle name="Normal 4 5 3 4 2 2 2" xfId="31738" xr:uid="{FBD53734-9183-4CF8-8541-CDD65A2A7E3F}"/>
    <cellStyle name="Normal 4 5 3 4 2 3" xfId="31739" xr:uid="{785D576E-0BCE-4107-811E-551BB8A0E074}"/>
    <cellStyle name="Normal 4 5 3 4 2 4" xfId="31736" xr:uid="{07CB29C0-6105-4BB9-8349-7AB7A1F0BB04}"/>
    <cellStyle name="Normal 4 5 3 4 3" xfId="31740" xr:uid="{AAA6902C-F543-491A-B4A2-100ED4BEF47E}"/>
    <cellStyle name="Normal 4 5 3 4 3 2" xfId="31741" xr:uid="{C913CC6D-4ECE-4E23-A158-A41EE29CAC86}"/>
    <cellStyle name="Normal 4 5 3 4 4" xfId="31742" xr:uid="{40EF4DDF-0BF1-417C-9BA9-7384B663186E}"/>
    <cellStyle name="Normal 4 5 3 4 5" xfId="31735" xr:uid="{471E3A0E-96EF-47AE-BA73-0116F9DFFB09}"/>
    <cellStyle name="Normal 4 5 3 5" xfId="31743" xr:uid="{1BBA03D4-2C72-4C44-B577-F09978205715}"/>
    <cellStyle name="Normal 4 5 3 5 2" xfId="31744" xr:uid="{D0C10476-AFD6-4782-B81F-71A35118A029}"/>
    <cellStyle name="Normal 4 5 4" xfId="4364" xr:uid="{20C8F7D5-1780-4824-8F6E-5152314918B4}"/>
    <cellStyle name="Normal 4 5 5" xfId="4365" xr:uid="{AE7A8ACA-3523-4AA6-83E2-FA2B260DC6A3}"/>
    <cellStyle name="Normal 4 5 6" xfId="4366" xr:uid="{25C2B26B-A1AE-4A86-AC95-46877FEFCC06}"/>
    <cellStyle name="Normal 4 5 7" xfId="4367" xr:uid="{2C34F3A2-0C50-4D0F-8092-139D5CD02439}"/>
    <cellStyle name="Normal 4 5 8" xfId="4368" xr:uid="{46813870-DE5B-4A9E-8F1B-454E845A02B0}"/>
    <cellStyle name="Normal 4 5 9" xfId="5229" xr:uid="{115AA943-7DF3-4D03-B6BD-FD6DAED30C2F}"/>
    <cellStyle name="Normal 4 5 9 2" xfId="25569" xr:uid="{67CA2059-78C5-412F-898B-E406D738B2F9}"/>
    <cellStyle name="Normal 4 5 9 2 2" xfId="28075" xr:uid="{5B4FEA6F-A264-4316-B484-22B170D1F39C}"/>
    <cellStyle name="Normal 4 5 9 2 2 2" xfId="31748" xr:uid="{2881632D-6F45-4325-B71C-6A0B8641D0DE}"/>
    <cellStyle name="Normal 4 5 9 2 2 2 2" xfId="31749" xr:uid="{2115E91D-CB01-4153-BA47-E56C5E41C7FA}"/>
    <cellStyle name="Normal 4 5 9 2 2 3" xfId="31750" xr:uid="{AA0248B6-4356-4708-A79F-0E52DC365608}"/>
    <cellStyle name="Normal 4 5 9 2 2 4" xfId="31747" xr:uid="{D1281027-A247-45F6-945C-8EBC02B2713C}"/>
    <cellStyle name="Normal 4 5 9 2 3" xfId="31751" xr:uid="{0908204A-71E5-485C-8E6E-110065DB627D}"/>
    <cellStyle name="Normal 4 5 9 2 3 2" xfId="31752" xr:uid="{951EB988-B54E-465F-BEB1-0E5ADB322C09}"/>
    <cellStyle name="Normal 4 5 9 2 3 2 2" xfId="31753" xr:uid="{65FAC402-49BB-4DBF-AD79-AD265EF772B5}"/>
    <cellStyle name="Normal 4 5 9 2 3 3" xfId="31754" xr:uid="{475BB97D-142B-43EE-A65F-2F1C9CFE03FB}"/>
    <cellStyle name="Normal 4 5 9 2 4" xfId="31755" xr:uid="{9DDB56BF-4E5C-4DEC-A75E-31462AE9C066}"/>
    <cellStyle name="Normal 4 5 9 2 4 2" xfId="31756" xr:uid="{9E062BAB-C845-4A7D-9708-E2AB207FFB9B}"/>
    <cellStyle name="Normal 4 5 9 2 5" xfId="31757" xr:uid="{552639D8-3129-492D-A832-CE9B27371068}"/>
    <cellStyle name="Normal 4 5 9 2 6" xfId="31746" xr:uid="{4BA9DCF9-77A9-4898-8DD9-9C1761E0F23C}"/>
    <cellStyle name="Normal 4 5 9 3" xfId="28074" xr:uid="{B03A26E7-4A29-4B05-932A-71828798FF7F}"/>
    <cellStyle name="Normal 4 5 9 3 2" xfId="31759" xr:uid="{65A65E41-DB87-4EEF-93ED-8C09791FE017}"/>
    <cellStyle name="Normal 4 5 9 3 2 2" xfId="31760" xr:uid="{DEA8AD9C-F3B7-4BD3-A216-6E4FC2694D56}"/>
    <cellStyle name="Normal 4 5 9 3 3" xfId="31761" xr:uid="{F2C0D475-E3FC-4DB9-9596-C389DDD035C3}"/>
    <cellStyle name="Normal 4 5 9 3 4" xfId="31758" xr:uid="{D8DE80FC-C022-4A13-B8F3-405A740DB4C5}"/>
    <cellStyle name="Normal 4 5 9 4" xfId="31762" xr:uid="{44FBC299-83A2-4839-ABBC-72DC7F33959B}"/>
    <cellStyle name="Normal 4 5 9 4 2" xfId="31763" xr:uid="{A3619490-2EE7-430B-ABB4-E0D4227306BC}"/>
    <cellStyle name="Normal 4 5 9 4 2 2" xfId="31764" xr:uid="{9CDAD4A6-7887-458C-A2D2-4FD9F780611F}"/>
    <cellStyle name="Normal 4 5 9 4 3" xfId="31765" xr:uid="{C919EA83-F054-4F3B-940D-9CF394918888}"/>
    <cellStyle name="Normal 4 5 9 5" xfId="31766" xr:uid="{348BDB17-B478-42F5-8B3C-B779CE4C6015}"/>
    <cellStyle name="Normal 4 5 9 5 2" xfId="31767" xr:uid="{ADE6F6E3-6FD4-4E00-A489-FA43EABF5ECD}"/>
    <cellStyle name="Normal 4 5 9 6" xfId="31768" xr:uid="{6FB7C97A-26FD-42A8-A314-1C7FBD744584}"/>
    <cellStyle name="Normal 4 5 9 7" xfId="31745" xr:uid="{13A227D8-628A-45D5-8E8A-534331F8DC2E}"/>
    <cellStyle name="Normal 4 6" xfId="259" xr:uid="{EC61F9DB-2028-45D6-9CC8-F3ECD881DDB4}"/>
    <cellStyle name="Normal 4 6 2" xfId="502" xr:uid="{E193E500-16EE-4742-8D28-124F592AFF18}"/>
    <cellStyle name="Normal 4 6 2 2" xfId="2337" xr:uid="{69212B7C-CB8F-4918-9F7E-362B426EC885}"/>
    <cellStyle name="Normal 4 6 2 3" xfId="25570" xr:uid="{F65B0779-E3A0-4644-AD1A-333EF388B27E}"/>
    <cellStyle name="Normal 4 6 2 3 2" xfId="28077" xr:uid="{351ECD6C-7C06-44D3-9F3D-7C98689ECC42}"/>
    <cellStyle name="Normal 4 6 2 3 2 2" xfId="31771" xr:uid="{C2A3022B-A602-4279-858B-6D7128AF9B61}"/>
    <cellStyle name="Normal 4 6 2 3 2 2 2" xfId="31772" xr:uid="{038F218F-5AE3-4C97-A142-C6A253E767D4}"/>
    <cellStyle name="Normal 4 6 2 3 2 3" xfId="31773" xr:uid="{A85F291E-328D-41C1-909A-94B724B24017}"/>
    <cellStyle name="Normal 4 6 2 3 2 4" xfId="31770" xr:uid="{E61FB474-128A-4CD7-B330-7A35423C3096}"/>
    <cellStyle name="Normal 4 6 2 3 3" xfId="31774" xr:uid="{71FB8F2B-F332-4159-8AF8-B425B5B1AFA9}"/>
    <cellStyle name="Normal 4 6 2 3 3 2" xfId="31775" xr:uid="{375B3A5D-F7D4-4017-B0E3-925D5851CCA4}"/>
    <cellStyle name="Normal 4 6 2 3 3 2 2" xfId="31776" xr:uid="{F1F9155C-ADD6-4A1B-B9CB-67D4AAC99566}"/>
    <cellStyle name="Normal 4 6 2 3 3 3" xfId="31777" xr:uid="{CEB3D846-CE35-4BE6-80F9-05C96FA31816}"/>
    <cellStyle name="Normal 4 6 2 3 4" xfId="31778" xr:uid="{9415C3B6-38FD-440C-A27B-FBA27C717288}"/>
    <cellStyle name="Normal 4 6 2 3 4 2" xfId="31779" xr:uid="{EA8CC0BD-655F-4BF6-98B2-AF295E13F05E}"/>
    <cellStyle name="Normal 4 6 2 3 5" xfId="31780" xr:uid="{24AB8601-3181-48E3-8F82-E29400E8A50D}"/>
    <cellStyle name="Normal 4 6 2 3 6" xfId="31769" xr:uid="{EE370C84-ED58-49DA-857B-A15FFC9281A5}"/>
    <cellStyle name="Normal 4 6 2 4" xfId="28076" xr:uid="{C7131E8A-8A45-4C7B-AAB8-B356C87DB37B}"/>
    <cellStyle name="Normal 4 6 2 4 2" xfId="31782" xr:uid="{5C8B9A75-B5AD-47A9-AF4D-6780E05A81DA}"/>
    <cellStyle name="Normal 4 6 2 4 2 2" xfId="31783" xr:uid="{9B5648BE-3C75-4B5B-B942-B9A0B1DF2386}"/>
    <cellStyle name="Normal 4 6 2 4 3" xfId="31784" xr:uid="{A4DAB292-783D-4D78-9FEC-DBAF86B7EF4C}"/>
    <cellStyle name="Normal 4 6 2 4 4" xfId="31781" xr:uid="{7A847A84-8A32-4D9D-B723-0C364D8A5FF8}"/>
    <cellStyle name="Normal 4 6 2 5" xfId="31785" xr:uid="{796BE5FE-DE58-4FBD-AD37-5072F1AFD72E}"/>
    <cellStyle name="Normal 4 6 2 5 2" xfId="31786" xr:uid="{CA70E9CC-23CD-4D42-8EF2-450E6358EC90}"/>
    <cellStyle name="Normal 4 6 2 5 2 2" xfId="31787" xr:uid="{9112EA8D-88DC-4645-BC62-7B43F9FA2D75}"/>
    <cellStyle name="Normal 4 6 2 5 3" xfId="31788" xr:uid="{00C0E734-8950-4467-B3EA-1BE2769DFD8A}"/>
    <cellStyle name="Normal 4 6 2 6" xfId="31789" xr:uid="{A75E0B21-3BD8-4950-9817-351E43C8DB33}"/>
    <cellStyle name="Normal 4 6 2 6 2" xfId="31790" xr:uid="{25EFB03F-B150-4C1D-A888-3656587ACB59}"/>
    <cellStyle name="Normal 4 6 2 7" xfId="31791" xr:uid="{F64D4121-9DCD-418A-9288-4089D613D3C0}"/>
    <cellStyle name="Normal 4 6 3" xfId="2338" xr:uid="{932E68D9-1D7D-4092-AC86-C53E942501E4}"/>
    <cellStyle name="Normal 4 6 4" xfId="2336" xr:uid="{FF41E0D9-706E-4703-A2E7-299E4C2B7B08}"/>
    <cellStyle name="Normal 4 6 4 2" xfId="25571" xr:uid="{EC43A7F5-3299-4630-9AAC-1C1082118B11}"/>
    <cellStyle name="Normal 4 6 4 2 2" xfId="28079" xr:uid="{412F16E3-4977-49F5-84F0-513DCEBEF52D}"/>
    <cellStyle name="Normal 4 6 4 2 2 2" xfId="31795" xr:uid="{88C92272-8474-4A15-87F5-4E9097FB93C3}"/>
    <cellStyle name="Normal 4 6 4 2 2 2 2" xfId="31796" xr:uid="{7808CF99-8B92-4A02-9C39-347D9C4F60D8}"/>
    <cellStyle name="Normal 4 6 4 2 2 3" xfId="31797" xr:uid="{74FABB61-FD45-43C4-8DE3-BE57010DB1B3}"/>
    <cellStyle name="Normal 4 6 4 2 2 4" xfId="31794" xr:uid="{890B1C6A-A587-4A98-86C4-4E399EF92EF4}"/>
    <cellStyle name="Normal 4 6 4 2 3" xfId="31798" xr:uid="{7E09AE3E-86EA-4B1C-8A94-49A8F22F7468}"/>
    <cellStyle name="Normal 4 6 4 2 3 2" xfId="31799" xr:uid="{90E230BA-C71E-4E34-BE77-A8517B907729}"/>
    <cellStyle name="Normal 4 6 4 2 3 2 2" xfId="31800" xr:uid="{D86E7D00-2DE6-475A-95D2-C8B7BBE21F5B}"/>
    <cellStyle name="Normal 4 6 4 2 3 3" xfId="31801" xr:uid="{0FA49109-C391-468C-A6D2-D0C56809E371}"/>
    <cellStyle name="Normal 4 6 4 2 4" xfId="31802" xr:uid="{5CAED1F2-8E94-4877-84E9-422ABF877780}"/>
    <cellStyle name="Normal 4 6 4 2 4 2" xfId="31803" xr:uid="{BF4F4C15-6690-4332-99F2-73165A3C6F66}"/>
    <cellStyle name="Normal 4 6 4 2 5" xfId="31804" xr:uid="{E868BCB9-955D-4967-8FC7-BB3103B68A3B}"/>
    <cellStyle name="Normal 4 6 4 2 6" xfId="31793" xr:uid="{27C3D2BC-673B-4EC5-96AB-F2DCBEF231E3}"/>
    <cellStyle name="Normal 4 6 4 3" xfId="28078" xr:uid="{F897ADBC-45EA-49F0-8A08-81DD186A3E29}"/>
    <cellStyle name="Normal 4 6 4 3 2" xfId="31806" xr:uid="{13C31D79-1974-489A-8F9A-3CEA48244EEE}"/>
    <cellStyle name="Normal 4 6 4 3 2 2" xfId="31807" xr:uid="{257C9001-8879-4D83-AD51-15B43AA079ED}"/>
    <cellStyle name="Normal 4 6 4 3 3" xfId="31808" xr:uid="{55F25673-5B0C-4713-AD9F-5B673B539276}"/>
    <cellStyle name="Normal 4 6 4 3 4" xfId="31805" xr:uid="{29F78511-32D8-482C-A048-9015284354DA}"/>
    <cellStyle name="Normal 4 6 4 4" xfId="31809" xr:uid="{3AF477EA-A110-449C-838A-9B01F97907EB}"/>
    <cellStyle name="Normal 4 6 4 4 2" xfId="31810" xr:uid="{DB3DA86B-2462-44B5-B719-B673609CEEB4}"/>
    <cellStyle name="Normal 4 6 4 4 2 2" xfId="31811" xr:uid="{71BD9C28-E3FC-4DAD-A337-F4B50E1D2107}"/>
    <cellStyle name="Normal 4 6 4 4 3" xfId="31812" xr:uid="{D9FF7C12-CBC2-4FE8-806E-E6EC1D9EF2B7}"/>
    <cellStyle name="Normal 4 6 4 5" xfId="31813" xr:uid="{63878D5B-17B7-45FA-A817-5E665DAA1FEB}"/>
    <cellStyle name="Normal 4 6 4 5 2" xfId="31814" xr:uid="{FD40BA9F-CC73-4C00-9163-6295EC6A928B}"/>
    <cellStyle name="Normal 4 6 4 6" xfId="31815" xr:uid="{A4D75802-89A0-4AF3-9C97-2A3F336E165A}"/>
    <cellStyle name="Normal 4 6 4 7" xfId="31792" xr:uid="{0B7C6591-9545-449F-8577-38BA40813582}"/>
    <cellStyle name="Normal 4 6 5" xfId="5230" xr:uid="{302E0669-1FB5-412D-B4A4-BA613DA731F6}"/>
    <cellStyle name="Normal 4 6 5 2" xfId="25572" xr:uid="{884E1189-2DCD-42D1-A5EC-C1B7D4F6E599}"/>
    <cellStyle name="Normal 4 6 5 2 2" xfId="28081" xr:uid="{173445FD-E512-4084-B5BA-F137B2733942}"/>
    <cellStyle name="Normal 4 6 5 2 2 2" xfId="31819" xr:uid="{4F77A096-CC2E-4618-9767-D8684ECE07C7}"/>
    <cellStyle name="Normal 4 6 5 2 2 2 2" xfId="31820" xr:uid="{48972C49-6C35-4ABB-97DE-CAFAECD39C0C}"/>
    <cellStyle name="Normal 4 6 5 2 2 3" xfId="31821" xr:uid="{2674CD3A-942A-4A43-9CDA-4B336619B037}"/>
    <cellStyle name="Normal 4 6 5 2 2 4" xfId="31818" xr:uid="{AFD3ECD3-791C-4F4C-8938-4B74E33BAA88}"/>
    <cellStyle name="Normal 4 6 5 2 3" xfId="31822" xr:uid="{E055A923-5610-4160-8A2A-48A1AB371CAD}"/>
    <cellStyle name="Normal 4 6 5 2 3 2" xfId="31823" xr:uid="{BFCAEEF8-9AEA-4141-946B-74321D03BA95}"/>
    <cellStyle name="Normal 4 6 5 2 3 2 2" xfId="31824" xr:uid="{E7F26ED8-9B25-4A55-BDD4-79DA22A1215C}"/>
    <cellStyle name="Normal 4 6 5 2 3 3" xfId="31825" xr:uid="{762F2A82-2319-4355-BE90-DEA307B0976B}"/>
    <cellStyle name="Normal 4 6 5 2 4" xfId="31826" xr:uid="{4D1B33D9-B3BA-46C0-AFC3-F8F920B06367}"/>
    <cellStyle name="Normal 4 6 5 2 4 2" xfId="31827" xr:uid="{EB8F84EA-8456-40D0-8C70-180E3272849D}"/>
    <cellStyle name="Normal 4 6 5 2 5" xfId="31828" xr:uid="{CCB3F774-D207-4ECF-BCD5-996F86FA2E5A}"/>
    <cellStyle name="Normal 4 6 5 2 6" xfId="31817" xr:uid="{1A829980-33B5-4BC6-9BE9-E7AE0E60126A}"/>
    <cellStyle name="Normal 4 6 5 3" xfId="28080" xr:uid="{AAC3FE31-B528-453F-9ACC-A56C5719D549}"/>
    <cellStyle name="Normal 4 6 5 3 2" xfId="31830" xr:uid="{A5941F23-AFF6-4C37-8B51-650A0B2A5A6D}"/>
    <cellStyle name="Normal 4 6 5 3 2 2" xfId="31831" xr:uid="{944C1B61-336C-48D8-9E9D-932B51F9E329}"/>
    <cellStyle name="Normal 4 6 5 3 3" xfId="31832" xr:uid="{2BFFB1D8-7DCE-42B8-BEF6-A06EF8CBD0E9}"/>
    <cellStyle name="Normal 4 6 5 3 4" xfId="31829" xr:uid="{F900DEEA-2EDF-4120-905D-39EF44DE813B}"/>
    <cellStyle name="Normal 4 6 5 4" xfId="31833" xr:uid="{5D14D405-5280-4BD7-B8E1-7B50055C3B49}"/>
    <cellStyle name="Normal 4 6 5 4 2" xfId="31834" xr:uid="{F5DDDB8E-39B3-48E6-9735-2FE27213847C}"/>
    <cellStyle name="Normal 4 6 5 4 2 2" xfId="31835" xr:uid="{0F4F8519-725F-44F0-A48D-7F91AD02FFB2}"/>
    <cellStyle name="Normal 4 6 5 4 3" xfId="31836" xr:uid="{7A7FCA87-5431-4027-8E43-F4A8F4D269FA}"/>
    <cellStyle name="Normal 4 6 5 5" xfId="31837" xr:uid="{65213721-A73C-458C-9C13-413BD1B81909}"/>
    <cellStyle name="Normal 4 6 5 5 2" xfId="31838" xr:uid="{69640B9E-4229-416F-882A-5850F9AC1387}"/>
    <cellStyle name="Normal 4 6 5 6" xfId="31839" xr:uid="{C0D3E3AD-F44A-4C0E-8257-3B8A70619337}"/>
    <cellStyle name="Normal 4 6 5 7" xfId="31816" xr:uid="{4F67DE8A-5F65-40BE-819E-0876CF60936D}"/>
    <cellStyle name="Normal 4 6 6" xfId="25573" xr:uid="{D7CC2C2D-7238-4F9F-87D0-3D90B5B6891A}"/>
    <cellStyle name="Normal 4 6 6 2" xfId="28082" xr:uid="{CD6E1DE0-9F81-43D2-979F-71A99E73FBA5}"/>
    <cellStyle name="Normal 4 6 6 2 2" xfId="31842" xr:uid="{21DEAEE3-6AFE-49BC-87C5-7542246B801E}"/>
    <cellStyle name="Normal 4 6 6 2 2 2" xfId="31843" xr:uid="{CC8836CE-8A7A-45E6-ABF9-0EAA21184AD7}"/>
    <cellStyle name="Normal 4 6 6 2 3" xfId="31844" xr:uid="{3C79285E-A31C-40B0-95EA-5167D425AE09}"/>
    <cellStyle name="Normal 4 6 6 2 4" xfId="31841" xr:uid="{710B37CD-8C4B-4D7A-9169-7B23EAFC793A}"/>
    <cellStyle name="Normal 4 6 6 3" xfId="31845" xr:uid="{616F19B9-8C40-4886-945C-071A30142EDB}"/>
    <cellStyle name="Normal 4 6 6 3 2" xfId="31846" xr:uid="{D21C38DA-FB60-4920-8C20-DBBACBE7BF99}"/>
    <cellStyle name="Normal 4 6 6 3 2 2" xfId="31847" xr:uid="{AF91DA1B-052A-4D8F-9762-76DC21DA0CC0}"/>
    <cellStyle name="Normal 4 6 6 3 3" xfId="31848" xr:uid="{DD888CA6-5ED6-4AA1-88AF-C0496B3866A0}"/>
    <cellStyle name="Normal 4 6 6 4" xfId="31849" xr:uid="{17C14630-0482-4C25-81CA-841B76BBECD9}"/>
    <cellStyle name="Normal 4 6 6 4 2" xfId="31850" xr:uid="{760B71A8-ABAC-45ED-A9A2-E2E1E8314072}"/>
    <cellStyle name="Normal 4 6 6 5" xfId="31851" xr:uid="{823D4A58-0D17-4CB9-AECA-6523B6F49707}"/>
    <cellStyle name="Normal 4 6 6 6" xfId="31840" xr:uid="{B337E739-968B-47DA-909A-E393AA329BF1}"/>
    <cellStyle name="Normal 4 6 7" xfId="25574" xr:uid="{E5042C9E-2D72-4504-8A6E-D47B50EC141C}"/>
    <cellStyle name="Normal 4 6 7 2" xfId="28083" xr:uid="{8C99652F-C085-4C10-B679-E4749BB5BDFE}"/>
    <cellStyle name="Normal 4 6 7 2 2" xfId="31854" xr:uid="{6EAC8A23-E3B6-4470-BC4E-32D69E855080}"/>
    <cellStyle name="Normal 4 6 7 2 2 2" xfId="31855" xr:uid="{B89242C7-FA32-44ED-9453-89DAE42876DB}"/>
    <cellStyle name="Normal 4 6 7 2 3" xfId="31856" xr:uid="{72D12883-DF84-4E63-B31D-A03BC71D9370}"/>
    <cellStyle name="Normal 4 6 7 2 4" xfId="31853" xr:uid="{739A3946-B172-41A8-A637-EBBE524F618E}"/>
    <cellStyle name="Normal 4 6 7 3" xfId="31857" xr:uid="{8FDED10B-4C2D-4D97-925D-73A9481B74BE}"/>
    <cellStyle name="Normal 4 6 7 3 2" xfId="31858" xr:uid="{3BA44D58-41ED-476A-9F69-75AA9826E87A}"/>
    <cellStyle name="Normal 4 6 7 4" xfId="31859" xr:uid="{A9B12A21-2987-4ED0-8C50-066F229A493C}"/>
    <cellStyle name="Normal 4 6 7 5" xfId="31852" xr:uid="{F771B2D9-10B6-49A3-AB55-D6D54560704F}"/>
    <cellStyle name="Normal 4 6 8" xfId="31860" xr:uid="{09534DD0-437D-4390-B6C3-B009E8B1B795}"/>
    <cellStyle name="Normal 4 6 8 2" xfId="31861" xr:uid="{84A98AC6-F924-4BB5-81A9-1058A507F3FF}"/>
    <cellStyle name="Normal 4 7" xfId="260" xr:uid="{BDC1FC8C-2DB1-44B1-8436-1D7B7F8CF2BF}"/>
    <cellStyle name="Normal 4 7 2" xfId="2339" xr:uid="{735A5FF7-3585-45B1-9C7E-110AAA382E10}"/>
    <cellStyle name="Normal 4 7 2 2" xfId="5232" xr:uid="{19CEE409-A569-4306-A86B-3532CAB57677}"/>
    <cellStyle name="Normal 4 7 2 2 2" xfId="28085" xr:uid="{7B73D60B-E71C-4DAE-8571-437241D6D7C3}"/>
    <cellStyle name="Normal 4 7 2 2 2 2" xfId="31865" xr:uid="{FC5A4B7E-D59F-494A-8475-B6EB723225A0}"/>
    <cellStyle name="Normal 4 7 2 2 2 2 2" xfId="31866" xr:uid="{BA6086F4-A668-4B19-98F2-C17044F8729A}"/>
    <cellStyle name="Normal 4 7 2 2 2 3" xfId="31867" xr:uid="{8F2AA2C6-7DD0-49A0-BAE1-C93119153642}"/>
    <cellStyle name="Normal 4 7 2 2 2 4" xfId="31864" xr:uid="{07284A18-A79D-4EEA-B7D3-173DC91E79F0}"/>
    <cellStyle name="Normal 4 7 2 2 3" xfId="31868" xr:uid="{AAD02C48-D2DD-469A-89C1-F5ABB7FAE973}"/>
    <cellStyle name="Normal 4 7 2 2 3 2" xfId="31869" xr:uid="{96CBB028-0EB1-4360-B337-188551CC4D78}"/>
    <cellStyle name="Normal 4 7 2 2 3 2 2" xfId="31870" xr:uid="{F5B1E1E4-7FB9-44F6-A22E-41D7ED4DDBBD}"/>
    <cellStyle name="Normal 4 7 2 2 3 3" xfId="31871" xr:uid="{3287D582-537E-427A-8666-A9C5E601DFCC}"/>
    <cellStyle name="Normal 4 7 2 2 4" xfId="31872" xr:uid="{F02E4E85-9513-4F0D-8ACF-F866BEBE6A18}"/>
    <cellStyle name="Normal 4 7 2 2 4 2" xfId="31873" xr:uid="{689678D8-6A5C-4242-B55B-27BC113E470F}"/>
    <cellStyle name="Normal 4 7 2 2 5" xfId="31874" xr:uid="{C5594B63-FB12-43A7-96AA-62397C5C0F2D}"/>
    <cellStyle name="Normal 4 7 2 2 6" xfId="31863" xr:uid="{F481F646-38B8-4382-BF41-8A6743B1ED07}"/>
    <cellStyle name="Normal 4 7 2 2 7" xfId="25575" xr:uid="{6D1D51C3-335F-49A0-B848-9B612252F11D}"/>
    <cellStyle name="Normal 4 7 2 3" xfId="28084" xr:uid="{392927B4-12B4-4B54-A636-98A293558B90}"/>
    <cellStyle name="Normal 4 7 2 3 2" xfId="31876" xr:uid="{B15DB63E-8D46-4D57-B1E8-D45FDBA09C5C}"/>
    <cellStyle name="Normal 4 7 2 3 2 2" xfId="31877" xr:uid="{9C1E4AF1-2589-4DE9-8A02-AE56A86C60B7}"/>
    <cellStyle name="Normal 4 7 2 3 3" xfId="31878" xr:uid="{4928339C-B3C0-48D4-82CE-E62997CE5AAB}"/>
    <cellStyle name="Normal 4 7 2 3 4" xfId="31875" xr:uid="{C9355497-D97C-4454-B13E-04CF96492267}"/>
    <cellStyle name="Normal 4 7 2 4" xfId="31879" xr:uid="{5EF31E85-4E51-4522-ABB3-4AE5F0C910DB}"/>
    <cellStyle name="Normal 4 7 2 4 2" xfId="31880" xr:uid="{C412FF4D-0007-402F-BE34-5318E571A5C2}"/>
    <cellStyle name="Normal 4 7 2 4 2 2" xfId="31881" xr:uid="{F69177C1-F695-4DD0-9368-F63ECC8F7D39}"/>
    <cellStyle name="Normal 4 7 2 4 3" xfId="31882" xr:uid="{606412F2-2699-493D-9E07-090695E62669}"/>
    <cellStyle name="Normal 4 7 2 5" xfId="31883" xr:uid="{DEEB7312-9459-4D4B-AE13-B195FECD6650}"/>
    <cellStyle name="Normal 4 7 2 5 2" xfId="31884" xr:uid="{0933A8EF-85AB-4366-9306-B432D3EEC845}"/>
    <cellStyle name="Normal 4 7 2 6" xfId="31885" xr:uid="{19BCF522-418B-4F21-86F7-80870617B923}"/>
    <cellStyle name="Normal 4 7 2 7" xfId="31862" xr:uid="{4FF16706-C82F-441B-A964-72F1DAC2B468}"/>
    <cellStyle name="Normal 4 7 3" xfId="4369" xr:uid="{4FA9158E-1091-469B-842D-E7690D9FBB46}"/>
    <cellStyle name="Normal 4 7 4" xfId="5231" xr:uid="{A99BC638-EF44-4DA9-951D-D1CBC3776EE5}"/>
    <cellStyle name="Normal 4 7 4 2" xfId="28086" xr:uid="{275545E1-CD0D-460D-99BA-873D4EF15EE3}"/>
    <cellStyle name="Normal 4 7 4 2 2" xfId="31888" xr:uid="{3D998F10-364F-4D44-B7C2-050D569CA641}"/>
    <cellStyle name="Normal 4 7 4 2 2 2" xfId="31889" xr:uid="{DC818DB1-755E-4424-AC31-5C110B8236CC}"/>
    <cellStyle name="Normal 4 7 4 2 3" xfId="31890" xr:uid="{B7546AB8-55B1-432E-88FD-F80577B2CE92}"/>
    <cellStyle name="Normal 4 7 4 2 4" xfId="31887" xr:uid="{77A220E5-FB3F-48F4-83E9-257509A50433}"/>
    <cellStyle name="Normal 4 7 4 3" xfId="31891" xr:uid="{96707031-E031-4ECF-9972-4B564B827BD4}"/>
    <cellStyle name="Normal 4 7 4 3 2" xfId="31892" xr:uid="{2B21C104-BF59-4910-B597-27AAF6F4A2C8}"/>
    <cellStyle name="Normal 4 7 4 3 2 2" xfId="31893" xr:uid="{B5FE368A-0B4F-4750-875C-55863A247755}"/>
    <cellStyle name="Normal 4 7 4 3 3" xfId="31894" xr:uid="{3D9860E1-079C-4A1C-B669-EA04A3ACF993}"/>
    <cellStyle name="Normal 4 7 4 4" xfId="31895" xr:uid="{527DBE67-EA6D-47E8-BE8E-BDB2D7AEDD26}"/>
    <cellStyle name="Normal 4 7 4 4 2" xfId="31896" xr:uid="{F721984F-13B0-4F79-A0F1-CA3E65B706F4}"/>
    <cellStyle name="Normal 4 7 4 5" xfId="31897" xr:uid="{9E6CF870-1E49-42EA-8802-59AC4725B97C}"/>
    <cellStyle name="Normal 4 7 4 6" xfId="31886" xr:uid="{486D39ED-F735-4C67-8A6C-D4F628D91DBC}"/>
    <cellStyle name="Normal 4 7 5" xfId="25576" xr:uid="{8E53EF8C-D894-4DAC-B9B0-12B74D85D0CA}"/>
    <cellStyle name="Normal 4 7 5 2" xfId="28087" xr:uid="{F53E70C1-EB5A-4861-BE40-73AA35025FB7}"/>
    <cellStyle name="Normal 4 7 5 2 2" xfId="31900" xr:uid="{5F285C44-ADAC-4FF4-B136-E4A7706A784A}"/>
    <cellStyle name="Normal 4 7 5 2 2 2" xfId="31901" xr:uid="{2601043A-5F10-4826-9B52-F7CE6902FE85}"/>
    <cellStyle name="Normal 4 7 5 2 3" xfId="31902" xr:uid="{C1449FB7-2606-4AF5-89D0-25EEFCB16E76}"/>
    <cellStyle name="Normal 4 7 5 2 4" xfId="31899" xr:uid="{35196341-6B9D-4EF0-BF48-AFC2EE7799BC}"/>
    <cellStyle name="Normal 4 7 5 3" xfId="31903" xr:uid="{4EBE7F56-3D98-427D-80CF-4C05B2416E19}"/>
    <cellStyle name="Normal 4 7 5 3 2" xfId="31904" xr:uid="{B4136BCE-3C03-4A5C-AD70-3B992D6C47C9}"/>
    <cellStyle name="Normal 4 7 5 4" xfId="31905" xr:uid="{0CD22147-F311-4D29-9DFF-C7BEE682696E}"/>
    <cellStyle name="Normal 4 7 5 5" xfId="31898" xr:uid="{5C33DB43-6230-4060-937B-E54B79C26241}"/>
    <cellStyle name="Normal 4 7 6" xfId="31906" xr:uid="{683CC313-B1DE-491D-ABF6-101B50F0DBF9}"/>
    <cellStyle name="Normal 4 7 6 2" xfId="31907" xr:uid="{7339395D-420F-41EF-B511-A070D02B4E8D}"/>
    <cellStyle name="Normal 4 8" xfId="498" xr:uid="{C2DE6AE8-F9CF-43DF-9EFF-4ADE4F6B85C3}"/>
    <cellStyle name="Normal 4 8 2" xfId="2340" xr:uid="{352DD84D-E480-43EC-97EA-3F2CA6C5C930}"/>
    <cellStyle name="Normal 4 8 2 2" xfId="5234" xr:uid="{49B7536F-F497-4E1A-8012-CE5B2BCA6E6F}"/>
    <cellStyle name="Normal 4 8 3" xfId="4370" xr:uid="{27AD673F-E873-453D-844C-05B787A082FE}"/>
    <cellStyle name="Normal 4 8 4" xfId="5233" xr:uid="{FFB21DDD-7F42-4605-BF8A-14F95A151B77}"/>
    <cellStyle name="Normal 4 8 4 2" xfId="28088" xr:uid="{4F6157BC-13B0-4A05-8EAB-A2E11865DE69}"/>
    <cellStyle name="Normal 4 8 4 2 2" xfId="31910" xr:uid="{B1225D55-7553-48DB-ACBF-8AF228AB5B9A}"/>
    <cellStyle name="Normal 4 8 4 2 2 2" xfId="31911" xr:uid="{D9D86753-708D-4EC0-8260-2FB560C049FF}"/>
    <cellStyle name="Normal 4 8 4 2 3" xfId="31912" xr:uid="{4820D1EF-96D1-4466-A5CD-5A94A12646FA}"/>
    <cellStyle name="Normal 4 8 4 2 4" xfId="31909" xr:uid="{AA4FE6E8-E705-42F9-8E04-32E9E5E5182E}"/>
    <cellStyle name="Normal 4 8 4 3" xfId="31913" xr:uid="{B319304A-C771-4B85-A258-EF3DED119492}"/>
    <cellStyle name="Normal 4 8 4 3 2" xfId="31914" xr:uid="{CB3F11D2-3AE3-4721-8E5F-D9B7A7F46D50}"/>
    <cellStyle name="Normal 4 8 4 3 2 2" xfId="31915" xr:uid="{F9185FA9-960C-49D1-BC1D-42BFCD99B86D}"/>
    <cellStyle name="Normal 4 8 4 3 3" xfId="31916" xr:uid="{F9E5C80C-790A-4C67-B976-C4C77115259D}"/>
    <cellStyle name="Normal 4 8 4 4" xfId="31917" xr:uid="{F1E3DB66-CA00-46FF-B33A-340F87068386}"/>
    <cellStyle name="Normal 4 8 4 4 2" xfId="31918" xr:uid="{2CC5023F-54BC-4E7C-8A19-5AEBEF24B678}"/>
    <cellStyle name="Normal 4 8 4 5" xfId="31919" xr:uid="{5516D395-3895-4132-AC3E-12EA3F94D0D1}"/>
    <cellStyle name="Normal 4 8 4 6" xfId="31908" xr:uid="{B8B08928-7B3D-4096-A364-9B96063248BF}"/>
    <cellStyle name="Normal 4 8 5" xfId="25578" xr:uid="{F82FCAAB-4E02-49E7-A32B-C913BCB235E6}"/>
    <cellStyle name="Normal 4 8 5 2" xfId="28089" xr:uid="{9D79B0FB-0F99-44A2-906F-84EFBAF7760F}"/>
    <cellStyle name="Normal 4 8 5 2 2" xfId="31922" xr:uid="{3C0206A6-2BD4-4533-9F66-7724D476FFBF}"/>
    <cellStyle name="Normal 4 8 5 2 2 2" xfId="31923" xr:uid="{E5C4FB1B-B311-45EC-A0C4-21E8124F1F1A}"/>
    <cellStyle name="Normal 4 8 5 2 3" xfId="31924" xr:uid="{3E5A8C0A-2359-479F-93AA-05B6BD16027C}"/>
    <cellStyle name="Normal 4 8 5 2 4" xfId="31921" xr:uid="{93823F23-5B63-4CE0-A26B-43F2F34950EF}"/>
    <cellStyle name="Normal 4 8 5 3" xfId="31925" xr:uid="{48CFAC19-388F-44B1-B500-6A5DE1A2F8EC}"/>
    <cellStyle name="Normal 4 8 5 3 2" xfId="31926" xr:uid="{6F26A83F-1EC8-46D5-B906-26806F9B4350}"/>
    <cellStyle name="Normal 4 8 5 4" xfId="31927" xr:uid="{0602FA27-91FC-4D8F-9BB0-B49DDEFAE878}"/>
    <cellStyle name="Normal 4 8 5 5" xfId="31920" xr:uid="{BFAC7BBC-EEC3-4275-BC07-21C8B1F781A2}"/>
    <cellStyle name="Normal 4 8 6" xfId="27356" xr:uid="{6B8E784C-CE40-4766-8AB5-328512F7AAB4}"/>
    <cellStyle name="Normal 4 8 6 2" xfId="31929" xr:uid="{18891F87-59D3-427B-8930-E5C9834CED7D}"/>
    <cellStyle name="Normal 4 8 6 3" xfId="31928" xr:uid="{91B504E4-8A95-4880-93AD-C336B7DEE12B}"/>
    <cellStyle name="Normal 4 9" xfId="2341" xr:uid="{B480D374-C666-41B8-9420-5F6996B98537}"/>
    <cellStyle name="Normal 4 9 2" xfId="4371" xr:uid="{744A2C22-0600-4E07-ABE0-BF482A45D709}"/>
    <cellStyle name="Normal 4 9 3" xfId="5235" xr:uid="{A3D6DAA0-D0B0-41B9-9ED5-189028184C27}"/>
    <cellStyle name="Normal 4 9 3 2" xfId="31930" xr:uid="{BD94FC1D-A08C-411A-B0C2-F1C84E903E86}"/>
    <cellStyle name="Normal 4 9 3 3" xfId="42645" xr:uid="{DF761034-A366-4B8D-9561-FED3E3B96C78}"/>
    <cellStyle name="Normal 4 9 3 4" xfId="25579" xr:uid="{AB5C21FB-6E7B-45FE-9D8D-B01947BF1CF5}"/>
    <cellStyle name="Normal 4 9 4" xfId="27350" xr:uid="{D9CCA856-334B-40AA-A9AA-8BA668616762}"/>
    <cellStyle name="Normal 4_ELC" xfId="5236" xr:uid="{C8014E12-0AA9-485A-89D8-37CA4486FE91}"/>
    <cellStyle name="Normal 40" xfId="2342" xr:uid="{15B04EA5-D130-448A-B56B-C2B3DDE0126A}"/>
    <cellStyle name="Normal 41" xfId="31931" xr:uid="{9ED2E606-66F5-468D-8901-E83672A85AB7}"/>
    <cellStyle name="Normal 42" xfId="31932" xr:uid="{BB3CC487-7211-4910-BA99-154B78CA1AF0}"/>
    <cellStyle name="Normal 43" xfId="31933" xr:uid="{05188B62-CECF-41EC-9F9E-DAD65F509D4F}"/>
    <cellStyle name="Normal 44" xfId="31934" xr:uid="{5A2B3353-4ED6-4EA2-A67E-7DED896FC6D0}"/>
    <cellStyle name="Normal 45" xfId="31935" xr:uid="{B7FF34F3-F719-481C-9C17-447000DFBEF0}"/>
    <cellStyle name="Normal 46" xfId="31936" xr:uid="{6EAEF768-F1A4-4394-B968-97D45584977C}"/>
    <cellStyle name="Normal 47" xfId="31937" xr:uid="{2A411818-C382-4FE7-9721-9A6619C80F89}"/>
    <cellStyle name="Normal 48" xfId="31938" xr:uid="{DBD5DE26-5282-4F79-A18D-336693CFBC92}"/>
    <cellStyle name="Normal 49" xfId="31939" xr:uid="{800EE46D-C1A0-4EEC-98B0-1316FCEB7A10}"/>
    <cellStyle name="Normal 5" xfId="44" xr:uid="{2C8A637F-467D-44F2-8BD8-5BDE4C2A163D}"/>
    <cellStyle name="Normal 5 10" xfId="2344" xr:uid="{47C13745-A362-46BF-A532-7CBF05B04BA8}"/>
    <cellStyle name="Normal 5 10 2" xfId="4372" xr:uid="{BA252468-714B-4E01-9969-774E2CD3B487}"/>
    <cellStyle name="Normal 5 10 3" xfId="25581" xr:uid="{F3BC46A4-3F1D-4653-8C02-6747AAA5F81E}"/>
    <cellStyle name="Normal 5 10 3 2" xfId="31940" xr:uid="{09C2AA87-BF17-4B39-A154-BA98E30DFC12}"/>
    <cellStyle name="Normal 5 11" xfId="2345" xr:uid="{02A3E0D9-F3E9-402C-A506-21C78E06108D}"/>
    <cellStyle name="Normal 5 11 2" xfId="4373" xr:uid="{23C7716C-1638-41AB-8033-13CAB6C0454D}"/>
    <cellStyle name="Normal 5 11 3" xfId="25582" xr:uid="{67E7129E-2C96-4E3C-8281-2EFD1C1853B8}"/>
    <cellStyle name="Normal 5 11 3 2" xfId="31941" xr:uid="{327FE14A-85CA-4EA2-AF08-EBE35D81B53B}"/>
    <cellStyle name="Normal 5 12" xfId="2346" xr:uid="{AD39B07D-607C-4B41-AA2C-8DA4B1E70BBC}"/>
    <cellStyle name="Normal 5 12 2" xfId="4374" xr:uid="{8EE74F69-10E0-49C1-9145-89C5B75AA1F7}"/>
    <cellStyle name="Normal 5 12 3" xfId="25583" xr:uid="{E2D14128-A8BF-427F-B16F-8BF78C1FB052}"/>
    <cellStyle name="Normal 5 12 3 2" xfId="28090" xr:uid="{F94F1CB4-C5C4-4A2E-888D-782BB95C3602}"/>
    <cellStyle name="Normal 5 12 3 2 2" xfId="31944" xr:uid="{A4CF3DD4-82EA-4308-833D-20A62C893E79}"/>
    <cellStyle name="Normal 5 12 3 2 2 2" xfId="31945" xr:uid="{072B439B-833A-4333-A98D-75429C0902D6}"/>
    <cellStyle name="Normal 5 12 3 2 3" xfId="31946" xr:uid="{3021D886-A82A-426B-A5C8-26F2471CFD31}"/>
    <cellStyle name="Normal 5 12 3 2 4" xfId="31943" xr:uid="{45B491DE-F3CD-4CFB-8C83-3F640A6CE371}"/>
    <cellStyle name="Normal 5 12 3 3" xfId="31947" xr:uid="{7591006A-2B2E-4BB9-9330-8F7B7FA6B233}"/>
    <cellStyle name="Normal 5 12 3 3 2" xfId="31948" xr:uid="{91545566-C66A-4312-8D4F-6D060623D868}"/>
    <cellStyle name="Normal 5 12 3 3 2 2" xfId="31949" xr:uid="{CC1ACB30-A878-41A8-8265-605DF40A95FB}"/>
    <cellStyle name="Normal 5 12 3 3 3" xfId="31950" xr:uid="{927D19E4-8C77-4AC4-B2EB-971505D1A123}"/>
    <cellStyle name="Normal 5 12 3 4" xfId="31951" xr:uid="{BB3624CD-457E-46C1-91E1-99F92E689EB5}"/>
    <cellStyle name="Normal 5 12 3 4 2" xfId="31952" xr:uid="{52D6A22E-E789-45BA-94D1-8D923D900161}"/>
    <cellStyle name="Normal 5 12 3 5" xfId="31953" xr:uid="{B60B420E-AA27-4C88-870E-47200A285313}"/>
    <cellStyle name="Normal 5 12 3 6" xfId="31942" xr:uid="{CF94B279-C949-4699-A791-C11FD596F6BD}"/>
    <cellStyle name="Normal 5 12 4" xfId="25584" xr:uid="{3E9AE3CA-F9DF-4398-89FC-BA30497FD9EE}"/>
    <cellStyle name="Normal 5 12 4 2" xfId="28091" xr:uid="{202EC408-33D7-4FF1-B60A-F1F16AAC6B7B}"/>
    <cellStyle name="Normal 5 12 4 2 2" xfId="31956" xr:uid="{F9007184-6BCC-426B-A8BB-8AEEFF060F56}"/>
    <cellStyle name="Normal 5 12 4 2 2 2" xfId="31957" xr:uid="{4801DF20-9A42-482E-9DA6-BAC4382E8A51}"/>
    <cellStyle name="Normal 5 12 4 2 3" xfId="31958" xr:uid="{5A575F2F-1882-4570-BCBD-D287E094CE6A}"/>
    <cellStyle name="Normal 5 12 4 2 4" xfId="31955" xr:uid="{2630A950-CE24-4F10-AFF3-38B84CC179A9}"/>
    <cellStyle name="Normal 5 12 4 3" xfId="31959" xr:uid="{1493DEC1-A2FE-4997-A4BB-EB701D88BD65}"/>
    <cellStyle name="Normal 5 12 4 3 2" xfId="31960" xr:uid="{5D527D12-9236-47E5-8E98-B37AC6D4986A}"/>
    <cellStyle name="Normal 5 12 4 4" xfId="31961" xr:uid="{CD9935BC-7BC4-44BC-9E68-172CB0F81DAA}"/>
    <cellStyle name="Normal 5 12 4 5" xfId="31954" xr:uid="{771C242D-110E-44A8-911F-F7D422FB26FD}"/>
    <cellStyle name="Normal 5 12 5" xfId="31962" xr:uid="{1E07783B-0ADA-436C-B9A7-159475761902}"/>
    <cellStyle name="Normal 5 12 5 2" xfId="31963" xr:uid="{14DDF941-550B-4CAE-8E4D-AF8C83722B93}"/>
    <cellStyle name="Normal 5 13" xfId="2343" xr:uid="{0D0F9F5D-4A07-404A-94DD-F84F8C21CC88}"/>
    <cellStyle name="Normal 5 13 2" xfId="5237" xr:uid="{3C9057DF-F472-4D11-BF85-EE55504389F2}"/>
    <cellStyle name="Normal 5 13 2 2" xfId="28093" xr:uid="{AF2FDB67-89BA-43F3-860B-403EF3FB2B7E}"/>
    <cellStyle name="Normal 5 13 2 2 2" xfId="31967" xr:uid="{679F5E44-6E9B-477D-B4C5-B2C0C91CD0F4}"/>
    <cellStyle name="Normal 5 13 2 2 2 2" xfId="31968" xr:uid="{33628FFA-1A58-4FFF-8CF2-44F69C94BAEE}"/>
    <cellStyle name="Normal 5 13 2 2 3" xfId="31969" xr:uid="{FCAE6CBB-27DB-4B4C-A4CB-52A775BA72A7}"/>
    <cellStyle name="Normal 5 13 2 2 4" xfId="31966" xr:uid="{88F4F4EB-E433-46D1-84EE-D3AB54615381}"/>
    <cellStyle name="Normal 5 13 2 3" xfId="31970" xr:uid="{9CFE8E65-97B7-43BC-A4EB-AA5F6A079E7C}"/>
    <cellStyle name="Normal 5 13 2 3 2" xfId="31971" xr:uid="{5018C8A9-114A-4330-A0FF-A8887DF064A3}"/>
    <cellStyle name="Normal 5 13 2 3 2 2" xfId="31972" xr:uid="{E266393B-371E-4CA9-B1FF-90A4AB54BDBA}"/>
    <cellStyle name="Normal 5 13 2 3 3" xfId="31973" xr:uid="{B7F7A4FE-0AEB-4117-B7F3-21DD7A6ADFBC}"/>
    <cellStyle name="Normal 5 13 2 4" xfId="31974" xr:uid="{FBAFA2D1-8804-402C-836D-566AD2D81250}"/>
    <cellStyle name="Normal 5 13 2 4 2" xfId="31975" xr:uid="{47FBCC34-7AEE-4AF8-8B92-402907D5A1F3}"/>
    <cellStyle name="Normal 5 13 2 5" xfId="31976" xr:uid="{11C2E3DF-50C8-42F7-908C-B7153B34C628}"/>
    <cellStyle name="Normal 5 13 2 6" xfId="31965" xr:uid="{E21877C9-951A-4A1D-A4B8-D20D14FBC77E}"/>
    <cellStyle name="Normal 5 13 2 7" xfId="25585" xr:uid="{FEBFDE48-CBEE-4EBF-A2B5-C6652F95CD1A}"/>
    <cellStyle name="Normal 5 13 3" xfId="28092" xr:uid="{97353F1C-F312-447E-9692-87F9B56F7E0D}"/>
    <cellStyle name="Normal 5 13 3 2" xfId="31978" xr:uid="{B392ADA4-F1E8-4A26-A5BE-3E44EB29675F}"/>
    <cellStyle name="Normal 5 13 3 2 2" xfId="31979" xr:uid="{0EA8E9D0-80E3-4686-9CCD-D616B22C48B6}"/>
    <cellStyle name="Normal 5 13 3 3" xfId="31980" xr:uid="{E3A06587-A4E5-4262-85D1-E70E4BD1CBDC}"/>
    <cellStyle name="Normal 5 13 3 4" xfId="31981" xr:uid="{F78882DF-7394-49CC-B182-E94FE1AE7619}"/>
    <cellStyle name="Normal 5 13 3 5" xfId="31977" xr:uid="{53D3B46F-8DCD-4D37-ADFC-8EAAFF46E3DA}"/>
    <cellStyle name="Normal 5 13 4" xfId="31982" xr:uid="{BE8C3D02-1C5B-4CA6-852E-406F1C9C9E8C}"/>
    <cellStyle name="Normal 5 13 4 2" xfId="31983" xr:uid="{C548AB04-7295-437A-B5A4-9C0841C59BBA}"/>
    <cellStyle name="Normal 5 13 4 2 2" xfId="31984" xr:uid="{6D5E7418-9536-446C-9764-32141B4C17A8}"/>
    <cellStyle name="Normal 5 13 4 3" xfId="31985" xr:uid="{C0E28BA1-8A5E-44FF-B23A-12C609677EFF}"/>
    <cellStyle name="Normal 5 13 5" xfId="31986" xr:uid="{8AC93583-6EFA-4928-9AB8-F821EAC796FA}"/>
    <cellStyle name="Normal 5 13 5 2" xfId="31987" xr:uid="{FEC682B6-6839-4241-A111-80AF8499F01D}"/>
    <cellStyle name="Normal 5 13 6" xfId="31988" xr:uid="{F6F8AB64-FC3E-4345-A946-0372D92340D5}"/>
    <cellStyle name="Normal 5 13 7" xfId="31964" xr:uid="{F45F0BA8-B796-47BE-BF33-7B47807637B5}"/>
    <cellStyle name="Normal 5 14" xfId="5238" xr:uid="{79FDAC00-3C9D-49C2-8041-BD6B504997B0}"/>
    <cellStyle name="Normal 5 14 2" xfId="31990" xr:uid="{2E4387D1-045D-4EFF-88E2-A5F4F4F1478F}"/>
    <cellStyle name="Normal 5 14 3" xfId="31989" xr:uid="{D181C92D-1535-4FC8-9536-E59A3BC98881}"/>
    <cellStyle name="Normal 5 14 4" xfId="42646" xr:uid="{E2D88433-3FD6-467C-9FD8-0C855BB6AA4B}"/>
    <cellStyle name="Normal 5 14 5" xfId="25586" xr:uid="{A1EB039F-38DD-4CC5-86FB-4FA8FF6BF3CF}"/>
    <cellStyle name="Normal 5 15" xfId="41413" xr:uid="{C2DEBEEA-18AE-4E91-A6F7-E297E5D6A9BB}"/>
    <cellStyle name="Normal 5 2" xfId="261" xr:uid="{E232EA0C-503D-4EB0-A970-1AAF49B35F98}"/>
    <cellStyle name="Normal 5 2 10" xfId="5239" xr:uid="{CDF23CA9-2410-438A-ADF3-51D8524D073F}"/>
    <cellStyle name="Normal 5 2 10 2" xfId="42647" xr:uid="{3B0640F3-A1E1-4A7B-AB9C-78DA1DA8EA63}"/>
    <cellStyle name="Normal 5 2 10 3" xfId="31991" xr:uid="{F0FAF297-B991-48F9-AD0F-683661198B9F}"/>
    <cellStyle name="Normal 5 2 2" xfId="447" xr:uid="{F4CC448A-ACEA-4606-8CDC-5C870D185B02}"/>
    <cellStyle name="Normal 5 2 2 10" xfId="4376" xr:uid="{FB4751A3-C78C-4DE7-BF5C-8B83AB97BBAB}"/>
    <cellStyle name="Normal 5 2 2 10 2" xfId="5240" xr:uid="{FFF62C36-ACCF-4189-BA25-F049E9A44F81}"/>
    <cellStyle name="Normal 5 2 2 10 2 2" xfId="28095" xr:uid="{95EE5592-9161-40AF-87BC-A22C9698D893}"/>
    <cellStyle name="Normal 5 2 2 10 2 2 2" xfId="31995" xr:uid="{3790FCDB-F61F-46EE-BD3E-F3719E031E57}"/>
    <cellStyle name="Normal 5 2 2 10 2 2 2 2" xfId="31996" xr:uid="{E52CF15F-2FB7-47C4-983A-4448833FB729}"/>
    <cellStyle name="Normal 5 2 2 10 2 2 3" xfId="31997" xr:uid="{4C7B1DE8-327F-4F72-8EBF-C2C4334921BC}"/>
    <cellStyle name="Normal 5 2 2 10 2 2 4" xfId="31994" xr:uid="{9CC47F33-BF49-4D43-B86B-D04FA4BC886F}"/>
    <cellStyle name="Normal 5 2 2 10 2 3" xfId="31998" xr:uid="{1338F930-7593-461A-815E-59C2E4AEBA49}"/>
    <cellStyle name="Normal 5 2 2 10 2 3 2" xfId="31999" xr:uid="{148E10DD-CBFC-4810-BA52-0F717B5A07A1}"/>
    <cellStyle name="Normal 5 2 2 10 2 3 2 2" xfId="32000" xr:uid="{4D0E2258-5106-4223-B677-7E04F1A92DD2}"/>
    <cellStyle name="Normal 5 2 2 10 2 3 3" xfId="32001" xr:uid="{AEE3C5E2-42A1-470C-81F0-755D9F28F66A}"/>
    <cellStyle name="Normal 5 2 2 10 2 4" xfId="32002" xr:uid="{FF2E5806-67FF-46FC-8211-AD67A9B04BBC}"/>
    <cellStyle name="Normal 5 2 2 10 2 4 2" xfId="32003" xr:uid="{835869B1-9A80-4BB1-956A-BFFB656272EB}"/>
    <cellStyle name="Normal 5 2 2 10 2 5" xfId="32004" xr:uid="{783B0129-825C-428F-927D-13D2BF36295A}"/>
    <cellStyle name="Normal 5 2 2 10 2 6" xfId="31993" xr:uid="{F68DD5C4-1742-4C18-8DE2-6C17FDEC6483}"/>
    <cellStyle name="Normal 5 2 2 10 3" xfId="28094" xr:uid="{F9803287-3EA1-493D-9DC8-247151978DCF}"/>
    <cellStyle name="Normal 5 2 2 10 3 2" xfId="32006" xr:uid="{581FE4C0-151A-4384-AFC1-8331B1E83410}"/>
    <cellStyle name="Normal 5 2 2 10 3 2 2" xfId="32007" xr:uid="{0CDA9033-01DA-4B4F-9D82-4F6C7403C1F0}"/>
    <cellStyle name="Normal 5 2 2 10 3 2 2 2" xfId="32008" xr:uid="{4FFFD9C6-D5E7-4C2F-A17A-5677B44635BD}"/>
    <cellStyle name="Normal 5 2 2 10 3 2 3" xfId="32009" xr:uid="{BA207B7A-4A3A-4DE8-9DC6-7C11B996AC2C}"/>
    <cellStyle name="Normal 5 2 2 10 3 3" xfId="32010" xr:uid="{2B749E77-52C4-40CB-9C80-BF7FD2880022}"/>
    <cellStyle name="Normal 5 2 2 10 3 3 2" xfId="32011" xr:uid="{83D844A9-6D02-4B95-AB82-91F77B5531C9}"/>
    <cellStyle name="Normal 5 2 2 10 3 4" xfId="32012" xr:uid="{966FBEF3-FC24-433D-A653-0E1436F2A93F}"/>
    <cellStyle name="Normal 5 2 2 10 3 5" xfId="32005" xr:uid="{06739A31-66F5-4D6C-9434-E9A8B5B4813C}"/>
    <cellStyle name="Normal 5 2 2 10 4" xfId="32013" xr:uid="{ACFE986C-BADB-41C0-B57F-BBFD3E12B669}"/>
    <cellStyle name="Normal 5 2 2 10 5" xfId="32014" xr:uid="{C9F160D4-E754-4107-BD60-47E44E5CEE03}"/>
    <cellStyle name="Normal 5 2 2 10 5 2" xfId="32015" xr:uid="{DB6A73FB-140B-467A-9777-5DECBAAAB114}"/>
    <cellStyle name="Normal 5 2 2 10 6" xfId="32016" xr:uid="{CE89FA1F-5665-4D62-8BDB-002188E3746B}"/>
    <cellStyle name="Normal 5 2 2 10 7" xfId="31992" xr:uid="{2C9F236D-46BF-4B09-A93A-AF60A40BA62C}"/>
    <cellStyle name="Normal 5 2 2 11" xfId="4377" xr:uid="{D5B55910-E272-450D-91E7-3AAE5A238B4D}"/>
    <cellStyle name="Normal 5 2 2 11 2" xfId="5241" xr:uid="{5D6B2F50-1BAE-40BC-8CA0-1F46A007E673}"/>
    <cellStyle name="Normal 5 2 2 11 2 2" xfId="28097" xr:uid="{FC0EF947-6D94-4F8B-9F2A-C58BF326AF33}"/>
    <cellStyle name="Normal 5 2 2 11 2 2 2" xfId="32020" xr:uid="{32223831-61D5-4F5F-8EA2-793344354A42}"/>
    <cellStyle name="Normal 5 2 2 11 2 2 2 2" xfId="32021" xr:uid="{0DD8B6E0-70EF-4521-A995-C2312CD5B8A7}"/>
    <cellStyle name="Normal 5 2 2 11 2 2 3" xfId="32022" xr:uid="{7E7C174C-AB12-4541-AA9B-443BF38BFF53}"/>
    <cellStyle name="Normal 5 2 2 11 2 2 4" xfId="32019" xr:uid="{101EC59E-1E33-4E6B-8C10-CAEE68FBF960}"/>
    <cellStyle name="Normal 5 2 2 11 2 3" xfId="32023" xr:uid="{F6FA4563-B6C0-4729-BB01-568899F5A216}"/>
    <cellStyle name="Normal 5 2 2 11 2 3 2" xfId="32024" xr:uid="{5B481332-DA32-4A3B-BD20-1892AEA1E941}"/>
    <cellStyle name="Normal 5 2 2 11 2 3 2 2" xfId="32025" xr:uid="{AD080EAB-8261-455B-A094-1AF2E06D57C0}"/>
    <cellStyle name="Normal 5 2 2 11 2 3 3" xfId="32026" xr:uid="{BA6AFE72-481D-4C37-A0C9-0225741F089C}"/>
    <cellStyle name="Normal 5 2 2 11 2 4" xfId="32027" xr:uid="{C6AF5EDB-AC2C-4823-B3F5-BAEC8720E7BB}"/>
    <cellStyle name="Normal 5 2 2 11 2 4 2" xfId="32028" xr:uid="{2C36B080-B1F0-4B66-BAFD-E3086CFF5081}"/>
    <cellStyle name="Normal 5 2 2 11 2 5" xfId="32029" xr:uid="{9D2B91C9-6BEB-4BFB-AD5A-B9363BD0A79A}"/>
    <cellStyle name="Normal 5 2 2 11 2 6" xfId="32018" xr:uid="{7358F363-9B23-424D-B7B8-FC1CD3940E02}"/>
    <cellStyle name="Normal 5 2 2 11 3" xfId="28096" xr:uid="{9D9C9DDD-0A63-4E4B-AC34-193D93658E73}"/>
    <cellStyle name="Normal 5 2 2 11 3 2" xfId="32031" xr:uid="{976D80D2-C727-4FEA-B989-D75DA417AE41}"/>
    <cellStyle name="Normal 5 2 2 11 3 2 2" xfId="32032" xr:uid="{D0598F3D-183A-4E34-AF5A-CFB5B82010DE}"/>
    <cellStyle name="Normal 5 2 2 11 3 2 2 2" xfId="32033" xr:uid="{328FA185-1D61-4D1D-B8AE-2FBE844F20EE}"/>
    <cellStyle name="Normal 5 2 2 11 3 2 3" xfId="32034" xr:uid="{3EABC447-88FB-47FE-BAB6-D9475ADEE72F}"/>
    <cellStyle name="Normal 5 2 2 11 3 3" xfId="32035" xr:uid="{59A16E72-3544-434D-844B-4A534D3BFDF2}"/>
    <cellStyle name="Normal 5 2 2 11 3 3 2" xfId="32036" xr:uid="{D93031DB-CD68-4BE9-BFEA-BE2D7C7C77EC}"/>
    <cellStyle name="Normal 5 2 2 11 3 4" xfId="32037" xr:uid="{B2B298A7-68E8-474E-B296-8159AEA98E80}"/>
    <cellStyle name="Normal 5 2 2 11 3 5" xfId="32030" xr:uid="{9330AC9F-1C5A-4E39-BB97-9412FE0DDFBB}"/>
    <cellStyle name="Normal 5 2 2 11 4" xfId="32038" xr:uid="{0B41AC95-FCC4-449F-8679-1F78139CE77B}"/>
    <cellStyle name="Normal 5 2 2 11 5" xfId="32039" xr:uid="{25BDC9B8-2E79-4F70-869F-09C90D482A67}"/>
    <cellStyle name="Normal 5 2 2 11 5 2" xfId="32040" xr:uid="{64430158-6CF0-4634-958F-8603899C1EE4}"/>
    <cellStyle name="Normal 5 2 2 11 6" xfId="32041" xr:uid="{6EAEEEFF-E1FB-4945-A365-CFE9FA9C34D7}"/>
    <cellStyle name="Normal 5 2 2 11 7" xfId="32017" xr:uid="{D0ACC9ED-707F-409C-B601-2B3EECFA2499}"/>
    <cellStyle name="Normal 5 2 2 12" xfId="4378" xr:uid="{23F306F5-3FAD-4777-BEB7-36859E081786}"/>
    <cellStyle name="Normal 5 2 2 12 2" xfId="5242" xr:uid="{31D5DB77-0202-428D-8A2D-F06B9686C43C}"/>
    <cellStyle name="Normal 5 2 2 12 2 2" xfId="28099" xr:uid="{EC5A6F6B-CE01-4BBE-ABA5-EB42DD0A9379}"/>
    <cellStyle name="Normal 5 2 2 12 2 2 2" xfId="32045" xr:uid="{7FE1AB0D-9CCF-4197-B5D3-60892E07BFDA}"/>
    <cellStyle name="Normal 5 2 2 12 2 2 2 2" xfId="32046" xr:uid="{AF238AA6-10A9-4E59-A411-A40899653F56}"/>
    <cellStyle name="Normal 5 2 2 12 2 2 3" xfId="32047" xr:uid="{07CD3D04-6EB8-425D-83B5-676BF27C3C12}"/>
    <cellStyle name="Normal 5 2 2 12 2 2 4" xfId="32044" xr:uid="{67BF08D1-BAE0-476C-9CA8-3D766AF0A965}"/>
    <cellStyle name="Normal 5 2 2 12 2 3" xfId="32048" xr:uid="{047FF2AA-013C-498E-AD38-F8BC3959FD29}"/>
    <cellStyle name="Normal 5 2 2 12 2 3 2" xfId="32049" xr:uid="{9EE38F2E-D77C-40D0-8457-C26ECD12EB7D}"/>
    <cellStyle name="Normal 5 2 2 12 2 3 2 2" xfId="32050" xr:uid="{18CCC6FB-204B-448D-BB40-431724A715FE}"/>
    <cellStyle name="Normal 5 2 2 12 2 3 3" xfId="32051" xr:uid="{0BDE051F-101B-4CF8-AB8A-89B10E82F96D}"/>
    <cellStyle name="Normal 5 2 2 12 2 4" xfId="32052" xr:uid="{6621AA13-DB8D-48DC-AA8E-51EB00F5BC38}"/>
    <cellStyle name="Normal 5 2 2 12 2 4 2" xfId="32053" xr:uid="{7039D0B5-54BA-4F7D-AE9F-CDE499F11F40}"/>
    <cellStyle name="Normal 5 2 2 12 2 5" xfId="32054" xr:uid="{0C785989-B342-42F2-A9AB-4A7F89E0E7F7}"/>
    <cellStyle name="Normal 5 2 2 12 2 6" xfId="32043" xr:uid="{705ED3DC-F03A-4F13-8543-AFFC67EEB6DA}"/>
    <cellStyle name="Normal 5 2 2 12 3" xfId="28098" xr:uid="{2717AE8A-E41D-4AF1-B3BC-4670BD16DC8F}"/>
    <cellStyle name="Normal 5 2 2 12 3 2" xfId="32056" xr:uid="{73304889-1BB7-4B42-84DC-453913B98841}"/>
    <cellStyle name="Normal 5 2 2 12 3 2 2" xfId="32057" xr:uid="{708648C8-735C-4B3D-B703-383A54CE8D28}"/>
    <cellStyle name="Normal 5 2 2 12 3 2 2 2" xfId="32058" xr:uid="{BE2D6A53-6D9C-4C38-B267-F8379289508F}"/>
    <cellStyle name="Normal 5 2 2 12 3 2 3" xfId="32059" xr:uid="{801C947F-8527-47A9-975D-B8FAF37835F3}"/>
    <cellStyle name="Normal 5 2 2 12 3 3" xfId="32060" xr:uid="{38B1F263-FB3C-4552-A19E-07BF9A8BA8F5}"/>
    <cellStyle name="Normal 5 2 2 12 3 3 2" xfId="32061" xr:uid="{0A1F7EEC-9F98-4997-84F9-0F879F89893E}"/>
    <cellStyle name="Normal 5 2 2 12 3 4" xfId="32062" xr:uid="{55C1137A-E415-43BC-8582-28386B6183E6}"/>
    <cellStyle name="Normal 5 2 2 12 3 5" xfId="32055" xr:uid="{013B1AAD-01DF-4596-BDC1-72CF9D0297CB}"/>
    <cellStyle name="Normal 5 2 2 12 4" xfId="32063" xr:uid="{31AAC551-5B79-49CC-947D-83E00AA2EF89}"/>
    <cellStyle name="Normal 5 2 2 12 5" xfId="32064" xr:uid="{7C127520-3484-4D19-8319-137527FC4D24}"/>
    <cellStyle name="Normal 5 2 2 12 5 2" xfId="32065" xr:uid="{9B0A1162-E868-47F4-BBE2-314219FCCEDF}"/>
    <cellStyle name="Normal 5 2 2 12 6" xfId="32066" xr:uid="{D7466452-084D-49C3-8565-E5509C58D781}"/>
    <cellStyle name="Normal 5 2 2 12 7" xfId="32042" xr:uid="{85FE9C1B-997F-4348-BF9E-1867CEDC354A}"/>
    <cellStyle name="Normal 5 2 2 13" xfId="4379" xr:uid="{5C175705-D515-4DB5-AFD3-5ED26450A6F6}"/>
    <cellStyle name="Normal 5 2 2 13 2" xfId="5243" xr:uid="{D341E214-D4B4-42DD-B32C-C9D0BD4421AE}"/>
    <cellStyle name="Normal 5 2 2 13 2 2" xfId="28101" xr:uid="{358563BD-481C-4947-847B-FAA87750E86E}"/>
    <cellStyle name="Normal 5 2 2 13 2 2 2" xfId="32070" xr:uid="{70C10249-D2E9-4264-94F0-D548D9122455}"/>
    <cellStyle name="Normal 5 2 2 13 2 2 2 2" xfId="32071" xr:uid="{345D1A34-1946-4254-925C-5D231B113535}"/>
    <cellStyle name="Normal 5 2 2 13 2 2 3" xfId="32072" xr:uid="{FAE9E78A-A2AA-4F7D-B7DD-0C84C9381375}"/>
    <cellStyle name="Normal 5 2 2 13 2 2 4" xfId="32069" xr:uid="{B1E1D6B6-70AB-4DB7-BA02-6CD7A62C9986}"/>
    <cellStyle name="Normal 5 2 2 13 2 3" xfId="32073" xr:uid="{C07627A2-6A71-4EA6-AD3E-34717D48017E}"/>
    <cellStyle name="Normal 5 2 2 13 2 3 2" xfId="32074" xr:uid="{EB8C3B76-F733-4CE4-AE40-99B7219116A2}"/>
    <cellStyle name="Normal 5 2 2 13 2 3 2 2" xfId="32075" xr:uid="{4EB7BCAD-0902-4420-B4F8-E6F4D9363374}"/>
    <cellStyle name="Normal 5 2 2 13 2 3 3" xfId="32076" xr:uid="{EBAEFC4A-729F-4C96-B487-753D7EA0C2F8}"/>
    <cellStyle name="Normal 5 2 2 13 2 4" xfId="32077" xr:uid="{711EF194-9C9F-4A0B-974B-6F5441B7D5CA}"/>
    <cellStyle name="Normal 5 2 2 13 2 4 2" xfId="32078" xr:uid="{0F04C003-983F-4D88-91A2-0B44C841427E}"/>
    <cellStyle name="Normal 5 2 2 13 2 5" xfId="32079" xr:uid="{30AF6620-3D12-4922-B346-3BCBE2122C79}"/>
    <cellStyle name="Normal 5 2 2 13 2 6" xfId="32068" xr:uid="{5F2D9AA9-BC52-4480-AA5F-145C5422CC58}"/>
    <cellStyle name="Normal 5 2 2 13 3" xfId="28100" xr:uid="{61297E72-5BEB-46E5-8CBF-DF9C99820F27}"/>
    <cellStyle name="Normal 5 2 2 13 3 2" xfId="32081" xr:uid="{B280F64C-3E7E-41D7-A8B6-D06413374F34}"/>
    <cellStyle name="Normal 5 2 2 13 3 2 2" xfId="32082" xr:uid="{2B4ECA41-B127-4C2D-9B05-4745D8AED348}"/>
    <cellStyle name="Normal 5 2 2 13 3 2 2 2" xfId="32083" xr:uid="{2FE66385-FB6D-4253-8CD3-3272A986BF0B}"/>
    <cellStyle name="Normal 5 2 2 13 3 2 3" xfId="32084" xr:uid="{B4340618-469C-4E44-8798-FA15E707ED2E}"/>
    <cellStyle name="Normal 5 2 2 13 3 3" xfId="32085" xr:uid="{6CA042FF-7460-4401-B19C-B9C27BFABD23}"/>
    <cellStyle name="Normal 5 2 2 13 3 3 2" xfId="32086" xr:uid="{DEB8F662-AD2D-49E3-9324-5575B6FCA4D5}"/>
    <cellStyle name="Normal 5 2 2 13 3 4" xfId="32087" xr:uid="{5014710A-D0BB-442B-B8E4-768F77CBAA8F}"/>
    <cellStyle name="Normal 5 2 2 13 3 5" xfId="32080" xr:uid="{7BA8A07E-8026-44B1-ADB7-E2A6FC4BABAD}"/>
    <cellStyle name="Normal 5 2 2 13 4" xfId="32088" xr:uid="{79E466B9-E3F3-4F21-86FF-6EABE9DA7B57}"/>
    <cellStyle name="Normal 5 2 2 13 5" xfId="32089" xr:uid="{AB7CDA94-F4CB-4B5A-886B-E44684FD5542}"/>
    <cellStyle name="Normal 5 2 2 13 5 2" xfId="32090" xr:uid="{4FDB0C6F-C0F7-4A16-BB06-550694A57D99}"/>
    <cellStyle name="Normal 5 2 2 13 6" xfId="32091" xr:uid="{FCAEF4B5-D934-4514-B94C-391336F5D1EB}"/>
    <cellStyle name="Normal 5 2 2 13 7" xfId="32067" xr:uid="{46605A6C-596E-49C7-BCD4-F96658769BF5}"/>
    <cellStyle name="Normal 5 2 2 14" xfId="4375" xr:uid="{EDAF1C29-0DA7-4E70-A385-787EDC6165A1}"/>
    <cellStyle name="Normal 5 2 2 15" xfId="25589" xr:uid="{B32EE0FB-3D55-4BB2-99A3-EF4112F0A39D}"/>
    <cellStyle name="Normal 5 2 2 15 2" xfId="32092" xr:uid="{9D265D79-543D-4AFE-96D5-84830143B93A}"/>
    <cellStyle name="Normal 5 2 2 2" xfId="2348" xr:uid="{74D89247-B773-4EDC-96F2-1AD3A3D4E9FD}"/>
    <cellStyle name="Normal 5 2 2 2 10" xfId="4381" xr:uid="{0BCF0ADB-F4F8-40CB-9F5E-304D46C2327C}"/>
    <cellStyle name="Normal 5 2 2 2 11" xfId="4382" xr:uid="{23FC31A6-B04A-425B-898C-9D4B1AA737A7}"/>
    <cellStyle name="Normal 5 2 2 2 12" xfId="4383" xr:uid="{5A2520C6-F00B-4069-B86A-B21B2BEC4304}"/>
    <cellStyle name="Normal 5 2 2 2 13" xfId="4384" xr:uid="{79AAB88A-D24A-4063-BFD2-6B05765F95D9}"/>
    <cellStyle name="Normal 5 2 2 2 14" xfId="4380" xr:uid="{DFC9AC4B-1403-43F1-B1D6-189969E509D2}"/>
    <cellStyle name="Normal 5 2 2 2 14 2" xfId="25593" xr:uid="{0C8675BE-FA5A-4F6B-B501-A3A093C73737}"/>
    <cellStyle name="Normal 5 2 2 2 14 2 2" xfId="28104" xr:uid="{E199BAF5-858B-4C6C-AC11-70AD7B5C7671}"/>
    <cellStyle name="Normal 5 2 2 2 14 2 2 2" xfId="32096" xr:uid="{C2EF56F8-5B0A-4609-9905-A5528ED4E7F0}"/>
    <cellStyle name="Normal 5 2 2 2 14 2 2 2 2" xfId="32097" xr:uid="{A25B23D0-D492-4A3A-ADC3-BFDADFC2F631}"/>
    <cellStyle name="Normal 5 2 2 2 14 2 2 3" xfId="32098" xr:uid="{0891EE07-33FD-47D9-975C-1F771F9D0574}"/>
    <cellStyle name="Normal 5 2 2 2 14 2 2 4" xfId="32095" xr:uid="{34044A62-641A-4578-A5C4-0AF23EE6BC03}"/>
    <cellStyle name="Normal 5 2 2 2 14 2 3" xfId="32099" xr:uid="{2A40EF06-2E76-4708-B010-C0AD30142032}"/>
    <cellStyle name="Normal 5 2 2 2 14 2 3 2" xfId="32100" xr:uid="{3B7F6CB3-DE72-4D6C-8BBA-ED947CA927C5}"/>
    <cellStyle name="Normal 5 2 2 2 14 2 3 2 2" xfId="32101" xr:uid="{0F5399A0-F439-4A00-A94A-5F34D6B570F4}"/>
    <cellStyle name="Normal 5 2 2 2 14 2 3 3" xfId="32102" xr:uid="{66406385-4F4F-4653-A781-4E0C585AEA43}"/>
    <cellStyle name="Normal 5 2 2 2 14 2 4" xfId="32103" xr:uid="{9E848465-D5C1-459D-936F-96C49B3DE50F}"/>
    <cellStyle name="Normal 5 2 2 2 14 2 4 2" xfId="32104" xr:uid="{A379AC6B-1835-4A61-9F40-AB4DD44A80EC}"/>
    <cellStyle name="Normal 5 2 2 2 14 2 5" xfId="32105" xr:uid="{B28BA537-47E0-4ED6-847E-5259245F12CC}"/>
    <cellStyle name="Normal 5 2 2 2 14 2 6" xfId="32094" xr:uid="{8BE12523-5536-4C3E-A0BD-1235486030B0}"/>
    <cellStyle name="Normal 5 2 2 2 14 3" xfId="28103" xr:uid="{B79D5E73-785A-4E65-A3BA-85B16BEC31AB}"/>
    <cellStyle name="Normal 5 2 2 2 14 3 2" xfId="32107" xr:uid="{8A921AE3-FF61-4557-8947-EA7EDD7856D7}"/>
    <cellStyle name="Normal 5 2 2 2 14 3 2 2" xfId="32108" xr:uid="{5D08C9BC-28E1-4345-891C-3C1E2A6CB613}"/>
    <cellStyle name="Normal 5 2 2 2 14 3 3" xfId="32109" xr:uid="{DBAB6159-EFC6-4B61-96D2-A13BF51530EC}"/>
    <cellStyle name="Normal 5 2 2 2 14 3 4" xfId="32106" xr:uid="{F753750D-68D1-461C-AAC3-6DB5FAE1B6B0}"/>
    <cellStyle name="Normal 5 2 2 2 14 4" xfId="32110" xr:uid="{1EEAF5C7-9BBA-4C0A-B60E-02A32609BC5F}"/>
    <cellStyle name="Normal 5 2 2 2 14 4 2" xfId="32111" xr:uid="{2639B820-6CFF-4E46-BA54-2A87E099438B}"/>
    <cellStyle name="Normal 5 2 2 2 14 4 2 2" xfId="32112" xr:uid="{99434FD4-738A-4FCA-8A95-CB3701EB467A}"/>
    <cellStyle name="Normal 5 2 2 2 14 4 3" xfId="32113" xr:uid="{8B3290F4-08C3-4FCF-86CE-80F23C614F02}"/>
    <cellStyle name="Normal 5 2 2 2 14 5" xfId="32114" xr:uid="{F3775A82-043D-4BC7-BF7B-BFBF1E0CE027}"/>
    <cellStyle name="Normal 5 2 2 2 14 5 2" xfId="32115" xr:uid="{9FDD55FE-6D30-4FC5-A469-B302C5211915}"/>
    <cellStyle name="Normal 5 2 2 2 14 6" xfId="32116" xr:uid="{8824E3CF-1708-4D8B-92F5-B89F50E2B2D5}"/>
    <cellStyle name="Normal 5 2 2 2 14 7" xfId="32093" xr:uid="{91DF3E4B-5E21-46B4-91A1-3C3FBBE41E11}"/>
    <cellStyle name="Normal 5 2 2 2 15" xfId="5244" xr:uid="{6A4A6917-93C6-4692-BA53-40D72A9CBFAD}"/>
    <cellStyle name="Normal 5 2 2 2 15 2" xfId="32117" xr:uid="{6F3D0BE7-050A-4677-85C5-485782E2EDB7}"/>
    <cellStyle name="Normal 5 2 2 2 15 3" xfId="42648" xr:uid="{14A7901F-0F50-4C40-9AF6-377D4910B0A0}"/>
    <cellStyle name="Normal 5 2 2 2 15 4" xfId="25594" xr:uid="{8CD9D57A-190F-4830-827D-D2B9FEDCB950}"/>
    <cellStyle name="Normal 5 2 2 2 16" xfId="28102" xr:uid="{F49AE910-9EB5-4D76-A995-0854FE75B3FC}"/>
    <cellStyle name="Normal 5 2 2 2 16 2" xfId="32118" xr:uid="{E9843591-D2E7-4CE5-BCD6-45258AFDFA3C}"/>
    <cellStyle name="Normal 5 2 2 2 2" xfId="4385" xr:uid="{41E59591-5FA6-4DDA-BDF0-7D363A3DA33B}"/>
    <cellStyle name="Normal 5 2 2 2 3" xfId="4386" xr:uid="{84676331-361F-4489-A9E0-CC8B794BEF49}"/>
    <cellStyle name="Normal 5 2 2 2 4" xfId="4387" xr:uid="{219A08C1-A4E1-4C76-8551-17A48341ACE2}"/>
    <cellStyle name="Normal 5 2 2 2 5" xfId="4388" xr:uid="{515087F0-F05E-4770-AFEF-60F518CAF06D}"/>
    <cellStyle name="Normal 5 2 2 2 6" xfId="4389" xr:uid="{66D6E991-8E58-48FC-97BF-61F911B23718}"/>
    <cellStyle name="Normal 5 2 2 2 7" xfId="4390" xr:uid="{C23F12EB-18E6-4B2F-9926-F201378C4252}"/>
    <cellStyle name="Normal 5 2 2 2 8" xfId="4391" xr:uid="{275420EB-D833-4285-A64C-162194E5AF00}"/>
    <cellStyle name="Normal 5 2 2 2 9" xfId="4392" xr:uid="{94F51084-7283-457A-8E7B-CA11204BC797}"/>
    <cellStyle name="Normal 5 2 2 3" xfId="2347" xr:uid="{FBBA9E3E-14BC-4E7E-A10C-A581593B5242}"/>
    <cellStyle name="Normal 5 2 2 3 2" xfId="4393" xr:uid="{439170A1-B29D-42CB-BAE0-1258C2AE5D72}"/>
    <cellStyle name="Normal 5 2 2 3 2 2" xfId="25600" xr:uid="{C149F814-613A-4432-8237-B3AEEF9DAD49}"/>
    <cellStyle name="Normal 5 2 2 3 2 2 2" xfId="28107" xr:uid="{D2EBD907-01DC-47A0-BABD-D2328F5F76F0}"/>
    <cellStyle name="Normal 5 2 2 3 2 2 2 2" xfId="32123" xr:uid="{9666F8C6-5191-4EA2-A90E-CF2F5E9D6AAF}"/>
    <cellStyle name="Normal 5 2 2 3 2 2 2 2 2" xfId="32124" xr:uid="{5C183B0E-ACB9-4C93-8D79-FA6A28F0A7F0}"/>
    <cellStyle name="Normal 5 2 2 3 2 2 2 3" xfId="32125" xr:uid="{5D70A241-DADE-4B59-A36C-C8F9009C4F55}"/>
    <cellStyle name="Normal 5 2 2 3 2 2 2 4" xfId="32122" xr:uid="{9837E796-EC03-4D91-9CD3-0CD14E73A2E4}"/>
    <cellStyle name="Normal 5 2 2 3 2 2 3" xfId="32126" xr:uid="{C56AD9D8-A859-4F02-86BC-7779D2899C98}"/>
    <cellStyle name="Normal 5 2 2 3 2 2 3 2" xfId="32127" xr:uid="{55F8F8AC-6CAF-4617-B0C1-F0321D76F61A}"/>
    <cellStyle name="Normal 5 2 2 3 2 2 3 2 2" xfId="32128" xr:uid="{5B31F72D-9A66-4860-B5D7-FF9EA9A11F08}"/>
    <cellStyle name="Normal 5 2 2 3 2 2 3 3" xfId="32129" xr:uid="{5D29E010-C9E2-47F3-9446-F4D5E6B2556D}"/>
    <cellStyle name="Normal 5 2 2 3 2 2 4" xfId="32130" xr:uid="{02291119-75ED-4FD6-BF48-67D7025B8719}"/>
    <cellStyle name="Normal 5 2 2 3 2 2 4 2" xfId="32131" xr:uid="{3E4EA399-A882-4636-A5BA-ECEEFC70465F}"/>
    <cellStyle name="Normal 5 2 2 3 2 2 5" xfId="32132" xr:uid="{9F0F7A66-D795-446B-8A39-42084F7A6C27}"/>
    <cellStyle name="Normal 5 2 2 3 2 2 6" xfId="32121" xr:uid="{D78447B8-EECC-4B50-8233-58A2FBAC909A}"/>
    <cellStyle name="Normal 5 2 2 3 2 3" xfId="28106" xr:uid="{33265479-CB83-437F-87FA-460C83052717}"/>
    <cellStyle name="Normal 5 2 2 3 2 3 2" xfId="32134" xr:uid="{22940E3C-B0E1-4FB7-BE1C-09AD03A163A3}"/>
    <cellStyle name="Normal 5 2 2 3 2 3 2 2" xfId="32135" xr:uid="{2578EEB0-F77B-4B70-B1E7-65B0092FEAFB}"/>
    <cellStyle name="Normal 5 2 2 3 2 3 3" xfId="32136" xr:uid="{877104D9-1ADF-4687-8A2D-4E6915B9E8E8}"/>
    <cellStyle name="Normal 5 2 2 3 2 3 4" xfId="32133" xr:uid="{47DC4611-9264-4252-88CF-D086B135FFED}"/>
    <cellStyle name="Normal 5 2 2 3 2 4" xfId="32137" xr:uid="{47D58D28-7422-441E-98D9-C8832886709C}"/>
    <cellStyle name="Normal 5 2 2 3 2 4 2" xfId="32138" xr:uid="{4F3C3E54-BFB3-4F9D-A43A-8F0595BC426D}"/>
    <cellStyle name="Normal 5 2 2 3 2 4 2 2" xfId="32139" xr:uid="{D78F1404-4869-4A6E-A367-0794D543A634}"/>
    <cellStyle name="Normal 5 2 2 3 2 4 3" xfId="32140" xr:uid="{83C7A760-6FA1-4F62-AC73-025389187276}"/>
    <cellStyle name="Normal 5 2 2 3 2 5" xfId="32141" xr:uid="{4A29C3E7-DB16-4741-8C2B-E63C1C8CD7D9}"/>
    <cellStyle name="Normal 5 2 2 3 2 5 2" xfId="32142" xr:uid="{B3FEFECE-2590-499B-B897-8E96EEFFFFA4}"/>
    <cellStyle name="Normal 5 2 2 3 2 6" xfId="32143" xr:uid="{0C39BA78-9A72-46CD-A30F-7ED558C8B005}"/>
    <cellStyle name="Normal 5 2 2 3 2 7" xfId="32120" xr:uid="{5F563A6D-7AAE-4F9A-AB98-30AF55C390CA}"/>
    <cellStyle name="Normal 5 2 2 3 3" xfId="5245" xr:uid="{9B07F04E-4FF5-44F3-8078-4F7C638C0383}"/>
    <cellStyle name="Normal 5 2 2 3 3 2" xfId="28108" xr:uid="{587B32FE-CD64-4F1C-8C0C-211CA6C20D55}"/>
    <cellStyle name="Normal 5 2 2 3 3 2 2" xfId="32146" xr:uid="{4DAE9AEC-B750-4C39-9A40-EE6DBAD99379}"/>
    <cellStyle name="Normal 5 2 2 3 3 2 2 2" xfId="32147" xr:uid="{BBF6AB2D-CA0F-4E06-98AA-5BD817EA0BC0}"/>
    <cellStyle name="Normal 5 2 2 3 3 2 3" xfId="32148" xr:uid="{24609E28-4356-49EF-9106-326E32C4905C}"/>
    <cellStyle name="Normal 5 2 2 3 3 2 4" xfId="32145" xr:uid="{933A02B7-5DCD-4192-9C60-4C7AC4091FFE}"/>
    <cellStyle name="Normal 5 2 2 3 3 3" xfId="32149" xr:uid="{D6B50282-2B40-4DAD-9CC0-A69330773E5D}"/>
    <cellStyle name="Normal 5 2 2 3 3 3 2" xfId="32150" xr:uid="{1CD35169-3D95-47E9-A502-AFD12BABA6A9}"/>
    <cellStyle name="Normal 5 2 2 3 3 3 2 2" xfId="32151" xr:uid="{DCDC2924-383D-44B1-8056-A8E99701DCF3}"/>
    <cellStyle name="Normal 5 2 2 3 3 3 3" xfId="32152" xr:uid="{B6A61140-4459-437A-9F18-7C3678C2CA0F}"/>
    <cellStyle name="Normal 5 2 2 3 3 4" xfId="32153" xr:uid="{DD271A4D-55A0-4F07-804D-416454F75E06}"/>
    <cellStyle name="Normal 5 2 2 3 3 4 2" xfId="32154" xr:uid="{DAE73C90-5728-477F-8E48-822A816F84E3}"/>
    <cellStyle name="Normal 5 2 2 3 3 5" xfId="32155" xr:uid="{B6B7DFAD-6C0B-47A1-813D-71233C7B964D}"/>
    <cellStyle name="Normal 5 2 2 3 3 6" xfId="32144" xr:uid="{B8685D86-BD1F-4C3F-AFAE-48C39313DA03}"/>
    <cellStyle name="Normal 5 2 2 3 4" xfId="28105" xr:uid="{48DE6BF3-71C9-416E-8D0D-10EDC577AA1E}"/>
    <cellStyle name="Normal 5 2 2 3 4 2" xfId="32157" xr:uid="{A858CD59-E56E-4E69-8069-925D4BE1A286}"/>
    <cellStyle name="Normal 5 2 2 3 4 2 2" xfId="32158" xr:uid="{7B7971EE-7616-46F9-A88A-6AB508EA8BC2}"/>
    <cellStyle name="Normal 5 2 2 3 4 2 2 2" xfId="32159" xr:uid="{2841C99C-F2B6-47EA-AA69-363CC594D607}"/>
    <cellStyle name="Normal 5 2 2 3 4 2 3" xfId="32160" xr:uid="{71D4E085-7209-436F-825E-652D32E81FB9}"/>
    <cellStyle name="Normal 5 2 2 3 4 3" xfId="32161" xr:uid="{925CA6E7-D544-42D4-A867-EDF6A1AD5EB0}"/>
    <cellStyle name="Normal 5 2 2 3 4 3 2" xfId="32162" xr:uid="{AC1825ED-960D-49BA-BA86-DB9C7E0CD1BF}"/>
    <cellStyle name="Normal 5 2 2 3 4 4" xfId="32163" xr:uid="{1B5185D9-0742-4791-9EDA-923704A753B2}"/>
    <cellStyle name="Normal 5 2 2 3 4 5" xfId="32156" xr:uid="{49FF20E0-FC6B-40C1-BA92-C9200AA601D8}"/>
    <cellStyle name="Normal 5 2 2 3 5" xfId="32164" xr:uid="{013EC09D-CB1B-479F-8E58-E9D4014F6F4D}"/>
    <cellStyle name="Normal 5 2 2 3 6" xfId="32165" xr:uid="{AC39C8FA-A5AC-4D02-8BCA-E4ACD377A182}"/>
    <cellStyle name="Normal 5 2 2 3 6 2" xfId="32166" xr:uid="{BCC9B6E4-4D3F-4BB6-A22B-6317B15A1AA4}"/>
    <cellStyle name="Normal 5 2 2 3 7" xfId="32167" xr:uid="{C685FF5A-3E4C-4522-8550-F02170467F9A}"/>
    <cellStyle name="Normal 5 2 2 3 8" xfId="32119" xr:uid="{2D38CD2D-11BC-416A-9596-71768CA93AC8}"/>
    <cellStyle name="Normal 5 2 2 4" xfId="4394" xr:uid="{ACB46D00-2527-4A2D-85CD-89380254AA2D}"/>
    <cellStyle name="Normal 5 2 2 4 2" xfId="5246" xr:uid="{BEF8804A-BD4F-41A6-9332-3DC96718019B}"/>
    <cellStyle name="Normal 5 2 2 4 2 2" xfId="28110" xr:uid="{9E8A0596-C210-4A47-AB25-973755A605F7}"/>
    <cellStyle name="Normal 5 2 2 4 2 2 2" xfId="32171" xr:uid="{D794F5EE-3D48-4060-BA1B-808DDB847B91}"/>
    <cellStyle name="Normal 5 2 2 4 2 2 2 2" xfId="32172" xr:uid="{ACAE3092-DB7F-4E5A-A046-4B37A6447E70}"/>
    <cellStyle name="Normal 5 2 2 4 2 2 3" xfId="32173" xr:uid="{0E7CBEA7-8E7E-4918-87CD-BEB7B514E1C9}"/>
    <cellStyle name="Normal 5 2 2 4 2 2 4" xfId="32170" xr:uid="{9CB5018B-76E0-477B-B606-8509CAD68493}"/>
    <cellStyle name="Normal 5 2 2 4 2 3" xfId="32174" xr:uid="{09E7291B-A26D-4E23-A9F9-26E0F48A9157}"/>
    <cellStyle name="Normal 5 2 2 4 2 3 2" xfId="32175" xr:uid="{99A24393-69AF-46FB-B6EE-0B1C24813408}"/>
    <cellStyle name="Normal 5 2 2 4 2 3 2 2" xfId="32176" xr:uid="{91064AF8-4D02-4705-955A-8B9C68F3F75C}"/>
    <cellStyle name="Normal 5 2 2 4 2 3 3" xfId="32177" xr:uid="{4DC2CFF4-F16B-4187-88A0-5B2F316932C2}"/>
    <cellStyle name="Normal 5 2 2 4 2 4" xfId="32178" xr:uid="{115716C9-9A6E-469B-8921-5ED104B28903}"/>
    <cellStyle name="Normal 5 2 2 4 2 4 2" xfId="32179" xr:uid="{8AE96E99-151E-47D4-AC04-CDECCD32A002}"/>
    <cellStyle name="Normal 5 2 2 4 2 5" xfId="32180" xr:uid="{9F26C7E3-240A-4619-B8EF-66B56A57655D}"/>
    <cellStyle name="Normal 5 2 2 4 2 6" xfId="32169" xr:uid="{910D2BE3-FD94-4A30-BBA9-E00A0FFDAF45}"/>
    <cellStyle name="Normal 5 2 2 4 3" xfId="28109" xr:uid="{D6B4AFA5-D5F7-4A14-9876-68F7C31B2874}"/>
    <cellStyle name="Normal 5 2 2 4 3 2" xfId="32182" xr:uid="{135E9922-6B0E-46F7-A3B6-EC15416C268C}"/>
    <cellStyle name="Normal 5 2 2 4 3 2 2" xfId="32183" xr:uid="{2736A7A9-9283-4C92-9D94-A0968FA34CEA}"/>
    <cellStyle name="Normal 5 2 2 4 3 2 2 2" xfId="32184" xr:uid="{D73FA101-58AC-48A1-830F-F359993383C3}"/>
    <cellStyle name="Normal 5 2 2 4 3 2 3" xfId="32185" xr:uid="{92BD5B28-2690-4C30-BF17-0FEBFAD3F612}"/>
    <cellStyle name="Normal 5 2 2 4 3 3" xfId="32186" xr:uid="{4E0965E2-86E8-4544-A31F-7D249BB9DA7C}"/>
    <cellStyle name="Normal 5 2 2 4 3 3 2" xfId="32187" xr:uid="{4746DEED-9184-44E8-B14F-F134CE6C47AC}"/>
    <cellStyle name="Normal 5 2 2 4 3 4" xfId="32188" xr:uid="{A8F777AC-A282-4A41-8BA2-925BFE5E19F8}"/>
    <cellStyle name="Normal 5 2 2 4 3 5" xfId="32181" xr:uid="{993E6B17-8F70-4CC6-9F9E-D560DB49D84D}"/>
    <cellStyle name="Normal 5 2 2 4 4" xfId="32189" xr:uid="{7B71A2EA-96D7-489E-9C41-6078FADDCF44}"/>
    <cellStyle name="Normal 5 2 2 4 5" xfId="32190" xr:uid="{A2900101-448F-460A-8CC7-C330B43E7867}"/>
    <cellStyle name="Normal 5 2 2 4 5 2" xfId="32191" xr:uid="{1039F989-D8D4-4D66-8274-3954E466C3AC}"/>
    <cellStyle name="Normal 5 2 2 4 6" xfId="32192" xr:uid="{3F9B70D5-1552-49C0-8DC5-9A0C81B69EA3}"/>
    <cellStyle name="Normal 5 2 2 4 7" xfId="32168" xr:uid="{4F74EBA3-7515-4E6E-A1D4-8D978AA2867E}"/>
    <cellStyle name="Normal 5 2 2 5" xfId="4395" xr:uid="{2EC95855-E5F7-4229-BF62-54E687D27852}"/>
    <cellStyle name="Normal 5 2 2 5 2" xfId="5247" xr:uid="{F0F69C51-CF07-4EF4-90E9-BE08E668C2C1}"/>
    <cellStyle name="Normal 5 2 2 5 2 2" xfId="28112" xr:uid="{45E28EE3-435C-4307-842A-D57EB747AF5F}"/>
    <cellStyle name="Normal 5 2 2 5 2 2 2" xfId="32196" xr:uid="{4FB414CD-F2A4-41A9-A4BF-E995172DA6D6}"/>
    <cellStyle name="Normal 5 2 2 5 2 2 2 2" xfId="32197" xr:uid="{98154FA5-79F6-4E51-9C09-38A20CC012A6}"/>
    <cellStyle name="Normal 5 2 2 5 2 2 3" xfId="32198" xr:uid="{A65EC4FC-BF95-45F4-82A5-A091BDA68B53}"/>
    <cellStyle name="Normal 5 2 2 5 2 2 4" xfId="32195" xr:uid="{85CEBEB5-4091-4CE7-938F-AB452FAC857D}"/>
    <cellStyle name="Normal 5 2 2 5 2 3" xfId="32199" xr:uid="{2CA16C31-0190-4DE1-8DB2-97B256369122}"/>
    <cellStyle name="Normal 5 2 2 5 2 3 2" xfId="32200" xr:uid="{14D58EDC-E389-49FD-A40F-EC74203DDD54}"/>
    <cellStyle name="Normal 5 2 2 5 2 3 2 2" xfId="32201" xr:uid="{76104200-AE0E-48B1-ACC3-6D7E670C4A55}"/>
    <cellStyle name="Normal 5 2 2 5 2 3 3" xfId="32202" xr:uid="{7946EE4F-225C-4032-B1B6-748EE5B4F514}"/>
    <cellStyle name="Normal 5 2 2 5 2 4" xfId="32203" xr:uid="{06F10751-AFF3-425B-A58D-7AB78E27750E}"/>
    <cellStyle name="Normal 5 2 2 5 2 4 2" xfId="32204" xr:uid="{D138A9B3-2711-4304-9F3F-A990F1B90412}"/>
    <cellStyle name="Normal 5 2 2 5 2 5" xfId="32205" xr:uid="{18B2DB8F-B80B-4C84-BE1D-CB96F193E217}"/>
    <cellStyle name="Normal 5 2 2 5 2 6" xfId="32194" xr:uid="{CCFE9190-2D48-4D35-BD12-0DF8C99D5780}"/>
    <cellStyle name="Normal 5 2 2 5 3" xfId="28111" xr:uid="{8D78373E-0B02-4564-B90E-FEFB5E674758}"/>
    <cellStyle name="Normal 5 2 2 5 3 2" xfId="32207" xr:uid="{C461997B-CF5B-4B13-85DD-8528AF8F211C}"/>
    <cellStyle name="Normal 5 2 2 5 3 2 2" xfId="32208" xr:uid="{9F53157A-3AB3-4E68-BD61-42BDA68C45CA}"/>
    <cellStyle name="Normal 5 2 2 5 3 2 2 2" xfId="32209" xr:uid="{C08537EB-AA18-45DC-9B43-CA4E83377DB8}"/>
    <cellStyle name="Normal 5 2 2 5 3 2 3" xfId="32210" xr:uid="{4C7F3E2E-72D5-42C5-9D6B-032CC588611A}"/>
    <cellStyle name="Normal 5 2 2 5 3 3" xfId="32211" xr:uid="{F4891603-815A-43D3-B4AD-6E2261D4E217}"/>
    <cellStyle name="Normal 5 2 2 5 3 3 2" xfId="32212" xr:uid="{365AEB92-53B4-495C-B6D8-8C8E79F37D06}"/>
    <cellStyle name="Normal 5 2 2 5 3 4" xfId="32213" xr:uid="{D793D250-AF73-4850-8023-CB7F593C125A}"/>
    <cellStyle name="Normal 5 2 2 5 3 5" xfId="32206" xr:uid="{EAA35193-5736-46E0-975C-6F3BA9569BE4}"/>
    <cellStyle name="Normal 5 2 2 5 4" xfId="32214" xr:uid="{361B2E6F-8DFC-4B30-8BAB-4E1F6C3CF48E}"/>
    <cellStyle name="Normal 5 2 2 5 5" xfId="32215" xr:uid="{8778D01F-1F5A-4641-9FE8-145B8C812EAC}"/>
    <cellStyle name="Normal 5 2 2 5 5 2" xfId="32216" xr:uid="{272DFF6C-1478-47E2-8518-FE18CB24EC64}"/>
    <cellStyle name="Normal 5 2 2 5 6" xfId="32217" xr:uid="{4A769473-A161-4C3F-B2F9-C0B697FF04D2}"/>
    <cellStyle name="Normal 5 2 2 5 7" xfId="32193" xr:uid="{8D8D75ED-299E-45D3-AAC0-9596B36DB80F}"/>
    <cellStyle name="Normal 5 2 2 6" xfId="4396" xr:uid="{A3171CFE-F280-4B84-A20B-B5A593F6CBE7}"/>
    <cellStyle name="Normal 5 2 2 6 2" xfId="5248" xr:uid="{C4F82716-1736-4AD8-B48A-1F6CEB218F8C}"/>
    <cellStyle name="Normal 5 2 2 6 2 2" xfId="28114" xr:uid="{06D36272-87DC-4FA7-B745-BFA22EE3DB97}"/>
    <cellStyle name="Normal 5 2 2 6 2 2 2" xfId="32221" xr:uid="{2657415E-FDB2-4CAA-8070-BFA4854BAA02}"/>
    <cellStyle name="Normal 5 2 2 6 2 2 2 2" xfId="32222" xr:uid="{26AB195E-9332-4D5F-9E13-B1D218E04AA7}"/>
    <cellStyle name="Normal 5 2 2 6 2 2 3" xfId="32223" xr:uid="{487A1513-EC29-4B98-B8B7-B3470931C1A1}"/>
    <cellStyle name="Normal 5 2 2 6 2 2 4" xfId="32220" xr:uid="{6CB7E952-A4A6-4919-9CFB-D3AEF6DAB05B}"/>
    <cellStyle name="Normal 5 2 2 6 2 3" xfId="32224" xr:uid="{E2216A95-7D48-439B-9445-B411D8E1B095}"/>
    <cellStyle name="Normal 5 2 2 6 2 3 2" xfId="32225" xr:uid="{7453390D-2244-44C9-930A-42AAA9B81F45}"/>
    <cellStyle name="Normal 5 2 2 6 2 3 2 2" xfId="32226" xr:uid="{EA88AE0F-3CBD-4E9D-8D81-01E107FD3BF5}"/>
    <cellStyle name="Normal 5 2 2 6 2 3 3" xfId="32227" xr:uid="{7219CF30-68AD-4C60-9944-4892A826925C}"/>
    <cellStyle name="Normal 5 2 2 6 2 4" xfId="32228" xr:uid="{0E199644-AAC6-4B53-B769-C70C7057723A}"/>
    <cellStyle name="Normal 5 2 2 6 2 4 2" xfId="32229" xr:uid="{DEA50917-DEEA-4388-9D8E-19E9CF5100F9}"/>
    <cellStyle name="Normal 5 2 2 6 2 5" xfId="32230" xr:uid="{2AB39109-22CD-422B-B6A6-BE0B499D5C17}"/>
    <cellStyle name="Normal 5 2 2 6 2 6" xfId="32219" xr:uid="{FB487C76-06D4-47ED-A615-CBFB3508B953}"/>
    <cellStyle name="Normal 5 2 2 6 3" xfId="28113" xr:uid="{4A9338DD-8B8A-441F-AB56-66DB13FA53E8}"/>
    <cellStyle name="Normal 5 2 2 6 3 2" xfId="32232" xr:uid="{CECDB2C7-71EB-4698-AE4F-703E4DC79E32}"/>
    <cellStyle name="Normal 5 2 2 6 3 2 2" xfId="32233" xr:uid="{0F2884BB-A2F0-4D44-B673-85B3716B787A}"/>
    <cellStyle name="Normal 5 2 2 6 3 2 2 2" xfId="32234" xr:uid="{0223505E-DC03-4EA3-9EC1-596352932D9B}"/>
    <cellStyle name="Normal 5 2 2 6 3 2 3" xfId="32235" xr:uid="{4C3B29A6-19A0-4065-B971-573A29EDFF2C}"/>
    <cellStyle name="Normal 5 2 2 6 3 3" xfId="32236" xr:uid="{E138D190-FFD1-4448-9D36-8A1D2D8B8674}"/>
    <cellStyle name="Normal 5 2 2 6 3 3 2" xfId="32237" xr:uid="{688FF396-3E4A-4555-B215-5E14002A2DB8}"/>
    <cellStyle name="Normal 5 2 2 6 3 4" xfId="32238" xr:uid="{71E84431-4133-49BF-AA16-A701B23EDA48}"/>
    <cellStyle name="Normal 5 2 2 6 3 5" xfId="32231" xr:uid="{24782EC0-E3F4-407D-AC06-DEEC1F8EC9B8}"/>
    <cellStyle name="Normal 5 2 2 6 4" xfId="32239" xr:uid="{0C464E0C-2D77-48B4-AABA-A6162A5DAE55}"/>
    <cellStyle name="Normal 5 2 2 6 5" xfId="32240" xr:uid="{652834E7-AA36-465C-A9A1-ED3A687167A9}"/>
    <cellStyle name="Normal 5 2 2 6 5 2" xfId="32241" xr:uid="{7FC4C6B1-1F11-4956-9EF3-D02611330EE1}"/>
    <cellStyle name="Normal 5 2 2 6 6" xfId="32242" xr:uid="{B12BA5F9-F2DA-402A-B861-F5D45EA8F6FF}"/>
    <cellStyle name="Normal 5 2 2 6 7" xfId="32218" xr:uid="{CDB0CA3D-4002-4DB6-B38D-67E304F9CFEA}"/>
    <cellStyle name="Normal 5 2 2 7" xfId="4397" xr:uid="{8C92EF64-E18A-4677-9625-5FF2EBD6A872}"/>
    <cellStyle name="Normal 5 2 2 7 2" xfId="5249" xr:uid="{1336299E-767E-4547-87A8-81A4139617A7}"/>
    <cellStyle name="Normal 5 2 2 7 2 2" xfId="28116" xr:uid="{5468BB39-5C2B-4712-8CEB-E205CFB5EE67}"/>
    <cellStyle name="Normal 5 2 2 7 2 2 2" xfId="32246" xr:uid="{6BA3CCF8-0484-4EEC-BDEB-3F09AFDF3DFE}"/>
    <cellStyle name="Normal 5 2 2 7 2 2 2 2" xfId="32247" xr:uid="{C044115C-378B-4E3C-9481-004E328CA800}"/>
    <cellStyle name="Normal 5 2 2 7 2 2 3" xfId="32248" xr:uid="{B716F651-053B-4BE5-BA0C-B98B25F94DA2}"/>
    <cellStyle name="Normal 5 2 2 7 2 2 4" xfId="32245" xr:uid="{75E4F96A-11B5-4ED5-93D9-52A732E4B076}"/>
    <cellStyle name="Normal 5 2 2 7 2 3" xfId="32249" xr:uid="{40FD0EA0-14EB-47D4-9E17-05620DE225F1}"/>
    <cellStyle name="Normal 5 2 2 7 2 3 2" xfId="32250" xr:uid="{79EEC77B-730A-4FC0-92B6-393E6D6F8172}"/>
    <cellStyle name="Normal 5 2 2 7 2 3 2 2" xfId="32251" xr:uid="{9C32B3DE-D4D6-4845-B052-9F5D06FA76D2}"/>
    <cellStyle name="Normal 5 2 2 7 2 3 3" xfId="32252" xr:uid="{52CEEDC2-F9BB-4F60-BD79-ADCFB852E1B0}"/>
    <cellStyle name="Normal 5 2 2 7 2 4" xfId="32253" xr:uid="{719C4F47-27A2-4EB9-A9A3-CE2BE32890F1}"/>
    <cellStyle name="Normal 5 2 2 7 2 4 2" xfId="32254" xr:uid="{6E9CDED9-D3B5-4583-A9CF-D2DE63D9A619}"/>
    <cellStyle name="Normal 5 2 2 7 2 5" xfId="32255" xr:uid="{2174FBFB-105F-43D9-9886-D93562E090EA}"/>
    <cellStyle name="Normal 5 2 2 7 2 6" xfId="32244" xr:uid="{96FB0DF2-3441-42FF-9FF8-2B999B09A87A}"/>
    <cellStyle name="Normal 5 2 2 7 3" xfId="28115" xr:uid="{1201B5C4-E574-4CEA-A8E5-FD3DB76D1A31}"/>
    <cellStyle name="Normal 5 2 2 7 3 2" xfId="32257" xr:uid="{AF8043FB-8814-4EED-97D3-77E7D50B5E18}"/>
    <cellStyle name="Normal 5 2 2 7 3 2 2" xfId="32258" xr:uid="{8309EAFA-C97C-4623-8EB7-D239942CB830}"/>
    <cellStyle name="Normal 5 2 2 7 3 2 2 2" xfId="32259" xr:uid="{728BF122-25A0-423E-B4B2-1AB30F5884A6}"/>
    <cellStyle name="Normal 5 2 2 7 3 2 3" xfId="32260" xr:uid="{9D8D48F5-63B3-4DC0-9CB0-3E67E0C092A6}"/>
    <cellStyle name="Normal 5 2 2 7 3 3" xfId="32261" xr:uid="{DC5EFC9D-4716-471D-9751-8F8BA7156E9B}"/>
    <cellStyle name="Normal 5 2 2 7 3 3 2" xfId="32262" xr:uid="{5CBE57F5-4A94-49F7-8550-C646CC745FC6}"/>
    <cellStyle name="Normal 5 2 2 7 3 4" xfId="32263" xr:uid="{929E35E6-5275-4F33-81E2-0E9C660A9677}"/>
    <cellStyle name="Normal 5 2 2 7 3 5" xfId="32256" xr:uid="{A1A38BD5-4590-456E-940F-A18D5A088BAA}"/>
    <cellStyle name="Normal 5 2 2 7 4" xfId="32264" xr:uid="{C72C490F-580A-40EA-9B38-143BA2096517}"/>
    <cellStyle name="Normal 5 2 2 7 5" xfId="32265" xr:uid="{A4874BC9-A2B3-4BF5-A78A-D416F9922B82}"/>
    <cellStyle name="Normal 5 2 2 7 5 2" xfId="32266" xr:uid="{E65B2064-6C8D-4D2D-9C61-5C84AF549C4A}"/>
    <cellStyle name="Normal 5 2 2 7 6" xfId="32267" xr:uid="{740A66EF-20F3-43AF-A65C-D72B036E386A}"/>
    <cellStyle name="Normal 5 2 2 7 7" xfId="32243" xr:uid="{22BA1DEE-3B2D-4362-8FB1-08DD4CD0DFF6}"/>
    <cellStyle name="Normal 5 2 2 8" xfId="4398" xr:uid="{D5A3483C-4516-4316-A0DE-7D53A7BDDBD4}"/>
    <cellStyle name="Normal 5 2 2 8 2" xfId="5250" xr:uid="{2F5B9A61-3C46-474B-90E2-3F2AF00FB0C9}"/>
    <cellStyle name="Normal 5 2 2 8 2 2" xfId="28118" xr:uid="{109391A1-C937-452A-955F-DDFDCC3791D6}"/>
    <cellStyle name="Normal 5 2 2 8 2 2 2" xfId="32271" xr:uid="{0BA1D6B1-E6A6-47EA-82C8-6BE8E6D5F519}"/>
    <cellStyle name="Normal 5 2 2 8 2 2 2 2" xfId="32272" xr:uid="{DAB3E8CD-B57C-4237-9475-5AD4A1420B1E}"/>
    <cellStyle name="Normal 5 2 2 8 2 2 3" xfId="32273" xr:uid="{6E9E01D3-D5BF-453E-A605-F58460105952}"/>
    <cellStyle name="Normal 5 2 2 8 2 2 4" xfId="32270" xr:uid="{43EE3B88-614B-41B8-81D2-5CBE424495D2}"/>
    <cellStyle name="Normal 5 2 2 8 2 3" xfId="32274" xr:uid="{F0BE1118-7D36-422A-A9EB-B1087E6CEC91}"/>
    <cellStyle name="Normal 5 2 2 8 2 3 2" xfId="32275" xr:uid="{C763C86E-E8B2-49A3-A89D-634CAB3A077A}"/>
    <cellStyle name="Normal 5 2 2 8 2 3 2 2" xfId="32276" xr:uid="{6809D57D-F1A1-40DD-8B6E-614C4A92711C}"/>
    <cellStyle name="Normal 5 2 2 8 2 3 3" xfId="32277" xr:uid="{57B0E81E-FAD6-4F13-95B9-A82AF6458846}"/>
    <cellStyle name="Normal 5 2 2 8 2 4" xfId="32278" xr:uid="{936A42A3-D60F-41F2-ADDA-DF0E0A1C8B4D}"/>
    <cellStyle name="Normal 5 2 2 8 2 4 2" xfId="32279" xr:uid="{C9BD36AC-053E-46F0-B668-AA3C6E38ABE1}"/>
    <cellStyle name="Normal 5 2 2 8 2 5" xfId="32280" xr:uid="{8B372A88-D39C-4865-BD85-7695EAFFBB92}"/>
    <cellStyle name="Normal 5 2 2 8 2 6" xfId="32269" xr:uid="{CBC10BC1-9CA7-4821-B471-B3D60357CE12}"/>
    <cellStyle name="Normal 5 2 2 8 3" xfId="28117" xr:uid="{903A7944-3AFE-404A-A1F8-C79EBB5B3005}"/>
    <cellStyle name="Normal 5 2 2 8 3 2" xfId="32282" xr:uid="{5A6A485C-CF30-467E-8886-6B45CAD7E00B}"/>
    <cellStyle name="Normal 5 2 2 8 3 2 2" xfId="32283" xr:uid="{237F5998-D3D8-486C-A766-FF911BA4B2B1}"/>
    <cellStyle name="Normal 5 2 2 8 3 2 2 2" xfId="32284" xr:uid="{E84F473D-55A8-4F47-AD6F-330371EC05F7}"/>
    <cellStyle name="Normal 5 2 2 8 3 2 3" xfId="32285" xr:uid="{02EECE79-5115-4E02-8901-7DB8C1AB2738}"/>
    <cellStyle name="Normal 5 2 2 8 3 3" xfId="32286" xr:uid="{77136832-B4B5-4F75-9BB9-56D9FDB64C5F}"/>
    <cellStyle name="Normal 5 2 2 8 3 3 2" xfId="32287" xr:uid="{AD7CB35E-3C1B-4A3A-89D5-3CD4CDBEC95C}"/>
    <cellStyle name="Normal 5 2 2 8 3 4" xfId="32288" xr:uid="{EA4BB33B-E7FB-49BC-BBE4-12BCA518CA52}"/>
    <cellStyle name="Normal 5 2 2 8 3 5" xfId="32281" xr:uid="{954CCE18-0511-4562-AE6D-F0ABAAC157F7}"/>
    <cellStyle name="Normal 5 2 2 8 4" xfId="32289" xr:uid="{52DFD9D5-8EC7-4061-94E2-13C47E25E9B3}"/>
    <cellStyle name="Normal 5 2 2 8 5" xfId="32290" xr:uid="{41686BD3-B51F-4F05-8F7C-A1E3A4778332}"/>
    <cellStyle name="Normal 5 2 2 8 5 2" xfId="32291" xr:uid="{35281149-F76B-4276-9571-9239DDAA9B15}"/>
    <cellStyle name="Normal 5 2 2 8 6" xfId="32292" xr:uid="{26EB6BDF-B361-4BBB-A680-33A4041D8189}"/>
    <cellStyle name="Normal 5 2 2 8 7" xfId="32268" xr:uid="{15266BAF-3E5C-4F30-B488-320701092E0B}"/>
    <cellStyle name="Normal 5 2 2 9" xfId="4399" xr:uid="{79130934-7758-4753-B5A4-1C0AB40B8730}"/>
    <cellStyle name="Normal 5 2 2 9 2" xfId="5251" xr:uid="{31292907-990B-40B1-B64D-BF4B265968CF}"/>
    <cellStyle name="Normal 5 2 2 9 2 2" xfId="28120" xr:uid="{6C2F7CBF-BDB5-4068-853D-FBE6C61B0B25}"/>
    <cellStyle name="Normal 5 2 2 9 2 2 2" xfId="32296" xr:uid="{A0FCA1D2-9E9C-4AD0-8D4D-CD4CF926D8E4}"/>
    <cellStyle name="Normal 5 2 2 9 2 2 2 2" xfId="32297" xr:uid="{821E338D-9C38-4605-A1AC-6C0AD7084D6E}"/>
    <cellStyle name="Normal 5 2 2 9 2 2 3" xfId="32298" xr:uid="{2CE268E7-8075-415C-933C-C6EAAB182CAC}"/>
    <cellStyle name="Normal 5 2 2 9 2 2 4" xfId="32295" xr:uid="{65956FF9-5AF4-45D7-AE10-8EE212AAFB93}"/>
    <cellStyle name="Normal 5 2 2 9 2 3" xfId="32299" xr:uid="{C2B8E639-5944-4CD0-BA21-7451F37C3C35}"/>
    <cellStyle name="Normal 5 2 2 9 2 3 2" xfId="32300" xr:uid="{89F0DF4E-4657-4DF2-BCCA-C538F27B00F4}"/>
    <cellStyle name="Normal 5 2 2 9 2 3 2 2" xfId="32301" xr:uid="{32AC3A49-5F49-4E47-9527-673B2E84AD3D}"/>
    <cellStyle name="Normal 5 2 2 9 2 3 3" xfId="32302" xr:uid="{707877E4-142D-4408-BBB2-5AF22EC8A329}"/>
    <cellStyle name="Normal 5 2 2 9 2 4" xfId="32303" xr:uid="{96C2628E-3B41-4DE3-9100-9EED514C3D0F}"/>
    <cellStyle name="Normal 5 2 2 9 2 4 2" xfId="32304" xr:uid="{7745E136-C10E-4A15-A586-BD8F776B9792}"/>
    <cellStyle name="Normal 5 2 2 9 2 5" xfId="32305" xr:uid="{289354DB-4B91-41E4-8A32-8B641A964DB8}"/>
    <cellStyle name="Normal 5 2 2 9 2 6" xfId="32294" xr:uid="{5439E8AE-A630-45E6-A11C-E58FEACD9FFE}"/>
    <cellStyle name="Normal 5 2 2 9 3" xfId="28119" xr:uid="{60F6378C-2EBE-4FA8-BD6C-59F89B27402A}"/>
    <cellStyle name="Normal 5 2 2 9 3 2" xfId="32307" xr:uid="{EF3446C5-AB08-438C-8451-A1C870CB3BDF}"/>
    <cellStyle name="Normal 5 2 2 9 3 2 2" xfId="32308" xr:uid="{74A7B654-8EF4-48DC-877F-0AFD4533EB98}"/>
    <cellStyle name="Normal 5 2 2 9 3 2 2 2" xfId="32309" xr:uid="{32AF805B-D5C8-4A9E-9BD1-4C2173B43DEB}"/>
    <cellStyle name="Normal 5 2 2 9 3 2 3" xfId="32310" xr:uid="{902454EB-24DE-4C00-B024-62E0B688460E}"/>
    <cellStyle name="Normal 5 2 2 9 3 3" xfId="32311" xr:uid="{597B270D-D916-4285-9AE6-E422CF556886}"/>
    <cellStyle name="Normal 5 2 2 9 3 3 2" xfId="32312" xr:uid="{0B27E923-29CC-4495-BFCD-483222D6EF45}"/>
    <cellStyle name="Normal 5 2 2 9 3 4" xfId="32313" xr:uid="{B4E98DB7-829D-49B0-B723-4F94FF81BD1D}"/>
    <cellStyle name="Normal 5 2 2 9 3 5" xfId="32306" xr:uid="{446827E3-7368-406A-9ABE-5B76FD096CB5}"/>
    <cellStyle name="Normal 5 2 2 9 4" xfId="32314" xr:uid="{1ED63B67-37D1-4624-8324-C850DF63B479}"/>
    <cellStyle name="Normal 5 2 2 9 5" xfId="32315" xr:uid="{E999C004-F71D-4E43-8CF4-73065BB6480E}"/>
    <cellStyle name="Normal 5 2 2 9 5 2" xfId="32316" xr:uid="{2021B027-3284-4740-9D67-168EECFC4B84}"/>
    <cellStyle name="Normal 5 2 2 9 6" xfId="32317" xr:uid="{12C69CBD-854A-432E-90F9-151803298220}"/>
    <cellStyle name="Normal 5 2 2 9 7" xfId="32293" xr:uid="{410EA4AE-CF7A-4B16-BBB3-C5F80C2397DB}"/>
    <cellStyle name="Normal 5 2 3" xfId="2349" xr:uid="{5B99C052-BC9A-4AB7-ACEC-125D0BD7895E}"/>
    <cellStyle name="Normal 5 2 3 2" xfId="4400" xr:uid="{9781FCF1-074A-4FD9-9A3F-EAEFCE32E1A9}"/>
    <cellStyle name="Normal 5 2 3 3" xfId="5252" xr:uid="{190DF195-4853-42A1-8493-EDE1DB804174}"/>
    <cellStyle name="Normal 5 2 3 3 2" xfId="28121" xr:uid="{F89DFDC3-8E6B-4982-AE74-5D4D5D1C02F7}"/>
    <cellStyle name="Normal 5 2 3 3 2 2" xfId="32320" xr:uid="{705D213A-2BAB-47CB-87FD-5E1AD858AB4F}"/>
    <cellStyle name="Normal 5 2 3 3 2 2 2" xfId="32321" xr:uid="{64846EA9-22C6-4C87-A434-3A5108A5D039}"/>
    <cellStyle name="Normal 5 2 3 3 2 3" xfId="32322" xr:uid="{575B527B-BC77-4BB1-8DDC-C51A1274E3AE}"/>
    <cellStyle name="Normal 5 2 3 3 2 4" xfId="32319" xr:uid="{2C144955-BE9C-460D-A087-1B0EEABBACFC}"/>
    <cellStyle name="Normal 5 2 3 3 3" xfId="32323" xr:uid="{9A3787A6-0158-4BDE-9F9E-24F889920AB0}"/>
    <cellStyle name="Normal 5 2 3 3 3 2" xfId="32324" xr:uid="{8F473D99-13CB-415F-BBC5-102A4E46B8FE}"/>
    <cellStyle name="Normal 5 2 3 3 3 2 2" xfId="32325" xr:uid="{BA346107-6C00-4AEA-BD77-FC2968AFF171}"/>
    <cellStyle name="Normal 5 2 3 3 3 3" xfId="32326" xr:uid="{E986B501-1B3F-4367-A309-5BB346483E52}"/>
    <cellStyle name="Normal 5 2 3 3 4" xfId="32327" xr:uid="{A98523BE-42BE-4277-8ABB-7766A2CDC6F6}"/>
    <cellStyle name="Normal 5 2 3 3 4 2" xfId="32328" xr:uid="{B6145088-565D-43C5-B9F5-76A7FEDBA58C}"/>
    <cellStyle name="Normal 5 2 3 3 5" xfId="32329" xr:uid="{7AB09CA9-7EDA-4513-80EF-B057CDCC1C50}"/>
    <cellStyle name="Normal 5 2 3 3 6" xfId="32318" xr:uid="{5BFB1072-81EF-41B3-BD99-14BCA34FC5C3}"/>
    <cellStyle name="Normal 5 2 3 4" xfId="25607" xr:uid="{16C34FD6-4C9C-485C-A796-FC23CC97E755}"/>
    <cellStyle name="Normal 5 2 3 4 2" xfId="28122" xr:uid="{D1ACE5CF-3392-4A65-ACF5-6F29167CD30C}"/>
    <cellStyle name="Normal 5 2 3 4 2 2" xfId="32332" xr:uid="{51713591-116B-4EF0-8E37-43E509343BA1}"/>
    <cellStyle name="Normal 5 2 3 4 2 2 2" xfId="32333" xr:uid="{85422556-CBDF-4B7E-B269-3B801B4A803B}"/>
    <cellStyle name="Normal 5 2 3 4 2 3" xfId="32334" xr:uid="{0FCF95DF-7950-4E6D-B666-A4BAD51FE0B6}"/>
    <cellStyle name="Normal 5 2 3 4 2 4" xfId="32331" xr:uid="{DB957359-34BF-4F43-94E5-9649D0E482AA}"/>
    <cellStyle name="Normal 5 2 3 4 3" xfId="32335" xr:uid="{3658972D-56ED-4A24-B828-5EA3C21C73B2}"/>
    <cellStyle name="Normal 5 2 3 4 3 2" xfId="32336" xr:uid="{84A79366-1493-4B36-AFBD-F7B813D70A44}"/>
    <cellStyle name="Normal 5 2 3 4 4" xfId="32337" xr:uid="{FD2AAC69-CFF7-4D79-B815-FC2D4957D65D}"/>
    <cellStyle name="Normal 5 2 3 4 5" xfId="32330" xr:uid="{FF2540D9-DF7A-4250-A3FF-E3209E9D980B}"/>
    <cellStyle name="Normal 5 2 3 5" xfId="32338" xr:uid="{CD5F5735-3CDF-4CE1-BAC6-13C6B5B8CE1C}"/>
    <cellStyle name="Normal 5 2 3 5 2" xfId="32339" xr:uid="{E944BCEF-B2AC-4EB9-B450-D728B2632706}"/>
    <cellStyle name="Normal 5 2 4" xfId="4401" xr:uid="{375E7371-0B02-4101-A0FD-BF1A60382CC7}"/>
    <cellStyle name="Normal 5 2 5" xfId="4402" xr:uid="{770923F0-A86A-480E-85A7-28DE77B5B2E4}"/>
    <cellStyle name="Normal 5 2 6" xfId="4403" xr:uid="{8B9DE353-BD8F-455A-B9C3-EA4F05067BDA}"/>
    <cellStyle name="Normal 5 2 7" xfId="4404" xr:uid="{CCB853BB-D07C-41D1-892F-6C999B563B16}"/>
    <cellStyle name="Normal 5 2 8" xfId="4405" xr:uid="{D7A63712-922B-41CE-9487-23D9D80F0D21}"/>
    <cellStyle name="Normal 5 2 9" xfId="5253" xr:uid="{9D68E28B-0CC1-4FAB-A89A-F05FAA11255B}"/>
    <cellStyle name="Normal 5 3" xfId="262" xr:uid="{8181E4CF-17E5-466F-B3CE-C315C2D65CBB}"/>
    <cellStyle name="Normal 5 3 10" xfId="5254" xr:uid="{1E2BDA47-042B-4414-9BE8-6A6895C3255D}"/>
    <cellStyle name="Normal 5 3 10 2" xfId="32341" xr:uid="{E430FE17-26EB-4089-9584-5D5CA4E2C315}"/>
    <cellStyle name="Normal 5 3 10 3" xfId="32340" xr:uid="{D8EECD2E-69DD-4E17-8C74-DC2195FC8FC8}"/>
    <cellStyle name="Normal 5 3 10 4" xfId="42649" xr:uid="{78B7DC7D-B8B0-4347-8CC1-7E90FDF098C4}"/>
    <cellStyle name="Normal 5 3 10 5" xfId="25613" xr:uid="{CA6611E1-D126-4C1C-AFD2-39C9D05F0F46}"/>
    <cellStyle name="Normal 5 3 11" xfId="27357" xr:uid="{0C0A3DC1-430A-432A-A507-534C5DEA7B84}"/>
    <cellStyle name="Normal 5 3 2" xfId="2350" xr:uid="{F464D923-BCAB-413B-A3F7-8D91418BF631}"/>
    <cellStyle name="Normal 5 3 2 2" xfId="4407" xr:uid="{127B22ED-3E9A-48A0-AF20-FD1B48576251}"/>
    <cellStyle name="Normal 5 3 2 3" xfId="25614" xr:uid="{65C8EF6C-53F2-45FE-9B98-259197288494}"/>
    <cellStyle name="Normal 5 3 2 3 2" xfId="32342" xr:uid="{4C231D95-34CA-430B-AEDA-D6444B6CDCE4}"/>
    <cellStyle name="Normal 5 3 3" xfId="2351" xr:uid="{390DB0EF-E5F1-4374-8912-FD0F63E196BD}"/>
    <cellStyle name="Normal 5 3 3 2" xfId="4408" xr:uid="{363ACF6F-85C9-42ED-90D7-E72B8F4E675E}"/>
    <cellStyle name="Normal 5 3 3 3" xfId="5255" xr:uid="{4383C63B-CFAB-461D-B97F-B59E4C2D47D6}"/>
    <cellStyle name="Normal 5 3 3 3 2" xfId="28123" xr:uid="{8D7FEF4F-C644-496E-B810-BD2EDAADC6D3}"/>
    <cellStyle name="Normal 5 3 3 3 2 2" xfId="32345" xr:uid="{DAE38338-8795-4F9B-94F7-A0D2A5C5A6DF}"/>
    <cellStyle name="Normal 5 3 3 3 2 2 2" xfId="32346" xr:uid="{78084BCD-97C6-48A9-89B0-20A572919A88}"/>
    <cellStyle name="Normal 5 3 3 3 2 3" xfId="32347" xr:uid="{DD3F18AC-41FB-464C-8436-E2FA0605AC69}"/>
    <cellStyle name="Normal 5 3 3 3 2 4" xfId="32344" xr:uid="{42CBF0FC-FDC7-412D-BC5A-9F160DC966AC}"/>
    <cellStyle name="Normal 5 3 3 3 3" xfId="32348" xr:uid="{C115D615-FBFD-4466-A6E6-D1F71869A42E}"/>
    <cellStyle name="Normal 5 3 3 3 3 2" xfId="32349" xr:uid="{250340BE-856D-4209-9E90-9A1BFEC36F7D}"/>
    <cellStyle name="Normal 5 3 3 3 3 2 2" xfId="32350" xr:uid="{FBFB2AB8-CE5C-45C5-A160-98CE4AF64509}"/>
    <cellStyle name="Normal 5 3 3 3 3 3" xfId="32351" xr:uid="{00F02308-5783-4847-89FF-18B159C6A307}"/>
    <cellStyle name="Normal 5 3 3 3 4" xfId="32352" xr:uid="{D22C3B19-CE84-4840-BA07-3AC365602E28}"/>
    <cellStyle name="Normal 5 3 3 3 4 2" xfId="32353" xr:uid="{C5C74502-790A-4F72-ADEB-F01E656FFAF5}"/>
    <cellStyle name="Normal 5 3 3 3 5" xfId="32354" xr:uid="{539B45C7-2AE7-4658-8E40-8F331C825328}"/>
    <cellStyle name="Normal 5 3 3 3 6" xfId="32343" xr:uid="{63AA9A98-B0DC-4D1D-A37B-4786DE273A50}"/>
    <cellStyle name="Normal 5 3 3 4" xfId="25615" xr:uid="{2E06A30F-7134-4DE8-A426-D59FF37B2FC3}"/>
    <cellStyle name="Normal 5 3 3 4 2" xfId="28124" xr:uid="{6C299C79-865D-4AAF-91DB-3A2497EF88BB}"/>
    <cellStyle name="Normal 5 3 3 4 2 2" xfId="32357" xr:uid="{C55D4F63-F99D-43A0-89BE-B7EC6A1B9A5B}"/>
    <cellStyle name="Normal 5 3 3 4 2 2 2" xfId="32358" xr:uid="{0831918E-D95C-4EE2-8BF3-3BA51E807E1F}"/>
    <cellStyle name="Normal 5 3 3 4 2 3" xfId="32359" xr:uid="{A584CD6A-A900-4992-ABE2-81A9B70340FA}"/>
    <cellStyle name="Normal 5 3 3 4 2 4" xfId="32356" xr:uid="{6E092241-0C91-4A09-96FB-90F4AF3A2F75}"/>
    <cellStyle name="Normal 5 3 3 4 3" xfId="32360" xr:uid="{AC0B2D39-282D-4FF5-8959-B96BC5A8E097}"/>
    <cellStyle name="Normal 5 3 3 4 3 2" xfId="32361" xr:uid="{EF6657B7-503C-44A0-9486-BBE5390B5582}"/>
    <cellStyle name="Normal 5 3 3 4 4" xfId="32362" xr:uid="{E068C8EC-8238-4984-9787-C3C31A2B73B6}"/>
    <cellStyle name="Normal 5 3 3 4 5" xfId="32355" xr:uid="{05F654E5-B90D-43CC-935D-AE9199F6233D}"/>
    <cellStyle name="Normal 5 3 3 5" xfId="32363" xr:uid="{377AB61A-2F88-441A-BB14-5099A9F650E8}"/>
    <cellStyle name="Normal 5 3 3 5 2" xfId="32364" xr:uid="{6D79AE33-786A-49F8-9717-3B3F886F2D0B}"/>
    <cellStyle name="Normal 5 3 4" xfId="4409" xr:uid="{2274C5E1-C33E-475F-8386-971B2F1DA3E4}"/>
    <cellStyle name="Normal 5 3 5" xfId="4410" xr:uid="{1CA67312-A198-44D1-912E-A1F6FC9B7423}"/>
    <cellStyle name="Normal 5 3 6" xfId="4411" xr:uid="{9293AA68-AC2C-4D1C-9AC1-8B7C2C7CE2E9}"/>
    <cellStyle name="Normal 5 3 7" xfId="4412" xr:uid="{FD3F2C4E-058E-404F-88AC-37B0D87857B2}"/>
    <cellStyle name="Normal 5 3 8" xfId="4413" xr:uid="{56DDD3F3-CD43-4018-A5EE-7128DA7D076F}"/>
    <cellStyle name="Normal 5 3 9" xfId="4406" xr:uid="{6B8A479A-4666-4C26-BB52-72B15A431B3B}"/>
    <cellStyle name="Normal 5 4" xfId="263" xr:uid="{F6956AD0-D72C-49F1-B912-DE200DD245A6}"/>
    <cellStyle name="Normal 5 4 2" xfId="4414" xr:uid="{0652E34B-DC91-4372-A40B-2794ACDCE522}"/>
    <cellStyle name="Normal 5 4 3" xfId="4415" xr:uid="{82DF5E2C-4652-4F71-9564-23B5649E012E}"/>
    <cellStyle name="Normal 5 4 4" xfId="4416" xr:uid="{A3377586-3336-48A6-85C5-F0CD8623E12A}"/>
    <cellStyle name="Normal 5 4 5" xfId="4417" xr:uid="{F7AC9940-331A-4292-8D06-5A66A24AF3E7}"/>
    <cellStyle name="Normal 5 4 6" xfId="4418" xr:uid="{515FB70B-2905-4317-A599-9AA7290B16DC}"/>
    <cellStyle name="Normal 5 4 7" xfId="4419" xr:uid="{8D2900CE-3D63-455F-A4D6-3E70E5F95E28}"/>
    <cellStyle name="Normal 5 4 8" xfId="4420" xr:uid="{2D59B19D-ECB7-4109-B72F-C14B2FECC938}"/>
    <cellStyle name="Normal 5 5" xfId="264" xr:uid="{67CD3D48-B5DE-413F-B273-B929DAEB23C5}"/>
    <cellStyle name="Normal 5 5 10" xfId="25623" xr:uid="{F44FC5F1-63E6-444E-9350-B361DA5913E3}"/>
    <cellStyle name="Normal 5 5 10 2" xfId="28125" xr:uid="{4909D9BA-2025-4E87-B4D8-9E3DAB73A7A4}"/>
    <cellStyle name="Normal 5 5 10 2 2" xfId="32367" xr:uid="{18FFDF21-36C5-4BD9-B419-99CBB79DAE0B}"/>
    <cellStyle name="Normal 5 5 10 2 2 2" xfId="32368" xr:uid="{123878F7-2CF8-4CF9-A999-46BBA2DDC269}"/>
    <cellStyle name="Normal 5 5 10 2 3" xfId="32369" xr:uid="{32A553E5-6DF2-4BE6-99FF-EFF700B0FA76}"/>
    <cellStyle name="Normal 5 5 10 2 4" xfId="32366" xr:uid="{7244F03C-CB31-443D-9005-BECF2AE602C8}"/>
    <cellStyle name="Normal 5 5 10 3" xfId="32370" xr:uid="{29104F81-C5C0-4F86-A4A7-7FA6854515F6}"/>
    <cellStyle name="Normal 5 5 10 3 2" xfId="32371" xr:uid="{43A7B145-AC90-44BF-878F-BD3E8F477FD8}"/>
    <cellStyle name="Normal 5 5 10 3 2 2" xfId="32372" xr:uid="{7880B6DE-F8CA-4B95-A743-FD391F491611}"/>
    <cellStyle name="Normal 5 5 10 3 3" xfId="32373" xr:uid="{98C7F276-168B-4DED-AA39-482D83F75F2C}"/>
    <cellStyle name="Normal 5 5 10 4" xfId="32374" xr:uid="{FC7E76F5-3434-40B5-9828-675D647981E8}"/>
    <cellStyle name="Normal 5 5 10 4 2" xfId="32375" xr:uid="{5ADF67DF-1B6F-445C-AE6A-DC69D6113319}"/>
    <cellStyle name="Normal 5 5 10 5" xfId="32376" xr:uid="{8A169FFD-94B2-4190-A565-A64EBD7EFEBC}"/>
    <cellStyle name="Normal 5 5 10 6" xfId="32365" xr:uid="{43077F45-41B2-4B58-AB95-D11E6D782EC2}"/>
    <cellStyle name="Normal 5 5 11" xfId="25624" xr:uid="{DFAA7D47-1A0A-48B7-A695-51B5DD769B81}"/>
    <cellStyle name="Normal 5 5 11 2" xfId="28126" xr:uid="{C1A42CA3-BC21-45DD-B2C5-9696BFD1B64F}"/>
    <cellStyle name="Normal 5 5 11 2 2" xfId="32379" xr:uid="{EF5C9864-651B-48CF-A8BE-27FF3CA7862C}"/>
    <cellStyle name="Normal 5 5 11 2 2 2" xfId="32380" xr:uid="{AFB627BF-F3DE-4985-8B68-9E1BB6C8DC8C}"/>
    <cellStyle name="Normal 5 5 11 2 3" xfId="32381" xr:uid="{3CF8DD36-0A39-4654-AF74-49E1163D8428}"/>
    <cellStyle name="Normal 5 5 11 2 4" xfId="32378" xr:uid="{DA2FC8F0-C4A8-439B-8163-99D50EA51DBE}"/>
    <cellStyle name="Normal 5 5 11 3" xfId="32382" xr:uid="{08C8AA73-9190-453A-921A-DF160F5F3596}"/>
    <cellStyle name="Normal 5 5 11 3 2" xfId="32383" xr:uid="{6245CE71-B967-42A6-80E9-3333D0FA0214}"/>
    <cellStyle name="Normal 5 5 11 4" xfId="32384" xr:uid="{B8BA29E9-23A5-4019-A509-2F80134491D5}"/>
    <cellStyle name="Normal 5 5 11 5" xfId="32377" xr:uid="{AAB7355C-B8F2-4CD2-AE87-5381FD81B7E2}"/>
    <cellStyle name="Normal 5 5 12" xfId="32385" xr:uid="{9DADE96E-D394-47AC-8AC4-24791F0A6CB5}"/>
    <cellStyle name="Normal 5 5 12 2" xfId="32386" xr:uid="{43C6DEDD-FEA7-4A6A-8420-C22D5243E898}"/>
    <cellStyle name="Normal 5 5 2" xfId="504" xr:uid="{E5BB7184-1B8A-4C9E-B3C8-60F95392D316}"/>
    <cellStyle name="Normal 5 5 2 2" xfId="2353" xr:uid="{E2419E66-47C8-4F61-9B86-431BC2A1B0B3}"/>
    <cellStyle name="Normal 5 5 2 2 2" xfId="5258" xr:uid="{A2756174-3B3F-4AE6-B50B-AA1638EB6D40}"/>
    <cellStyle name="Normal 5 5 2 2 2 2" xfId="28128" xr:uid="{1BA83877-26D5-435D-B741-DA1EC150B8FF}"/>
    <cellStyle name="Normal 5 5 2 2 2 2 2" xfId="32390" xr:uid="{863F2EDD-D785-4C5C-9433-9C90809A6339}"/>
    <cellStyle name="Normal 5 5 2 2 2 2 2 2" xfId="32391" xr:uid="{AD1AA2A0-F55C-4507-B028-B1CCAC2D7BEB}"/>
    <cellStyle name="Normal 5 5 2 2 2 2 3" xfId="32392" xr:uid="{E7273A4C-C7C0-43AE-AADF-C55149A35F25}"/>
    <cellStyle name="Normal 5 5 2 2 2 2 4" xfId="32389" xr:uid="{89418FB6-B642-4E80-B080-C10B3B757935}"/>
    <cellStyle name="Normal 5 5 2 2 2 3" xfId="32393" xr:uid="{47EA413A-A032-4FEF-AD7B-D48B04696D67}"/>
    <cellStyle name="Normal 5 5 2 2 2 3 2" xfId="32394" xr:uid="{D4B3D532-522B-4FBE-A71B-BA413A4E71CA}"/>
    <cellStyle name="Normal 5 5 2 2 2 3 2 2" xfId="32395" xr:uid="{0FC4EEA5-BC94-4F72-885F-E9A9F51C9921}"/>
    <cellStyle name="Normal 5 5 2 2 2 3 3" xfId="32396" xr:uid="{CB43857F-45A6-448E-B650-9512EBB69AF4}"/>
    <cellStyle name="Normal 5 5 2 2 2 4" xfId="32397" xr:uid="{0B02D274-5C7A-4F10-A411-387451279B4E}"/>
    <cellStyle name="Normal 5 5 2 2 2 4 2" xfId="32398" xr:uid="{36111667-6A67-4450-B008-8BBBFE17A92E}"/>
    <cellStyle name="Normal 5 5 2 2 2 5" xfId="32399" xr:uid="{28A1DA02-9A52-4C38-B89F-7B3CFF476221}"/>
    <cellStyle name="Normal 5 5 2 2 2 6" xfId="32388" xr:uid="{F5EEF60D-69E9-4A2B-AC7D-44409B1DFCD3}"/>
    <cellStyle name="Normal 5 5 2 2 2 7" xfId="25626" xr:uid="{BFDA0C1C-EC07-40E5-8281-CE382579D4B3}"/>
    <cellStyle name="Normal 5 5 2 2 3" xfId="28127" xr:uid="{D5995CE6-3E9C-4554-BBEB-497CE29A4DAB}"/>
    <cellStyle name="Normal 5 5 2 2 3 2" xfId="32401" xr:uid="{237AD9A4-C01D-40B9-92F7-4D8CA596C82B}"/>
    <cellStyle name="Normal 5 5 2 2 3 2 2" xfId="32402" xr:uid="{40FBD910-8736-42E9-BD06-C2BCAA4479DD}"/>
    <cellStyle name="Normal 5 5 2 2 3 3" xfId="32403" xr:uid="{C13E2B41-0BD3-4147-AC7F-C40ADE28B0B9}"/>
    <cellStyle name="Normal 5 5 2 2 3 4" xfId="32400" xr:uid="{9F053E62-9474-4AB3-BF8E-47DB37E84000}"/>
    <cellStyle name="Normal 5 5 2 2 4" xfId="32404" xr:uid="{EEF679B8-D43F-49F0-B89F-5707D2C422A2}"/>
    <cellStyle name="Normal 5 5 2 2 4 2" xfId="32405" xr:uid="{3CBBDDEB-F088-4A10-ADC9-9F9E84C7FF4E}"/>
    <cellStyle name="Normal 5 5 2 2 4 2 2" xfId="32406" xr:uid="{08ABC1C3-5870-4D0A-B51F-F0FFE99D2472}"/>
    <cellStyle name="Normal 5 5 2 2 4 3" xfId="32407" xr:uid="{FD3B65CB-1AF9-45E0-B9F1-95CD1BE2EF24}"/>
    <cellStyle name="Normal 5 5 2 2 5" xfId="32408" xr:uid="{79EC7104-AC97-45A2-B967-CD50D4FC153C}"/>
    <cellStyle name="Normal 5 5 2 2 5 2" xfId="32409" xr:uid="{7163A313-9738-49F0-97C0-E19AF19D8842}"/>
    <cellStyle name="Normal 5 5 2 2 6" xfId="32410" xr:uid="{BB862297-6806-4E36-A196-0D3F381E28A2}"/>
    <cellStyle name="Normal 5 5 2 2 7" xfId="32387" xr:uid="{24E9E22B-054C-4D8E-84B8-164756BA7D4C}"/>
    <cellStyle name="Normal 5 5 2 3" xfId="4421" xr:uid="{D2ABAAF9-EDF5-425C-A2AD-592524A6B395}"/>
    <cellStyle name="Normal 5 5 2 4" xfId="5257" xr:uid="{31B42912-2B63-49F7-852A-617D3FBE2AB5}"/>
    <cellStyle name="Normal 5 5 2 4 2" xfId="28129" xr:uid="{CDFAEED1-37C6-480C-A8CE-B18925265F13}"/>
    <cellStyle name="Normal 5 5 2 4 2 2" xfId="32413" xr:uid="{E8824C9B-B43A-48AA-922F-73AD6A4C8807}"/>
    <cellStyle name="Normal 5 5 2 4 2 2 2" xfId="32414" xr:uid="{2AC3857C-68F8-4050-BC42-4B29BE1DE1CC}"/>
    <cellStyle name="Normal 5 5 2 4 2 3" xfId="32415" xr:uid="{1AF42741-52DC-41D4-A25F-CC154D20A815}"/>
    <cellStyle name="Normal 5 5 2 4 2 4" xfId="32412" xr:uid="{FD30266B-64FC-42A7-BC54-2256945EE9FB}"/>
    <cellStyle name="Normal 5 5 2 4 3" xfId="32416" xr:uid="{E617138F-96DA-4A77-8F5C-7D5CE89381A7}"/>
    <cellStyle name="Normal 5 5 2 4 3 2" xfId="32417" xr:uid="{50A54B9E-E308-4B78-B746-2474191830D6}"/>
    <cellStyle name="Normal 5 5 2 4 3 2 2" xfId="32418" xr:uid="{6C3F2EF6-07A0-44FB-A7E6-A04E9D7B8250}"/>
    <cellStyle name="Normal 5 5 2 4 3 3" xfId="32419" xr:uid="{3FE74395-FD9B-4CDC-8420-E47AE43E9144}"/>
    <cellStyle name="Normal 5 5 2 4 4" xfId="32420" xr:uid="{B7532E02-DB77-42A2-B5A3-C6851346CE60}"/>
    <cellStyle name="Normal 5 5 2 4 4 2" xfId="32421" xr:uid="{9A5B495F-EAE2-4510-AB5E-18E2691CC702}"/>
    <cellStyle name="Normal 5 5 2 4 5" xfId="32422" xr:uid="{DFE5B817-F5D2-45B7-BDCF-FD020ED0797B}"/>
    <cellStyle name="Normal 5 5 2 4 6" xfId="32411" xr:uid="{68F0DA84-EBF2-4E77-B837-4535C3A6CB26}"/>
    <cellStyle name="Normal 5 5 2 5" xfId="25627" xr:uid="{7DCC4BE2-7168-4A37-93A1-E391169E6C4E}"/>
    <cellStyle name="Normal 5 5 2 5 2" xfId="28130" xr:uid="{BE0FF8A9-DCF3-4D00-AF31-DB104E9ECE55}"/>
    <cellStyle name="Normal 5 5 2 5 2 2" xfId="32425" xr:uid="{904D91BB-F450-4195-B510-2E1A9A59C16F}"/>
    <cellStyle name="Normal 5 5 2 5 2 2 2" xfId="32426" xr:uid="{5BD1D2DB-4A2D-47C0-A04A-189514400CAB}"/>
    <cellStyle name="Normal 5 5 2 5 2 3" xfId="32427" xr:uid="{8F2C1E5B-64D0-4FCE-9598-50F80D1934DA}"/>
    <cellStyle name="Normal 5 5 2 5 2 4" xfId="32424" xr:uid="{7B8A486A-CE9C-4ADF-81D9-9A75B703C34E}"/>
    <cellStyle name="Normal 5 5 2 5 3" xfId="32428" xr:uid="{2846F88C-A2A3-4940-86E3-8D40A3197E95}"/>
    <cellStyle name="Normal 5 5 2 5 3 2" xfId="32429" xr:uid="{CA3626BD-0DD4-4E55-BA84-DF39D4B55F5D}"/>
    <cellStyle name="Normal 5 5 2 5 4" xfId="32430" xr:uid="{FD1BF8F8-F610-44BD-AA91-8BE245C812BE}"/>
    <cellStyle name="Normal 5 5 2 5 5" xfId="32423" xr:uid="{A15109FC-AD38-4C47-AC62-6003FF8BDA91}"/>
    <cellStyle name="Normal 5 5 2 6" xfId="32431" xr:uid="{503440E9-E6D3-4D00-985A-1334CD045193}"/>
    <cellStyle name="Normal 5 5 2 6 2" xfId="32432" xr:uid="{459E31CC-F3F7-490F-9FBA-C9DADB7123B6}"/>
    <cellStyle name="Normal 5 5 3" xfId="503" xr:uid="{C61B9E2C-F4F4-4748-BBEB-BDF0B3A67440}"/>
    <cellStyle name="Normal 5 5 3 2" xfId="2354" xr:uid="{C333C8B4-A634-4BC1-87FC-FDD0FE1D6FCB}"/>
    <cellStyle name="Normal 5 5 3 3" xfId="25628" xr:uid="{AC8F6198-4CE6-480A-B77C-CDD91F0ECB18}"/>
    <cellStyle name="Normal 5 5 3 3 2" xfId="28131" xr:uid="{DA3DBE04-6211-4834-9A21-491C8264392A}"/>
    <cellStyle name="Normal 5 5 3 3 2 2" xfId="32435" xr:uid="{EE76EC33-FDD8-4793-99E4-F5808E178368}"/>
    <cellStyle name="Normal 5 5 3 3 2 2 2" xfId="32436" xr:uid="{88773A00-520B-48E7-BF3D-612381A30206}"/>
    <cellStyle name="Normal 5 5 3 3 2 3" xfId="32437" xr:uid="{E7C5005C-802C-4FF2-B304-D0B3D9D5B789}"/>
    <cellStyle name="Normal 5 5 3 3 2 4" xfId="32434" xr:uid="{0ADA70D5-CD06-4D93-87E4-D73603309A4F}"/>
    <cellStyle name="Normal 5 5 3 3 3" xfId="32438" xr:uid="{BD4D2E6E-0CBB-4B20-AE09-457992312CCA}"/>
    <cellStyle name="Normal 5 5 3 3 3 2" xfId="32439" xr:uid="{F9F42FD7-89CF-4E84-B806-B5E3E451596F}"/>
    <cellStyle name="Normal 5 5 3 3 3 2 2" xfId="32440" xr:uid="{C9706416-7637-4140-B1B5-532F28C9AF48}"/>
    <cellStyle name="Normal 5 5 3 3 3 3" xfId="32441" xr:uid="{3B705E1A-DE6C-40C1-ADDA-F49D7C9E6911}"/>
    <cellStyle name="Normal 5 5 3 3 4" xfId="32442" xr:uid="{147AD8B7-1072-4894-B0BB-1CEE240692B0}"/>
    <cellStyle name="Normal 5 5 3 3 4 2" xfId="32443" xr:uid="{07EA7942-DF9E-487F-B62F-90BC3F2697E3}"/>
    <cellStyle name="Normal 5 5 3 3 5" xfId="32444" xr:uid="{3BDD2F19-9675-40C2-80B8-9D00932C54B7}"/>
    <cellStyle name="Normal 5 5 3 3 6" xfId="32433" xr:uid="{68F929BB-B1A0-49E9-A5AD-36F060303438}"/>
    <cellStyle name="Normal 5 5 3 4" xfId="25629" xr:uid="{2DA72726-54C5-4EF3-8B4D-F8A22770C635}"/>
    <cellStyle name="Normal 5 5 3 4 2" xfId="28132" xr:uid="{C45ABB52-C870-4C16-BC8D-8DD86AA3C9E0}"/>
    <cellStyle name="Normal 5 5 3 4 2 2" xfId="32447" xr:uid="{9640D39A-9F05-4050-AA9F-E42A8257D82E}"/>
    <cellStyle name="Normal 5 5 3 4 2 2 2" xfId="32448" xr:uid="{5084071A-1FA3-4EA6-888A-1B7268EB5FBC}"/>
    <cellStyle name="Normal 5 5 3 4 2 3" xfId="32449" xr:uid="{58EA61C6-C1E7-4875-A60D-6F7D617EB4D6}"/>
    <cellStyle name="Normal 5 5 3 4 2 4" xfId="32446" xr:uid="{8BBE1EA9-7172-48BC-81E0-B616DA7CA8AA}"/>
    <cellStyle name="Normal 5 5 3 4 3" xfId="32450" xr:uid="{0FD5FA45-8C3F-421F-9F35-E1072302028F}"/>
    <cellStyle name="Normal 5 5 3 4 3 2" xfId="32451" xr:uid="{2F234AF4-9FF9-4381-A27B-3A11EF5D609A}"/>
    <cellStyle name="Normal 5 5 3 4 4" xfId="32452" xr:uid="{F553E3FD-43FF-46FB-8F3E-1036BC8F5873}"/>
    <cellStyle name="Normal 5 5 3 4 5" xfId="32445" xr:uid="{800E1E99-000B-4218-A922-D2CDDD0C9B88}"/>
    <cellStyle name="Normal 5 5 3 5" xfId="32453" xr:uid="{216F9321-15AB-4930-8D1E-DA1E7DAE5BE9}"/>
    <cellStyle name="Normal 5 5 3 5 2" xfId="32454" xr:uid="{F1897A38-11D6-43ED-8DAD-8922F876F49C}"/>
    <cellStyle name="Normal 5 5 4" xfId="2352" xr:uid="{D6CF98B7-B7CD-410E-B530-69479BFA3683}"/>
    <cellStyle name="Normal 5 5 4 2" xfId="4422" xr:uid="{A865B113-DE9F-4ADD-93CA-4C9FAACD8CE4}"/>
    <cellStyle name="Normal 5 5 4 3" xfId="25630" xr:uid="{E719BCF2-E5B7-4570-B5C5-08D45E87D352}"/>
    <cellStyle name="Normal 5 5 4 3 2" xfId="28133" xr:uid="{7C26DB4D-AB04-40C1-98FF-731DC428AC1A}"/>
    <cellStyle name="Normal 5 5 4 3 2 2" xfId="32457" xr:uid="{AC44EDB0-5006-47BB-A396-8662A1FB1457}"/>
    <cellStyle name="Normal 5 5 4 3 2 2 2" xfId="32458" xr:uid="{3B20E327-1114-4A18-B4DE-FD0197D711B9}"/>
    <cellStyle name="Normal 5 5 4 3 2 3" xfId="32459" xr:uid="{114129CD-F4D7-4DC6-9932-227BC2A7D72D}"/>
    <cellStyle name="Normal 5 5 4 3 2 4" xfId="32456" xr:uid="{B868FEEF-B350-4C2F-9FD8-994EB14DB627}"/>
    <cellStyle name="Normal 5 5 4 3 3" xfId="32460" xr:uid="{5E8BC4D9-AF4B-4F21-8A2E-75390EAA32A8}"/>
    <cellStyle name="Normal 5 5 4 3 3 2" xfId="32461" xr:uid="{ADDC07E4-5C76-472F-9AED-6A498F2587E4}"/>
    <cellStyle name="Normal 5 5 4 3 3 2 2" xfId="32462" xr:uid="{FD12063B-10E8-40C9-9DE4-F5E45C68AFA9}"/>
    <cellStyle name="Normal 5 5 4 3 3 3" xfId="32463" xr:uid="{26CA6E3F-C95F-440C-AD56-B5BC661D4FC1}"/>
    <cellStyle name="Normal 5 5 4 3 4" xfId="32464" xr:uid="{F9245217-D3D4-4F56-B356-6E4519680048}"/>
    <cellStyle name="Normal 5 5 4 3 4 2" xfId="32465" xr:uid="{3AA76146-5811-4C61-B7AD-A74223B28345}"/>
    <cellStyle name="Normal 5 5 4 3 5" xfId="32466" xr:uid="{8A2BFE69-FE88-4F72-B79F-AB40661003DA}"/>
    <cellStyle name="Normal 5 5 4 3 6" xfId="32455" xr:uid="{BCA6D55F-68B2-4C17-906F-6C7217C385EB}"/>
    <cellStyle name="Normal 5 5 4 4" xfId="25631" xr:uid="{7D877169-CEE7-464B-A482-612422A4AB4F}"/>
    <cellStyle name="Normal 5 5 4 4 2" xfId="28134" xr:uid="{E431D651-C2C0-4A7D-B357-25AA14D9D6B9}"/>
    <cellStyle name="Normal 5 5 4 4 2 2" xfId="32469" xr:uid="{C3625101-8991-47E9-939C-E4A2B6DBED6F}"/>
    <cellStyle name="Normal 5 5 4 4 2 2 2" xfId="32470" xr:uid="{AD68C691-A918-4589-8573-54134716C7FA}"/>
    <cellStyle name="Normal 5 5 4 4 2 3" xfId="32471" xr:uid="{FB56FFDB-A8E8-4273-82F2-DAB4CC057FFD}"/>
    <cellStyle name="Normal 5 5 4 4 2 4" xfId="32468" xr:uid="{8B03A55F-21A3-40F3-B2FC-D528729FEA2B}"/>
    <cellStyle name="Normal 5 5 4 4 3" xfId="32472" xr:uid="{1A35CA74-3ABD-4E73-8057-91702D2433E9}"/>
    <cellStyle name="Normal 5 5 4 4 3 2" xfId="32473" xr:uid="{3A5A8579-B3E4-4E7A-B297-643B00BF85CC}"/>
    <cellStyle name="Normal 5 5 4 4 4" xfId="32474" xr:uid="{393A06DA-219B-41F5-96FC-51ACE32B54EC}"/>
    <cellStyle name="Normal 5 5 4 4 5" xfId="32467" xr:uid="{37ABF802-697C-4B19-9161-27AD4E682064}"/>
    <cellStyle name="Normal 5 5 4 5" xfId="32475" xr:uid="{A8C1642D-7968-45C8-80E2-64DBBD57B1A7}"/>
    <cellStyle name="Normal 5 5 4 5 2" xfId="32476" xr:uid="{00EC54C6-B913-4FAB-A12A-D4E20D3CDDC6}"/>
    <cellStyle name="Normal 5 5 5" xfId="4423" xr:uid="{68D3B96C-3611-4E5F-B8E2-F9FB5F90DCF6}"/>
    <cellStyle name="Normal 5 5 6" xfId="4424" xr:uid="{43612460-FA38-45CF-8564-678F6CB5B2EC}"/>
    <cellStyle name="Normal 5 5 7" xfId="4425" xr:uid="{E38937D3-AE5C-4B57-A313-F137F33D6A69}"/>
    <cellStyle name="Normal 5 5 8" xfId="4426" xr:uid="{4D4545D5-15E8-43AC-AABC-04C14E4531A6}"/>
    <cellStyle name="Normal 5 5 9" xfId="5256" xr:uid="{CD6CC6E1-7CCC-410B-98F0-1A6272F10A7D}"/>
    <cellStyle name="Normal 5 5 9 2" xfId="25632" xr:uid="{A6AF8AC8-9166-425B-9087-23575F1383F2}"/>
    <cellStyle name="Normal 5 5 9 2 2" xfId="28136" xr:uid="{008AB183-BA94-4110-910D-C01C49D3F52D}"/>
    <cellStyle name="Normal 5 5 9 2 2 2" xfId="32480" xr:uid="{47DEEE5D-C4F5-4A8D-A596-B58179814403}"/>
    <cellStyle name="Normal 5 5 9 2 2 2 2" xfId="32481" xr:uid="{15F8E20D-EBDA-46CB-BC23-DD96A2E961DD}"/>
    <cellStyle name="Normal 5 5 9 2 2 3" xfId="32482" xr:uid="{CD024FB5-F1C6-4225-AE7E-EDE54611247A}"/>
    <cellStyle name="Normal 5 5 9 2 2 4" xfId="32479" xr:uid="{A8A2FD84-0FCC-42CC-9B20-8F8244F27689}"/>
    <cellStyle name="Normal 5 5 9 2 3" xfId="32483" xr:uid="{90DC6F53-3ADC-496C-9705-4109CFA637EB}"/>
    <cellStyle name="Normal 5 5 9 2 3 2" xfId="32484" xr:uid="{A17EACCC-80FE-47E1-AA4B-58D9B9610936}"/>
    <cellStyle name="Normal 5 5 9 2 3 2 2" xfId="32485" xr:uid="{A255AACA-436C-4F39-8AAA-6E61CCA188C2}"/>
    <cellStyle name="Normal 5 5 9 2 3 3" xfId="32486" xr:uid="{5D3AEC6E-0A17-435D-B165-824AAA1DF93F}"/>
    <cellStyle name="Normal 5 5 9 2 4" xfId="32487" xr:uid="{D18F4D30-A706-4F8C-8191-1FD5BBCDB7A3}"/>
    <cellStyle name="Normal 5 5 9 2 4 2" xfId="32488" xr:uid="{BECC634A-450B-4C98-BC5A-65F6795D5993}"/>
    <cellStyle name="Normal 5 5 9 2 5" xfId="32489" xr:uid="{0A7C117A-EFF6-4E7A-A33E-5FECD92523E0}"/>
    <cellStyle name="Normal 5 5 9 2 6" xfId="32478" xr:uid="{FA451381-D4BD-4497-9C59-4B07136BDC00}"/>
    <cellStyle name="Normal 5 5 9 3" xfId="28135" xr:uid="{190779E3-34D2-44F7-A12C-8009566460B0}"/>
    <cellStyle name="Normal 5 5 9 3 2" xfId="32491" xr:uid="{E4095A7C-349C-4E0C-944A-060E2BB999F6}"/>
    <cellStyle name="Normal 5 5 9 3 2 2" xfId="32492" xr:uid="{15BD6EDE-07B6-4549-80B1-DB8178784972}"/>
    <cellStyle name="Normal 5 5 9 3 3" xfId="32493" xr:uid="{8294CE76-0378-4398-8442-8D0938A3B89A}"/>
    <cellStyle name="Normal 5 5 9 3 4" xfId="32490" xr:uid="{75D49326-4661-4867-90B9-F1765A07BC59}"/>
    <cellStyle name="Normal 5 5 9 4" xfId="32494" xr:uid="{4A3263EE-DBAC-4B64-ADBA-F2FA6256773C}"/>
    <cellStyle name="Normal 5 5 9 4 2" xfId="32495" xr:uid="{EF08B210-5139-4DB7-B39E-E624F462A305}"/>
    <cellStyle name="Normal 5 5 9 4 2 2" xfId="32496" xr:uid="{A168392B-1FA1-47F1-93B9-7C1E3D17509C}"/>
    <cellStyle name="Normal 5 5 9 4 3" xfId="32497" xr:uid="{637D1D70-B9D6-4A9B-B9C1-631453874EB6}"/>
    <cellStyle name="Normal 5 5 9 5" xfId="32498" xr:uid="{E9BEECD6-0EDA-4E84-AE3B-C879B4C72E55}"/>
    <cellStyle name="Normal 5 5 9 5 2" xfId="32499" xr:uid="{60090E24-32C1-41C3-B69A-27E2B863CD84}"/>
    <cellStyle name="Normal 5 5 9 6" xfId="32500" xr:uid="{D4DE2DF8-5648-4B7B-A4EE-A5797C4971C1}"/>
    <cellStyle name="Normal 5 5 9 7" xfId="32477" xr:uid="{EF2E6683-BFB8-4E70-9CBD-1F8B08DFA132}"/>
    <cellStyle name="Normal 5 6" xfId="265" xr:uid="{F64366EE-76E2-4694-AB54-3DC313094C4B}"/>
    <cellStyle name="Normal 5 6 2" xfId="2355" xr:uid="{E5751258-EF67-4C5D-9372-8324A04F37D7}"/>
    <cellStyle name="Normal 5 6 3" xfId="448" xr:uid="{AF344130-68B3-4A26-9A91-C11724F793E8}"/>
    <cellStyle name="Normal 5 6 3 2" xfId="32501" xr:uid="{1205994E-8BB3-4A4E-B17E-01DEBE72785D}"/>
    <cellStyle name="Normal 5 7" xfId="266" xr:uid="{11E5BED8-C3CA-4F69-AC11-FCC70D141A00}"/>
    <cellStyle name="Normal 5 8" xfId="2356" xr:uid="{C39DAC99-318C-4B3A-B232-AC7C1776A2D0}"/>
    <cellStyle name="Normal 5 9" xfId="2357" xr:uid="{1C305955-5F9A-4BF2-AE57-DB4B607EFC1E}"/>
    <cellStyle name="Normal 5_ELC" xfId="5259" xr:uid="{3C068282-ADDC-4342-BDFA-D8815921C8A2}"/>
    <cellStyle name="Normal 50" xfId="2358" xr:uid="{0006B5F2-BF22-442C-A10C-A9BFB3386989}"/>
    <cellStyle name="Normal 51" xfId="2359" xr:uid="{5DDCFA5E-AB1F-4BF0-A7A9-DDD326A42EEF}"/>
    <cellStyle name="Normal 52" xfId="2360" xr:uid="{FF226293-54D5-4DE6-BB2D-DB902139FAAC}"/>
    <cellStyle name="Normal 53" xfId="2361" xr:uid="{22123570-C1A5-41A8-98A7-DF63E84FCEA0}"/>
    <cellStyle name="Normal 54" xfId="2362" xr:uid="{E0529204-4D8F-45C4-8153-2A455471B2F5}"/>
    <cellStyle name="Normal 55" xfId="2363" xr:uid="{0E3745FD-8FAF-4437-B014-3F52381C87ED}"/>
    <cellStyle name="Normal 56" xfId="32502" xr:uid="{6C5AD83E-2335-48B0-89A3-B880596A2E2A}"/>
    <cellStyle name="Normal 57" xfId="32503" xr:uid="{85110441-971B-4FF5-A90B-3822252FBA71}"/>
    <cellStyle name="Normal 58" xfId="32504" xr:uid="{F14F18C1-1C72-43E7-9718-C4670AFC7799}"/>
    <cellStyle name="Normal 59" xfId="32505" xr:uid="{40439E2F-C405-4D6D-BA4F-CA95C4EA1A4E}"/>
    <cellStyle name="Normal 6" xfId="267" xr:uid="{A58CA606-B7C1-4E35-91F7-1403997C5FED}"/>
    <cellStyle name="Normal 6 10" xfId="2364" xr:uid="{706EC82D-F7A9-4F6E-973B-12794F2C809A}"/>
    <cellStyle name="Normal 6 10 2" xfId="4427" xr:uid="{289C7C1D-6B78-4F9B-AFE5-2159A502E06A}"/>
    <cellStyle name="Normal 6 10 3" xfId="25634" xr:uid="{BF1888BE-DA4E-4D2B-A458-A9E402AFD182}"/>
    <cellStyle name="Normal 6 10 3 2" xfId="32506" xr:uid="{048D4610-88C3-4909-A53D-D4FDCEF35D1E}"/>
    <cellStyle name="Normal 6 11" xfId="2365" xr:uid="{91722AFE-1BC1-41F4-8BCA-5C9B1D9AEDB6}"/>
    <cellStyle name="Normal 6 12" xfId="2366" xr:uid="{AFDE9815-B026-434F-A48D-C359DA954D7C}"/>
    <cellStyle name="Normal 6 12 2" xfId="4428" xr:uid="{4351E8BC-92C3-4208-887D-42E6D485CA77}"/>
    <cellStyle name="Normal 6 12 3" xfId="25636" xr:uid="{A830A78B-F3C8-45B7-9236-4BD48B1D898D}"/>
    <cellStyle name="Normal 6 12 3 2" xfId="32507" xr:uid="{662B7F7E-B3A1-43FF-A596-D59834077E66}"/>
    <cellStyle name="Normal 6 13" xfId="40209" xr:uid="{0EADCA6F-BDC6-4C9B-A8DD-5CBFBDF30C5D}"/>
    <cellStyle name="Normal 6 2" xfId="268" xr:uid="{A35AA3B3-BEF0-4993-AF60-AD34D84F8E12}"/>
    <cellStyle name="Normal 6 2 10" xfId="2367" xr:uid="{478C9740-8523-440C-992D-BCEE86F5B817}"/>
    <cellStyle name="Normal 6 2 11" xfId="2368" xr:uid="{0849B25B-C1D8-4459-9196-D94AB9F898A6}"/>
    <cellStyle name="Normal 6 2 12" xfId="2369" xr:uid="{E91F1F72-90EE-429E-ABD0-C4186AD9FAFF}"/>
    <cellStyle name="Normal 6 2 13" xfId="2370" xr:uid="{5F5C7B60-2D8A-4306-9C88-F1FB3743D2FD}"/>
    <cellStyle name="Normal 6 2 14" xfId="2371" xr:uid="{4C28FC74-4A16-4C4E-81E8-17977E512908}"/>
    <cellStyle name="Normal 6 2 14 2" xfId="32509" xr:uid="{CFA5DAA1-EA77-4E5A-A6A2-4920832D967C}"/>
    <cellStyle name="Normal 6 2 15" xfId="27358" xr:uid="{ACF911D4-6CC2-4755-BF06-EB9131C1D63A}"/>
    <cellStyle name="Normal 6 2 15 2" xfId="32508" xr:uid="{8B6577A3-0C73-454C-B160-83EA95052CD9}"/>
    <cellStyle name="Normal 6 2 2" xfId="269" xr:uid="{53193C1F-DC0A-4AEB-91DC-AA56D5D46B60}"/>
    <cellStyle name="Normal 6 2 2 10" xfId="4429" xr:uid="{A7E96F42-A875-4409-80BD-9577981B1BAF}"/>
    <cellStyle name="Normal 6 2 2 10 2" xfId="5260" xr:uid="{26246A9C-0878-4B44-871B-880C8D7AEBB0}"/>
    <cellStyle name="Normal 6 2 2 10 2 2" xfId="28138" xr:uid="{D5551FA2-CFA5-45A9-9A4F-E61B6564D8D1}"/>
    <cellStyle name="Normal 6 2 2 10 2 2 2" xfId="32513" xr:uid="{CB5DA4B4-5D7C-46AC-8D0D-97D618A05014}"/>
    <cellStyle name="Normal 6 2 2 10 2 2 2 2" xfId="32514" xr:uid="{C6E397F5-7700-44B5-8B0F-437BCBB967C3}"/>
    <cellStyle name="Normal 6 2 2 10 2 2 3" xfId="32515" xr:uid="{8620172D-E0BE-4610-9B34-5246C6214253}"/>
    <cellStyle name="Normal 6 2 2 10 2 2 4" xfId="32512" xr:uid="{7C7A6F19-B09B-44F3-B245-070BA4B1C959}"/>
    <cellStyle name="Normal 6 2 2 10 2 3" xfId="32516" xr:uid="{81F18FD0-7909-46B0-BF7B-EDCA33929397}"/>
    <cellStyle name="Normal 6 2 2 10 2 3 2" xfId="32517" xr:uid="{46FFEB50-A554-42E0-A01A-543164EAD1A6}"/>
    <cellStyle name="Normal 6 2 2 10 2 3 2 2" xfId="32518" xr:uid="{DDEAEC31-DA54-460A-9CE1-27E15228628C}"/>
    <cellStyle name="Normal 6 2 2 10 2 3 3" xfId="32519" xr:uid="{7BD517B6-CDC0-473E-9B6A-420396756CA7}"/>
    <cellStyle name="Normal 6 2 2 10 2 4" xfId="32520" xr:uid="{1BE28BFD-7F17-4D39-99C7-EFB17640F0E8}"/>
    <cellStyle name="Normal 6 2 2 10 2 4 2" xfId="32521" xr:uid="{35F78BC1-4923-423E-B122-106DF2E3E6DF}"/>
    <cellStyle name="Normal 6 2 2 10 2 5" xfId="32522" xr:uid="{49F22027-6FFD-4946-9895-DA11F06F2E5E}"/>
    <cellStyle name="Normal 6 2 2 10 2 6" xfId="32511" xr:uid="{AF47DF66-0DC1-46E6-BCA8-21DD046E5906}"/>
    <cellStyle name="Normal 6 2 2 10 3" xfId="28137" xr:uid="{42852002-554E-49CF-8383-501C3426F095}"/>
    <cellStyle name="Normal 6 2 2 10 3 2" xfId="32524" xr:uid="{060B4752-FFA2-496F-93F3-E2683D0E5E35}"/>
    <cellStyle name="Normal 6 2 2 10 3 2 2" xfId="32525" xr:uid="{DBFE2A47-19B5-4ED6-AC3D-6C010EDD21F5}"/>
    <cellStyle name="Normal 6 2 2 10 3 2 2 2" xfId="32526" xr:uid="{037636FB-E8AB-47B6-9B85-72FED40D85AF}"/>
    <cellStyle name="Normal 6 2 2 10 3 2 3" xfId="32527" xr:uid="{7DBDFAB5-0CBF-4666-84DD-6E8769DB37D0}"/>
    <cellStyle name="Normal 6 2 2 10 3 3" xfId="32528" xr:uid="{3FE843C9-EA96-462B-A460-E3866A65F3CF}"/>
    <cellStyle name="Normal 6 2 2 10 3 3 2" xfId="32529" xr:uid="{471067C9-E11F-43D5-886A-C355CA3EC0A5}"/>
    <cellStyle name="Normal 6 2 2 10 3 4" xfId="32530" xr:uid="{CBEB038D-EAF6-44E7-B9A4-A10C9017C1BE}"/>
    <cellStyle name="Normal 6 2 2 10 3 5" xfId="32523" xr:uid="{8A2E0DA4-03BC-4320-A870-B57FCBCB69BB}"/>
    <cellStyle name="Normal 6 2 2 10 4" xfId="32531" xr:uid="{81A6E188-E2E0-4C21-92C4-A3DE71446572}"/>
    <cellStyle name="Normal 6 2 2 10 5" xfId="32532" xr:uid="{FB83FAC9-8D8C-493D-9A64-01C5024BE1CC}"/>
    <cellStyle name="Normal 6 2 2 10 5 2" xfId="32533" xr:uid="{5D9D88B9-6361-4292-AE9E-94FB5D06A0F1}"/>
    <cellStyle name="Normal 6 2 2 10 6" xfId="32534" xr:uid="{C333F1D5-46D6-45BA-9070-6F9142BC2768}"/>
    <cellStyle name="Normal 6 2 2 10 7" xfId="32510" xr:uid="{1E677592-E3B8-4EC4-B435-B60949A679DB}"/>
    <cellStyle name="Normal 6 2 2 11" xfId="4430" xr:uid="{9B230E4E-7807-41F0-B84B-B39B4654D9EC}"/>
    <cellStyle name="Normal 6 2 2 11 2" xfId="5261" xr:uid="{08146B4C-4AB7-4FD1-8F02-711D4614A8FB}"/>
    <cellStyle name="Normal 6 2 2 11 2 2" xfId="28140" xr:uid="{AD7F8B48-61C3-4C8D-B8E6-D0378FADE6EF}"/>
    <cellStyle name="Normal 6 2 2 11 2 2 2" xfId="32538" xr:uid="{36DC1F7D-1EFA-47B7-8B56-538150D44A3C}"/>
    <cellStyle name="Normal 6 2 2 11 2 2 2 2" xfId="32539" xr:uid="{071FAAFF-1EE3-4D0C-B893-208E6E88983F}"/>
    <cellStyle name="Normal 6 2 2 11 2 2 3" xfId="32540" xr:uid="{EA364633-D0E4-454B-B240-A1F229E70B27}"/>
    <cellStyle name="Normal 6 2 2 11 2 2 4" xfId="32537" xr:uid="{E82CAF9D-827E-464F-B0BB-00D0CFC716DD}"/>
    <cellStyle name="Normal 6 2 2 11 2 3" xfId="32541" xr:uid="{9FCF01BD-952C-4EBA-A310-3196D95D1782}"/>
    <cellStyle name="Normal 6 2 2 11 2 3 2" xfId="32542" xr:uid="{5E8C7726-453E-4260-93EA-DCBBD1DA05F6}"/>
    <cellStyle name="Normal 6 2 2 11 2 3 2 2" xfId="32543" xr:uid="{2357E0D2-971E-485F-8999-D732CF80E000}"/>
    <cellStyle name="Normal 6 2 2 11 2 3 3" xfId="32544" xr:uid="{3CFE66AC-996D-4EE6-962F-D05B15637784}"/>
    <cellStyle name="Normal 6 2 2 11 2 4" xfId="32545" xr:uid="{45A1B652-30FF-4797-A08D-E4F32659911D}"/>
    <cellStyle name="Normal 6 2 2 11 2 4 2" xfId="32546" xr:uid="{56079E18-F308-4D6B-A041-B6E02FC4EE20}"/>
    <cellStyle name="Normal 6 2 2 11 2 5" xfId="32547" xr:uid="{D768F04F-D47C-4581-9C06-61D8BC876AEC}"/>
    <cellStyle name="Normal 6 2 2 11 2 6" xfId="32536" xr:uid="{8EDDBE78-9179-4D02-A2F9-E511B9CCCC1E}"/>
    <cellStyle name="Normal 6 2 2 11 3" xfId="28139" xr:uid="{D487BBCF-DA0F-42A5-8DE0-31AB057D2B04}"/>
    <cellStyle name="Normal 6 2 2 11 3 2" xfId="32549" xr:uid="{878DB878-3AC1-41AC-959F-6D6D2E14788B}"/>
    <cellStyle name="Normal 6 2 2 11 3 2 2" xfId="32550" xr:uid="{B2F28AFD-24BE-4E7C-86B6-BA98B8ADC6F7}"/>
    <cellStyle name="Normal 6 2 2 11 3 2 2 2" xfId="32551" xr:uid="{EE633501-688A-42B5-9C9D-C12CF2C4D68C}"/>
    <cellStyle name="Normal 6 2 2 11 3 2 3" xfId="32552" xr:uid="{CE5A8F7D-BD65-45A6-AD29-4B3094D01EB0}"/>
    <cellStyle name="Normal 6 2 2 11 3 3" xfId="32553" xr:uid="{30BE3550-E6F5-45DE-992E-0E9439D7F2BF}"/>
    <cellStyle name="Normal 6 2 2 11 3 3 2" xfId="32554" xr:uid="{6A17EBCF-E2C0-4F64-8A44-7FE9EFDD6B46}"/>
    <cellStyle name="Normal 6 2 2 11 3 4" xfId="32555" xr:uid="{E2B3463A-9610-4F8E-A8B2-D4EE7E6C617E}"/>
    <cellStyle name="Normal 6 2 2 11 3 5" xfId="32548" xr:uid="{01A4D84D-C4BE-47F5-AE6A-DDCEEED2682C}"/>
    <cellStyle name="Normal 6 2 2 11 4" xfId="32556" xr:uid="{96E5F4BE-906F-49FE-9690-DA359B373EDD}"/>
    <cellStyle name="Normal 6 2 2 11 5" xfId="32557" xr:uid="{4B842AEC-2B99-455D-8688-470D599DB9F0}"/>
    <cellStyle name="Normal 6 2 2 11 5 2" xfId="32558" xr:uid="{C3F670B4-3C9F-48B7-B642-9D228B743C6D}"/>
    <cellStyle name="Normal 6 2 2 11 6" xfId="32559" xr:uid="{1840CA5A-1D1D-4DD8-A2D6-98BA9D926BEA}"/>
    <cellStyle name="Normal 6 2 2 11 7" xfId="32535" xr:uid="{160CF1D8-DAFE-4BBB-96B5-67D5AF758906}"/>
    <cellStyle name="Normal 6 2 2 12" xfId="4431" xr:uid="{4DF5CF6E-9E32-4E3B-B1F1-944D187B570B}"/>
    <cellStyle name="Normal 6 2 2 12 2" xfId="5262" xr:uid="{2273602A-D4CE-40C0-B4F8-D6158CDBC4CE}"/>
    <cellStyle name="Normal 6 2 2 12 2 2" xfId="28142" xr:uid="{06CE0FAD-ED98-4E85-887E-A8081E35F05A}"/>
    <cellStyle name="Normal 6 2 2 12 2 2 2" xfId="32563" xr:uid="{28DC3F31-1736-45FD-BD19-805652319815}"/>
    <cellStyle name="Normal 6 2 2 12 2 2 2 2" xfId="32564" xr:uid="{12FBE595-3752-43AE-A810-6D48A9403ABC}"/>
    <cellStyle name="Normal 6 2 2 12 2 2 3" xfId="32565" xr:uid="{72928294-7C21-410F-95CD-E7D3E4F81247}"/>
    <cellStyle name="Normal 6 2 2 12 2 2 4" xfId="32562" xr:uid="{81583740-ED66-41A3-BB52-4C426DD73417}"/>
    <cellStyle name="Normal 6 2 2 12 2 3" xfId="32566" xr:uid="{F5FA695C-6C02-4B76-A792-3FDC8473C115}"/>
    <cellStyle name="Normal 6 2 2 12 2 3 2" xfId="32567" xr:uid="{D0857E11-7820-43B8-9D2C-B37ECACD24A6}"/>
    <cellStyle name="Normal 6 2 2 12 2 3 2 2" xfId="32568" xr:uid="{C6821869-63A4-4C65-A60D-4329928B767E}"/>
    <cellStyle name="Normal 6 2 2 12 2 3 3" xfId="32569" xr:uid="{8B424A9D-76D7-4CD5-B7C8-DF6314658A55}"/>
    <cellStyle name="Normal 6 2 2 12 2 4" xfId="32570" xr:uid="{E892EC8B-8615-460A-B855-CE5CDE136540}"/>
    <cellStyle name="Normal 6 2 2 12 2 4 2" xfId="32571" xr:uid="{14492BF3-97E6-4E39-B990-6F95FC841745}"/>
    <cellStyle name="Normal 6 2 2 12 2 5" xfId="32572" xr:uid="{59033C51-4F64-4C1C-A46C-30237310189A}"/>
    <cellStyle name="Normal 6 2 2 12 2 6" xfId="32561" xr:uid="{10F869C9-583F-4935-A18B-D7936E116194}"/>
    <cellStyle name="Normal 6 2 2 12 3" xfId="28141" xr:uid="{ABF7B00A-E0EF-4410-AD34-2AF33541F6FF}"/>
    <cellStyle name="Normal 6 2 2 12 3 2" xfId="32574" xr:uid="{34348D19-D52B-4B1D-BFEE-0E0D73357158}"/>
    <cellStyle name="Normal 6 2 2 12 3 2 2" xfId="32575" xr:uid="{675456C4-E98B-4543-904B-087B6EABFCEB}"/>
    <cellStyle name="Normal 6 2 2 12 3 2 2 2" xfId="32576" xr:uid="{B31A236B-E664-4BE2-B485-86DB87160AB6}"/>
    <cellStyle name="Normal 6 2 2 12 3 2 3" xfId="32577" xr:uid="{D49D38AA-FDFB-47A0-91BE-E1B23496DACF}"/>
    <cellStyle name="Normal 6 2 2 12 3 3" xfId="32578" xr:uid="{9F186014-E6CB-4D02-ABC7-8F7E9266218E}"/>
    <cellStyle name="Normal 6 2 2 12 3 3 2" xfId="32579" xr:uid="{5FBB0E28-2AAE-4A8D-A8CC-FC633970DC27}"/>
    <cellStyle name="Normal 6 2 2 12 3 4" xfId="32580" xr:uid="{972EB351-E3D2-4A7E-B543-D2DC1275CEF7}"/>
    <cellStyle name="Normal 6 2 2 12 3 5" xfId="32573" xr:uid="{114D6C35-E82E-4318-A60B-D1676A5F8A43}"/>
    <cellStyle name="Normal 6 2 2 12 4" xfId="32581" xr:uid="{610B1550-DD7B-48BA-AAD6-8C6755B0C5BF}"/>
    <cellStyle name="Normal 6 2 2 12 5" xfId="32582" xr:uid="{72BF1C31-AC0E-495D-A8FF-29DAD6AD117A}"/>
    <cellStyle name="Normal 6 2 2 12 5 2" xfId="32583" xr:uid="{E0359986-4F92-44C0-8FE7-F5800192BDBF}"/>
    <cellStyle name="Normal 6 2 2 12 6" xfId="32584" xr:uid="{EDF6DD20-BB6E-4747-A66D-B7BB6AF2F2C7}"/>
    <cellStyle name="Normal 6 2 2 12 7" xfId="32560" xr:uid="{37760698-AE7C-4389-B5AC-47A28DF0A95E}"/>
    <cellStyle name="Normal 6 2 2 13" xfId="4432" xr:uid="{C4C88B73-960B-4955-BA00-014C5DCA68F5}"/>
    <cellStyle name="Normal 6 2 2 13 2" xfId="5263" xr:uid="{32050B06-A0F8-42BE-AB35-83BA3D6B6AF6}"/>
    <cellStyle name="Normal 6 2 2 13 2 2" xfId="28144" xr:uid="{814952EC-ABCF-4E17-BFD2-86CCBDD868F8}"/>
    <cellStyle name="Normal 6 2 2 13 2 2 2" xfId="32588" xr:uid="{BFD42B09-3998-460D-B42B-E6197D7CA201}"/>
    <cellStyle name="Normal 6 2 2 13 2 2 2 2" xfId="32589" xr:uid="{37186241-F154-4125-A431-589F69031F8D}"/>
    <cellStyle name="Normal 6 2 2 13 2 2 3" xfId="32590" xr:uid="{8482C3B1-D849-4CAC-9B40-6BFD39128EA7}"/>
    <cellStyle name="Normal 6 2 2 13 2 2 4" xfId="32587" xr:uid="{ED9F358E-CA69-4A44-BAA4-E21EEA9D6E7B}"/>
    <cellStyle name="Normal 6 2 2 13 2 3" xfId="32591" xr:uid="{0EFA7190-8B57-4704-BA9B-2A4E2CCAAD4B}"/>
    <cellStyle name="Normal 6 2 2 13 2 3 2" xfId="32592" xr:uid="{3C93D1E2-6E90-4C14-AE78-18987A24596B}"/>
    <cellStyle name="Normal 6 2 2 13 2 3 2 2" xfId="32593" xr:uid="{6DEBC6F8-5FB3-4C46-98CD-5ECF2A3D69DB}"/>
    <cellStyle name="Normal 6 2 2 13 2 3 3" xfId="32594" xr:uid="{189C5851-CB5D-44F4-846B-631301E99789}"/>
    <cellStyle name="Normal 6 2 2 13 2 4" xfId="32595" xr:uid="{015B5C60-BFC5-4DBC-B351-8AD9441BFC84}"/>
    <cellStyle name="Normal 6 2 2 13 2 4 2" xfId="32596" xr:uid="{2380B4BC-DAD7-4EDA-87AF-976DBF3FE0AF}"/>
    <cellStyle name="Normal 6 2 2 13 2 5" xfId="32597" xr:uid="{2E4CEFDF-8BCE-4A6E-951A-261E0D32A43D}"/>
    <cellStyle name="Normal 6 2 2 13 2 6" xfId="32586" xr:uid="{1BA703B3-A630-4960-9685-C1766F4A3551}"/>
    <cellStyle name="Normal 6 2 2 13 3" xfId="28143" xr:uid="{62176911-B13F-46DF-9276-427ECBBEA54A}"/>
    <cellStyle name="Normal 6 2 2 13 3 2" xfId="32599" xr:uid="{485D6D19-DE46-444E-B4F6-45AF3B47AE7F}"/>
    <cellStyle name="Normal 6 2 2 13 3 2 2" xfId="32600" xr:uid="{B4A66FB2-9736-4B7B-8AB4-38972A09A2C3}"/>
    <cellStyle name="Normal 6 2 2 13 3 2 2 2" xfId="32601" xr:uid="{DB3695DF-4104-4439-92B6-13CB763F087C}"/>
    <cellStyle name="Normal 6 2 2 13 3 2 3" xfId="32602" xr:uid="{DFD0FBC0-078B-480A-AA83-F6D72282155A}"/>
    <cellStyle name="Normal 6 2 2 13 3 3" xfId="32603" xr:uid="{DCBB0D99-042C-404C-A370-2B92B83B8356}"/>
    <cellStyle name="Normal 6 2 2 13 3 3 2" xfId="32604" xr:uid="{0055293E-BE5F-43B0-A191-9D2FF7527C80}"/>
    <cellStyle name="Normal 6 2 2 13 3 4" xfId="32605" xr:uid="{3291EF78-8134-4B6A-B870-0E995FFB560A}"/>
    <cellStyle name="Normal 6 2 2 13 3 5" xfId="32598" xr:uid="{A75A22FF-4508-4607-BD4F-B3B58BAB5E0B}"/>
    <cellStyle name="Normal 6 2 2 13 4" xfId="32606" xr:uid="{3BCC6010-97E8-4846-811E-D39E8DA3BED9}"/>
    <cellStyle name="Normal 6 2 2 13 5" xfId="32607" xr:uid="{32D44B0E-F462-4EEF-9959-A8AC17F13D07}"/>
    <cellStyle name="Normal 6 2 2 13 5 2" xfId="32608" xr:uid="{F77FB053-1F4F-4EB1-A32E-899E39756C2D}"/>
    <cellStyle name="Normal 6 2 2 13 6" xfId="32609" xr:uid="{EA5DCD94-514E-4B6B-8C17-5F53039AC177}"/>
    <cellStyle name="Normal 6 2 2 13 7" xfId="32585" xr:uid="{3F424711-6D59-4118-B787-3EF52F77E5AC}"/>
    <cellStyle name="Normal 6 2 2 2" xfId="4433" xr:uid="{35782158-3FE1-40EA-9E5E-12698F97B83E}"/>
    <cellStyle name="Normal 6 2 2 2 2" xfId="5264" xr:uid="{FA65CD66-62F1-46F5-8AF3-C7604930602A}"/>
    <cellStyle name="Normal 6 2 2 2 2 2" xfId="28146" xr:uid="{A3526459-01B8-4D21-B150-FF279CF50521}"/>
    <cellStyle name="Normal 6 2 2 2 2 2 2" xfId="32613" xr:uid="{17C2B3E5-2970-4F1D-82A2-49E582A89B99}"/>
    <cellStyle name="Normal 6 2 2 2 2 2 2 2" xfId="32614" xr:uid="{8A817639-CB6F-44C5-BBAD-651F86655B2E}"/>
    <cellStyle name="Normal 6 2 2 2 2 2 3" xfId="32615" xr:uid="{8AFB9F2B-3860-4150-B491-084996B15D58}"/>
    <cellStyle name="Normal 6 2 2 2 2 2 4" xfId="32612" xr:uid="{3EDCD5C3-AC6D-44BC-AAA6-9ECA1E5DEB05}"/>
    <cellStyle name="Normal 6 2 2 2 2 3" xfId="32616" xr:uid="{EF015D81-8899-43C6-819D-620888E9A7A6}"/>
    <cellStyle name="Normal 6 2 2 2 2 3 2" xfId="32617" xr:uid="{3CAB5E0A-3478-45FD-AA59-DA188857A15D}"/>
    <cellStyle name="Normal 6 2 2 2 2 3 2 2" xfId="32618" xr:uid="{7F508A38-34BA-4471-BFA1-68A9DDB8520E}"/>
    <cellStyle name="Normal 6 2 2 2 2 3 3" xfId="32619" xr:uid="{09C2AAF1-D3FE-4832-8A03-12824E5A4BEF}"/>
    <cellStyle name="Normal 6 2 2 2 2 4" xfId="32620" xr:uid="{95AA99F9-E0E1-44D5-B078-D23ECC1C71EF}"/>
    <cellStyle name="Normal 6 2 2 2 2 4 2" xfId="32621" xr:uid="{85DDD7E7-B59F-44BD-A1B1-E49062CC2F60}"/>
    <cellStyle name="Normal 6 2 2 2 2 5" xfId="32622" xr:uid="{1989867D-B06B-448A-8D2A-1A9C2291A125}"/>
    <cellStyle name="Normal 6 2 2 2 2 6" xfId="32611" xr:uid="{7E91F539-1DA2-4494-89D4-E258B78CEA5F}"/>
    <cellStyle name="Normal 6 2 2 2 3" xfId="28145" xr:uid="{E013EE9B-498D-42E4-8CF7-739A31037436}"/>
    <cellStyle name="Normal 6 2 2 2 3 2" xfId="32624" xr:uid="{66792025-666D-44E4-8E43-06C8BC9346EC}"/>
    <cellStyle name="Normal 6 2 2 2 3 2 2" xfId="32625" xr:uid="{2F316872-9CD1-49F8-A901-1A6C0B7F321E}"/>
    <cellStyle name="Normal 6 2 2 2 3 2 2 2" xfId="32626" xr:uid="{BBFF67AE-0CF3-4618-BFC2-FCE55C4DAB11}"/>
    <cellStyle name="Normal 6 2 2 2 3 2 3" xfId="32627" xr:uid="{8560823B-61C0-47AC-BB25-18DD66DACE49}"/>
    <cellStyle name="Normal 6 2 2 2 3 3" xfId="32628" xr:uid="{082FD918-F93B-4098-B8F1-197005A168F8}"/>
    <cellStyle name="Normal 6 2 2 2 3 3 2" xfId="32629" xr:uid="{03E3647E-35A3-4BAB-B41B-8CC1DEB9926C}"/>
    <cellStyle name="Normal 6 2 2 2 3 4" xfId="32630" xr:uid="{CFA99B9F-3413-4FB4-BB4F-A678232FCC32}"/>
    <cellStyle name="Normal 6 2 2 2 3 5" xfId="32623" xr:uid="{77EE1EDE-D472-40D0-927B-8B6180651480}"/>
    <cellStyle name="Normal 6 2 2 2 4" xfId="32631" xr:uid="{13410E7E-4EC7-4DCE-9760-4CEC163265F3}"/>
    <cellStyle name="Normal 6 2 2 2 5" xfId="32632" xr:uid="{5F8958F0-836F-4876-80D0-86E6497A4BBC}"/>
    <cellStyle name="Normal 6 2 2 2 5 2" xfId="32633" xr:uid="{C8B21640-732C-4C0E-8D61-0974418F18F0}"/>
    <cellStyle name="Normal 6 2 2 2 6" xfId="32634" xr:uid="{32F0D2A6-531D-415F-BAA9-EF28AF8DDD53}"/>
    <cellStyle name="Normal 6 2 2 2 7" xfId="32610" xr:uid="{0FF5A87E-D58E-4EAF-BB86-4F26E6D61588}"/>
    <cellStyle name="Normal 6 2 2 3" xfId="4434" xr:uid="{9EAE5E07-762D-43BC-9FCD-5422D6E8B97D}"/>
    <cellStyle name="Normal 6 2 2 3 2" xfId="5265" xr:uid="{4A16CB59-C6DB-4AA4-BC2C-661D94517615}"/>
    <cellStyle name="Normal 6 2 2 3 2 2" xfId="28148" xr:uid="{15EDA4B5-BF14-42DE-A466-66CD6C29A19F}"/>
    <cellStyle name="Normal 6 2 2 3 2 2 2" xfId="32638" xr:uid="{846DFFFF-217D-4787-8BEB-DA94487C0410}"/>
    <cellStyle name="Normal 6 2 2 3 2 2 2 2" xfId="32639" xr:uid="{781EA580-F4D7-44A5-B4C1-5370B1A68975}"/>
    <cellStyle name="Normal 6 2 2 3 2 2 3" xfId="32640" xr:uid="{C7B59AC3-A4FE-4B35-B8F5-D6919D4C542D}"/>
    <cellStyle name="Normal 6 2 2 3 2 2 4" xfId="32637" xr:uid="{C27650FF-5174-4B1B-A3E3-8C5BB64F21AF}"/>
    <cellStyle name="Normal 6 2 2 3 2 3" xfId="32641" xr:uid="{65A40401-01C0-4ED5-AC08-EC1254892187}"/>
    <cellStyle name="Normal 6 2 2 3 2 3 2" xfId="32642" xr:uid="{6143FAED-D232-435D-8129-1CDD266E902C}"/>
    <cellStyle name="Normal 6 2 2 3 2 3 2 2" xfId="32643" xr:uid="{BEFFD25C-18A4-4FEC-BE12-2738F89326AB}"/>
    <cellStyle name="Normal 6 2 2 3 2 3 3" xfId="32644" xr:uid="{75C36677-B81E-4639-A04B-EBBA50D057A3}"/>
    <cellStyle name="Normal 6 2 2 3 2 4" xfId="32645" xr:uid="{74877C56-8649-4589-A93B-5821578C11A7}"/>
    <cellStyle name="Normal 6 2 2 3 2 4 2" xfId="32646" xr:uid="{C051FC1C-AAD0-4D5D-A22F-523DA4F54FE9}"/>
    <cellStyle name="Normal 6 2 2 3 2 5" xfId="32647" xr:uid="{2076082C-A29A-4DFA-9B55-E27130127AF2}"/>
    <cellStyle name="Normal 6 2 2 3 2 6" xfId="32636" xr:uid="{22C95B01-AB8B-4EBF-A314-89B8AB7F2C0A}"/>
    <cellStyle name="Normal 6 2 2 3 3" xfId="28147" xr:uid="{A6A09A2B-0F34-435E-B7D5-F6942C13A536}"/>
    <cellStyle name="Normal 6 2 2 3 3 2" xfId="32649" xr:uid="{560B48CA-7865-4B67-A93E-484F22E42ED2}"/>
    <cellStyle name="Normal 6 2 2 3 3 2 2" xfId="32650" xr:uid="{EA95BF05-1813-4095-B6AD-A0A1118089C0}"/>
    <cellStyle name="Normal 6 2 2 3 3 2 2 2" xfId="32651" xr:uid="{B2B6B75C-A916-4564-8FF1-7C0484E4E864}"/>
    <cellStyle name="Normal 6 2 2 3 3 2 3" xfId="32652" xr:uid="{7E1C69CE-3807-4E1C-8D3B-DE71E8DE914F}"/>
    <cellStyle name="Normal 6 2 2 3 3 3" xfId="32653" xr:uid="{CA9E756D-7066-4B0A-8EF4-BBF50D11B9A3}"/>
    <cellStyle name="Normal 6 2 2 3 3 3 2" xfId="32654" xr:uid="{25329BE2-5AE2-4CED-96D8-B9A88FAD50EB}"/>
    <cellStyle name="Normal 6 2 2 3 3 4" xfId="32655" xr:uid="{B8691C16-1715-4B7A-A6D9-14EE59676DA5}"/>
    <cellStyle name="Normal 6 2 2 3 3 5" xfId="32648" xr:uid="{6CEB045B-86BB-420C-965D-189775FE6522}"/>
    <cellStyle name="Normal 6 2 2 3 4" xfId="32656" xr:uid="{400F8B40-B269-402B-B402-0D02A7B904D8}"/>
    <cellStyle name="Normal 6 2 2 3 5" xfId="32657" xr:uid="{5E98DEC8-2756-4EC8-84DA-0A849A930FAF}"/>
    <cellStyle name="Normal 6 2 2 3 5 2" xfId="32658" xr:uid="{A3EFD0F1-1B61-42E8-B8D6-A6C38CEC92CC}"/>
    <cellStyle name="Normal 6 2 2 3 6" xfId="32659" xr:uid="{D0714666-33C3-4AFD-9F13-46AFB3F7BCB3}"/>
    <cellStyle name="Normal 6 2 2 3 7" xfId="32635" xr:uid="{5F95B164-F9B0-4DC5-9852-1D3001270BD2}"/>
    <cellStyle name="Normal 6 2 2 4" xfId="4435" xr:uid="{843C245E-D638-4C54-BCBB-3569BE94E818}"/>
    <cellStyle name="Normal 6 2 2 4 2" xfId="5266" xr:uid="{4083BDC3-14B0-4538-B3B4-13483CDA57EE}"/>
    <cellStyle name="Normal 6 2 2 4 2 2" xfId="28150" xr:uid="{A9C3D6BB-263E-4885-BD61-776584C8E33C}"/>
    <cellStyle name="Normal 6 2 2 4 2 2 2" xfId="32663" xr:uid="{C57F8B18-BC5C-43EF-9785-B45BB68CE64F}"/>
    <cellStyle name="Normal 6 2 2 4 2 2 2 2" xfId="32664" xr:uid="{67F5A013-2407-4933-8845-F54722225CC1}"/>
    <cellStyle name="Normal 6 2 2 4 2 2 3" xfId="32665" xr:uid="{9DDB4F5D-1ADF-41D7-8AA5-20F123446366}"/>
    <cellStyle name="Normal 6 2 2 4 2 2 4" xfId="32662" xr:uid="{63423926-6EE7-420B-8D5A-E2F67708AD0E}"/>
    <cellStyle name="Normal 6 2 2 4 2 3" xfId="32666" xr:uid="{83C46D94-1F0E-4B08-B1FE-5E9AD18A92C2}"/>
    <cellStyle name="Normal 6 2 2 4 2 3 2" xfId="32667" xr:uid="{2F0174B9-D44D-41DC-9C1B-120D83E611AA}"/>
    <cellStyle name="Normal 6 2 2 4 2 3 2 2" xfId="32668" xr:uid="{69405F59-32A5-492D-AB5E-FC6F63F7D08D}"/>
    <cellStyle name="Normal 6 2 2 4 2 3 3" xfId="32669" xr:uid="{23D7D81C-C341-43D1-8C52-3EB229E68A90}"/>
    <cellStyle name="Normal 6 2 2 4 2 4" xfId="32670" xr:uid="{148C7820-DD78-497C-91AF-C1BBCB6CDBD4}"/>
    <cellStyle name="Normal 6 2 2 4 2 4 2" xfId="32671" xr:uid="{DCD31FBB-2BBE-4DA4-A5F2-1E4AD66A59D8}"/>
    <cellStyle name="Normal 6 2 2 4 2 5" xfId="32672" xr:uid="{DE4AF111-37A4-486A-A040-642925327655}"/>
    <cellStyle name="Normal 6 2 2 4 2 6" xfId="32661" xr:uid="{ADD538E9-4B90-4177-B510-4C8F464D419E}"/>
    <cellStyle name="Normal 6 2 2 4 3" xfId="28149" xr:uid="{9892530F-F3CE-4E81-A4B7-8968BA6AA2EC}"/>
    <cellStyle name="Normal 6 2 2 4 3 2" xfId="32674" xr:uid="{A6DCDBA9-AB05-4003-87D8-0DC435DF4E54}"/>
    <cellStyle name="Normal 6 2 2 4 3 2 2" xfId="32675" xr:uid="{E55954CA-D97E-41BD-8FB3-A93A447D4555}"/>
    <cellStyle name="Normal 6 2 2 4 3 2 2 2" xfId="32676" xr:uid="{C994DC0D-6EF4-496F-A5AD-0DC51D28FE8A}"/>
    <cellStyle name="Normal 6 2 2 4 3 2 3" xfId="32677" xr:uid="{707BF899-AB2E-472E-9DBD-58F9518D8CA4}"/>
    <cellStyle name="Normal 6 2 2 4 3 3" xfId="32678" xr:uid="{B2485BDC-BC75-471F-AA13-0045B4B188C9}"/>
    <cellStyle name="Normal 6 2 2 4 3 3 2" xfId="32679" xr:uid="{0233347D-428E-4A02-BE0B-A7633BCB4C08}"/>
    <cellStyle name="Normal 6 2 2 4 3 4" xfId="32680" xr:uid="{C4A73249-92FC-4CDC-BE9E-B7365BEC82A1}"/>
    <cellStyle name="Normal 6 2 2 4 3 5" xfId="32673" xr:uid="{6E4B8A28-F974-426D-AD46-188D7350A0B5}"/>
    <cellStyle name="Normal 6 2 2 4 4" xfId="32681" xr:uid="{90926236-A78C-471D-9439-1F4C8E2FDE96}"/>
    <cellStyle name="Normal 6 2 2 4 5" xfId="32682" xr:uid="{7BFE5784-717C-4EB5-B3B1-F11B9581CA58}"/>
    <cellStyle name="Normal 6 2 2 4 5 2" xfId="32683" xr:uid="{DA48C95D-9773-45B4-A9A2-B93AC8988142}"/>
    <cellStyle name="Normal 6 2 2 4 6" xfId="32684" xr:uid="{EB91FA8D-DC19-4D90-AC6B-4DFBF2479F19}"/>
    <cellStyle name="Normal 6 2 2 4 7" xfId="32660" xr:uid="{8C7A2FCC-812B-4A27-94DF-BDBF88B9A144}"/>
    <cellStyle name="Normal 6 2 2 5" xfId="4436" xr:uid="{D67DF4BF-8947-4BF7-9E62-59A8D55A933B}"/>
    <cellStyle name="Normal 6 2 2 5 2" xfId="5267" xr:uid="{30A446A0-35C9-479A-90F0-AB5983CDFDEF}"/>
    <cellStyle name="Normal 6 2 2 5 2 2" xfId="28152" xr:uid="{B4EBE9DB-4D93-406B-84A3-DDEFDBBBC36D}"/>
    <cellStyle name="Normal 6 2 2 5 2 2 2" xfId="32688" xr:uid="{BE32B227-B5DE-483F-BA8A-579BDED79159}"/>
    <cellStyle name="Normal 6 2 2 5 2 2 2 2" xfId="32689" xr:uid="{8BAF5045-343E-4800-867C-6EF76D29FA47}"/>
    <cellStyle name="Normal 6 2 2 5 2 2 3" xfId="32690" xr:uid="{710A2FC9-3B87-48B9-B6B8-07984D27B532}"/>
    <cellStyle name="Normal 6 2 2 5 2 2 4" xfId="32687" xr:uid="{D4234206-8AD1-4104-A329-10C383773BE6}"/>
    <cellStyle name="Normal 6 2 2 5 2 3" xfId="32691" xr:uid="{8E2C198D-5645-4989-A6AF-A614E63CE2C0}"/>
    <cellStyle name="Normal 6 2 2 5 2 3 2" xfId="32692" xr:uid="{2E4991A7-A368-4E7E-ACC6-29E9E26BA9DA}"/>
    <cellStyle name="Normal 6 2 2 5 2 3 2 2" xfId="32693" xr:uid="{98D05B21-114E-4214-8D2C-643816C838D8}"/>
    <cellStyle name="Normal 6 2 2 5 2 3 3" xfId="32694" xr:uid="{CA96025A-DF01-43DC-A318-08C787FCAE2C}"/>
    <cellStyle name="Normal 6 2 2 5 2 4" xfId="32695" xr:uid="{65765E1B-EB35-4D1E-9B22-3D40FBE23A08}"/>
    <cellStyle name="Normal 6 2 2 5 2 4 2" xfId="32696" xr:uid="{D958628E-8F02-4954-981F-4BC4056F2A7A}"/>
    <cellStyle name="Normal 6 2 2 5 2 5" xfId="32697" xr:uid="{90679A39-F0C6-46B3-9141-9843151A47CC}"/>
    <cellStyle name="Normal 6 2 2 5 2 6" xfId="32686" xr:uid="{68AF1AF3-AEE9-4177-B3AF-7776F4CE6F31}"/>
    <cellStyle name="Normal 6 2 2 5 3" xfId="28151" xr:uid="{3D14B650-711F-4AF6-B817-F18A56C0B9B6}"/>
    <cellStyle name="Normal 6 2 2 5 3 2" xfId="32699" xr:uid="{8D19A58F-A3F7-4083-AB07-3292F3B2D739}"/>
    <cellStyle name="Normal 6 2 2 5 3 2 2" xfId="32700" xr:uid="{C3586F17-5A3D-4D3A-BA77-A80D5FC8F9BC}"/>
    <cellStyle name="Normal 6 2 2 5 3 2 2 2" xfId="32701" xr:uid="{A7418008-1435-41AD-A783-FED894F2532D}"/>
    <cellStyle name="Normal 6 2 2 5 3 2 3" xfId="32702" xr:uid="{93F2F254-EE09-4ED4-A062-C34B749AB8B8}"/>
    <cellStyle name="Normal 6 2 2 5 3 3" xfId="32703" xr:uid="{F1C0B774-EC37-41A9-9868-53874D264A57}"/>
    <cellStyle name="Normal 6 2 2 5 3 3 2" xfId="32704" xr:uid="{603EF10C-4267-440C-B81F-98FB3215E6B5}"/>
    <cellStyle name="Normal 6 2 2 5 3 4" xfId="32705" xr:uid="{1452569E-DC37-41DC-86BD-A7190D43682E}"/>
    <cellStyle name="Normal 6 2 2 5 3 5" xfId="32698" xr:uid="{B163A1AF-376F-4ADA-A377-9D0F4E922BB8}"/>
    <cellStyle name="Normal 6 2 2 5 4" xfId="32706" xr:uid="{89289061-5893-4FF9-95E6-3D8A902F5D4E}"/>
    <cellStyle name="Normal 6 2 2 5 5" xfId="32707" xr:uid="{E3D80DF6-CE1E-4D3E-A386-974DD176D021}"/>
    <cellStyle name="Normal 6 2 2 5 5 2" xfId="32708" xr:uid="{065AE3A0-B29D-488D-8A59-A0A93DE0BE91}"/>
    <cellStyle name="Normal 6 2 2 5 6" xfId="32709" xr:uid="{24CA1B6A-BDF5-4192-823B-DAE626697493}"/>
    <cellStyle name="Normal 6 2 2 5 7" xfId="32685" xr:uid="{6418C906-47D0-4B94-A630-89A16B0E60F9}"/>
    <cellStyle name="Normal 6 2 2 6" xfId="4437" xr:uid="{DA378929-B48E-46AF-9EEF-EADFB18AF69C}"/>
    <cellStyle name="Normal 6 2 2 6 2" xfId="5268" xr:uid="{9759AF20-AC36-46A8-A971-255E84E4528C}"/>
    <cellStyle name="Normal 6 2 2 6 2 2" xfId="28154" xr:uid="{110882FF-5BCB-4FE1-91EA-043BEE5AD3DF}"/>
    <cellStyle name="Normal 6 2 2 6 2 2 2" xfId="32713" xr:uid="{C06770E6-2094-488A-A350-973E8AAC3A96}"/>
    <cellStyle name="Normal 6 2 2 6 2 2 2 2" xfId="32714" xr:uid="{0B000291-076B-4A18-A3B7-ABFDD8E834C7}"/>
    <cellStyle name="Normal 6 2 2 6 2 2 3" xfId="32715" xr:uid="{901D949F-A9AD-402B-9680-89CABD639BA7}"/>
    <cellStyle name="Normal 6 2 2 6 2 2 4" xfId="32712" xr:uid="{23A0DF1E-A17B-409F-98E5-BA429FE101F8}"/>
    <cellStyle name="Normal 6 2 2 6 2 3" xfId="32716" xr:uid="{03C40B5E-E5C8-4535-9862-4395A803380D}"/>
    <cellStyle name="Normal 6 2 2 6 2 3 2" xfId="32717" xr:uid="{A32FFDFF-DB12-4925-AD0E-1B17EA453347}"/>
    <cellStyle name="Normal 6 2 2 6 2 3 2 2" xfId="32718" xr:uid="{9FC2FDD2-4C80-412A-BB0C-A4718754FBCC}"/>
    <cellStyle name="Normal 6 2 2 6 2 3 3" xfId="32719" xr:uid="{F3498B22-0E43-436A-9247-F1E5B38AEDAA}"/>
    <cellStyle name="Normal 6 2 2 6 2 4" xfId="32720" xr:uid="{32662037-594B-4FA4-A1A0-754EF47C5321}"/>
    <cellStyle name="Normal 6 2 2 6 2 4 2" xfId="32721" xr:uid="{408228FE-3F6C-4BCA-9B27-745BBE5BB4BE}"/>
    <cellStyle name="Normal 6 2 2 6 2 5" xfId="32722" xr:uid="{67786553-471C-412B-9402-C80E10E253F2}"/>
    <cellStyle name="Normal 6 2 2 6 2 6" xfId="32711" xr:uid="{3F508157-86EE-4E80-BE0D-6D5145272301}"/>
    <cellStyle name="Normal 6 2 2 6 3" xfId="28153" xr:uid="{75D21C8B-1F6D-4C1E-BF6E-1F7163F68FE0}"/>
    <cellStyle name="Normal 6 2 2 6 3 2" xfId="32724" xr:uid="{8A60B040-C1F0-4A32-A60D-16C0E867B9B1}"/>
    <cellStyle name="Normal 6 2 2 6 3 2 2" xfId="32725" xr:uid="{D1A6B9B1-3EF0-499B-96A5-E4BC6CC5E8E4}"/>
    <cellStyle name="Normal 6 2 2 6 3 2 2 2" xfId="32726" xr:uid="{AE65522B-3788-441D-9206-F518D4C5C14F}"/>
    <cellStyle name="Normal 6 2 2 6 3 2 3" xfId="32727" xr:uid="{B978E292-A775-41D6-90B9-D5D4ED8D71C9}"/>
    <cellStyle name="Normal 6 2 2 6 3 3" xfId="32728" xr:uid="{4833DCEE-8207-4730-BFC3-F0854893A744}"/>
    <cellStyle name="Normal 6 2 2 6 3 3 2" xfId="32729" xr:uid="{BCE734BA-6ACF-472B-8812-B173A2F29503}"/>
    <cellStyle name="Normal 6 2 2 6 3 4" xfId="32730" xr:uid="{7359D5F8-F23D-4A10-9C1D-E54F96FAB7D0}"/>
    <cellStyle name="Normal 6 2 2 6 3 5" xfId="32723" xr:uid="{2B77D047-EFCE-4659-9308-5413B672A4A1}"/>
    <cellStyle name="Normal 6 2 2 6 4" xfId="32731" xr:uid="{D3BB6F78-246D-46A3-9D76-FF935A6C128B}"/>
    <cellStyle name="Normal 6 2 2 6 5" xfId="32732" xr:uid="{A7EC7BD7-91C0-4B8B-B425-2C2468578046}"/>
    <cellStyle name="Normal 6 2 2 6 5 2" xfId="32733" xr:uid="{E6B227A0-EEBA-44C7-AE8A-539CC79D251A}"/>
    <cellStyle name="Normal 6 2 2 6 6" xfId="32734" xr:uid="{E3829DA4-8F04-49E0-9A89-6EFC47291BE5}"/>
    <cellStyle name="Normal 6 2 2 6 7" xfId="32710" xr:uid="{59DC0E57-A7CB-4535-8310-17276C73372D}"/>
    <cellStyle name="Normal 6 2 2 7" xfId="4438" xr:uid="{F48BE4C2-3F44-4E11-BEF0-EDE59EBCEF73}"/>
    <cellStyle name="Normal 6 2 2 7 2" xfId="5269" xr:uid="{71639334-F858-455E-81B2-4FCA3C08B726}"/>
    <cellStyle name="Normal 6 2 2 7 2 2" xfId="28156" xr:uid="{03B1A33C-978D-4752-8B5E-F999AFA69A7C}"/>
    <cellStyle name="Normal 6 2 2 7 2 2 2" xfId="32738" xr:uid="{151FF8CA-1DDF-4CE7-ACFC-4C615DEB0970}"/>
    <cellStyle name="Normal 6 2 2 7 2 2 2 2" xfId="32739" xr:uid="{DFDA3BDC-2104-4FB7-AD5F-4DFA01237D4C}"/>
    <cellStyle name="Normal 6 2 2 7 2 2 3" xfId="32740" xr:uid="{DBDC83C6-10EA-4F91-976E-2C8F6E2E914F}"/>
    <cellStyle name="Normal 6 2 2 7 2 2 4" xfId="32737" xr:uid="{EC2E89FD-60C6-40AA-AAD7-081E7C6D027D}"/>
    <cellStyle name="Normal 6 2 2 7 2 3" xfId="32741" xr:uid="{E76F1ECE-AAFE-4CE1-AB86-FE8B16F9D978}"/>
    <cellStyle name="Normal 6 2 2 7 2 3 2" xfId="32742" xr:uid="{278C7C05-94E0-4C40-B157-53D05CC75F00}"/>
    <cellStyle name="Normal 6 2 2 7 2 3 2 2" xfId="32743" xr:uid="{8315DC0F-FA52-47E3-A241-E11D3AAA8AB4}"/>
    <cellStyle name="Normal 6 2 2 7 2 3 3" xfId="32744" xr:uid="{F811A9BC-BFE9-4A75-AE7C-72057F5140A3}"/>
    <cellStyle name="Normal 6 2 2 7 2 4" xfId="32745" xr:uid="{5CC9FF33-37E1-4981-ABB4-35B10A66F75B}"/>
    <cellStyle name="Normal 6 2 2 7 2 4 2" xfId="32746" xr:uid="{C7FA3236-7E8C-49D7-97D3-B061CC821C84}"/>
    <cellStyle name="Normal 6 2 2 7 2 5" xfId="32747" xr:uid="{67A4EDA9-2CAC-46E1-B5EF-F23568726C1C}"/>
    <cellStyle name="Normal 6 2 2 7 2 6" xfId="32736" xr:uid="{D759118B-0D40-4352-87DD-2B2E21B122F0}"/>
    <cellStyle name="Normal 6 2 2 7 3" xfId="28155" xr:uid="{89914758-091F-49E1-B3ED-B3354BCB74A3}"/>
    <cellStyle name="Normal 6 2 2 7 3 2" xfId="32749" xr:uid="{B2CD99D0-F76B-4AD7-A874-12E2697E9B14}"/>
    <cellStyle name="Normal 6 2 2 7 3 2 2" xfId="32750" xr:uid="{2CF53FCD-2E05-4C69-A291-6752998F3C5B}"/>
    <cellStyle name="Normal 6 2 2 7 3 2 2 2" xfId="32751" xr:uid="{260FD937-17B4-4516-80E1-C8820EFB756B}"/>
    <cellStyle name="Normal 6 2 2 7 3 2 3" xfId="32752" xr:uid="{7FD62F9D-0B76-41D0-B267-813E1014A746}"/>
    <cellStyle name="Normal 6 2 2 7 3 3" xfId="32753" xr:uid="{0EF9EE84-5135-4DC6-A976-6AA8B17AA74C}"/>
    <cellStyle name="Normal 6 2 2 7 3 3 2" xfId="32754" xr:uid="{BC51E444-7427-457E-9E83-23E16EF94AF7}"/>
    <cellStyle name="Normal 6 2 2 7 3 4" xfId="32755" xr:uid="{061AF018-22C5-4C3A-ADE5-93A3D0F29923}"/>
    <cellStyle name="Normal 6 2 2 7 3 5" xfId="32748" xr:uid="{FE177F28-E2C8-4EED-BD16-55C7AEF7D0D5}"/>
    <cellStyle name="Normal 6 2 2 7 4" xfId="32756" xr:uid="{F8E592B5-B821-429A-8C02-8A1455EF1581}"/>
    <cellStyle name="Normal 6 2 2 7 5" xfId="32757" xr:uid="{F5B0C771-76F8-4757-AEF1-129FEFE86C47}"/>
    <cellStyle name="Normal 6 2 2 7 5 2" xfId="32758" xr:uid="{E90B94E6-958E-42FB-BB51-8A5743DC9F73}"/>
    <cellStyle name="Normal 6 2 2 7 6" xfId="32759" xr:uid="{6403D803-938D-45B6-B955-E57FA78CD57A}"/>
    <cellStyle name="Normal 6 2 2 7 7" xfId="32735" xr:uid="{D6D8F9EB-7C2D-4E6C-9ADF-1C46EF66E5B0}"/>
    <cellStyle name="Normal 6 2 2 8" xfId="4439" xr:uid="{583C600C-CF23-40F9-97FF-C9D23A12D498}"/>
    <cellStyle name="Normal 6 2 2 8 2" xfId="5270" xr:uid="{882D0ABA-58C9-4ACF-A3B2-70B819EF78A2}"/>
    <cellStyle name="Normal 6 2 2 8 2 2" xfId="28158" xr:uid="{C9C53999-5168-4514-8329-F7E26B66F06D}"/>
    <cellStyle name="Normal 6 2 2 8 2 2 2" xfId="32763" xr:uid="{B4F2141A-C349-48F6-89C7-D4A574FD284B}"/>
    <cellStyle name="Normal 6 2 2 8 2 2 2 2" xfId="32764" xr:uid="{382B6EDE-94D5-4758-97EA-BC822624E26F}"/>
    <cellStyle name="Normal 6 2 2 8 2 2 3" xfId="32765" xr:uid="{D442557E-CD39-49E1-9B9C-118F0DDE845F}"/>
    <cellStyle name="Normal 6 2 2 8 2 2 4" xfId="32762" xr:uid="{CDBD8F0D-CDF8-4F84-B0B2-BDF5DEEC7A09}"/>
    <cellStyle name="Normal 6 2 2 8 2 3" xfId="32766" xr:uid="{C2BE6719-D466-4830-9385-2BC967F00DDD}"/>
    <cellStyle name="Normal 6 2 2 8 2 3 2" xfId="32767" xr:uid="{465974AA-22D3-4E8F-84FF-17657FAC6407}"/>
    <cellStyle name="Normal 6 2 2 8 2 3 2 2" xfId="32768" xr:uid="{E5B0D70A-FDCA-4A57-86B4-1ED38961B73F}"/>
    <cellStyle name="Normal 6 2 2 8 2 3 3" xfId="32769" xr:uid="{D415B052-8049-4900-BEF7-C66A3D7D7497}"/>
    <cellStyle name="Normal 6 2 2 8 2 4" xfId="32770" xr:uid="{7E7ECA48-CBE4-44B3-8FBB-82532764C6DB}"/>
    <cellStyle name="Normal 6 2 2 8 2 4 2" xfId="32771" xr:uid="{609764F7-5679-40E9-8D77-8C72C66E5C27}"/>
    <cellStyle name="Normal 6 2 2 8 2 5" xfId="32772" xr:uid="{1AF90630-6A3E-470F-AFF7-0F146556CEB2}"/>
    <cellStyle name="Normal 6 2 2 8 2 6" xfId="32761" xr:uid="{8052DD70-5F9B-43C3-8EFE-EBECCD0A044B}"/>
    <cellStyle name="Normal 6 2 2 8 3" xfId="28157" xr:uid="{69933472-8914-4D54-AA74-8A77D83012A8}"/>
    <cellStyle name="Normal 6 2 2 8 3 2" xfId="32774" xr:uid="{84C784A2-7D06-4F5D-8746-EC3B3EFC4DCC}"/>
    <cellStyle name="Normal 6 2 2 8 3 2 2" xfId="32775" xr:uid="{CA34C146-4A1D-47E6-BD2F-C98EE80F4652}"/>
    <cellStyle name="Normal 6 2 2 8 3 2 2 2" xfId="32776" xr:uid="{7EC247F6-CE29-40F7-96C0-A492E4ACE309}"/>
    <cellStyle name="Normal 6 2 2 8 3 2 3" xfId="32777" xr:uid="{6083E315-EB40-4C7D-8B0B-C68074AE2885}"/>
    <cellStyle name="Normal 6 2 2 8 3 3" xfId="32778" xr:uid="{B67EC555-72CD-4A49-AFAC-D4CF2AF60932}"/>
    <cellStyle name="Normal 6 2 2 8 3 3 2" xfId="32779" xr:uid="{01A9E9E4-3D30-4BBD-ADA7-BE4E5F310E63}"/>
    <cellStyle name="Normal 6 2 2 8 3 4" xfId="32780" xr:uid="{A22421D0-97FF-4045-9BD9-E49E41440CCF}"/>
    <cellStyle name="Normal 6 2 2 8 3 5" xfId="32773" xr:uid="{0952A05E-DE16-4169-8493-AF53B8225D4A}"/>
    <cellStyle name="Normal 6 2 2 8 4" xfId="32781" xr:uid="{1E6F258F-5D95-4593-A8E8-123457EAA095}"/>
    <cellStyle name="Normal 6 2 2 8 5" xfId="32782" xr:uid="{550DB392-DB35-4175-8738-9D3A5B7CCC1B}"/>
    <cellStyle name="Normal 6 2 2 8 5 2" xfId="32783" xr:uid="{8ACD9058-89AE-4E39-AB4B-A21BE438C790}"/>
    <cellStyle name="Normal 6 2 2 8 6" xfId="32784" xr:uid="{C98B5838-5DE6-4FF2-9C37-6BC419AC6771}"/>
    <cellStyle name="Normal 6 2 2 8 7" xfId="32760" xr:uid="{95D08D1B-2DE2-4539-8796-CAE3AA7C1F2D}"/>
    <cellStyle name="Normal 6 2 2 9" xfId="4440" xr:uid="{8A743073-F351-4447-A628-B35D121AE7E2}"/>
    <cellStyle name="Normal 6 2 2 9 2" xfId="5271" xr:uid="{1E50AE0C-3757-48E7-9CD0-B6B0F1E3AC24}"/>
    <cellStyle name="Normal 6 2 2 9 2 2" xfId="28160" xr:uid="{BEB3C422-FF00-4EFC-8D28-7972239E3B71}"/>
    <cellStyle name="Normal 6 2 2 9 2 2 2" xfId="32788" xr:uid="{CDADD733-9915-4081-B3CD-A7110A690821}"/>
    <cellStyle name="Normal 6 2 2 9 2 2 2 2" xfId="32789" xr:uid="{32051B99-2BEE-4866-B8C4-8FD87F57AE85}"/>
    <cellStyle name="Normal 6 2 2 9 2 2 3" xfId="32790" xr:uid="{C33DC8D5-F114-4164-B849-B1536C69685A}"/>
    <cellStyle name="Normal 6 2 2 9 2 2 4" xfId="32787" xr:uid="{636D8012-134A-47E5-96D3-21B39FDE6217}"/>
    <cellStyle name="Normal 6 2 2 9 2 3" xfId="32791" xr:uid="{9AA8086B-5E87-4730-8E97-52B1BB875D4E}"/>
    <cellStyle name="Normal 6 2 2 9 2 3 2" xfId="32792" xr:uid="{432FBAC6-02C8-42F2-B9B6-0FF02EBBE428}"/>
    <cellStyle name="Normal 6 2 2 9 2 3 2 2" xfId="32793" xr:uid="{25319C71-F503-4DEE-B942-258C80B56609}"/>
    <cellStyle name="Normal 6 2 2 9 2 3 3" xfId="32794" xr:uid="{40292600-A928-4CF4-8964-B19FA745B031}"/>
    <cellStyle name="Normal 6 2 2 9 2 4" xfId="32795" xr:uid="{49032AA4-B161-46F6-8FEB-66410B31F648}"/>
    <cellStyle name="Normal 6 2 2 9 2 4 2" xfId="32796" xr:uid="{8CCFC404-323E-467E-B388-B77BDA790F53}"/>
    <cellStyle name="Normal 6 2 2 9 2 5" xfId="32797" xr:uid="{954DBDE6-D146-436E-B084-20AF827F154B}"/>
    <cellStyle name="Normal 6 2 2 9 2 6" xfId="32786" xr:uid="{A4C837B2-1727-4EBC-B1B9-16CF26521B04}"/>
    <cellStyle name="Normal 6 2 2 9 3" xfId="28159" xr:uid="{A6960117-9E34-4D65-ACE9-09976AECA0C1}"/>
    <cellStyle name="Normal 6 2 2 9 3 2" xfId="32799" xr:uid="{2A4E590A-5C23-4772-B08C-E72B06E8EE7D}"/>
    <cellStyle name="Normal 6 2 2 9 3 2 2" xfId="32800" xr:uid="{ADFC3E7C-1C50-4BF1-A71E-5E4FFBB13591}"/>
    <cellStyle name="Normal 6 2 2 9 3 2 2 2" xfId="32801" xr:uid="{19DF7214-BB64-4870-B79C-38A294806BAA}"/>
    <cellStyle name="Normal 6 2 2 9 3 2 3" xfId="32802" xr:uid="{E2246221-47BB-4C0F-AF78-7B8B3A9CB3D3}"/>
    <cellStyle name="Normal 6 2 2 9 3 3" xfId="32803" xr:uid="{80BAA53D-6B2B-472D-91BD-DAF72BA42889}"/>
    <cellStyle name="Normal 6 2 2 9 3 3 2" xfId="32804" xr:uid="{DFA17D9F-671D-4C1E-9FEE-D01185A8B244}"/>
    <cellStyle name="Normal 6 2 2 9 3 4" xfId="32805" xr:uid="{F78F2DCD-0542-4E93-9670-41656EDD6D40}"/>
    <cellStyle name="Normal 6 2 2 9 3 5" xfId="32798" xr:uid="{BA6B0993-0460-4445-BDA2-AA5E886CDD6D}"/>
    <cellStyle name="Normal 6 2 2 9 4" xfId="32806" xr:uid="{92831E0B-5AC7-46DC-89C7-04B2BB5BD178}"/>
    <cellStyle name="Normal 6 2 2 9 5" xfId="32807" xr:uid="{8F12CDEE-4C03-45B9-BC4F-565544BC43C4}"/>
    <cellStyle name="Normal 6 2 2 9 5 2" xfId="32808" xr:uid="{C47699B4-B1B2-456A-9CE4-B6907F3B96AF}"/>
    <cellStyle name="Normal 6 2 2 9 6" xfId="32809" xr:uid="{D44A8997-9F71-4548-AFA6-A1721630F8BB}"/>
    <cellStyle name="Normal 6 2 2 9 7" xfId="32785" xr:uid="{8F36C7CB-916C-4715-A5B7-9EE353ED8A02}"/>
    <cellStyle name="Normal 6 2 3" xfId="270" xr:uid="{D315561C-F2B1-4ED3-B58A-215E206834FF}"/>
    <cellStyle name="Normal 6 2 4" xfId="505" xr:uid="{7141ED45-E11C-4E26-9E25-11CF6A43FF74}"/>
    <cellStyle name="Normal 6 2 4 2" xfId="2372" xr:uid="{76E0BF30-AC35-4ACE-AA44-A8EDB13FE06B}"/>
    <cellStyle name="Normal 6 2 5" xfId="2373" xr:uid="{90BA463D-EAC6-4F35-A312-0B24DDD9DE98}"/>
    <cellStyle name="Normal 6 2 6" xfId="2374" xr:uid="{D90DF941-6D1B-4439-AC3A-4D01ADDF0072}"/>
    <cellStyle name="Normal 6 2 7" xfId="2375" xr:uid="{880A512D-BC21-4F06-9CC5-DAFD80708439}"/>
    <cellStyle name="Normal 6 2 8" xfId="2376" xr:uid="{0F8DEF8C-0EB1-4084-A618-6A7AABC75E01}"/>
    <cellStyle name="Normal 6 2 9" xfId="2377" xr:uid="{11FCAFD6-F16D-4085-A728-00C8265AFB24}"/>
    <cellStyle name="Normal 6 3" xfId="271" xr:uid="{99DFAFC4-B3DA-4683-95B6-0DC4A0E3DF90}"/>
    <cellStyle name="Normal 6 3 10" xfId="2379" xr:uid="{032BBB79-7FA8-40DA-875B-CDE2A7B3A063}"/>
    <cellStyle name="Normal 6 3 11" xfId="2380" xr:uid="{EA363EA3-09CD-4C5D-A39D-BB54A72F604A}"/>
    <cellStyle name="Normal 6 3 12" xfId="2381" xr:uid="{A7E5B8DE-0400-4AC2-B4D8-2D13AE85244B}"/>
    <cellStyle name="Normal 6 3 13" xfId="2382" xr:uid="{107FA059-A282-4E8E-BC5B-473F9F7441F1}"/>
    <cellStyle name="Normal 6 3 14" xfId="2383" xr:uid="{7F8BE030-8749-439A-8CCF-A0C0F5839F0A}"/>
    <cellStyle name="Normal 6 3 14 2" xfId="32810" xr:uid="{1BE7B41E-A1D7-43E4-950C-4C7D0E54A0B0}"/>
    <cellStyle name="Normal 6 3 15" xfId="2384" xr:uid="{55074616-6CFD-44F7-AA21-301917913949}"/>
    <cellStyle name="Normal 6 3 16" xfId="2385" xr:uid="{8BD6F51F-D644-4FE3-9C76-1CD5F1556AA5}"/>
    <cellStyle name="Normal 6 3 16 2" xfId="32811" xr:uid="{7F7A3C1D-E12C-4D2C-9041-A903830EB45E}"/>
    <cellStyle name="Normal 6 3 17" xfId="2378" xr:uid="{21177788-9D1B-4D2F-B953-6A1519F408BC}"/>
    <cellStyle name="Normal 6 3 17 2" xfId="25645" xr:uid="{2B6D35EB-51A6-48DF-A6F3-812E5651AE3D}"/>
    <cellStyle name="Normal 6 3 17 2 2" xfId="28162" xr:uid="{30D1D487-097F-4104-834C-F0C4F7FD03C8}"/>
    <cellStyle name="Normal 6 3 17 2 2 2" xfId="32815" xr:uid="{1F54E4F3-18CA-409D-8F7A-3F0E60404FC9}"/>
    <cellStyle name="Normal 6 3 17 2 2 2 2" xfId="32816" xr:uid="{6621EEE3-5661-49D5-8143-5530FE7B239E}"/>
    <cellStyle name="Normal 6 3 17 2 2 3" xfId="32817" xr:uid="{CD510806-53D4-4E99-8ECD-6538DB3A2B31}"/>
    <cellStyle name="Normal 6 3 17 2 2 4" xfId="32814" xr:uid="{0AF30B89-D5B9-4BAD-BDCA-730A24BE6C1F}"/>
    <cellStyle name="Normal 6 3 17 2 3" xfId="32818" xr:uid="{975B4E5E-1C64-44ED-9F1B-9095799A3C31}"/>
    <cellStyle name="Normal 6 3 17 2 3 2" xfId="32819" xr:uid="{E52E3600-B54B-4293-B361-EC7EC234E9D4}"/>
    <cellStyle name="Normal 6 3 17 2 3 2 2" xfId="32820" xr:uid="{F4958B6F-4F72-4949-AB50-AC30232873F4}"/>
    <cellStyle name="Normal 6 3 17 2 3 3" xfId="32821" xr:uid="{96A0CD55-F2A3-4FAB-B176-EA0BBFDB7E0A}"/>
    <cellStyle name="Normal 6 3 17 2 4" xfId="32822" xr:uid="{3556F749-D2BD-4C0F-81CB-F44084B383AE}"/>
    <cellStyle name="Normal 6 3 17 2 4 2" xfId="32823" xr:uid="{DB378DD4-BEFF-4AD7-9885-2F08BC1BB56F}"/>
    <cellStyle name="Normal 6 3 17 2 5" xfId="32824" xr:uid="{506DDD52-24F0-495E-847F-7D8965339616}"/>
    <cellStyle name="Normal 6 3 17 2 6" xfId="32813" xr:uid="{8D15D199-2709-4CE1-995C-7F21E760E213}"/>
    <cellStyle name="Normal 6 3 17 3" xfId="28161" xr:uid="{D957059C-0070-4042-9323-B86005826AF6}"/>
    <cellStyle name="Normal 6 3 17 3 2" xfId="32826" xr:uid="{F9E7642B-0294-4202-AFE3-D9DEB590DE46}"/>
    <cellStyle name="Normal 6 3 17 3 2 2" xfId="32827" xr:uid="{41A07957-2EA0-4088-AF3C-6BAD68615EE1}"/>
    <cellStyle name="Normal 6 3 17 3 3" xfId="32828" xr:uid="{EFA7DDA6-AF07-487C-B2B9-853296B311EE}"/>
    <cellStyle name="Normal 6 3 17 3 4" xfId="32825" xr:uid="{AD88EBD3-48B1-44E2-8E36-68376B4D28D5}"/>
    <cellStyle name="Normal 6 3 17 4" xfId="32829" xr:uid="{6D98D08E-86D9-414D-A472-7911AE58CDEB}"/>
    <cellStyle name="Normal 6 3 17 4 2" xfId="32830" xr:uid="{79D8D66A-80F4-4EC6-A7E8-ECDAA648A3DC}"/>
    <cellStyle name="Normal 6 3 17 4 2 2" xfId="32831" xr:uid="{D1D7A8E7-BA02-46F6-91BC-56404F95E391}"/>
    <cellStyle name="Normal 6 3 17 4 3" xfId="32832" xr:uid="{965BBF33-896D-4B02-BF46-17FE1D70CD97}"/>
    <cellStyle name="Normal 6 3 17 5" xfId="32833" xr:uid="{FCC2445B-11AA-4AFD-B1A7-161CB132EFFF}"/>
    <cellStyle name="Normal 6 3 17 5 2" xfId="32834" xr:uid="{1ED3A7CD-F7FF-41FF-A3C2-DF301FF181B2}"/>
    <cellStyle name="Normal 6 3 17 6" xfId="32835" xr:uid="{127A7873-F4AC-4AE6-B1AA-EA97A84AED29}"/>
    <cellStyle name="Normal 6 3 17 7" xfId="32812" xr:uid="{73844530-57B6-44BD-91C0-F3D05B07F0D3}"/>
    <cellStyle name="Normal 6 3 18" xfId="25646" xr:uid="{5F0D68C2-EE57-4202-8B40-9CA89D432831}"/>
    <cellStyle name="Normal 6 3 18 2" xfId="32836" xr:uid="{9CC1A0A3-B62E-4F31-9116-9ADD1D0B07F5}"/>
    <cellStyle name="Normal 6 3 2" xfId="272" xr:uid="{393207BF-2B4A-4C8F-BB57-45D2C0A0BF2F}"/>
    <cellStyle name="Normal 6 3 3" xfId="2386" xr:uid="{47261833-D9F2-4E54-8DD3-AD9FEED9BBAF}"/>
    <cellStyle name="Normal 6 3 4" xfId="2387" xr:uid="{83047B9D-1AC5-464D-8885-6CB6768A8902}"/>
    <cellStyle name="Normal 6 3 5" xfId="2388" xr:uid="{7E31E37A-9D14-4C9C-811F-35668E7BC2A6}"/>
    <cellStyle name="Normal 6 3 6" xfId="2389" xr:uid="{E5452694-705B-414A-9970-7241CBAF4D4A}"/>
    <cellStyle name="Normal 6 3 7" xfId="2390" xr:uid="{B42A45F0-C638-487E-87ED-A3061D79DB53}"/>
    <cellStyle name="Normal 6 3 8" xfId="2391" xr:uid="{CE06FBB1-7ABF-4CEE-9DBD-CF00C368A545}"/>
    <cellStyle name="Normal 6 3 9" xfId="2392" xr:uid="{1E511388-394B-4B74-8DE9-992F43D48957}"/>
    <cellStyle name="Normal 6 4" xfId="273" xr:uid="{37924B8A-51F1-4312-9375-127243202C50}"/>
    <cellStyle name="Normal 6 4 2" xfId="4441" xr:uid="{1971C29D-383F-4D27-93E0-3E0221E8EE9D}"/>
    <cellStyle name="Normal 6 4 3" xfId="4442" xr:uid="{290E5528-CFD2-4AC1-A9E5-129561B4592F}"/>
    <cellStyle name="Normal 6 4 4" xfId="4443" xr:uid="{016C7433-7B35-4ECE-B1D4-DBBAE49E902E}"/>
    <cellStyle name="Normal 6 4 5" xfId="4444" xr:uid="{C6C5336B-4B54-40D4-B614-963F2947FE31}"/>
    <cellStyle name="Normal 6 4 6" xfId="4445" xr:uid="{A0B67415-10F7-43D6-8899-702F9AA026A7}"/>
    <cellStyle name="Normal 6 4 7" xfId="4446" xr:uid="{BEBD9C0D-0CB0-4CDF-92A1-FC9CDA938938}"/>
    <cellStyle name="Normal 6 4 8" xfId="4447" xr:uid="{5FDF6B6C-8023-4179-89B4-AB8551E0C26F}"/>
    <cellStyle name="Normal 6 5" xfId="274" xr:uid="{3774A8F6-2DF2-483F-9497-1F5358BDCF86}"/>
    <cellStyle name="Normal 6 5 2" xfId="4448" xr:uid="{639A8B18-1D3D-4CA9-811B-33BA6D1D2D52}"/>
    <cellStyle name="Normal 6 5 3" xfId="4449" xr:uid="{BB83125C-7C63-43A1-90A9-9F77CC2F0E1D}"/>
    <cellStyle name="Normal 6 5 4" xfId="4450" xr:uid="{8B1D30D4-D344-4403-8D04-0586B603D089}"/>
    <cellStyle name="Normal 6 5 5" xfId="4451" xr:uid="{948C8290-5EDF-4180-8414-AB9D3BB182C7}"/>
    <cellStyle name="Normal 6 5 6" xfId="4452" xr:uid="{7D304D21-61A4-47BB-BFC1-1264160A9C58}"/>
    <cellStyle name="Normal 6 5 7" xfId="4453" xr:uid="{8F6FF3F9-E020-4B27-A002-F4E0A9219B73}"/>
    <cellStyle name="Normal 6 5 8" xfId="4454" xr:uid="{93A5BA31-4E4E-40F3-AAA0-0A153773E07C}"/>
    <cellStyle name="Normal 6 6" xfId="2393" xr:uid="{BBCDA537-4774-43A3-B36A-DF77653B7030}"/>
    <cellStyle name="Normal 6 7" xfId="2394" xr:uid="{715383D5-3124-4CCC-B4BB-D057463F14B8}"/>
    <cellStyle name="Normal 6 8" xfId="2395" xr:uid="{934E7AA3-F271-4F6D-ACA9-3AF345780DEF}"/>
    <cellStyle name="Normal 6 9" xfId="2396" xr:uid="{A87C4264-5193-4CC1-A358-17F87D9661B9}"/>
    <cellStyle name="Normal 6_ELC" xfId="2397" xr:uid="{7702308D-174C-4CF0-AF95-A376C167310F}"/>
    <cellStyle name="Normal 60" xfId="32837" xr:uid="{8F695DC9-A82F-4630-8E01-32E4ED23E5F9}"/>
    <cellStyle name="Normal 61" xfId="32838" xr:uid="{7647A520-787D-47CC-8EC6-26C6095D822D}"/>
    <cellStyle name="Normal 62" xfId="40200" xr:uid="{27D9A60E-A4D0-4EBE-BC59-62A94D569D14}"/>
    <cellStyle name="Normal 63" xfId="40202" xr:uid="{523A8EF9-CE1C-439B-A000-27A6A818D043}"/>
    <cellStyle name="Normal 64" xfId="40203" xr:uid="{8C448D05-F9BF-4E74-B249-5BEEDC7F15C4}"/>
    <cellStyle name="Normal 65" xfId="23864" xr:uid="{28B229B4-9064-438A-BA77-C7F5FC872AC9}"/>
    <cellStyle name="Normal 66" xfId="47068" xr:uid="{9EF54CCC-4FC1-49E2-8DA9-E7EE3B057673}"/>
    <cellStyle name="Normal 7" xfId="275" xr:uid="{949CA0A8-3357-4A20-A18C-9FB5AE936080}"/>
    <cellStyle name="Normal 7 10" xfId="4455" xr:uid="{D0237997-782A-4BDB-9D5D-B74B23987303}"/>
    <cellStyle name="Normal 7 11" xfId="4456" xr:uid="{66A79A0B-FB1D-403E-BBF9-B09C40C5BC7F}"/>
    <cellStyle name="Normal 7 12" xfId="4457" xr:uid="{D5CC170D-E726-4402-A884-5593269B1DE8}"/>
    <cellStyle name="Normal 7 13" xfId="4458" xr:uid="{E0CBA33D-5ED8-44CD-8191-C2BBD8E970E5}"/>
    <cellStyle name="Normal 7 14" xfId="27359" xr:uid="{1083DB8C-B239-46E0-8D23-8391B67262E1}"/>
    <cellStyle name="Normal 7 15" xfId="40205" xr:uid="{1703555D-D6E2-450E-8B7B-0A7FBAB68EB8}"/>
    <cellStyle name="Normal 7 2" xfId="276" xr:uid="{1BA9E9A1-D3C8-46DA-A09E-3E9A70683147}"/>
    <cellStyle name="Normal 7 2 2" xfId="2398" xr:uid="{D669DCB7-F2D9-42BA-8861-B7B8F0267FF2}"/>
    <cellStyle name="Normal 7 2 2 2" xfId="27360" xr:uid="{61CF4D33-B86B-4FC9-991A-3CF90943E94A}"/>
    <cellStyle name="Normal 7 2 3" xfId="2399" xr:uid="{532200D0-7EC3-4F67-9FB0-E1140B2475B7}"/>
    <cellStyle name="Normal 7 2 3 2" xfId="4459" xr:uid="{C90598A0-9383-47C0-85C6-E8868B4E9C38}"/>
    <cellStyle name="Normal 7 2 3 3" xfId="25659" xr:uid="{764D05E5-BF2F-4B9B-8597-B535213F0205}"/>
    <cellStyle name="Normal 7 2 3 3 2" xfId="32839" xr:uid="{3A1BBB48-83C4-427D-BBA7-8F9507BFFF9D}"/>
    <cellStyle name="Normal 7 2 4" xfId="4460" xr:uid="{359A23EA-8F67-47E1-BC5A-FDF47E45E1D8}"/>
    <cellStyle name="Normal 7 2 5" xfId="4461" xr:uid="{01809C48-8969-4890-A371-CA713A74C7FA}"/>
    <cellStyle name="Normal 7 2 6" xfId="4462" xr:uid="{0CD12710-7778-486E-95CB-AA9706D00C9D}"/>
    <cellStyle name="Normal 7 2 7" xfId="4463" xr:uid="{567718ED-C2D1-4E39-A472-8BFE29FB6CD0}"/>
    <cellStyle name="Normal 7 2 8" xfId="4464" xr:uid="{9E7C1DE7-4CA1-4962-8C0C-DF53A46B7642}"/>
    <cellStyle name="Normal 7 2 9" xfId="4465" xr:uid="{62794614-DE9F-4A3A-BF7F-B82EF836CE13}"/>
    <cellStyle name="Normal 7 2_Scen_XBase" xfId="2400" xr:uid="{85028228-56CC-4355-AE22-6C8EA9B38008}"/>
    <cellStyle name="Normal 7 3" xfId="277" xr:uid="{30E12AA9-F08E-494D-A0D7-5FAF1EA828FA}"/>
    <cellStyle name="Normal 7 3 10" xfId="5272" xr:uid="{003388A3-9B72-4C4A-812C-D7575EC282F4}"/>
    <cellStyle name="Normal 7 3 10 2" xfId="28163" xr:uid="{243C33AB-36CB-4D8A-8186-89101F5D517D}"/>
    <cellStyle name="Normal 7 3 10 2 2" xfId="32842" xr:uid="{50D2C8F7-91FF-4DB7-99E2-340535CDA41C}"/>
    <cellStyle name="Normal 7 3 10 2 2 2" xfId="32843" xr:uid="{34B51ED1-97E6-41F4-A008-DE067040984B}"/>
    <cellStyle name="Normal 7 3 10 2 3" xfId="32844" xr:uid="{1E6824D0-DF1F-4A3D-9765-E43A36A81958}"/>
    <cellStyle name="Normal 7 3 10 2 4" xfId="32841" xr:uid="{00D79945-A7C4-48AE-8C5A-F46AB0630F21}"/>
    <cellStyle name="Normal 7 3 10 3" xfId="32845" xr:uid="{CF50BE89-8996-4877-8995-8DBEBEE0AABE}"/>
    <cellStyle name="Normal 7 3 10 3 2" xfId="32846" xr:uid="{5A5D01F5-CE56-4EDD-9736-721E1066E471}"/>
    <cellStyle name="Normal 7 3 10 3 2 2" xfId="32847" xr:uid="{7EB4265F-9144-4285-875D-963E88103B34}"/>
    <cellStyle name="Normal 7 3 10 3 3" xfId="32848" xr:uid="{DA444FD2-8F59-492F-9B8B-C9A3218AFE38}"/>
    <cellStyle name="Normal 7 3 10 4" xfId="32849" xr:uid="{E7D3D6C2-F56A-445E-A916-55B01BDBE940}"/>
    <cellStyle name="Normal 7 3 10 4 2" xfId="32850" xr:uid="{90758988-D6A9-416B-9268-924A326EB495}"/>
    <cellStyle name="Normal 7 3 10 5" xfId="32851" xr:uid="{0B2D1723-0F7D-48E5-81FE-B0DD2BF8CAAC}"/>
    <cellStyle name="Normal 7 3 10 6" xfId="32840" xr:uid="{F48F6610-BB73-4758-991C-549F61AD8237}"/>
    <cellStyle name="Normal 7 3 11" xfId="25663" xr:uid="{208067DF-8417-48BF-8A16-2773BC2CB3BE}"/>
    <cellStyle name="Normal 7 3 11 2" xfId="28164" xr:uid="{CEBD4F15-D9AC-40DD-8393-F1156665444E}"/>
    <cellStyle name="Normal 7 3 11 2 2" xfId="32854" xr:uid="{E5787957-0B4D-42DE-87ED-FA1AA0E939DB}"/>
    <cellStyle name="Normal 7 3 11 2 2 2" xfId="32855" xr:uid="{550D0639-182D-43EB-9323-0B24FF51796C}"/>
    <cellStyle name="Normal 7 3 11 2 3" xfId="32856" xr:uid="{0C376868-1F72-4CA6-BE77-3ABB5348084E}"/>
    <cellStyle name="Normal 7 3 11 2 4" xfId="32853" xr:uid="{718D65E4-7D06-427C-A716-C8A83C3B2CEE}"/>
    <cellStyle name="Normal 7 3 11 3" xfId="32857" xr:uid="{68B99DBE-FE1E-4D2C-8EF6-5448E1D10254}"/>
    <cellStyle name="Normal 7 3 11 3 2" xfId="32858" xr:uid="{89F70D92-5130-43CC-8537-8669342E1F5C}"/>
    <cellStyle name="Normal 7 3 11 4" xfId="32859" xr:uid="{02CADF19-46F7-4E44-B2D9-FFFA6BA2549A}"/>
    <cellStyle name="Normal 7 3 11 5" xfId="32852" xr:uid="{7C327C4C-203F-492C-A9D8-C0F253049943}"/>
    <cellStyle name="Normal 7 3 12" xfId="32860" xr:uid="{E9243260-EAFB-47AC-97DD-93CDA17487A9}"/>
    <cellStyle name="Normal 7 3 12 2" xfId="32861" xr:uid="{1E72DB91-2E8C-4B0A-9B87-CE62D98C3EEA}"/>
    <cellStyle name="Normal 7 3 2" xfId="4467" xr:uid="{8E6BA9EB-B849-499A-B514-C645247BBFDC}"/>
    <cellStyle name="Normal 7 3 2 2" xfId="27361" xr:uid="{90974D7C-D3A1-4F6A-960D-43DFE6D5AE53}"/>
    <cellStyle name="Normal 7 3 3" xfId="4468" xr:uid="{B79AEA96-C63D-4D2E-B3D1-487844D7DDCC}"/>
    <cellStyle name="Normal 7 3 4" xfId="4469" xr:uid="{EEF59D24-4564-4BBA-ACF1-DB01E486D28A}"/>
    <cellStyle name="Normal 7 3 5" xfId="4470" xr:uid="{9F8ED6E3-A24C-4D35-AA1C-0AD3E8D8F304}"/>
    <cellStyle name="Normal 7 3 6" xfId="4471" xr:uid="{9649DD25-26F1-425C-AD6A-20B52044D217}"/>
    <cellStyle name="Normal 7 3 7" xfId="4472" xr:uid="{04C82338-9E2A-4736-949F-0948167D94AB}"/>
    <cellStyle name="Normal 7 3 8" xfId="4473" xr:uid="{7114226E-4F29-452A-84C6-4DB77A71A56C}"/>
    <cellStyle name="Normal 7 3 9" xfId="4466" xr:uid="{6E144F05-93E2-47EC-913A-BC5AB6CA4070}"/>
    <cellStyle name="Normal 7 4" xfId="278" xr:uid="{D9BCA6D0-A441-48F6-A44A-A449D0408DCD}"/>
    <cellStyle name="Normal 7 4 10" xfId="5273" xr:uid="{ED51B756-CB8F-4CDF-908F-AE13242D98C7}"/>
    <cellStyle name="Normal 7 4 11" xfId="2401" xr:uid="{1D1960A2-285A-4C73-AE04-BC739A178450}"/>
    <cellStyle name="Normal 7 4 2" xfId="4474" xr:uid="{2B6B6953-5E84-4592-BC64-AF177D8D51BB}"/>
    <cellStyle name="Normal 7 4 3" xfId="4475" xr:uid="{E2BAF96A-B278-4BFB-A204-C88FC857A2CF}"/>
    <cellStyle name="Normal 7 4 4" xfId="4476" xr:uid="{69C991AD-4D66-4159-82D9-1250363C9AFD}"/>
    <cellStyle name="Normal 7 4 5" xfId="4477" xr:uid="{AC28E10E-63EE-4ECE-AC7C-3FE885CBAC92}"/>
    <cellStyle name="Normal 7 4 6" xfId="4478" xr:uid="{91F374BC-C318-4B2A-91E8-2CB71B4C1B42}"/>
    <cellStyle name="Normal 7 4 7" xfId="4479" xr:uid="{7D6AEA89-4289-4681-B8FB-A5C9EA3C303D}"/>
    <cellStyle name="Normal 7 4 8" xfId="4480" xr:uid="{1FCC6563-5F49-48C1-AB17-A7CD2637B328}"/>
    <cellStyle name="Normal 7 4 9" xfId="5274" xr:uid="{F6CD37AA-396B-4D36-A232-1FEE4ACE9A2D}"/>
    <cellStyle name="Normal 7 4 9 2" xfId="42650" xr:uid="{EB77472A-F292-4E88-9CDF-4AFE2EF2A8C8}"/>
    <cellStyle name="Normal 7 4 9 3" xfId="27362" xr:uid="{95F37C8D-09C1-4262-8F6D-BC9833190161}"/>
    <cellStyle name="Normal 7 5" xfId="4481" xr:uid="{7BF13397-405A-4F01-916E-3DB6BE051041}"/>
    <cellStyle name="Normal 7 5 10" xfId="5275" xr:uid="{0EC6E68B-E28B-48F6-8687-FEC792565EA3}"/>
    <cellStyle name="Normal 7 5 2" xfId="4482" xr:uid="{C17382A3-3EEC-4C39-A482-717F1CDCC266}"/>
    <cellStyle name="Normal 7 5 3" xfId="4483" xr:uid="{3DF91E42-45B7-4255-970D-4490506ED134}"/>
    <cellStyle name="Normal 7 5 4" xfId="4484" xr:uid="{35B65D09-33F7-4B17-8DDF-58D087E2F685}"/>
    <cellStyle name="Normal 7 5 5" xfId="4485" xr:uid="{5E3FBA02-906A-4FEC-BEC1-3D3FAE443D7D}"/>
    <cellStyle name="Normal 7 5 6" xfId="4486" xr:uid="{1CA7BA9D-BB49-42FD-AE9F-6E8987A28A65}"/>
    <cellStyle name="Normal 7 5 7" xfId="4487" xr:uid="{29E6ED1C-A27D-4E5F-A5CE-B1A05AE63782}"/>
    <cellStyle name="Normal 7 5 8" xfId="4488" xr:uid="{094B7516-8B9A-49A1-A72D-0EC688F3D48B}"/>
    <cellStyle name="Normal 7 5 9" xfId="5276" xr:uid="{3BB5B5E7-9452-4B14-ACBB-75FFD88159EA}"/>
    <cellStyle name="Normal 7 6" xfId="4489" xr:uid="{A1F86951-3468-452D-8A1D-BEC8CB3184F9}"/>
    <cellStyle name="Normal 7 7" xfId="4490" xr:uid="{1BC1C0D1-80B6-4BC4-ACCB-E5E768A35B88}"/>
    <cellStyle name="Normal 7 8" xfId="4491" xr:uid="{E43B9EEE-65A9-4909-B45F-9975DB04DDD6}"/>
    <cellStyle name="Normal 7 9" xfId="4492" xr:uid="{4B713D3B-6495-4E8F-B09E-9FF5E9814968}"/>
    <cellStyle name="Normal 8" xfId="279" xr:uid="{CD9C4562-ADB6-4410-829A-4B214B456871}"/>
    <cellStyle name="Normal 8 10" xfId="2402" xr:uid="{9D25C2BE-D816-44D1-9D93-D467B63FE618}"/>
    <cellStyle name="Normal 8 10 2" xfId="4493" xr:uid="{E98EE85C-C6F2-43C0-A4BD-D8934F7A823A}"/>
    <cellStyle name="Normal 8 10 3" xfId="25675" xr:uid="{D8E9CF7F-B548-45F6-A353-B634E7550C0D}"/>
    <cellStyle name="Normal 8 10 3 2" xfId="32862" xr:uid="{1E26B2DC-D181-4754-BB37-53A73949BADA}"/>
    <cellStyle name="Normal 8 11" xfId="2403" xr:uid="{8DF2A9D2-0BB5-4945-AFA9-47DA4E261B24}"/>
    <cellStyle name="Normal 8 11 2" xfId="4494" xr:uid="{1E0A955C-A581-476B-B351-1533E9CC0AA3}"/>
    <cellStyle name="Normal 8 11 3" xfId="5277" xr:uid="{D8AFC6F4-DF8A-4C37-9BF8-681779E7258C}"/>
    <cellStyle name="Normal 8 11 3 2" xfId="28165" xr:uid="{4A962C5E-E1DF-4CAB-ABAA-2F9322FF8FCB}"/>
    <cellStyle name="Normal 8 11 3 2 2" xfId="32865" xr:uid="{7785AD73-1E8B-491F-9B6F-E5837CFDE29C}"/>
    <cellStyle name="Normal 8 11 3 2 2 2" xfId="32866" xr:uid="{46D30778-9D52-4D3E-B82C-CD6CA067B8EA}"/>
    <cellStyle name="Normal 8 11 3 2 3" xfId="32867" xr:uid="{297B8841-0A33-4B3F-BAC9-E968FBDD098F}"/>
    <cellStyle name="Normal 8 11 3 2 4" xfId="32864" xr:uid="{CD42672E-0F0A-4259-B606-4EFABDA70961}"/>
    <cellStyle name="Normal 8 11 3 3" xfId="32868" xr:uid="{85862F51-A0DF-4E2E-BF4F-480113BDA54A}"/>
    <cellStyle name="Normal 8 11 3 3 2" xfId="32869" xr:uid="{C7BE9DB3-A1E1-4EA9-B643-C5322EAE0869}"/>
    <cellStyle name="Normal 8 11 3 3 2 2" xfId="32870" xr:uid="{6F80BB10-6D32-4135-A49E-B0C01F76C1D1}"/>
    <cellStyle name="Normal 8 11 3 3 3" xfId="32871" xr:uid="{E6323EFC-87C2-4251-94C3-331393B5F4A0}"/>
    <cellStyle name="Normal 8 11 3 4" xfId="32872" xr:uid="{010B3D41-66DD-4D35-AB7E-3135683F0425}"/>
    <cellStyle name="Normal 8 11 3 4 2" xfId="32873" xr:uid="{E78EA529-3B0A-43F2-B7CF-0157613C9209}"/>
    <cellStyle name="Normal 8 11 3 5" xfId="32874" xr:uid="{55A5E627-D7F2-42EC-85FE-6F007FA52D24}"/>
    <cellStyle name="Normal 8 11 3 6" xfId="32863" xr:uid="{1220F246-39D6-4864-97B5-8770457DBEF8}"/>
    <cellStyle name="Normal 8 11 4" xfId="25677" xr:uid="{B28720BB-81F2-407B-BD42-6B4038E623A6}"/>
    <cellStyle name="Normal 8 11 4 2" xfId="28166" xr:uid="{C52D9208-48EC-4B72-8757-3931F15E776C}"/>
    <cellStyle name="Normal 8 11 4 2 2" xfId="32877" xr:uid="{CD007FCE-FAF8-4D12-83EA-618AA5B01EAA}"/>
    <cellStyle name="Normal 8 11 4 2 2 2" xfId="32878" xr:uid="{B8A26901-6723-4103-82AD-241BFFBDBC2F}"/>
    <cellStyle name="Normal 8 11 4 2 3" xfId="32879" xr:uid="{37C2D954-D0F1-414E-AD4C-EF49806E303D}"/>
    <cellStyle name="Normal 8 11 4 2 4" xfId="32876" xr:uid="{1F5FBC08-235C-479D-AE6B-4F43EC7AA64C}"/>
    <cellStyle name="Normal 8 11 4 3" xfId="32880" xr:uid="{417BFD09-E6EE-467D-AEFD-C877D7A56F97}"/>
    <cellStyle name="Normal 8 11 4 3 2" xfId="32881" xr:uid="{30B71F4D-3531-4068-9C3F-455FED7A6546}"/>
    <cellStyle name="Normal 8 11 4 4" xfId="32882" xr:uid="{A677A94E-97D9-410F-AF27-698F4F6592F1}"/>
    <cellStyle name="Normal 8 11 4 5" xfId="32875" xr:uid="{D7D45B97-5772-4C28-B9DC-62E132978E8D}"/>
    <cellStyle name="Normal 8 11 5" xfId="32883" xr:uid="{3E187F82-EE33-43FD-8881-7E69677E934B}"/>
    <cellStyle name="Normal 8 11 5 2" xfId="32884" xr:uid="{E62E0DF7-1648-494D-8A17-64C4A1F3002F}"/>
    <cellStyle name="Normal 8 12" xfId="4495" xr:uid="{3208C0FB-FB26-4B2A-AAD0-3B4C45543C34}"/>
    <cellStyle name="Normal 8 13" xfId="4496" xr:uid="{7B6596AE-A74A-481C-81A5-6FC38A2D2C3D}"/>
    <cellStyle name="Normal 8 14" xfId="27363" xr:uid="{AB7178DA-4205-46A3-8935-20C99FB64751}"/>
    <cellStyle name="Normal 8 2" xfId="280" xr:uid="{01B8FA10-A42A-43EE-87E6-10BB2607D011}"/>
    <cellStyle name="Normal 8 2 2" xfId="4497" xr:uid="{A35CC802-224A-4616-9C96-DEE7FFF6BD1E}"/>
    <cellStyle name="Normal 8 2 2 2" xfId="27364" xr:uid="{740E2985-F67B-486E-A32A-BAEB294F903F}"/>
    <cellStyle name="Normal 8 2 3" xfId="4498" xr:uid="{1E92CE43-8712-4FCE-9213-98B0C428A322}"/>
    <cellStyle name="Normal 8 2 4" xfId="4499" xr:uid="{55444084-E2D8-49CF-89BA-8EFD9172A506}"/>
    <cellStyle name="Normal 8 2 5" xfId="4500" xr:uid="{04A05CBD-31CE-4AEA-AD3A-C8D006214D2F}"/>
    <cellStyle name="Normal 8 2 6" xfId="4501" xr:uid="{02BC3F7E-CCE6-4933-BA7B-BECDA1D05B41}"/>
    <cellStyle name="Normal 8 2 7" xfId="4502" xr:uid="{8E85FED0-6683-4DE0-98A5-07950530BC56}"/>
    <cellStyle name="Normal 8 2 8" xfId="4503" xr:uid="{BD66C2F6-C982-42F7-96DA-9D2A7765703A}"/>
    <cellStyle name="Normal 8 2 9" xfId="4504" xr:uid="{BE44D106-2D47-4BDA-9DB2-952999D13EE3}"/>
    <cellStyle name="Normal 8 3" xfId="2404" xr:uid="{9873BF4D-7E55-4253-B689-80F04E5C8DEE}"/>
    <cellStyle name="Normal 8 3 2" xfId="4505" xr:uid="{89EC6E6A-DF99-41B9-BB7F-1E00C009DE12}"/>
    <cellStyle name="Normal 8 3 3" xfId="4506" xr:uid="{C04C396E-C4E0-43C5-BAFB-B3FED3170BC0}"/>
    <cellStyle name="Normal 8 3 4" xfId="4507" xr:uid="{03F6D2FF-D78A-40EA-9BCF-F54E6B9FA0A9}"/>
    <cellStyle name="Normal 8 3 5" xfId="4508" xr:uid="{CB3DC5A1-1A4A-4BEB-B94E-6E2A984556B4}"/>
    <cellStyle name="Normal 8 3 6" xfId="4509" xr:uid="{7CC0F05C-7156-4292-89CE-379E4F4ECA9D}"/>
    <cellStyle name="Normal 8 3 7" xfId="4510" xr:uid="{F0E5CC48-C08B-4281-A7AE-C014BDA2B8AE}"/>
    <cellStyle name="Normal 8 3 8" xfId="4511" xr:uid="{78C2CD07-C5A2-4FC3-AA89-B00ADACF0B1A}"/>
    <cellStyle name="Normal 8 4" xfId="2405" xr:uid="{7AB0AC06-5569-467A-A7AB-DC1D6588BA9C}"/>
    <cellStyle name="Normal 8 4 2" xfId="4512" xr:uid="{3D2E7F80-BFE2-4E1D-AC28-28C4C7EB988B}"/>
    <cellStyle name="Normal 8 4 3" xfId="4513" xr:uid="{10C46A54-E5E4-44BB-AAB6-CB0C7BA7F120}"/>
    <cellStyle name="Normal 8 4 4" xfId="4514" xr:uid="{5FA77683-2400-4D33-9905-5BC21646A6A0}"/>
    <cellStyle name="Normal 8 4 5" xfId="4515" xr:uid="{95CC9591-59E7-4D02-BC2F-0AEC1841BECD}"/>
    <cellStyle name="Normal 8 4 6" xfId="4516" xr:uid="{74E8C4EC-F49E-4C81-AA3C-271BAFA2C82B}"/>
    <cellStyle name="Normal 8 4 7" xfId="4517" xr:uid="{65B8C867-3A3D-464D-B93E-9BD3BE97803A}"/>
    <cellStyle name="Normal 8 4 8" xfId="4518" xr:uid="{D2F89A8C-CB35-438B-ADD8-67B5AD37E42A}"/>
    <cellStyle name="Normal 8 4 9" xfId="27365" xr:uid="{7234CBD7-6B52-487C-A185-BDDCA7C1DD90}"/>
    <cellStyle name="Normal 8 5" xfId="2406" xr:uid="{73C76C90-C614-4088-99D8-BBB914EAF537}"/>
    <cellStyle name="Normal 8 5 2" xfId="4519" xr:uid="{6FDB02AE-05EB-4B10-8E6A-4EE0AD77C8F8}"/>
    <cellStyle name="Normal 8 5 3" xfId="4520" xr:uid="{E4725EA8-48E3-44AD-85CD-DBCBB476068F}"/>
    <cellStyle name="Normal 8 5 4" xfId="4521" xr:uid="{37EA7725-A8ED-4335-97E4-64EEFAC44374}"/>
    <cellStyle name="Normal 8 5 5" xfId="4522" xr:uid="{B589ED22-298E-45F6-8F83-F9BE2DBB0CE4}"/>
    <cellStyle name="Normal 8 5 6" xfId="4523" xr:uid="{DD83AB44-5733-4FEF-B4AC-F0A36D611470}"/>
    <cellStyle name="Normal 8 5 7" xfId="4524" xr:uid="{DB70A221-2875-493C-8BF1-69F2083FF9F7}"/>
    <cellStyle name="Normal 8 5 8" xfId="4525" xr:uid="{FB8D7034-6820-49BB-9BD9-F6C5CC8EFC08}"/>
    <cellStyle name="Normal 8 6" xfId="2407" xr:uid="{1BB51720-B480-4560-A377-5B3855E3C9C7}"/>
    <cellStyle name="Normal 8 7" xfId="2408" xr:uid="{E5BA9E38-AB22-42CF-8D86-881FA29AEEC2}"/>
    <cellStyle name="Normal 8 8" xfId="2409" xr:uid="{4532AA25-1EFC-48A3-B445-13BCC6ED40BF}"/>
    <cellStyle name="Normal 8 9" xfId="2410" xr:uid="{B7143C8F-D04F-427D-BD67-967585C15BA6}"/>
    <cellStyle name="Normal 9" xfId="281" xr:uid="{438CB124-3C7A-4565-8750-59A3A87A1425}"/>
    <cellStyle name="Normal 9 10" xfId="2411" xr:uid="{80885C6B-1CF3-4DC7-B5F2-A317C1E20F0C}"/>
    <cellStyle name="Normal 9 10 2" xfId="5279" xr:uid="{30E9A73A-B6ED-4233-91FF-C902CF4E7EC4}"/>
    <cellStyle name="Normal 9 10 2 2" xfId="28168" xr:uid="{D3B58EA4-B472-4733-9503-FC49D4DB7E41}"/>
    <cellStyle name="Normal 9 10 2 2 2" xfId="32888" xr:uid="{2538A497-0308-4020-BC05-D6D1E36BEDE7}"/>
    <cellStyle name="Normal 9 10 2 2 2 2" xfId="32889" xr:uid="{1CFF926C-C158-4B5E-99D2-2AFFADD26347}"/>
    <cellStyle name="Normal 9 10 2 2 3" xfId="32890" xr:uid="{335955AC-1167-46FB-9822-B5FB0BE6BC94}"/>
    <cellStyle name="Normal 9 10 2 2 4" xfId="32887" xr:uid="{98779E50-7745-4C92-BDD7-28E5C8DD4472}"/>
    <cellStyle name="Normal 9 10 2 3" xfId="32891" xr:uid="{94CEF565-9C34-4083-898E-FF6403782359}"/>
    <cellStyle name="Normal 9 10 2 3 2" xfId="32892" xr:uid="{FAAA3D1C-1A2F-44B3-B5E3-67E3044F6A54}"/>
    <cellStyle name="Normal 9 10 2 3 2 2" xfId="32893" xr:uid="{1750108F-4997-4925-87D4-D1DD535B85E0}"/>
    <cellStyle name="Normal 9 10 2 3 3" xfId="32894" xr:uid="{10369320-5314-42EA-B78E-ADA563079810}"/>
    <cellStyle name="Normal 9 10 2 4" xfId="32895" xr:uid="{00C5C4A6-B949-48AB-BC08-60999D9BC6A1}"/>
    <cellStyle name="Normal 9 10 2 4 2" xfId="32896" xr:uid="{3E706C24-E649-440D-9D24-EA4EB503AE71}"/>
    <cellStyle name="Normal 9 10 2 5" xfId="32897" xr:uid="{A6CD673C-D44E-4A98-BD60-170CF6F591B7}"/>
    <cellStyle name="Normal 9 10 2 6" xfId="32886" xr:uid="{377E12CE-57F7-4468-90C6-8FCDC60A983B}"/>
    <cellStyle name="Normal 9 10 2 7" xfId="25689" xr:uid="{08476423-C70A-4421-ABCD-CA79E83E4CF3}"/>
    <cellStyle name="Normal 9 10 3" xfId="28167" xr:uid="{CBF6750B-A366-4583-89A5-2D3F6B13605E}"/>
    <cellStyle name="Normal 9 10 3 2" xfId="32899" xr:uid="{1A064B87-8EBA-48A1-8559-B9E25B80B77C}"/>
    <cellStyle name="Normal 9 10 3 2 2" xfId="32900" xr:uid="{DF93A4C3-BD9A-4F81-9AE3-47C1C638D862}"/>
    <cellStyle name="Normal 9 10 3 3" xfId="32901" xr:uid="{4D24CF6D-ED69-4F16-98C5-7E2F12665FF3}"/>
    <cellStyle name="Normal 9 10 3 4" xfId="32898" xr:uid="{EBA46503-D3BA-43AE-8350-0F72110885BD}"/>
    <cellStyle name="Normal 9 10 4" xfId="32902" xr:uid="{2C80CDFF-9DF9-49C9-B64F-91F682B5EF8A}"/>
    <cellStyle name="Normal 9 10 4 2" xfId="32903" xr:uid="{075151BB-E70C-4424-AA4A-DEC7D2A8612A}"/>
    <cellStyle name="Normal 9 10 4 2 2" xfId="32904" xr:uid="{F9FA70E1-55AD-4A4E-809D-E1A32410C06A}"/>
    <cellStyle name="Normal 9 10 4 3" xfId="32905" xr:uid="{841C8842-E669-4307-B86E-A15A8687404E}"/>
    <cellStyle name="Normal 9 10 5" xfId="32906" xr:uid="{C4BB070A-D66D-4D09-B455-E18E9598B2F7}"/>
    <cellStyle name="Normal 9 10 5 2" xfId="32907" xr:uid="{FE62ACCF-D0A5-43B0-931D-937D86B0FAB9}"/>
    <cellStyle name="Normal 9 10 6" xfId="32908" xr:uid="{1FF53DE3-7679-40EB-9343-0E1FF498A0C1}"/>
    <cellStyle name="Normal 9 10 7" xfId="32885" xr:uid="{AC64429A-E57C-4040-8307-F09FC050038C}"/>
    <cellStyle name="Normal 9 11" xfId="5278" xr:uid="{D68260B5-F1AC-45AD-B891-7E2C7FCFBC4E}"/>
    <cellStyle name="Normal 9 11 2" xfId="25690" xr:uid="{2A22FEA8-D6A3-4EC8-8203-BAB831E125D1}"/>
    <cellStyle name="Normal 9 11 2 2" xfId="28170" xr:uid="{15B2389F-7983-4BC2-9678-C49A5D722288}"/>
    <cellStyle name="Normal 9 11 2 2 2" xfId="32912" xr:uid="{93A22E80-6321-44E2-97A4-2E2D5CBC3BB5}"/>
    <cellStyle name="Normal 9 11 2 2 2 2" xfId="32913" xr:uid="{656DFBF2-2823-489D-8B58-71F535DA21A0}"/>
    <cellStyle name="Normal 9 11 2 2 3" xfId="32914" xr:uid="{6CA843A0-F41F-481E-AE9D-9333277A3BB1}"/>
    <cellStyle name="Normal 9 11 2 2 4" xfId="32911" xr:uid="{5A2E4A1E-BF6E-4B18-84F6-8567F29D6B40}"/>
    <cellStyle name="Normal 9 11 2 3" xfId="32915" xr:uid="{0D4DA654-B729-4FE1-9666-123167B7DC6B}"/>
    <cellStyle name="Normal 9 11 2 3 2" xfId="32916" xr:uid="{2C55910A-3307-49EA-BCC4-CE720DD26DC3}"/>
    <cellStyle name="Normal 9 11 2 3 2 2" xfId="32917" xr:uid="{97BB77B1-B945-4A3E-B763-60E1F00A34CB}"/>
    <cellStyle name="Normal 9 11 2 3 3" xfId="32918" xr:uid="{D2998274-8C8F-469E-91D0-74EC30E11D96}"/>
    <cellStyle name="Normal 9 11 2 4" xfId="32919" xr:uid="{7E173FA2-A3C9-48C0-806C-488BCFED5D21}"/>
    <cellStyle name="Normal 9 11 2 4 2" xfId="32920" xr:uid="{9ABD2AC4-4D77-461F-BEB8-3021CE9F4EA1}"/>
    <cellStyle name="Normal 9 11 2 5" xfId="32921" xr:uid="{2CE6DFFA-46C8-4C56-AED4-D7D976AE3249}"/>
    <cellStyle name="Normal 9 11 2 6" xfId="32910" xr:uid="{042CC498-E1F1-4496-9819-9A2666B7DDD8}"/>
    <cellStyle name="Normal 9 11 3" xfId="28169" xr:uid="{4C287193-7669-4389-A84E-BF6BECC0D6FE}"/>
    <cellStyle name="Normal 9 11 3 2" xfId="32923" xr:uid="{F62DAEC7-256D-4B00-AAA2-49812CF9E4F0}"/>
    <cellStyle name="Normal 9 11 3 2 2" xfId="32924" xr:uid="{97CB91B4-106B-45FE-A50B-09011AE1A044}"/>
    <cellStyle name="Normal 9 11 3 3" xfId="32925" xr:uid="{EBEA7771-C0CF-4FC8-BF9E-42C8179DFDA3}"/>
    <cellStyle name="Normal 9 11 3 4" xfId="32922" xr:uid="{BCD40887-0967-4C03-BEB5-284EA8C6DAC4}"/>
    <cellStyle name="Normal 9 11 4" xfId="32926" xr:uid="{1A545D15-A2AD-495B-B54F-B56AFC03637B}"/>
    <cellStyle name="Normal 9 11 4 2" xfId="32927" xr:uid="{FA9316D1-DBEF-42A2-9CB2-05E4EAFA56B5}"/>
    <cellStyle name="Normal 9 11 4 2 2" xfId="32928" xr:uid="{B72BC7C9-F445-405C-BC80-C956BFCC7CD4}"/>
    <cellStyle name="Normal 9 11 4 3" xfId="32929" xr:uid="{9A1AD2C0-20C0-46BB-A118-B83EA411CC46}"/>
    <cellStyle name="Normal 9 11 5" xfId="32930" xr:uid="{3C62345F-D11E-407D-BB5F-D5C5B34639A0}"/>
    <cellStyle name="Normal 9 11 5 2" xfId="32931" xr:uid="{0DC10AB1-9FD4-44B4-B1EF-DC3AB9202F32}"/>
    <cellStyle name="Normal 9 11 6" xfId="32932" xr:uid="{BF1880E8-CEF7-42FE-9717-83A573406136}"/>
    <cellStyle name="Normal 9 11 7" xfId="32909" xr:uid="{EFB523A2-002E-4C4F-9B9A-C0BA86E5081C}"/>
    <cellStyle name="Normal 9 12" xfId="25691" xr:uid="{604B48F6-893D-4C1C-B57F-32BA76E2F732}"/>
    <cellStyle name="Normal 9 12 2" xfId="28171" xr:uid="{24CFE520-E4BC-4AF3-9FAB-CD4FB4C4561D}"/>
    <cellStyle name="Normal 9 12 2 2" xfId="32935" xr:uid="{E2A129E9-746F-4074-9510-D748E17E8851}"/>
    <cellStyle name="Normal 9 12 2 2 2" xfId="32936" xr:uid="{A25F318F-E195-4DE9-AE3D-1BA845B8C17B}"/>
    <cellStyle name="Normal 9 12 2 3" xfId="32937" xr:uid="{272E5762-E534-4C6F-927C-DE76BE256C8B}"/>
    <cellStyle name="Normal 9 12 2 4" xfId="32934" xr:uid="{9C019D5C-5BE9-47DF-ADD7-2A14F3FD25F9}"/>
    <cellStyle name="Normal 9 12 3" xfId="32938" xr:uid="{0C9DD714-FBB8-4B41-BC8D-E4744C77BE04}"/>
    <cellStyle name="Normal 9 12 3 2" xfId="32939" xr:uid="{9C377DF5-29DA-4E20-AFAC-F2602930B266}"/>
    <cellStyle name="Normal 9 12 3 2 2" xfId="32940" xr:uid="{4844F8F0-F003-46CC-92D4-5C4347FA6A69}"/>
    <cellStyle name="Normal 9 12 3 3" xfId="32941" xr:uid="{02D7C633-A6FB-4676-A183-4A8D022C83E9}"/>
    <cellStyle name="Normal 9 12 4" xfId="32942" xr:uid="{53F00CFC-0790-4C3A-B50E-0245F4922960}"/>
    <cellStyle name="Normal 9 12 4 2" xfId="32943" xr:uid="{C2F8496D-1F78-4271-9C13-2DD87E8805A1}"/>
    <cellStyle name="Normal 9 12 5" xfId="32944" xr:uid="{47C1868A-3DD9-4AAA-90B4-1A65484AFBB2}"/>
    <cellStyle name="Normal 9 12 6" xfId="32933" xr:uid="{B8E78023-7C32-49BC-BA42-A5DF4A31F53B}"/>
    <cellStyle name="Normal 9 13" xfId="25692" xr:uid="{6CCFC9D1-3F17-4516-BDF6-EE0C55A8F97B}"/>
    <cellStyle name="Normal 9 13 2" xfId="28172" xr:uid="{7AF83175-C238-4D73-9B7A-23953BC40E57}"/>
    <cellStyle name="Normal 9 13 2 2" xfId="32947" xr:uid="{2C2E70BF-9068-485D-8D3B-FDF4F0662CA5}"/>
    <cellStyle name="Normal 9 13 2 2 2" xfId="32948" xr:uid="{C33232DE-F963-497C-8478-2EFCC0D83C54}"/>
    <cellStyle name="Normal 9 13 2 3" xfId="32949" xr:uid="{9111D9DF-39F9-4662-8753-45AECD77152B}"/>
    <cellStyle name="Normal 9 13 2 4" xfId="32946" xr:uid="{9C2F38F5-8301-4F7A-8EF6-1DCF7E8215F6}"/>
    <cellStyle name="Normal 9 13 3" xfId="32950" xr:uid="{FEAA513E-8F2C-4501-AA04-765BAA59C0BD}"/>
    <cellStyle name="Normal 9 13 3 2" xfId="32951" xr:uid="{32C18760-3433-47AF-BBE0-32D4C9936D6C}"/>
    <cellStyle name="Normal 9 13 4" xfId="32952" xr:uid="{3A42A204-3090-4B9C-AEA1-AC600B4898B6}"/>
    <cellStyle name="Normal 9 13 5" xfId="32945" xr:uid="{BBAEEDCD-BF23-4C42-91BB-037C9F198B06}"/>
    <cellStyle name="Normal 9 14" xfId="27366" xr:uid="{98E38157-3D14-42B1-97AF-37AF7E3363E2}"/>
    <cellStyle name="Normal 9 14 2" xfId="32954" xr:uid="{856F4DE7-E80B-4F10-8BA4-11D24D5BC7BF}"/>
    <cellStyle name="Normal 9 14 3" xfId="32953" xr:uid="{1CC53689-85E1-4DCF-97C5-4A24D8EC6789}"/>
    <cellStyle name="Normal 9 2" xfId="449" xr:uid="{7D3408D3-91DE-4DC8-AB19-0BA0493FBF0C}"/>
    <cellStyle name="Normal 9 2 2" xfId="507" xr:uid="{3ABF1537-DE13-402A-99A0-89FB16924EA8}"/>
    <cellStyle name="Normal 9 2 2 2" xfId="2413" xr:uid="{A9115EDF-FD5A-4CF2-999D-AF5DC955B55D}"/>
    <cellStyle name="Normal 9 2 2 3" xfId="25693" xr:uid="{B4CDCF3C-B3F2-4DF9-AA1B-EDAE08284116}"/>
    <cellStyle name="Normal 9 2 2 3 2" xfId="28174" xr:uid="{10D3A4EA-4920-44BF-BEEF-AB5A47779792}"/>
    <cellStyle name="Normal 9 2 2 3 2 2" xfId="32957" xr:uid="{1BBD0899-3921-494C-8902-F069B0C41503}"/>
    <cellStyle name="Normal 9 2 2 3 2 2 2" xfId="32958" xr:uid="{7B848FDC-A120-4691-89FE-BA9E303EB96A}"/>
    <cellStyle name="Normal 9 2 2 3 2 3" xfId="32959" xr:uid="{563F05F1-A135-4DE8-AF19-4CCA5EA6AEA7}"/>
    <cellStyle name="Normal 9 2 2 3 2 4" xfId="32956" xr:uid="{DF4AFA77-778F-45C5-907B-3BEDD05DCFA8}"/>
    <cellStyle name="Normal 9 2 2 3 3" xfId="32960" xr:uid="{88AF4220-912D-43CF-915F-BD3E1B6B7C21}"/>
    <cellStyle name="Normal 9 2 2 3 3 2" xfId="32961" xr:uid="{669A562E-2218-4EF2-AC47-C02F98982262}"/>
    <cellStyle name="Normal 9 2 2 3 3 2 2" xfId="32962" xr:uid="{1B5741D2-EECA-4EC9-A922-D75EF638C905}"/>
    <cellStyle name="Normal 9 2 2 3 3 3" xfId="32963" xr:uid="{CAD45119-1F1E-4016-B341-9E4F539EA1D1}"/>
    <cellStyle name="Normal 9 2 2 3 4" xfId="32964" xr:uid="{890DF51B-A3AE-4DC2-9232-054BA757BFE3}"/>
    <cellStyle name="Normal 9 2 2 3 4 2" xfId="32965" xr:uid="{877D64F0-0448-496D-B20F-8D1ABAB06CCC}"/>
    <cellStyle name="Normal 9 2 2 3 5" xfId="32966" xr:uid="{5F5934EF-D892-46C5-8E47-EE970CD522F7}"/>
    <cellStyle name="Normal 9 2 2 3 6" xfId="32955" xr:uid="{E1490544-6281-462E-9521-1130AE3C418F}"/>
    <cellStyle name="Normal 9 2 2 4" xfId="28173" xr:uid="{664FA3F6-6FC5-4F85-B9CB-BD3E152E1EC4}"/>
    <cellStyle name="Normal 9 2 2 4 2" xfId="32968" xr:uid="{C9E44992-8D44-4EFB-86E0-F7BD36E5381A}"/>
    <cellStyle name="Normal 9 2 2 4 2 2" xfId="32969" xr:uid="{E40CC325-2603-45F7-882F-1DED8330D362}"/>
    <cellStyle name="Normal 9 2 2 4 3" xfId="32970" xr:uid="{A31360A9-3E83-4CD8-8013-F73FA5A78CF1}"/>
    <cellStyle name="Normal 9 2 2 4 4" xfId="32967" xr:uid="{89008E34-B0D5-4231-B383-D621141E1A0F}"/>
    <cellStyle name="Normal 9 2 2 5" xfId="32971" xr:uid="{1B844943-EB31-4410-AE00-5D6D68268F6D}"/>
    <cellStyle name="Normal 9 2 2 5 2" xfId="32972" xr:uid="{B8F4683E-DF29-40BE-ACFD-4C4FA9022A59}"/>
    <cellStyle name="Normal 9 2 2 5 2 2" xfId="32973" xr:uid="{24A70189-F2DE-40DE-A36E-0906F2B02739}"/>
    <cellStyle name="Normal 9 2 2 5 3" xfId="32974" xr:uid="{23A03EE7-79C0-4EAD-9B8A-C33190610149}"/>
    <cellStyle name="Normal 9 2 2 6" xfId="32975" xr:uid="{9F5AFC5E-8D90-4A95-8AC9-FD4346E88D90}"/>
    <cellStyle name="Normal 9 2 2 6 2" xfId="32976" xr:uid="{F95AB587-32DA-4530-BBC0-F567D4C8C182}"/>
    <cellStyle name="Normal 9 2 2 7" xfId="32977" xr:uid="{B1B50D00-D816-4C42-A71B-2D0F99058909}"/>
    <cellStyle name="Normal 9 2 3" xfId="2412" xr:uid="{AF8999D3-60AD-44B1-9535-F868B6016AA8}"/>
    <cellStyle name="Normal 9 2 3 2" xfId="25694" xr:uid="{056B5B07-F172-4BD2-93BA-7DFCF4E847EE}"/>
    <cellStyle name="Normal 9 2 3 2 2" xfId="28176" xr:uid="{6C533700-0D7A-4096-89FC-6F8FF7C4C4F2}"/>
    <cellStyle name="Normal 9 2 3 2 2 2" xfId="32981" xr:uid="{8D85B114-FA20-4DFC-898D-BC461BEF2193}"/>
    <cellStyle name="Normal 9 2 3 2 2 2 2" xfId="32982" xr:uid="{02E3F301-5F44-4AC7-B87A-12FF060B0B60}"/>
    <cellStyle name="Normal 9 2 3 2 2 3" xfId="32983" xr:uid="{9B9FDE79-AD68-48BC-8C90-1EEAED61B0FA}"/>
    <cellStyle name="Normal 9 2 3 2 2 4" xfId="32980" xr:uid="{91FAE3CF-64FF-43FE-B231-C4DEF4B0EDFC}"/>
    <cellStyle name="Normal 9 2 3 2 3" xfId="32984" xr:uid="{C73F17D5-DBE3-4D2A-A902-8DCD7D9C636B}"/>
    <cellStyle name="Normal 9 2 3 2 3 2" xfId="32985" xr:uid="{B0D3D6E0-A265-4910-B6AF-B9B9DADC930B}"/>
    <cellStyle name="Normal 9 2 3 2 3 2 2" xfId="32986" xr:uid="{6BCEA008-A5F0-4827-9AB9-35A111310E18}"/>
    <cellStyle name="Normal 9 2 3 2 3 3" xfId="32987" xr:uid="{4A793F92-643E-428B-BC39-626CA62A6434}"/>
    <cellStyle name="Normal 9 2 3 2 4" xfId="32988" xr:uid="{FBC09734-D3A6-4322-A669-AE02D6170679}"/>
    <cellStyle name="Normal 9 2 3 2 4 2" xfId="32989" xr:uid="{A18D243B-8301-4321-88CD-8C309674B2D7}"/>
    <cellStyle name="Normal 9 2 3 2 5" xfId="32990" xr:uid="{49A556D9-A81B-4720-A4BC-815463006F5D}"/>
    <cellStyle name="Normal 9 2 3 2 6" xfId="32979" xr:uid="{03F58A50-BC97-45DE-9E06-1DEDB0B7C3E8}"/>
    <cellStyle name="Normal 9 2 3 3" xfId="28175" xr:uid="{034253DF-D256-4E34-B4B2-8DBA67645CA8}"/>
    <cellStyle name="Normal 9 2 3 3 2" xfId="32992" xr:uid="{34973A19-A8C4-410A-841A-D3651F324241}"/>
    <cellStyle name="Normal 9 2 3 3 2 2" xfId="32993" xr:uid="{B5045C07-A4FF-4832-B07D-BE320F78C65F}"/>
    <cellStyle name="Normal 9 2 3 3 3" xfId="32994" xr:uid="{068E31DA-6F0D-49FF-8405-2F2EC064AC6D}"/>
    <cellStyle name="Normal 9 2 3 3 4" xfId="32991" xr:uid="{EBFCB2F4-514A-440E-9100-A60B8E9745F7}"/>
    <cellStyle name="Normal 9 2 3 4" xfId="32995" xr:uid="{82AEC930-9E3A-491B-AD78-8EBA0A34CD0F}"/>
    <cellStyle name="Normal 9 2 3 4 2" xfId="32996" xr:uid="{519AF1D4-0F4A-42AA-839F-885566A6EE1C}"/>
    <cellStyle name="Normal 9 2 3 4 2 2" xfId="32997" xr:uid="{5054135E-3211-40BF-B34C-46DEAE8F837C}"/>
    <cellStyle name="Normal 9 2 3 4 3" xfId="32998" xr:uid="{EE86AAAA-9BC8-4B87-8029-F4D26913C197}"/>
    <cellStyle name="Normal 9 2 3 5" xfId="32999" xr:uid="{E473C6F9-25CF-4ACB-B60C-04FAAFD16AAC}"/>
    <cellStyle name="Normal 9 2 3 5 2" xfId="33000" xr:uid="{AB995702-B03F-42E7-9152-0F4D5025366B}"/>
    <cellStyle name="Normal 9 2 3 6" xfId="33001" xr:uid="{80EF74C2-C042-4C50-8C06-DA46FE9CFD68}"/>
    <cellStyle name="Normal 9 2 3 7" xfId="32978" xr:uid="{AD29806F-6E9C-405D-8D34-DF7D71205143}"/>
    <cellStyle name="Normal 9 2 4" xfId="5280" xr:uid="{5791A141-16F7-4110-8D0E-446AA21E98F4}"/>
    <cellStyle name="Normal 9 2 4 2" xfId="25695" xr:uid="{C34D29C2-306D-477F-AF10-2342AFB71388}"/>
    <cellStyle name="Normal 9 2 4 2 2" xfId="28178" xr:uid="{810D3204-520B-4001-8250-569DFD0EF5DA}"/>
    <cellStyle name="Normal 9 2 4 2 2 2" xfId="33005" xr:uid="{39D8A995-F772-4E35-8B54-DC979678DE7F}"/>
    <cellStyle name="Normal 9 2 4 2 2 2 2" xfId="33006" xr:uid="{49BAC3D1-8951-4CC9-B520-FCE53EAF3951}"/>
    <cellStyle name="Normal 9 2 4 2 2 3" xfId="33007" xr:uid="{0F4A8049-B7AC-49EC-AB35-287FD3842DDE}"/>
    <cellStyle name="Normal 9 2 4 2 2 4" xfId="33004" xr:uid="{289AE41C-1809-4FD8-BA52-F22ED710528C}"/>
    <cellStyle name="Normal 9 2 4 2 3" xfId="33008" xr:uid="{9EB9045C-6ADC-47E7-9DD0-28FF89BCA1B6}"/>
    <cellStyle name="Normal 9 2 4 2 3 2" xfId="33009" xr:uid="{A915D3DB-9A36-4A5D-8196-B066AA1947A4}"/>
    <cellStyle name="Normal 9 2 4 2 3 2 2" xfId="33010" xr:uid="{1AFCB128-389E-4BE6-A395-B9F394A8119A}"/>
    <cellStyle name="Normal 9 2 4 2 3 3" xfId="33011" xr:uid="{F33231FB-BFC1-4581-B529-5F39CCF6C467}"/>
    <cellStyle name="Normal 9 2 4 2 4" xfId="33012" xr:uid="{0B2DA20D-28D0-4597-A921-C9F84EFCBBF0}"/>
    <cellStyle name="Normal 9 2 4 2 4 2" xfId="33013" xr:uid="{3044F3BF-E3DC-42C2-A6D0-20FD8EFA7B4B}"/>
    <cellStyle name="Normal 9 2 4 2 5" xfId="33014" xr:uid="{26641E2A-1D33-49E3-B155-1C7AA1C36CC3}"/>
    <cellStyle name="Normal 9 2 4 2 6" xfId="33003" xr:uid="{084DDFB5-7509-4CCE-8454-CDACA0F366D6}"/>
    <cellStyle name="Normal 9 2 4 3" xfId="28177" xr:uid="{E5DC7CC3-3296-480C-8853-85A49852B0E3}"/>
    <cellStyle name="Normal 9 2 4 3 2" xfId="33016" xr:uid="{3727CB0C-1306-48E3-9962-EB50FD999094}"/>
    <cellStyle name="Normal 9 2 4 3 2 2" xfId="33017" xr:uid="{49AA43D7-00C3-4898-A8B3-040388516C1B}"/>
    <cellStyle name="Normal 9 2 4 3 3" xfId="33018" xr:uid="{C56C36CA-FA29-41AB-9B4C-4CB513F60416}"/>
    <cellStyle name="Normal 9 2 4 3 4" xfId="33015" xr:uid="{F46B6A65-AE2F-4187-B266-9F41343702DC}"/>
    <cellStyle name="Normal 9 2 4 4" xfId="33019" xr:uid="{0F4F9CEB-BE91-4120-9CE9-185DA1F2453D}"/>
    <cellStyle name="Normal 9 2 4 4 2" xfId="33020" xr:uid="{E4C9C1FD-E490-4C52-83F1-121FC9601B2F}"/>
    <cellStyle name="Normal 9 2 4 4 2 2" xfId="33021" xr:uid="{C4A69620-03E0-423C-B72B-848F8476E364}"/>
    <cellStyle name="Normal 9 2 4 4 3" xfId="33022" xr:uid="{482FEA87-7E5B-4590-B84B-30A40C459F13}"/>
    <cellStyle name="Normal 9 2 4 5" xfId="33023" xr:uid="{6B3925AE-5AF7-4B87-8D7E-DC7118808A1B}"/>
    <cellStyle name="Normal 9 2 4 5 2" xfId="33024" xr:uid="{BA9A8764-1C2B-491B-97E2-CC007E627191}"/>
    <cellStyle name="Normal 9 2 4 6" xfId="33025" xr:uid="{C24EB7C1-EFE1-42A9-A451-05D8D456E1AE}"/>
    <cellStyle name="Normal 9 2 4 7" xfId="33002" xr:uid="{93525D15-F96C-4CA1-A74A-26CD3DF55A59}"/>
    <cellStyle name="Normal 9 2 5" xfId="25696" xr:uid="{524BD297-9003-4DB1-90C0-E125FC033694}"/>
    <cellStyle name="Normal 9 2 5 2" xfId="28179" xr:uid="{DC97F473-B981-4B29-8760-333E89CB9569}"/>
    <cellStyle name="Normal 9 2 5 2 2" xfId="33028" xr:uid="{E128FC9B-62AC-4DCA-97D7-C2FD77947112}"/>
    <cellStyle name="Normal 9 2 5 2 2 2" xfId="33029" xr:uid="{F6A8591B-388C-408F-99C7-9B9FB156B8E1}"/>
    <cellStyle name="Normal 9 2 5 2 3" xfId="33030" xr:uid="{08572B40-6DB6-4DAD-B301-35654FC2549A}"/>
    <cellStyle name="Normal 9 2 5 2 4" xfId="33027" xr:uid="{EEE5F74A-ECB4-428E-A9AC-B4B75C148BAD}"/>
    <cellStyle name="Normal 9 2 5 3" xfId="33031" xr:uid="{EA7154DF-2ABD-49F6-9C5C-88EEAFC7DEB8}"/>
    <cellStyle name="Normal 9 2 5 3 2" xfId="33032" xr:uid="{B70A92E2-803C-4486-A871-AEEB76729E4A}"/>
    <cellStyle name="Normal 9 2 5 3 2 2" xfId="33033" xr:uid="{A2DF4C65-414D-49BF-AEC7-67B5D33CB464}"/>
    <cellStyle name="Normal 9 2 5 3 3" xfId="33034" xr:uid="{BC288D84-E4B5-4F6D-9168-5A1E52B7714D}"/>
    <cellStyle name="Normal 9 2 5 4" xfId="33035" xr:uid="{D76A7B88-85BC-4098-8A20-64F9B3A93D85}"/>
    <cellStyle name="Normal 9 2 5 4 2" xfId="33036" xr:uid="{1613D5F8-2913-4EAB-BBAC-AAF4308EA166}"/>
    <cellStyle name="Normal 9 2 5 5" xfId="33037" xr:uid="{10014661-EFE9-4538-BB26-0CE39C8EBB48}"/>
    <cellStyle name="Normal 9 2 5 6" xfId="33026" xr:uid="{EEC41D6C-7BAC-49DE-917F-10C36A4999CF}"/>
    <cellStyle name="Normal 9 2 6" xfId="25697" xr:uid="{30109852-ADB2-4680-BC9B-A923ABAD4597}"/>
    <cellStyle name="Normal 9 2 6 2" xfId="28180" xr:uid="{608E7C36-9A01-4AF6-8DE1-656907477E32}"/>
    <cellStyle name="Normal 9 2 6 2 2" xfId="33040" xr:uid="{39DA38BE-A6C2-451A-B7A2-DB18D5C6673F}"/>
    <cellStyle name="Normal 9 2 6 2 2 2" xfId="33041" xr:uid="{A52200D5-CB00-4A7F-9EF2-F839DEDFF968}"/>
    <cellStyle name="Normal 9 2 6 2 3" xfId="33042" xr:uid="{21B12EC8-5E51-4F50-B18F-780A19C12954}"/>
    <cellStyle name="Normal 9 2 6 2 4" xfId="33039" xr:uid="{501C2F35-BCF8-467B-B8C1-E8B679580E8D}"/>
    <cellStyle name="Normal 9 2 6 3" xfId="33043" xr:uid="{3AB39137-DDF6-4C25-9F8B-3DF74D011C37}"/>
    <cellStyle name="Normal 9 2 6 3 2" xfId="33044" xr:uid="{F7179EEE-E501-4B58-9FF7-8A2E3120C5A1}"/>
    <cellStyle name="Normal 9 2 6 4" xfId="33045" xr:uid="{2DC03A02-7F8E-4FC3-88C8-713D848E21CF}"/>
    <cellStyle name="Normal 9 2 6 5" xfId="33038" xr:uid="{9536BC99-275D-4A91-8F6E-FCF7D3272280}"/>
    <cellStyle name="Normal 9 2 7" xfId="27367" xr:uid="{05C5525A-29B3-44A9-837E-7160D9783A39}"/>
    <cellStyle name="Normal 9 2 7 2" xfId="33047" xr:uid="{39C47D71-B6F1-4115-8E6E-E859FB67C836}"/>
    <cellStyle name="Normal 9 2 7 3" xfId="33046" xr:uid="{D249622D-F012-4689-8977-462D567569DE}"/>
    <cellStyle name="Normal 9 3" xfId="506" xr:uid="{B56FF4EC-D5F1-4EFB-9190-3DD0F8BD9EFF}"/>
    <cellStyle name="Normal 9 3 2" xfId="2414" xr:uid="{53F08244-1995-481B-A2E9-650AD36CF372}"/>
    <cellStyle name="Normal 9 3 3" xfId="25698" xr:uid="{D449A0A4-8AB8-49D6-A98D-DFE08CF2AAF5}"/>
    <cellStyle name="Normal 9 3 3 2" xfId="28181" xr:uid="{7E650384-8B8F-4C7E-96CD-2FAFAF1E48DC}"/>
    <cellStyle name="Normal 9 3 3 2 2" xfId="33050" xr:uid="{AB327839-4E0B-46E6-A8B2-5CC296580280}"/>
    <cellStyle name="Normal 9 3 3 2 2 2" xfId="33051" xr:uid="{00D44172-5787-4A84-9D6E-D35319049BF4}"/>
    <cellStyle name="Normal 9 3 3 2 3" xfId="33052" xr:uid="{1D18FDD9-5A32-41DC-9CAC-41F57E38E111}"/>
    <cellStyle name="Normal 9 3 3 2 4" xfId="33049" xr:uid="{0C78B730-021A-46EF-B109-3B969394AD56}"/>
    <cellStyle name="Normal 9 3 3 3" xfId="33053" xr:uid="{D17C8E11-D0A8-4D0E-9433-3CA73C52CE85}"/>
    <cellStyle name="Normal 9 3 3 3 2" xfId="33054" xr:uid="{B653ACEF-D14D-45D8-A84F-05B3B5D3CC62}"/>
    <cellStyle name="Normal 9 3 3 3 2 2" xfId="33055" xr:uid="{31B37D96-09A4-4B4E-8509-DDD4EBED9362}"/>
    <cellStyle name="Normal 9 3 3 3 3" xfId="33056" xr:uid="{8DBFCDF9-59FB-4F0A-9E1D-7CF1D1AB231A}"/>
    <cellStyle name="Normal 9 3 3 4" xfId="33057" xr:uid="{E179B513-43A0-4DAF-B894-DA3D8A3A20F0}"/>
    <cellStyle name="Normal 9 3 3 4 2" xfId="33058" xr:uid="{E177CF6B-7AE5-4ED0-AAE3-4C651BD1EE8C}"/>
    <cellStyle name="Normal 9 3 3 5" xfId="33059" xr:uid="{535494BC-13D0-4A99-819D-3A01792CA11D}"/>
    <cellStyle name="Normal 9 3 3 6" xfId="33048" xr:uid="{68B1681C-1C2A-43FD-85B5-F2683BAD2624}"/>
    <cellStyle name="Normal 9 3 4" xfId="25699" xr:uid="{F893F142-D41B-45B3-A98D-EBB4593F54EB}"/>
    <cellStyle name="Normal 9 3 4 2" xfId="28182" xr:uid="{96FD6BB6-8B49-4432-B7AA-D08558E00A93}"/>
    <cellStyle name="Normal 9 3 4 2 2" xfId="33062" xr:uid="{16C7CBF7-2CF7-49F1-8D66-DB1BD376410F}"/>
    <cellStyle name="Normal 9 3 4 2 2 2" xfId="33063" xr:uid="{774FCDB8-071E-465C-A6A1-48B7BF074D13}"/>
    <cellStyle name="Normal 9 3 4 2 3" xfId="33064" xr:uid="{5DD27B77-EF39-4397-A24E-5412902FF9A2}"/>
    <cellStyle name="Normal 9 3 4 2 4" xfId="33061" xr:uid="{06A7C98D-571D-46A5-8E64-67799A22D33F}"/>
    <cellStyle name="Normal 9 3 4 3" xfId="33065" xr:uid="{7E3DA3F2-FE86-4F7A-9AC7-8959E0666028}"/>
    <cellStyle name="Normal 9 3 4 3 2" xfId="33066" xr:uid="{3099612B-D759-4D53-8162-DA903DDAFCF9}"/>
    <cellStyle name="Normal 9 3 4 4" xfId="33067" xr:uid="{729BBBF6-4727-4F76-9038-09BFA057B4D2}"/>
    <cellStyle name="Normal 9 3 4 5" xfId="33060" xr:uid="{8D0A73EA-BBEF-4295-8D6B-F89F1CAA71BC}"/>
    <cellStyle name="Normal 9 3 5" xfId="33068" xr:uid="{2467B915-8A05-459C-B2F0-A94672A31019}"/>
    <cellStyle name="Normal 9 3 5 2" xfId="33069" xr:uid="{4CB948C3-7F40-4806-BE0E-02F565A25C0A}"/>
    <cellStyle name="Normal 9 4" xfId="2415" xr:uid="{B8BD5F9C-40F8-4C6E-A769-EDFDD1208847}"/>
    <cellStyle name="Normal 9 5" xfId="2416" xr:uid="{A1B14BB4-F16E-4E3A-B05A-ACE505AD30D6}"/>
    <cellStyle name="Normal 9 6" xfId="2417" xr:uid="{CE2ED786-89E5-4B98-81F5-AB4E45AB036D}"/>
    <cellStyle name="Normal 9 7" xfId="2418" xr:uid="{53D5F918-053B-4CE5-BD15-51F168FE0340}"/>
    <cellStyle name="Normal 9 8" xfId="2419" xr:uid="{58AD1E29-165F-4589-95AE-3A51804F0C51}"/>
    <cellStyle name="Normal 9 9" xfId="2420" xr:uid="{326A57E4-4820-4899-9C14-DE7369B218F2}"/>
    <cellStyle name="Normal 9 9 2" xfId="33070" xr:uid="{8D96F55C-9446-4B1B-8290-3CC5C5AB55B7}"/>
    <cellStyle name="Normal GHG Numbers (0.00)" xfId="282" xr:uid="{6969E553-0817-47E1-A3FF-C9DFB5878384}"/>
    <cellStyle name="Normal GHG Numbers (0.00) 2" xfId="33071" xr:uid="{61EB9715-5D47-4DA9-8F81-2E781710BDDE}"/>
    <cellStyle name="Normal GHG Numbers (0.00) 3" xfId="25701" xr:uid="{9A630370-AD35-41D2-BD0A-38E11365F52C}"/>
    <cellStyle name="Normal GHG Textfiels Bold" xfId="283" xr:uid="{9D3D4B6B-C922-4B63-9607-B6E4A7B5FAE9}"/>
    <cellStyle name="Normal GHG Textfiels Bold 2" xfId="33072" xr:uid="{9A08042A-828E-43FE-8643-6D2E0228A567}"/>
    <cellStyle name="Normal GHG whole table" xfId="2421" xr:uid="{B7337716-D6DB-4B7D-9FE3-879B95027421}"/>
    <cellStyle name="Normal GHG whole table 2" xfId="33073" xr:uid="{C3072EA0-CBB7-40E2-93B9-84A677006D56}"/>
    <cellStyle name="Normal GHG whole table 3" xfId="25702" xr:uid="{BF702B15-819E-45FD-ACF5-89315B0FF486}"/>
    <cellStyle name="Normal GHG-Shade" xfId="284" xr:uid="{9ECFCF2B-B230-4713-9C5D-71C59B8B9A6F}"/>
    <cellStyle name="Normal GHG-Shade 2" xfId="285" xr:uid="{B4071D50-4D65-4FCE-AFF0-7DE216232589}"/>
    <cellStyle name="Normal GHG-Shade 2 2" xfId="27369" xr:uid="{6EDC1073-A146-424D-814F-004EAD459249}"/>
    <cellStyle name="Normal GHG-Shade 3" xfId="27368" xr:uid="{3118B471-5FBF-4E3A-983C-47995A866F34}"/>
    <cellStyle name="Normal GHG-Shade 4" xfId="33074" xr:uid="{D0883820-9C33-48AC-80AB-9475BCE1493B}"/>
    <cellStyle name="Normale 2" xfId="42" xr:uid="{5126055C-E3EB-4337-93CE-BA1037ADE904}"/>
    <cellStyle name="Normale_B2020" xfId="286" xr:uid="{27CFE143-C078-4C81-BFF2-D3455F9DB56D}"/>
    <cellStyle name="Normale_Scen_UC_IND-StrucConst" xfId="2" xr:uid="{00000000-0005-0000-0000-000002000000}"/>
    <cellStyle name="Note" xfId="13" builtinId="10" customBuiltin="1"/>
    <cellStyle name="Note 10" xfId="2422" xr:uid="{789415F5-744D-40F3-9B78-9EF00E7E83C4}"/>
    <cellStyle name="Note 10 2" xfId="2423" xr:uid="{52FF63B1-580B-4C82-8E1C-56112E950372}"/>
    <cellStyle name="Note 10 2 2" xfId="33076" xr:uid="{095A8C76-862B-41B2-9094-FF97B1CE6A03}"/>
    <cellStyle name="Note 10 2 3" xfId="25705" xr:uid="{CFD9B5CF-6EC2-4F34-A17F-30ED3FB8ABA0}"/>
    <cellStyle name="Note 10 3" xfId="2424" xr:uid="{BD177992-5C1F-41AA-ADE5-3EA8B8CC9709}"/>
    <cellStyle name="Note 10 3 2" xfId="2425" xr:uid="{FC0A0DA3-99D2-48EA-A27E-D8E39283B79B}"/>
    <cellStyle name="Note 10 3 2 2" xfId="33078" xr:uid="{2A059E25-9A4E-4997-8892-6FA0C954F708}"/>
    <cellStyle name="Note 10 3 2 3" xfId="25707" xr:uid="{91F2D87C-1C0B-4612-B4D1-C1423DE1D065}"/>
    <cellStyle name="Note 10 3 3" xfId="33077" xr:uid="{5C97E44B-6B5C-4D0D-95F3-007D4097B860}"/>
    <cellStyle name="Note 10 3 4" xfId="25706" xr:uid="{8EEAED8B-B1B4-4BAA-A7AF-9BDC64DB0787}"/>
    <cellStyle name="Note 10 3_ELC_final" xfId="2426" xr:uid="{B49923CD-08F5-4153-BC53-AFEFF48E987B}"/>
    <cellStyle name="Note 10 4" xfId="33075" xr:uid="{D3FDCDC8-8D88-47D3-9F4B-AF6C75DFF2BB}"/>
    <cellStyle name="Note 10 5" xfId="25704" xr:uid="{EA770A37-C264-4092-92BE-789163F10E7E}"/>
    <cellStyle name="Note 10_ELC_final" xfId="2427" xr:uid="{05F0DA36-0678-4DD1-BB4B-FEAABC7B7E5B}"/>
    <cellStyle name="Note 11" xfId="2428" xr:uid="{D045414F-0D71-49D0-861D-AB83F568D763}"/>
    <cellStyle name="Note 11 2" xfId="2429" xr:uid="{75D3B5CE-F776-4FD3-8618-CE5B8AC8A39B}"/>
    <cellStyle name="Note 11 2 2" xfId="33080" xr:uid="{3B3B3472-DDD8-4F39-86E4-AF74A872A88B}"/>
    <cellStyle name="Note 11 2 3" xfId="25709" xr:uid="{170C2BD6-3ED6-4884-B41B-0EFF254FD8F5}"/>
    <cellStyle name="Note 11 3" xfId="33079" xr:uid="{21CEB1AB-97A6-4293-89B1-B5CEC9863731}"/>
    <cellStyle name="Note 11 4" xfId="25708" xr:uid="{8F7B8D23-A2FF-40CD-BD59-94EF99ABC8EE}"/>
    <cellStyle name="Note 11_ELC_final" xfId="2430" xr:uid="{FDC5C7A0-A6AA-4010-9831-B3ADC52D05FB}"/>
    <cellStyle name="Note 12" xfId="2431" xr:uid="{D3374EFB-E833-41AE-BDFE-439880C586CD}"/>
    <cellStyle name="Note 12 2" xfId="2432" xr:uid="{912522C4-097D-4BBB-9305-195339BB43EC}"/>
    <cellStyle name="Note 12 2 2" xfId="33082" xr:uid="{0113DFA5-EE6B-49A9-8261-EDDD9A89B61C}"/>
    <cellStyle name="Note 12 2 3" xfId="25711" xr:uid="{22DAF33E-F789-44FD-A720-8A5FBAD1F515}"/>
    <cellStyle name="Note 12 3" xfId="33081" xr:uid="{83465CA5-A004-41D7-9AB8-7729E93817E2}"/>
    <cellStyle name="Note 12 4" xfId="25710" xr:uid="{170C9BA5-EB13-4039-8C54-B06DF712EA30}"/>
    <cellStyle name="Note 12_ELC_final" xfId="2433" xr:uid="{F666CCA9-EC40-4444-801A-5267D5A12F14}"/>
    <cellStyle name="Note 13" xfId="2434" xr:uid="{5D276308-F69B-4851-A2F4-58654A5501F9}"/>
    <cellStyle name="Note 13 2" xfId="2435" xr:uid="{E8D53F43-F45F-4B94-B893-4B1AC685040E}"/>
    <cellStyle name="Note 13 2 2" xfId="33084" xr:uid="{12DF0C1C-CB9E-4B0F-B665-4301ABC033EB}"/>
    <cellStyle name="Note 13 2 3" xfId="25713" xr:uid="{8E95920E-9224-45CE-B5CC-B8EE4630420C}"/>
    <cellStyle name="Note 13 3" xfId="33083" xr:uid="{248F1315-EE23-4261-AF80-59AB1647ACAD}"/>
    <cellStyle name="Note 13 4" xfId="25712" xr:uid="{D7D3F988-ACD2-4C05-B55E-AED57CEBC9A5}"/>
    <cellStyle name="Note 13_ELC_final" xfId="2436" xr:uid="{B9CC7A01-62AD-443D-9752-800056D99AE6}"/>
    <cellStyle name="Note 14" xfId="2437" xr:uid="{E177B3EE-9EAB-4E30-BCC8-DFDFD23EEF5B}"/>
    <cellStyle name="Note 14 2" xfId="2438" xr:uid="{D02CC319-0CF2-4A31-A33D-FDF0716D2718}"/>
    <cellStyle name="Note 14 2 2" xfId="33086" xr:uid="{F2CD669D-3F83-4F26-9411-E5AD2C5CF74A}"/>
    <cellStyle name="Note 14 2 3" xfId="25715" xr:uid="{4C978563-0005-4223-8C1E-BCA5C2DBD6AA}"/>
    <cellStyle name="Note 14 3" xfId="33085" xr:uid="{97AA5584-22D4-493D-AAEC-CB31C106A7C0}"/>
    <cellStyle name="Note 14 4" xfId="25714" xr:uid="{52D8B982-9F7E-4FB4-A76A-EE173AE6E0DA}"/>
    <cellStyle name="Note 14_ELC_final" xfId="2439" xr:uid="{441ED0CE-6BE1-49DF-BA1A-5C3F55CB9965}"/>
    <cellStyle name="Note 15" xfId="2440" xr:uid="{82A47EEE-95C0-480D-9303-6C75668A7EFC}"/>
    <cellStyle name="Note 15 2" xfId="2441" xr:uid="{46012137-8BF3-461B-BCD8-46CCF4464744}"/>
    <cellStyle name="Note 15 2 2" xfId="33088" xr:uid="{5AF2480D-2DBF-4B74-91A5-1CE7330C2896}"/>
    <cellStyle name="Note 15 2 3" xfId="25717" xr:uid="{5F83C408-7A2E-4704-ABAF-6EDCAAEF5D52}"/>
    <cellStyle name="Note 15 3" xfId="33087" xr:uid="{887800A7-5F23-4D6D-B9B0-5BC4082C9504}"/>
    <cellStyle name="Note 15 4" xfId="25716" xr:uid="{893E9288-C495-4D55-BC5C-C4936E823646}"/>
    <cellStyle name="Note 15_ELC_final" xfId="2442" xr:uid="{ABBDAAE9-6680-41E3-87AC-4B14B76A6C49}"/>
    <cellStyle name="Note 16" xfId="2443" xr:uid="{9F49256D-43AA-477D-B0D4-B5D4741ED9E4}"/>
    <cellStyle name="Note 16 2" xfId="2444" xr:uid="{88009546-DB7F-43F4-994B-4FBD7D37D004}"/>
    <cellStyle name="Note 16 2 2" xfId="33090" xr:uid="{73DD7FB3-3AD8-4B6D-AD5C-47238E3B3AB0}"/>
    <cellStyle name="Note 16 2 3" xfId="25719" xr:uid="{7FC996B9-757A-4F95-A437-C9B03C666BF6}"/>
    <cellStyle name="Note 16 3" xfId="33089" xr:uid="{0A7E7031-6C83-4093-8B57-BB5CA020FD2D}"/>
    <cellStyle name="Note 16 4" xfId="25718" xr:uid="{8139DFE7-4037-4083-BF83-6FA1E1FAB75E}"/>
    <cellStyle name="Note 16_ELC_final" xfId="2445" xr:uid="{6CD2071E-6135-4724-A61F-32E74CAC78C4}"/>
    <cellStyle name="Note 17" xfId="2446" xr:uid="{EA73D2E3-1C66-46CA-B904-93FEB3C9DDA7}"/>
    <cellStyle name="Note 17 2" xfId="2447" xr:uid="{2A6B7867-8351-4691-BF65-921C49AF5CB1}"/>
    <cellStyle name="Note 17 2 2" xfId="33092" xr:uid="{F1501DBF-F8DF-42F5-8BDA-7D11F2F007B1}"/>
    <cellStyle name="Note 17 2 3" xfId="25721" xr:uid="{017382A9-417A-4EF2-80DA-0A989716501B}"/>
    <cellStyle name="Note 17 3" xfId="33091" xr:uid="{4F014C99-D149-4326-97F8-4CA0DB26E153}"/>
    <cellStyle name="Note 17 4" xfId="25720" xr:uid="{CD47066F-C7D8-40CF-9825-42F10DE58E37}"/>
    <cellStyle name="Note 17_ELC_final" xfId="2448" xr:uid="{1EE31EC0-DF68-42DC-9F01-A125594A1B95}"/>
    <cellStyle name="Note 18" xfId="2449" xr:uid="{7766C6A3-04BE-4150-84DE-F370CCC2D9A6}"/>
    <cellStyle name="Note 18 2" xfId="2450" xr:uid="{925B82F6-24E4-46B0-B816-B6E3422B5FE2}"/>
    <cellStyle name="Note 18 2 2" xfId="33094" xr:uid="{8106B289-DCFD-47ED-92B3-377752687134}"/>
    <cellStyle name="Note 18 2 3" xfId="25723" xr:uid="{3182D3EA-C543-4801-8CA8-D50039BDBA1A}"/>
    <cellStyle name="Note 18 3" xfId="33093" xr:uid="{B03DAA60-BAE3-433E-AD80-7A0045EB6773}"/>
    <cellStyle name="Note 18 4" xfId="25722" xr:uid="{BD524884-3BA4-4013-9921-ECC250D382E9}"/>
    <cellStyle name="Note 18_ELC_final" xfId="2451" xr:uid="{41DEF275-0017-4B97-9C9E-8B12036DBECB}"/>
    <cellStyle name="Note 19" xfId="2452" xr:uid="{9D50EC06-896C-4853-B1EF-EB213BE48880}"/>
    <cellStyle name="Note 19 2" xfId="33095" xr:uid="{A1A3ECC8-A744-4135-AEFB-B10C52FB18D1}"/>
    <cellStyle name="Note 19 3" xfId="25724" xr:uid="{F15158CF-3507-4037-ACF6-20C75AA54831}"/>
    <cellStyle name="Note 2" xfId="287" xr:uid="{7C4F098C-CECF-456A-B3FA-39B8E028D598}"/>
    <cellStyle name="Note 2 10" xfId="4526" xr:uid="{1CD5D249-A9FA-4837-A75E-CD03BC9E751A}"/>
    <cellStyle name="Note 2 10 2" xfId="33097" xr:uid="{2D8D6A5A-0536-42FE-B3AB-EBDE513973C3}"/>
    <cellStyle name="Note 2 10 3" xfId="23171" xr:uid="{FF1AD1BE-DC3C-40CF-B456-C677D9F52683}"/>
    <cellStyle name="Note 2 11" xfId="4527" xr:uid="{0A7AFC62-8C60-438D-877F-253153EF0FDF}"/>
    <cellStyle name="Note 2 11 2" xfId="33098" xr:uid="{1476D7B0-3197-428A-BDE7-8D2436055B5B}"/>
    <cellStyle name="Note 2 11 3" xfId="23172" xr:uid="{ED0B6863-3268-4A99-A356-C45DA99DEB77}"/>
    <cellStyle name="Note 2 12" xfId="4528" xr:uid="{A28BC79B-41D7-41DA-8500-0A6129C1642F}"/>
    <cellStyle name="Note 2 12 2" xfId="33099" xr:uid="{469BB985-E92F-4541-8FBA-0506EEA26AF6}"/>
    <cellStyle name="Note 2 12 3" xfId="23173" xr:uid="{CE00D908-63AA-498B-ACDC-F7E8E5E2744F}"/>
    <cellStyle name="Note 2 13" xfId="4529" xr:uid="{849C17F6-72A6-4E4C-858C-C0CEFCB37A7E}"/>
    <cellStyle name="Note 2 13 2" xfId="33100" xr:uid="{BC3A3F10-9E54-4621-AFAA-17261CF29945}"/>
    <cellStyle name="Note 2 13 3" xfId="23174" xr:uid="{D36A89EB-9023-4672-A20F-CE26C58C44D1}"/>
    <cellStyle name="Note 2 14" xfId="4530" xr:uid="{91F495BA-42B7-4A51-8F36-7A66321D9EDF}"/>
    <cellStyle name="Note 2 14 2" xfId="33101" xr:uid="{42A2CABC-8EFE-4CDA-9091-35B932CCA3DB}"/>
    <cellStyle name="Note 2 14 3" xfId="23175" xr:uid="{98CE3C4D-7D2B-46D1-B2A4-59A2DC65B017}"/>
    <cellStyle name="Note 2 15" xfId="4531" xr:uid="{BF013325-C4F3-4B0F-A54C-6D5CF23D09DF}"/>
    <cellStyle name="Note 2 15 2" xfId="33102" xr:uid="{99F29FCC-92E1-4E43-91AD-0C2A0C124A66}"/>
    <cellStyle name="Note 2 15 3" xfId="23176" xr:uid="{26018FFD-ED94-44E8-91CE-0292C4084469}"/>
    <cellStyle name="Note 2 16" xfId="5281" xr:uid="{AF7EB897-521E-4C6B-B38E-BF890D978150}"/>
    <cellStyle name="Note 2 16 2" xfId="42651" xr:uid="{65FB5A84-12C3-4840-A5F6-76D2B36ECA0E}"/>
    <cellStyle name="Note 2 16 3" xfId="33103" xr:uid="{259F0337-33CA-4CC4-BB61-6D3EDF139063}"/>
    <cellStyle name="Note 2 17" xfId="33096" xr:uid="{7ECFEC67-8080-47B8-B36F-DD33EA0E18BD}"/>
    <cellStyle name="Note 2 18" xfId="25725" xr:uid="{3137DF38-EB2E-4AE9-8CDD-4B8A0F1DF33A}"/>
    <cellStyle name="Note 2 2" xfId="288" xr:uid="{1552C14C-4532-4FDA-AC18-A87B8AD32BAE}"/>
    <cellStyle name="Note 2 2 2" xfId="2453" xr:uid="{60D2203D-D9D4-4EF4-9357-BB46F57B5809}"/>
    <cellStyle name="Note 2 2 2 2" xfId="5282" xr:uid="{07D6B28B-22F3-4DEE-A8F6-928C7DC02B34}"/>
    <cellStyle name="Note 2 2 2 2 2" xfId="33106" xr:uid="{B339051E-7770-4FAF-AE98-C2AB54187756}"/>
    <cellStyle name="Note 2 2 2 2 3" xfId="42652" xr:uid="{49E4972A-A7E2-4960-9E5D-02FB5348C94D}"/>
    <cellStyle name="Note 2 2 2 2 4" xfId="27371" xr:uid="{BA75C714-868D-4526-B65A-E7330553E2DD}"/>
    <cellStyle name="Note 2 2 2 3" xfId="33105" xr:uid="{D5337A18-35E6-467A-846B-00241D65F0A1}"/>
    <cellStyle name="Note 2 2 2 4" xfId="25726" xr:uid="{E31106B4-A733-437A-80AC-6E8B51E98E46}"/>
    <cellStyle name="Note 2 2 3" xfId="27370" xr:uid="{658D714B-D3FE-4E0E-8B67-FC2AE4ADBC06}"/>
    <cellStyle name="Note 2 2 4" xfId="33104" xr:uid="{089F1EAF-66EC-4558-9AA8-5FE513C48EA3}"/>
    <cellStyle name="Note 2 2 5" xfId="23177" xr:uid="{90077573-EFD8-4DF8-A463-8DDD8584141B}"/>
    <cellStyle name="Note 2 3" xfId="2454" xr:uid="{E9CAC1FE-783B-49A9-B7B3-F24CC10B9346}"/>
    <cellStyle name="Note 2 3 2" xfId="33107" xr:uid="{FFC5F554-F9A0-4C6B-B865-8C32ADD4F66C}"/>
    <cellStyle name="Note 2 3 3" xfId="23178" xr:uid="{4DAB4320-C92A-4212-BA32-08B0F7944E48}"/>
    <cellStyle name="Note 2 4" xfId="2455" xr:uid="{F702BB1B-ECAB-44FB-ABBB-03E148370306}"/>
    <cellStyle name="Note 2 4 2" xfId="33108" xr:uid="{C85E3DCA-6323-482D-8D71-043CAD7BE431}"/>
    <cellStyle name="Note 2 4 3" xfId="23179" xr:uid="{5738E199-E1F8-4232-8D66-1B5E108C19FE}"/>
    <cellStyle name="Note 2 5" xfId="4532" xr:uid="{12BBBC13-401E-49DB-B8C9-CF120EF1D1F4}"/>
    <cellStyle name="Note 2 5 2" xfId="33109" xr:uid="{124150B1-8CA1-46BE-9407-B0EC74EB85D1}"/>
    <cellStyle name="Note 2 5 3" xfId="23180" xr:uid="{63871A0B-938D-4C90-AB61-C0DD10DA6FA2}"/>
    <cellStyle name="Note 2 6" xfId="4533" xr:uid="{20CA985A-330E-46A6-B2BC-BA825FECCC57}"/>
    <cellStyle name="Note 2 6 2" xfId="33110" xr:uid="{8FAC28FF-C893-434E-88A9-B826FB1C9538}"/>
    <cellStyle name="Note 2 6 3" xfId="23181" xr:uid="{980F2BE1-F4DD-4B44-808A-4AF1FF6B9D58}"/>
    <cellStyle name="Note 2 7" xfId="4534" xr:uid="{CFBE0CC4-40DA-4A61-B0A8-0FF1F88259FB}"/>
    <cellStyle name="Note 2 7 2" xfId="33111" xr:uid="{604E887E-4249-4904-B64E-A8A6D10FAC13}"/>
    <cellStyle name="Note 2 7 3" xfId="23182" xr:uid="{A492D967-DB8A-40D8-9E85-B52A2FBA5D16}"/>
    <cellStyle name="Note 2 8" xfId="4535" xr:uid="{B68D94CE-85F5-4821-B60A-A69942317D0F}"/>
    <cellStyle name="Note 2 8 2" xfId="33112" xr:uid="{9146BA39-1723-4A96-9ACC-1A6E2D4C299C}"/>
    <cellStyle name="Note 2 8 3" xfId="23183" xr:uid="{B7E379C9-B56D-420F-9B63-64733BDD96C0}"/>
    <cellStyle name="Note 2 9" xfId="4536" xr:uid="{B71DBA30-D4F6-4D15-81D5-87694D16CA28}"/>
    <cellStyle name="Note 2 9 2" xfId="33113" xr:uid="{512ED3E6-234F-490C-A3CE-0D35E9B6BF52}"/>
    <cellStyle name="Note 2 9 3" xfId="23184" xr:uid="{A4DBFB5E-0AC7-40EC-8748-5439C1C39FEB}"/>
    <cellStyle name="Note 2_PrimaryEnergyPrices_TIMES" xfId="2456" xr:uid="{077AF6BB-B719-470B-9873-38EC5B2A77E6}"/>
    <cellStyle name="Note 20" xfId="2457" xr:uid="{7A11D878-9FEA-4766-B848-D646F91EBCA2}"/>
    <cellStyle name="Note 20 2" xfId="33114" xr:uid="{38229C01-9BB3-423A-89FE-C964CCC7230E}"/>
    <cellStyle name="Note 20 3" xfId="25727" xr:uid="{0157027C-3FE5-4B6E-B3B1-558BC395C776}"/>
    <cellStyle name="Note 21" xfId="2458" xr:uid="{663EB32B-0ECF-4200-BEC5-B717FA274296}"/>
    <cellStyle name="Note 21 2" xfId="33115" xr:uid="{193C7494-B632-48B3-960F-A2726E722392}"/>
    <cellStyle name="Note 21 3" xfId="25728" xr:uid="{39D8915F-228D-4DA9-B392-E3D1761874C5}"/>
    <cellStyle name="Note 22" xfId="2459" xr:uid="{C6224836-A435-466D-8B1A-FC58B869E962}"/>
    <cellStyle name="Note 22 2" xfId="33116" xr:uid="{5331086D-8D42-4D05-81A5-F6B6B1D24CEB}"/>
    <cellStyle name="Note 22 3" xfId="25729" xr:uid="{B870256A-0C1A-4EFA-849A-FFB6E5D3EFCB}"/>
    <cellStyle name="Note 23" xfId="2460" xr:uid="{3CC7D0FE-4795-409A-BD05-D4D558A8F1CA}"/>
    <cellStyle name="Note 23 2" xfId="33117" xr:uid="{D595C296-64C4-41D3-86FC-A04380DCDD76}"/>
    <cellStyle name="Note 23 3" xfId="25730" xr:uid="{0A8664AE-44D3-4A76-A504-F150BC53C64D}"/>
    <cellStyle name="Note 24" xfId="2461" xr:uid="{0340903F-823A-4887-A384-F7468EA582D2}"/>
    <cellStyle name="Note 24 2" xfId="33118" xr:uid="{62996E41-BAF1-4482-B38F-0B1B871F53B6}"/>
    <cellStyle name="Note 24 3" xfId="25731" xr:uid="{AF6C9302-0CB8-471F-BEE4-EBD7464B44A5}"/>
    <cellStyle name="Note 25" xfId="2462" xr:uid="{E4516D52-9322-4D86-8EEB-0ECB669E4CF8}"/>
    <cellStyle name="Note 25 2" xfId="33119" xr:uid="{083F40FB-14BA-4820-B481-D5C0B7FD0D88}"/>
    <cellStyle name="Note 25 3" xfId="25732" xr:uid="{BF29E190-B8AB-45A9-B52C-C976F099B016}"/>
    <cellStyle name="Note 26" xfId="2463" xr:uid="{F140A45E-E52B-4CE0-AAAF-56E47816EA3D}"/>
    <cellStyle name="Note 26 2" xfId="33120" xr:uid="{0305E671-22F2-4BD9-9339-8555620BD956}"/>
    <cellStyle name="Note 26 3" xfId="25733" xr:uid="{9998AF26-0E33-437E-9114-DD86F9232438}"/>
    <cellStyle name="Note 27" xfId="2464" xr:uid="{1327C27D-26C4-40D7-B6C9-9453615BD441}"/>
    <cellStyle name="Note 27 2" xfId="33121" xr:uid="{113A6E58-2A77-4C9B-851B-DB72BF1CB518}"/>
    <cellStyle name="Note 27 3" xfId="25734" xr:uid="{C707775F-E8A5-4A4A-BEC5-F7293FD6B748}"/>
    <cellStyle name="Note 28" xfId="2465" xr:uid="{E6339211-A045-477B-BA5C-25E9F12B88E1}"/>
    <cellStyle name="Note 28 2" xfId="33122" xr:uid="{94A623D2-A84D-4821-AE25-BEEE61BF3C9C}"/>
    <cellStyle name="Note 28 3" xfId="25735" xr:uid="{73BFBF60-2EB8-4FCE-B4DF-5A1D5C2CB589}"/>
    <cellStyle name="Note 29" xfId="2466" xr:uid="{26CF594A-553A-4FA2-941F-59CF3AEF5C47}"/>
    <cellStyle name="Note 29 2" xfId="33123" xr:uid="{335287BC-5B65-4CFE-BFD0-4F1D45BFD176}"/>
    <cellStyle name="Note 29 3" xfId="25736" xr:uid="{3F61FA84-F25B-4BDF-8E38-D2E1ACE9FBF9}"/>
    <cellStyle name="Note 3" xfId="289" xr:uid="{9721F5A3-7225-4B40-AF26-9B31C4500E5D}"/>
    <cellStyle name="Note 3 2" xfId="290" xr:uid="{DB4C6EDC-91ED-4A5B-BE49-25E20705D918}"/>
    <cellStyle name="Note 3 2 2" xfId="2468" xr:uid="{76AA7F62-C426-4EF8-99EB-86AACAF11D16}"/>
    <cellStyle name="Note 3 2 2 2" xfId="33126" xr:uid="{368D155C-3F9A-4A6F-9E9D-611946E9AB93}"/>
    <cellStyle name="Note 3 2 2 3" xfId="25738" xr:uid="{37B97E43-CBC7-45C9-83AF-48B8FDB709D8}"/>
    <cellStyle name="Note 3 2 3" xfId="33125" xr:uid="{C617A7CD-1A09-4C11-8D75-ED7B103F894D}"/>
    <cellStyle name="Note 3 2 4" xfId="25737" xr:uid="{0E473909-B9E4-4D3C-86E0-F1F2721E4B3A}"/>
    <cellStyle name="Note 3 3" xfId="450" xr:uid="{C02B077A-01F5-4584-BF9C-4623A5BDCF6B}"/>
    <cellStyle name="Note 3 3 2" xfId="33127" xr:uid="{55DDEEFA-22AB-416B-83CC-BC51A4D44F6D}"/>
    <cellStyle name="Note 3 3 3" xfId="25739" xr:uid="{81270199-BBE4-4F38-B3E3-5015D589E95D}"/>
    <cellStyle name="Note 3 4" xfId="508" xr:uid="{FC506138-C403-41D1-AC42-98BDFD864A8E}"/>
    <cellStyle name="Note 3 4 2" xfId="2469" xr:uid="{DFABDC1A-A848-4B50-9929-96393DA3070F}"/>
    <cellStyle name="Note 3 4 2 2" xfId="33129" xr:uid="{63858420-E231-4C22-BA9D-C2E2AD4474F1}"/>
    <cellStyle name="Note 3 4 2 3" xfId="25741" xr:uid="{08EE5247-F0C2-475B-BB2B-AB985DD7EF94}"/>
    <cellStyle name="Note 3 4 3" xfId="25742" xr:uid="{EB79BA1C-BD26-4EF3-92A7-75930A472348}"/>
    <cellStyle name="Note 3 4 3 2" xfId="33130" xr:uid="{01FEB630-2076-4B61-A017-634102F3C328}"/>
    <cellStyle name="Note 3 4 4" xfId="33128" xr:uid="{9BBA9AAA-1A31-461A-BDB9-2E5FE63E4FCA}"/>
    <cellStyle name="Note 3 4 5" xfId="25740" xr:uid="{F3DEA0E2-B047-4779-BE09-94B08C4FCE66}"/>
    <cellStyle name="Note 3 5" xfId="2470" xr:uid="{1FA9768C-B3AC-450B-8F71-30D18729A29D}"/>
    <cellStyle name="Note 3 5 2" xfId="33131" xr:uid="{24F30A71-ECCE-4F87-A716-9C42BDAF17E8}"/>
    <cellStyle name="Note 3 5 3" xfId="25743" xr:uid="{59DA7094-A268-42F9-AC28-4D265AC616AD}"/>
    <cellStyle name="Note 3 6" xfId="2471" xr:uid="{4E4679DE-47E8-4E3E-B166-EEDF4DADE246}"/>
    <cellStyle name="Note 3 6 2" xfId="33132" xr:uid="{3483D9DD-2FAA-480A-95F2-23318A6B53DA}"/>
    <cellStyle name="Note 3 6 3" xfId="25744" xr:uid="{06F9C68D-4563-49C8-9513-E266D8B41A04}"/>
    <cellStyle name="Note 3 7" xfId="2467" xr:uid="{55DF7C30-89A9-48C6-9F2A-ACA9E401EBF6}"/>
    <cellStyle name="Note 3 7 2" xfId="33133" xr:uid="{CB15AAE7-411C-40B6-8FBE-88CA512EFBA5}"/>
    <cellStyle name="Note 3 7 3" xfId="25745" xr:uid="{14E38782-F0B6-4119-A171-77B0ECA8E3A5}"/>
    <cellStyle name="Note 3 8" xfId="33124" xr:uid="{96570B04-773C-4159-8B3E-9FF622F884D1}"/>
    <cellStyle name="Note 3 9" xfId="23185" xr:uid="{2A19AF32-798E-4E0A-90BE-40D0DE22674D}"/>
    <cellStyle name="Note 3_PrimaryEnergyPrices_TIMES" xfId="5283" xr:uid="{5007A65A-099F-46AD-9747-BB8E6B381408}"/>
    <cellStyle name="Note 30" xfId="2472" xr:uid="{47D2F7B9-FA60-4068-9F3D-552DBA0BC627}"/>
    <cellStyle name="Note 30 2" xfId="33134" xr:uid="{7C31EDD0-F9E5-4958-A4D9-D320794226A6}"/>
    <cellStyle name="Note 30 3" xfId="25746" xr:uid="{E7B0E509-73EF-4C2B-B78C-FA8C69B6E8EA}"/>
    <cellStyle name="Note 31" xfId="2473" xr:uid="{075B3BB1-4F36-48FF-A8A3-7CCDD874E54E}"/>
    <cellStyle name="Note 31 2" xfId="33135" xr:uid="{8205FE79-6D10-427C-9709-0289FD6D32C9}"/>
    <cellStyle name="Note 31 3" xfId="25747" xr:uid="{C243F302-A172-49B8-8F2C-BE889BD834B6}"/>
    <cellStyle name="Note 32" xfId="2474" xr:uid="{41CE7907-47A3-4DDB-8636-E6B7B14E060A}"/>
    <cellStyle name="Note 32 2" xfId="33136" xr:uid="{656A89DE-ED71-4E82-9EF1-4732C892DC12}"/>
    <cellStyle name="Note 32 3" xfId="25748" xr:uid="{D1CF3DFC-98FF-494C-A79A-3E631D2ED202}"/>
    <cellStyle name="Note 33" xfId="2475" xr:uid="{88CDFD3B-895D-4A27-85F8-DD940C3DF4E6}"/>
    <cellStyle name="Note 33 2" xfId="33137" xr:uid="{CD5D574F-AF7A-4A37-8DD1-AAF9D33A7762}"/>
    <cellStyle name="Note 33 3" xfId="25749" xr:uid="{AF887C44-5C00-430D-8EBC-81BEB618DF09}"/>
    <cellStyle name="Note 34" xfId="2476" xr:uid="{67E5FC09-CDBC-47CC-A602-0F507B5005AB}"/>
    <cellStyle name="Note 34 2" xfId="33138" xr:uid="{53F30A0D-AB80-44CD-B745-ECBABF16544E}"/>
    <cellStyle name="Note 34 3" xfId="25750" xr:uid="{DC4E28C8-8F1C-405D-93C8-2D90DA79E6D4}"/>
    <cellStyle name="Note 35" xfId="2477" xr:uid="{334B87E1-0620-402A-8A67-BECB07AE1038}"/>
    <cellStyle name="Note 35 2" xfId="33139" xr:uid="{EF664A6D-3DAE-45FC-A50D-4DD161A313EB}"/>
    <cellStyle name="Note 35 3" xfId="25751" xr:uid="{C9AEA7D3-5F97-4BD2-BBA3-7D382B5ECB2A}"/>
    <cellStyle name="Note 36" xfId="2478" xr:uid="{D317AC4E-669B-4C88-8C30-C9B6591D20C2}"/>
    <cellStyle name="Note 36 2" xfId="33140" xr:uid="{39127A3C-C5A6-4B7A-8D31-5177132C01A9}"/>
    <cellStyle name="Note 36 3" xfId="25752" xr:uid="{9A3618CA-86F5-49A6-9C2E-D381F4B77E4B}"/>
    <cellStyle name="Note 37" xfId="2479" xr:uid="{BF3234A8-8393-4B4A-858A-A1EE7FAD4300}"/>
    <cellStyle name="Note 37 2" xfId="33141" xr:uid="{D00C533D-7776-42DA-8B97-3BC734B2F69B}"/>
    <cellStyle name="Note 37 3" xfId="25753" xr:uid="{085BA93D-6628-4E4E-A390-18C032CE16D2}"/>
    <cellStyle name="Note 38" xfId="2480" xr:uid="{3555F7C7-2FF8-4609-8801-DA6CBA748970}"/>
    <cellStyle name="Note 38 2" xfId="33142" xr:uid="{37798CDA-5845-4F53-A282-7B41B37C35C6}"/>
    <cellStyle name="Note 38 3" xfId="25754" xr:uid="{03F3A9FE-D2AD-4DAB-A2E1-7C4E197A6310}"/>
    <cellStyle name="Note 39" xfId="2481" xr:uid="{445D307F-E626-421D-B7B8-560B536C0502}"/>
    <cellStyle name="Note 39 2" xfId="33143" xr:uid="{557EAB6B-36C1-478C-A430-BBDFBB775208}"/>
    <cellStyle name="Note 39 3" xfId="25755" xr:uid="{0532E730-1CA9-4C1C-9AC3-56283FB664A7}"/>
    <cellStyle name="Note 4" xfId="291" xr:uid="{FFDE9409-E611-4B59-8D71-51C57EF76674}"/>
    <cellStyle name="Note 4 2" xfId="292" xr:uid="{EBDB7F4F-61A1-45FE-87C5-5796DFCD6C5E}"/>
    <cellStyle name="Note 4 2 2" xfId="33145" xr:uid="{3A9EB8E7-A97F-47F2-8F92-9CC7DAAC9CF8}"/>
    <cellStyle name="Note 4 2 3" xfId="25756" xr:uid="{98F9BD0B-1D2F-4414-B839-3B8414560DF8}"/>
    <cellStyle name="Note 4 3" xfId="293" xr:uid="{705B34EE-4E4D-4444-98B6-63C7EC556E35}"/>
    <cellStyle name="Note 4 3 2" xfId="2482" xr:uid="{09AEB4FB-8D3B-4647-842E-E8E522C848E2}"/>
    <cellStyle name="Note 4 3 2 2" xfId="33147" xr:uid="{0E7BCB82-36B8-4915-B6A0-C5AEE3116D3E}"/>
    <cellStyle name="Note 4 3 2 3" xfId="25758" xr:uid="{1936EBDD-1195-41DE-AB81-2106F905E2D2}"/>
    <cellStyle name="Note 4 3 3" xfId="33146" xr:uid="{1916F2BD-7BAE-4B31-B89D-9B852A8C10A9}"/>
    <cellStyle name="Note 4 3 4" xfId="25757" xr:uid="{D8852E44-CE13-49C6-B3BB-1D71DA340948}"/>
    <cellStyle name="Note 4 3_ELC_final" xfId="2483" xr:uid="{0121C732-85A1-4760-A08E-3F1A5C30888B}"/>
    <cellStyle name="Note 4 4" xfId="2484" xr:uid="{ACD7A8A6-CB58-433D-B40C-61433B467FA4}"/>
    <cellStyle name="Note 4 4 2" xfId="33148" xr:uid="{4D2329D8-1FDD-4C4E-AF89-1805213FA98D}"/>
    <cellStyle name="Note 4 4 3" xfId="25759" xr:uid="{630F4D15-E218-45F1-99E5-C3B750FF64CE}"/>
    <cellStyle name="Note 4 5" xfId="33144" xr:uid="{5D9D9E1B-2CEC-4A0A-B5EA-DDA283F7FF4F}"/>
    <cellStyle name="Note 4 6" xfId="23186" xr:uid="{F3478F0A-ECE5-4ADF-B42A-79F8CB777820}"/>
    <cellStyle name="Note 4_ELC_final" xfId="2485" xr:uid="{24233A74-06E4-428C-B01F-D23A6383ECF4}"/>
    <cellStyle name="Note 40" xfId="2486" xr:uid="{2099CD03-5F1A-4B6F-91FB-2BEC95BB33EC}"/>
    <cellStyle name="Note 40 2" xfId="33149" xr:uid="{7537E5A0-2CAF-4831-8A43-BBEADB3F7AED}"/>
    <cellStyle name="Note 40 3" xfId="25760" xr:uid="{EA38090F-CD37-4226-AD4C-BF7EF083D25B}"/>
    <cellStyle name="Note 41" xfId="2487" xr:uid="{BC972985-460D-4405-9E4E-D60E3C7B6281}"/>
    <cellStyle name="Note 41 2" xfId="33150" xr:uid="{88C65CAE-F8F3-4267-B96A-BD38AA5101F6}"/>
    <cellStyle name="Note 41 3" xfId="25761" xr:uid="{597ED7A8-803A-4AA9-BC59-71E7017A9EEB}"/>
    <cellStyle name="Note 42" xfId="5284" xr:uid="{ACAAD63F-529D-40A8-8E9F-F4436F9429CD}"/>
    <cellStyle name="Note 42 2" xfId="42653" xr:uid="{E135716C-5AC6-4249-871A-C033509F7089}"/>
    <cellStyle name="Note 5" xfId="294" xr:uid="{7310E35E-0B16-456A-8556-749587CC6889}"/>
    <cellStyle name="Note 5 2" xfId="2488" xr:uid="{5BEE0A11-99B6-43FF-9961-3070F300A935}"/>
    <cellStyle name="Note 5 2 2" xfId="33152" xr:uid="{25578CF3-21BA-4EFF-AF01-1DE4876F9A37}"/>
    <cellStyle name="Note 5 2 3" xfId="25762" xr:uid="{A76E4FAE-2307-435F-B6C5-A2946FAFFAFD}"/>
    <cellStyle name="Note 5 3" xfId="2489" xr:uid="{D6A667D3-B744-4417-A57E-F7F44394C079}"/>
    <cellStyle name="Note 5 3 2" xfId="2490" xr:uid="{458C7E7B-A732-4504-A599-34E551D73C0F}"/>
    <cellStyle name="Note 5 3 2 2" xfId="33154" xr:uid="{3AB1BCCC-6BF8-41FC-84C0-8C4B4709DD9A}"/>
    <cellStyle name="Note 5 3 2 3" xfId="25764" xr:uid="{ABA41E7C-18E3-44A0-9F82-25DFE90B7A45}"/>
    <cellStyle name="Note 5 3 3" xfId="33153" xr:uid="{FBE30D5F-B05F-4488-81A5-070D641C6361}"/>
    <cellStyle name="Note 5 3 4" xfId="25763" xr:uid="{10D42DB5-B90C-4200-AFD8-84A766BE71C3}"/>
    <cellStyle name="Note 5 3_ELC_final" xfId="2491" xr:uid="{899E0430-62B3-46AB-BE5C-D240ADD26E60}"/>
    <cellStyle name="Note 5 4" xfId="2492" xr:uid="{8F554B8C-DA44-48A9-B719-8904C07C1110}"/>
    <cellStyle name="Note 5 4 2" xfId="33155" xr:uid="{84CC22D3-9E1D-45C7-953F-2E46F3C5109F}"/>
    <cellStyle name="Note 5 4 3" xfId="25765" xr:uid="{8C45E5F6-E60E-4ECC-B018-2C1BBAF506EF}"/>
    <cellStyle name="Note 5 5" xfId="33151" xr:uid="{2082A680-A74C-4C9F-B62E-3CEB27D5320B}"/>
    <cellStyle name="Note 5 6" xfId="23187" xr:uid="{5B932487-E0CB-42C7-B6B7-61B6CA73F9FF}"/>
    <cellStyle name="Note 5_ELC_final" xfId="2493" xr:uid="{45DBBF06-9828-4741-8843-DEDD6E5900B9}"/>
    <cellStyle name="Note 6" xfId="295" xr:uid="{3EDCDA40-F4BA-42FD-B422-D308055A3183}"/>
    <cellStyle name="Note 6 2" xfId="2494" xr:uid="{80303AA4-7DD7-4A57-B8AE-B5B9910A1613}"/>
    <cellStyle name="Note 6 2 2" xfId="33157" xr:uid="{A63F3FFC-22FD-4B72-966E-BFB99051BA64}"/>
    <cellStyle name="Note 6 2 3" xfId="25766" xr:uid="{EA7079EC-D16A-401E-9530-7861BEF19702}"/>
    <cellStyle name="Note 6 3" xfId="2495" xr:uid="{4DD22701-42EF-4BDE-8059-A745FFDE84D5}"/>
    <cellStyle name="Note 6 3 2" xfId="2496" xr:uid="{D3165B1D-BF39-4980-99A8-5084E544D05F}"/>
    <cellStyle name="Note 6 3 2 2" xfId="33159" xr:uid="{EC6F8D40-5CFB-4732-8434-78D67B06A861}"/>
    <cellStyle name="Note 6 3 2 3" xfId="25768" xr:uid="{16A89DE3-F34F-4CB6-B99F-0A45EE868613}"/>
    <cellStyle name="Note 6 3 3" xfId="33158" xr:uid="{2E8A1FFE-A307-49A3-9447-1F675F2668A7}"/>
    <cellStyle name="Note 6 3 4" xfId="25767" xr:uid="{1FE62BFD-0928-4AB7-8EC5-CF9387E7AB07}"/>
    <cellStyle name="Note 6 3_ELC_final" xfId="2497" xr:uid="{B6335B3D-BD13-4EC9-BBAD-593E65AFE92A}"/>
    <cellStyle name="Note 6 4" xfId="2498" xr:uid="{86B0A01C-342F-49B2-9EAF-838C8618BB8D}"/>
    <cellStyle name="Note 6 4 2" xfId="33160" xr:uid="{512C6C68-AEB2-4989-B0E5-223CD63824BD}"/>
    <cellStyle name="Note 6 4 3" xfId="25769" xr:uid="{A9BF2CF9-D812-4D1A-9DA6-2D8BECF79B58}"/>
    <cellStyle name="Note 6 5" xfId="33156" xr:uid="{F38B73C5-C6E0-4263-92DC-A87139A99C4A}"/>
    <cellStyle name="Note 6 6" xfId="23188" xr:uid="{9D486EF8-A6F4-4891-83D8-89E28818C858}"/>
    <cellStyle name="Note 6_ELC_final" xfId="2499" xr:uid="{4F5FF312-4644-4B43-A380-9F8966402E95}"/>
    <cellStyle name="Note 7" xfId="2500" xr:uid="{C5DFEEC3-8E5C-4D8D-9DE3-EB472F174568}"/>
    <cellStyle name="Note 7 2" xfId="2501" xr:uid="{3BDDAC91-5B50-4FF2-93C0-209EE3001B62}"/>
    <cellStyle name="Note 7 2 2" xfId="33162" xr:uid="{077B1AE3-AC6C-45C5-967D-B1BAA9949905}"/>
    <cellStyle name="Note 7 2 3" xfId="25770" xr:uid="{68DAB7B0-8DB5-4E25-B56D-EDC926FF8093}"/>
    <cellStyle name="Note 7 3" xfId="2502" xr:uid="{A7EC8EFB-9E28-4F97-AAB0-7B054B5528F5}"/>
    <cellStyle name="Note 7 3 2" xfId="2503" xr:uid="{17C6D8EF-EB74-496F-82EE-17314BD3082A}"/>
    <cellStyle name="Note 7 3 2 2" xfId="33164" xr:uid="{75974F26-96F4-4BEC-885B-CB8B202613B0}"/>
    <cellStyle name="Note 7 3 2 3" xfId="25772" xr:uid="{3D66CA8E-C2F0-4DF4-A6F3-ADE4BA53912E}"/>
    <cellStyle name="Note 7 3 3" xfId="33163" xr:uid="{9F6E985F-DF75-4CB9-83A6-18D35C432194}"/>
    <cellStyle name="Note 7 3 4" xfId="25771" xr:uid="{396B0EC2-87B9-4ADB-ADA3-7223C632A322}"/>
    <cellStyle name="Note 7 3_ELC_final" xfId="2504" xr:uid="{FF449E5A-866F-452D-A195-1E3AF329EF0B}"/>
    <cellStyle name="Note 7 4" xfId="2505" xr:uid="{2C3CD1A5-C5E0-4463-BA40-48862320ADD2}"/>
    <cellStyle name="Note 7 4 2" xfId="33165" xr:uid="{131750FF-9C6E-4830-B45B-6A2819A6B26E}"/>
    <cellStyle name="Note 7 4 3" xfId="25773" xr:uid="{CD321AEE-4FEF-42C9-9312-4295A51AB9C1}"/>
    <cellStyle name="Note 7 5" xfId="33161" xr:uid="{ABC6BD58-B87A-4A99-AFE7-5A8470F3AE1A}"/>
    <cellStyle name="Note 7 6" xfId="23189" xr:uid="{3AB3BC00-2CF8-4B12-8997-1080A3BC8278}"/>
    <cellStyle name="Note 7_ELC_final" xfId="2506" xr:uid="{8CECB187-1644-4746-B2A5-F1D7F48ACFDE}"/>
    <cellStyle name="Note 8" xfId="2507" xr:uid="{1D2CCD94-9D87-43AC-AD07-4F80D4FDDB2F}"/>
    <cellStyle name="Note 8 2" xfId="2508" xr:uid="{CD32F6BE-7EF7-4A6A-928B-AC97F8D43B3A}"/>
    <cellStyle name="Note 8 2 2" xfId="33167" xr:uid="{ABD77517-8289-447A-BCB4-D7CFC62FD765}"/>
    <cellStyle name="Note 8 2 3" xfId="25775" xr:uid="{80FCE091-BAF7-45CE-A508-ED85FD1FFCB0}"/>
    <cellStyle name="Note 8 3" xfId="2509" xr:uid="{DC1A4915-269B-48E6-BEE4-FDC89F5A3756}"/>
    <cellStyle name="Note 8 3 2" xfId="2510" xr:uid="{212D0321-1AF2-4979-959E-55C851E143A6}"/>
    <cellStyle name="Note 8 3 2 2" xfId="33169" xr:uid="{BEFD75B6-123F-4DF5-B89D-FB542C05CE6B}"/>
    <cellStyle name="Note 8 3 2 3" xfId="25777" xr:uid="{AFCE8716-3250-479F-8EA1-2C46B176C65C}"/>
    <cellStyle name="Note 8 3 3" xfId="33168" xr:uid="{DA4AA17A-435F-4970-9D32-6B19EB5C4952}"/>
    <cellStyle name="Note 8 3 4" xfId="25776" xr:uid="{98B894D8-F5C0-4D10-B0A1-4DDC86BB3F5B}"/>
    <cellStyle name="Note 8 3_ELC_final" xfId="2511" xr:uid="{3A5DDF1B-B67C-481A-892E-A1DDDFEAC6EC}"/>
    <cellStyle name="Note 8 4" xfId="2512" xr:uid="{FB00D5F3-4818-4597-988C-44E36C962BF5}"/>
    <cellStyle name="Note 8 4 2" xfId="33170" xr:uid="{A87A8973-79B1-4807-A5E3-06D51D49094F}"/>
    <cellStyle name="Note 8 4 3" xfId="25778" xr:uid="{7600A0A4-A45B-44FC-9753-AD96CEF481E8}"/>
    <cellStyle name="Note 8 5" xfId="33166" xr:uid="{BD075EDD-B4F9-4985-BF7C-067EE23F7EA5}"/>
    <cellStyle name="Note 8 6" xfId="23190" xr:uid="{B49D745D-62AE-463F-8A3D-F1EB24C18CB3}"/>
    <cellStyle name="Note 8_ELC_final" xfId="2513" xr:uid="{C4D3AEE7-7A5D-4AFD-8CC4-B70DE0206552}"/>
    <cellStyle name="Note 9" xfId="2514" xr:uid="{B8BACF38-337B-40FC-8BA0-1E2E30BB164B}"/>
    <cellStyle name="Note 9 2" xfId="2515" xr:uid="{9C1316B5-B9C7-42CE-9592-729C37E5BA0E}"/>
    <cellStyle name="Note 9 2 2" xfId="33172" xr:uid="{9038A7E9-684C-4E4C-B58B-ED7CF870FEB1}"/>
    <cellStyle name="Note 9 2 3" xfId="25780" xr:uid="{F6412A91-FEFF-4A8A-ABA9-041B0C9676D7}"/>
    <cellStyle name="Note 9 3" xfId="2516" xr:uid="{CBC7CCCF-13EC-48CA-9AE8-294B89D5A4AC}"/>
    <cellStyle name="Note 9 3 2" xfId="2517" xr:uid="{D906CCD1-E2FF-44F0-B58C-411B9D28D6CC}"/>
    <cellStyle name="Note 9 3 2 2" xfId="33174" xr:uid="{D81E9701-CA0C-43D4-AE20-A215AB8ACBB6}"/>
    <cellStyle name="Note 9 3 2 3" xfId="25782" xr:uid="{83064E8A-8F0E-435F-A1DC-AEDA693AF4DA}"/>
    <cellStyle name="Note 9 3 3" xfId="33173" xr:uid="{3709661A-31C7-4B9A-99DF-FF7020ADB4D3}"/>
    <cellStyle name="Note 9 3 4" xfId="25781" xr:uid="{2A0BEEDF-251E-4AE2-9DFF-6967A3A9E809}"/>
    <cellStyle name="Note 9 3_ELC_final" xfId="2518" xr:uid="{7FCAB469-D81C-4FCA-A720-4C2E74AE9C10}"/>
    <cellStyle name="Note 9 4" xfId="2519" xr:uid="{D6579F1B-B3B2-45C3-BF5E-087BBA4FE4C8}"/>
    <cellStyle name="Note 9 4 2" xfId="33175" xr:uid="{0BAB9EA7-2005-4F9F-9CDE-B23E68966970}"/>
    <cellStyle name="Note 9 4 3" xfId="25783" xr:uid="{AA76B31E-4CAF-4058-9C29-358B1532B75C}"/>
    <cellStyle name="Note 9 5" xfId="33171" xr:uid="{153EFDF8-B522-4BAB-ADC8-1BB52A39FD3A}"/>
    <cellStyle name="Note 9 6" xfId="25779" xr:uid="{FDD5AD5D-C7A3-4FFF-BBB9-EC72CA83C95D}"/>
    <cellStyle name="Note 9_ELC_final" xfId="2520" xr:uid="{EE72879B-D509-4AE4-AC6F-CB8AE4E5450A}"/>
    <cellStyle name="Notiz" xfId="2521" xr:uid="{F4F92F01-3136-4FDC-B166-256F1D8C5EE9}"/>
    <cellStyle name="Notiz 2" xfId="2522" xr:uid="{2EAAD58A-6DD2-49A9-AA0A-B6EDA4CC2D9B}"/>
    <cellStyle name="Notiz 2 2" xfId="33177" xr:uid="{2699EDFA-2EC8-49E7-AFBF-67A1B9FA1414}"/>
    <cellStyle name="Notiz 2 3" xfId="25785" xr:uid="{0691E2CC-2E88-4E42-AEEC-EDF65431DF11}"/>
    <cellStyle name="Notiz 3" xfId="2523" xr:uid="{45347F94-ACB4-4278-A720-B99A512EC3B4}"/>
    <cellStyle name="Notiz 3 2" xfId="33178" xr:uid="{B4825F62-BF70-4618-B416-2F394AEE8618}"/>
    <cellStyle name="Notiz 3 3" xfId="25786" xr:uid="{3B90C13C-69DC-4DE1-AC09-8DA250D88BA2}"/>
    <cellStyle name="Notiz 4" xfId="33176" xr:uid="{AFB8B866-F11D-4D43-B93A-52E8BCF13D84}"/>
    <cellStyle name="Notiz 5" xfId="25784" xr:uid="{8B066C10-80E7-43B1-B6B8-8C0E6469D277}"/>
    <cellStyle name="num_note" xfId="296" xr:uid="{2AEF9D46-FBAA-4605-9029-3D34CEF6FDDB}"/>
    <cellStyle name="Number [0.0]" xfId="27372" xr:uid="{46D96F0B-0AD0-4B74-95E5-8F33313969FD}"/>
    <cellStyle name="Number [0.0] 2" xfId="27373" xr:uid="{5A5BC51C-A547-4AAC-8F42-0F54853A2125}"/>
    <cellStyle name="NumberCellStyle" xfId="40" xr:uid="{28ECF6FC-B9A0-4667-8D0F-80C5B6FD1C9B}"/>
    <cellStyle name="Nuovo" xfId="297" xr:uid="{62534602-B84F-43A0-BB68-AF9AD357F06B}"/>
    <cellStyle name="Nuovo 10" xfId="2524" xr:uid="{2D4C36FD-D114-4652-8B6C-E3072DE30387}"/>
    <cellStyle name="Nuovo 10 2" xfId="33180" xr:uid="{F2B2D6E1-C996-47FF-8288-569D6887CF06}"/>
    <cellStyle name="Nuovo 11" xfId="2525" xr:uid="{2F16F516-CD94-46F5-A09D-E4B50EB96733}"/>
    <cellStyle name="Nuovo 11 2" xfId="33181" xr:uid="{F45EA8F2-A8B8-46D6-A354-0CA09D2F46EC}"/>
    <cellStyle name="Nuovo 12" xfId="2526" xr:uid="{4D416B18-3281-4DAC-AB2E-6F3F84C08181}"/>
    <cellStyle name="Nuovo 12 2" xfId="33182" xr:uid="{CBF52736-554B-4D82-9A04-FE5B164DD754}"/>
    <cellStyle name="Nuovo 13" xfId="2527" xr:uid="{557A8438-0053-46FB-AE84-317511BB3998}"/>
    <cellStyle name="Nuovo 13 2" xfId="33183" xr:uid="{F9149C78-4CE7-443B-99E5-3EEA22EC5458}"/>
    <cellStyle name="Nuovo 14" xfId="2528" xr:uid="{D213450D-E92F-4BCB-BF66-D985884F2734}"/>
    <cellStyle name="Nuovo 14 2" xfId="33184" xr:uid="{F717DB7D-30DD-4BBD-BAFD-967D183D73FA}"/>
    <cellStyle name="Nuovo 15" xfId="2529" xr:uid="{4566A8B0-9195-4546-9EB8-751EF97ED8B8}"/>
    <cellStyle name="Nuovo 15 2" xfId="33185" xr:uid="{8052FF41-103D-4245-A291-89324ABE3CB0}"/>
    <cellStyle name="Nuovo 16" xfId="2530" xr:uid="{7E1D3EC6-F300-4B39-BF38-A50F9DA790DB}"/>
    <cellStyle name="Nuovo 16 2" xfId="33186" xr:uid="{5FFAD912-4F68-4A78-91BD-398B3C76F9A1}"/>
    <cellStyle name="Nuovo 17" xfId="2531" xr:uid="{0973524D-D1E5-4175-BB47-F9F71D85FED4}"/>
    <cellStyle name="Nuovo 17 2" xfId="33187" xr:uid="{FC9FB5A3-1530-4D75-B64F-0A9543D126D6}"/>
    <cellStyle name="Nuovo 18" xfId="2532" xr:uid="{8065F068-563B-4C6F-A452-BE181FC955AF}"/>
    <cellStyle name="Nuovo 18 2" xfId="33188" xr:uid="{B3EE73A1-912B-44A7-9AB5-E6623E1716D3}"/>
    <cellStyle name="Nuovo 19" xfId="2533" xr:uid="{7BD38092-3BEB-4B8C-8E4C-53C4A32E39C6}"/>
    <cellStyle name="Nuovo 19 2" xfId="33189" xr:uid="{9D8B7C08-2B77-4852-8138-4C908C2A8A4B}"/>
    <cellStyle name="Nuovo 2" xfId="298" xr:uid="{81966492-C56C-4D7E-9F75-911CE3BAE250}"/>
    <cellStyle name="Nuovo 2 2" xfId="299" xr:uid="{1C2F494C-AB48-4066-B379-1AAC009D4221}"/>
    <cellStyle name="Nuovo 2 2 2" xfId="33191" xr:uid="{54FC9930-2A2F-42F8-8DAE-9EA6B529D449}"/>
    <cellStyle name="Nuovo 2 3" xfId="300" xr:uid="{3DB3EADE-A3AB-4DB1-B7A5-937CEB1F393A}"/>
    <cellStyle name="Nuovo 2 3 2" xfId="33190" xr:uid="{63B316BE-BA4A-4ED2-91AF-5E7B1A564E6F}"/>
    <cellStyle name="Nuovo 20" xfId="2534" xr:uid="{785F9742-EC58-42C2-B64F-6DCF90FB48B4}"/>
    <cellStyle name="Nuovo 20 2" xfId="33192" xr:uid="{478EE238-C8DD-4B88-B17E-3688A2422E3D}"/>
    <cellStyle name="Nuovo 21" xfId="2535" xr:uid="{E72F2CC7-E020-4C7C-831E-4B405F4061E0}"/>
    <cellStyle name="Nuovo 21 2" xfId="33193" xr:uid="{59F9311E-E523-4EAE-8952-4359DF86F2D5}"/>
    <cellStyle name="Nuovo 22" xfId="2536" xr:uid="{7CE78B4B-865C-42B8-8D00-47248D99B4C8}"/>
    <cellStyle name="Nuovo 22 2" xfId="33194" xr:uid="{F61FD5B3-DFB7-49D5-AF3E-7EE930A10B73}"/>
    <cellStyle name="Nuovo 23" xfId="2537" xr:uid="{B74EE7A0-33AE-4DC8-AF5C-5E7330D7912B}"/>
    <cellStyle name="Nuovo 23 2" xfId="33195" xr:uid="{C8257CD7-52AC-47BB-BD98-6095616317B2}"/>
    <cellStyle name="Nuovo 24" xfId="2538" xr:uid="{365146F8-148A-43BA-8D1E-AD7E2E0E1818}"/>
    <cellStyle name="Nuovo 24 2" xfId="33196" xr:uid="{FEEB1F52-28F1-4590-9F82-5BF15BB0DD73}"/>
    <cellStyle name="Nuovo 25" xfId="2539" xr:uid="{F5C0C7E8-C706-430F-BED8-AAB7B0B66832}"/>
    <cellStyle name="Nuovo 25 2" xfId="33197" xr:uid="{2244D1CF-7442-4ECF-8E4C-194E7293AD3C}"/>
    <cellStyle name="Nuovo 26" xfId="2540" xr:uid="{BB49641E-BA69-49DF-B614-1665E7A4D50F}"/>
    <cellStyle name="Nuovo 26 2" xfId="33198" xr:uid="{E7D92D08-A298-4635-9BE1-9FB2368591B9}"/>
    <cellStyle name="Nuovo 27" xfId="2541" xr:uid="{EE0BD54F-713C-4720-AE43-BF512097F4D1}"/>
    <cellStyle name="Nuovo 27 2" xfId="33199" xr:uid="{ED45A851-CE42-4244-9445-361322D916A2}"/>
    <cellStyle name="Nuovo 28" xfId="2542" xr:uid="{DC6C6F07-A2DC-4677-9540-6C937409E215}"/>
    <cellStyle name="Nuovo 28 2" xfId="33200" xr:uid="{E317EB0F-C31B-458F-AC81-A71A6E2FA90E}"/>
    <cellStyle name="Nuovo 29" xfId="2543" xr:uid="{0CAE6C1A-A7C3-4EB9-8729-2A9B8A2E6856}"/>
    <cellStyle name="Nuovo 29 2" xfId="33201" xr:uid="{1567D8D6-C12F-4D18-AB89-52A89F4FE384}"/>
    <cellStyle name="Nuovo 3" xfId="301" xr:uid="{660CBC23-A696-41A5-98C9-C8314EFBC3A9}"/>
    <cellStyle name="Nuovo 3 2" xfId="33202" xr:uid="{F1E27B22-EB44-457E-89D4-3543EE44DA27}"/>
    <cellStyle name="Nuovo 30" xfId="2544" xr:uid="{67EB04AB-16DF-480D-99AA-5AA3426FCE73}"/>
    <cellStyle name="Nuovo 30 2" xfId="33203" xr:uid="{FEB4360F-A6AA-458D-9D60-40A3237B859E}"/>
    <cellStyle name="Nuovo 31" xfId="2545" xr:uid="{2B147A81-B5E1-4401-A62D-E90EFD0413F3}"/>
    <cellStyle name="Nuovo 31 2" xfId="33204" xr:uid="{5902E476-C597-4DCE-9A09-B6CD39B4F998}"/>
    <cellStyle name="Nuovo 32" xfId="2546" xr:uid="{29022C45-F9CE-4911-AA6B-9A7C43A3E479}"/>
    <cellStyle name="Nuovo 32 2" xfId="33205" xr:uid="{477A7EEB-4506-41A6-AD1F-41E9FE6243BD}"/>
    <cellStyle name="Nuovo 33" xfId="2547" xr:uid="{532AF12D-E3C2-4409-AF5C-80A6F11840C0}"/>
    <cellStyle name="Nuovo 33 2" xfId="33206" xr:uid="{170C609E-1164-42E8-9334-AF83D1537DF1}"/>
    <cellStyle name="Nuovo 34" xfId="2548" xr:uid="{BF8359D5-1710-45E1-98FC-88A69EFA3029}"/>
    <cellStyle name="Nuovo 34 2" xfId="33207" xr:uid="{528EB679-D2A5-40E8-A91A-26FE62576750}"/>
    <cellStyle name="Nuovo 35" xfId="2549" xr:uid="{860DBAE7-88D3-460C-906A-3CE241AAB6ED}"/>
    <cellStyle name="Nuovo 35 2" xfId="33208" xr:uid="{1663A628-D5DC-4DFB-B3F7-5438B6D8A8EF}"/>
    <cellStyle name="Nuovo 36" xfId="2550" xr:uid="{CA3FA01E-103E-497C-B183-E5B1AB6CD9D2}"/>
    <cellStyle name="Nuovo 36 2" xfId="33209" xr:uid="{AC739B72-F2F5-4E30-A788-95B9A45D3CD3}"/>
    <cellStyle name="Nuovo 37" xfId="2551" xr:uid="{AA135905-029F-4762-973C-ED847BFDD469}"/>
    <cellStyle name="Nuovo 37 2" xfId="33210" xr:uid="{A4C6F3C3-B0C9-43E2-9951-AC9E09B4DD60}"/>
    <cellStyle name="Nuovo 38" xfId="2552" xr:uid="{0C9CEAC1-289A-497D-82AC-DE9DF89A58D9}"/>
    <cellStyle name="Nuovo 38 2" xfId="5285" xr:uid="{5050C1AE-B1B8-4903-A89F-FCAF8E384C1F}"/>
    <cellStyle name="Nuovo 38 2 2" xfId="5286" xr:uid="{B46A6C41-1CE9-4C58-8AA3-193D0695FB8A}"/>
    <cellStyle name="Nuovo 38 2 3" xfId="42654" xr:uid="{4D5EDA0A-249C-4187-9CD6-810EFE0179D0}"/>
    <cellStyle name="Nuovo 38 2 4" xfId="33212" xr:uid="{E0CB6EB7-EF07-4BBF-9166-2A763DFE649A}"/>
    <cellStyle name="Nuovo 38 3" xfId="5287" xr:uid="{5736345D-FDEE-4BD9-AD51-A27DCEAFAEDB}"/>
    <cellStyle name="Nuovo 38 3 2" xfId="5288" xr:uid="{88DD7CEB-FAB6-45C8-900A-45B467DDF442}"/>
    <cellStyle name="Nuovo 38 3 3" xfId="5289" xr:uid="{D1A98079-E3BE-4D97-8A44-EF8E0974FBC1}"/>
    <cellStyle name="Nuovo 38 3 4" xfId="42655" xr:uid="{60E981B7-55A7-4D45-9C9A-1A73ACF9B93D}"/>
    <cellStyle name="Nuovo 38 3 5" xfId="33213" xr:uid="{3E86618B-C993-40E0-A57E-F2C37F2B4964}"/>
    <cellStyle name="Nuovo 38 4" xfId="5290" xr:uid="{40220E4F-1600-420E-893C-203AFB141936}"/>
    <cellStyle name="Nuovo 38 4 2" xfId="42656" xr:uid="{CC2559C2-2E8E-48B7-BA4B-60F01F44E09B}"/>
    <cellStyle name="Nuovo 38 4 3" xfId="33214" xr:uid="{9CD6C2EA-1A79-444B-A5E2-2FDA6A744FAD}"/>
    <cellStyle name="Nuovo 38 5" xfId="33211" xr:uid="{CDEE70F9-6AEF-476C-ABF8-C7594DFFB9B5}"/>
    <cellStyle name="Nuovo 39" xfId="33215" xr:uid="{2B817535-E221-4368-B1DC-C3AD791C1AC1}"/>
    <cellStyle name="Nuovo 39 2" xfId="33216" xr:uid="{C18A39BB-437E-4DE8-9982-9B2FE5D4999B}"/>
    <cellStyle name="Nuovo 4" xfId="509" xr:uid="{D59DDF9E-7030-4D00-B75F-04E7CE297483}"/>
    <cellStyle name="Nuovo 4 2" xfId="2553" xr:uid="{F692C4AA-CF8B-42DE-9A13-15C25B000D91}"/>
    <cellStyle name="Nuovo 4 2 2" xfId="33218" xr:uid="{28180C57-E434-4528-8C90-59E28239D3F5}"/>
    <cellStyle name="Nuovo 4 3" xfId="33217" xr:uid="{D9DECA42-C825-4649-8C6C-45E4752B0EF6}"/>
    <cellStyle name="Nuovo 40" xfId="33219" xr:uid="{A957F9B9-434A-41ED-8BA4-C81C5C0E064B}"/>
    <cellStyle name="Nuovo 40 2" xfId="33220" xr:uid="{5C048052-3F05-4799-84E3-CA69FB2131F2}"/>
    <cellStyle name="Nuovo 41" xfId="33179" xr:uid="{413AD9F0-BCD4-4E39-B0BC-9C0BF05348C3}"/>
    <cellStyle name="Nuovo 5" xfId="2554" xr:uid="{0A88CF5D-F7C0-4249-8342-8058319E6FE0}"/>
    <cellStyle name="Nuovo 5 2" xfId="33221" xr:uid="{812B7C62-A312-4BD9-BFA4-A9249D6EFEB0}"/>
    <cellStyle name="Nuovo 6" xfId="2555" xr:uid="{DC8E100D-FEB7-4FB4-A66C-83DD9A5FE7CA}"/>
    <cellStyle name="Nuovo 6 2" xfId="33222" xr:uid="{307A307F-22E0-4F1E-8E20-691F29620266}"/>
    <cellStyle name="Nuovo 7" xfId="2556" xr:uid="{2813A710-01BC-4619-A347-433F34FE764F}"/>
    <cellStyle name="Nuovo 7 2" xfId="33223" xr:uid="{D2C66379-8AD9-4F50-A063-31C4B687CE27}"/>
    <cellStyle name="Nuovo 8" xfId="2557" xr:uid="{41DD557C-EE49-4986-9EA1-B78A83C4F032}"/>
    <cellStyle name="Nuovo 8 2" xfId="33224" xr:uid="{B590A213-D48C-46E3-91F4-0D8EEF3CFA2E}"/>
    <cellStyle name="Nuovo 9" xfId="2558" xr:uid="{2098580B-84BB-4C37-82EB-821D4AD2A9BB}"/>
    <cellStyle name="Nuovo 9 2" xfId="33225" xr:uid="{7EB922A2-8BA2-4B75-885F-CA45CF3F2BFE}"/>
    <cellStyle name="Output" xfId="8" builtinId="21" customBuiltin="1"/>
    <cellStyle name="Output 10" xfId="2559" xr:uid="{270E7730-929F-4230-B9EB-AFA49F5E208A}"/>
    <cellStyle name="Output 10 2" xfId="33226" xr:uid="{68B1F46E-BD17-492B-BA8F-913EFF1CD0D9}"/>
    <cellStyle name="Output 10 3" xfId="25787" xr:uid="{D58EF01F-1013-415C-8CB4-7BF6C14A6E2D}"/>
    <cellStyle name="Output 11" xfId="2560" xr:uid="{4FBE7E1A-FCA2-491F-868F-0C57DF3FCD54}"/>
    <cellStyle name="Output 11 2" xfId="33227" xr:uid="{952292F8-E64F-4DB5-A2D8-50F4836B9F59}"/>
    <cellStyle name="Output 11 3" xfId="25788" xr:uid="{6BC4D6F7-C7E2-4E88-A64F-79E3E2EA25CC}"/>
    <cellStyle name="Output 12" xfId="2561" xr:uid="{62E1199E-57B9-43B5-8925-1D6FDF0C5E5B}"/>
    <cellStyle name="Output 12 2" xfId="33228" xr:uid="{ABFC1975-8B0F-447E-90AA-98AB830489BA}"/>
    <cellStyle name="Output 12 3" xfId="25789" xr:uid="{A223BD62-CA7D-4280-BE71-C6BCBCD3E48C}"/>
    <cellStyle name="Output 13" xfId="2562" xr:uid="{927D5FD3-06C4-4488-9AFB-DF99E9FBC9C7}"/>
    <cellStyle name="Output 13 2" xfId="33229" xr:uid="{56A8DAEB-63DD-4222-B2DE-90D5BA498B80}"/>
    <cellStyle name="Output 13 3" xfId="25790" xr:uid="{9E2EAC0D-8D17-40D7-86CC-73AF1AA6B6B9}"/>
    <cellStyle name="Output 14" xfId="2563" xr:uid="{EE02FC0E-F7E7-445B-9A77-7630A99BEBB8}"/>
    <cellStyle name="Output 14 2" xfId="33230" xr:uid="{096D7173-6859-4D90-B8BB-9C5502B31E0D}"/>
    <cellStyle name="Output 14 3" xfId="25791" xr:uid="{02D3513C-95CF-4D45-AD21-A7C2C56B9834}"/>
    <cellStyle name="Output 15" xfId="2564" xr:uid="{0DE3CEF7-03C8-486D-8449-E92B48FC7181}"/>
    <cellStyle name="Output 15 2" xfId="33231" xr:uid="{6A986BDE-1497-4391-BC3F-35E5ECFCAF93}"/>
    <cellStyle name="Output 15 3" xfId="25792" xr:uid="{7A9686C9-741E-46CB-92AA-87C4A3BD8AA2}"/>
    <cellStyle name="Output 16" xfId="2565" xr:uid="{F65250F2-E2EC-442E-8C12-613AC9DBF92D}"/>
    <cellStyle name="Output 16 2" xfId="33232" xr:uid="{98FFF344-18A0-4F83-BB5E-5C8E121F6BE7}"/>
    <cellStyle name="Output 16 3" xfId="25793" xr:uid="{87CD7588-324A-4FCD-85DB-C810DE99B8F0}"/>
    <cellStyle name="Output 17" xfId="2566" xr:uid="{C9DEBA26-B307-421B-BD11-C4C6A754F64D}"/>
    <cellStyle name="Output 17 2" xfId="33233" xr:uid="{9DEA1EC9-E8D9-4F60-BF4C-1EF5DCF302D9}"/>
    <cellStyle name="Output 17 3" xfId="25794" xr:uid="{CF6E18EE-5321-4F4F-BB47-7521032F051A}"/>
    <cellStyle name="Output 18" xfId="2567" xr:uid="{80932884-8C78-4047-8A16-494051A9F753}"/>
    <cellStyle name="Output 18 2" xfId="33234" xr:uid="{FC987D7E-5C4B-45EA-9CB6-11A44EA4DF24}"/>
    <cellStyle name="Output 18 3" xfId="25795" xr:uid="{D5977FFF-109D-420D-B6E4-F9A6C653DE78}"/>
    <cellStyle name="Output 19" xfId="2568" xr:uid="{6691C200-832B-40C6-A7A3-198A90D67C37}"/>
    <cellStyle name="Output 19 2" xfId="33235" xr:uid="{1E4D8F2F-568A-4CBF-BEBF-84C268ACBC4E}"/>
    <cellStyle name="Output 19 3" xfId="25796" xr:uid="{FD763BEF-7DFD-4E6E-A1C8-02189F602437}"/>
    <cellStyle name="Output 2" xfId="302" xr:uid="{6247FE24-0454-4C63-94D2-6D9944B65B74}"/>
    <cellStyle name="Output 2 10" xfId="4537" xr:uid="{C2BA65F6-8FDF-466B-9C1D-9502D3B7D300}"/>
    <cellStyle name="Output 2 10 2" xfId="33237" xr:uid="{6A832BB5-A9F3-4B1D-A648-B8D0AD1F8297}"/>
    <cellStyle name="Output 2 10 3" xfId="23191" xr:uid="{CF2D0F68-12EE-44D5-A7E1-706F3CA9F83F}"/>
    <cellStyle name="Output 2 11" xfId="5291" xr:uid="{F11B57EE-804D-4C81-886B-796D0EF11F43}"/>
    <cellStyle name="Output 2 11 2" xfId="42657" xr:uid="{D9572FB5-64AD-4408-B8D1-B6849B537A49}"/>
    <cellStyle name="Output 2 11 3" xfId="33238" xr:uid="{3BAACAD0-7F71-45C9-8A99-E841371DEB22}"/>
    <cellStyle name="Output 2 12" xfId="33236" xr:uid="{9B247FBD-CEB3-4DDE-9381-11FBCC47D5C9}"/>
    <cellStyle name="Output 2 13" xfId="25797" xr:uid="{C8A93097-25F5-42DF-A5A8-42D8823BB7CF}"/>
    <cellStyle name="Output 2 2" xfId="4538" xr:uid="{71F917D2-4BF6-4E03-9E91-B3A6634F52EB}"/>
    <cellStyle name="Output 2 2 2" xfId="33239" xr:uid="{BF28EA9F-5856-417E-A628-57C71671F017}"/>
    <cellStyle name="Output 2 2 3" xfId="23192" xr:uid="{E4B6F640-277F-43CD-AB40-8F1E2BA9730D}"/>
    <cellStyle name="Output 2 3" xfId="4539" xr:uid="{AD0FB6E0-44E4-4E01-8DA0-AC1C6393FA56}"/>
    <cellStyle name="Output 2 3 2" xfId="33240" xr:uid="{577DA337-8B3A-42F7-91CD-5A7C2B11DA9A}"/>
    <cellStyle name="Output 2 3 3" xfId="23193" xr:uid="{5FE7D6CE-2FE4-4947-B4DB-ECAA02E22390}"/>
    <cellStyle name="Output 2 4" xfId="4540" xr:uid="{F6B2F89D-0D93-41D0-A024-875046EB5515}"/>
    <cellStyle name="Output 2 4 2" xfId="33241" xr:uid="{9A1F71BB-CF80-4665-92F0-9DD46DDE777F}"/>
    <cellStyle name="Output 2 4 3" xfId="23194" xr:uid="{BD94A5DA-833B-48D3-B017-2BA73F9908C2}"/>
    <cellStyle name="Output 2 5" xfId="4541" xr:uid="{1624E77A-184F-4D5D-89F9-75A4292C09BD}"/>
    <cellStyle name="Output 2 5 2" xfId="33242" xr:uid="{73AE38A7-0A18-49B4-98B2-00C1204E3EC5}"/>
    <cellStyle name="Output 2 5 3" xfId="23195" xr:uid="{5404E1BB-F54A-4786-A1B6-F55044C98995}"/>
    <cellStyle name="Output 2 6" xfId="4542" xr:uid="{FCA7AB7A-25E0-46DC-BEB3-026549383263}"/>
    <cellStyle name="Output 2 6 2" xfId="33243" xr:uid="{3D870D55-5E08-4E5D-BA04-0743A6D61D2D}"/>
    <cellStyle name="Output 2 6 3" xfId="23196" xr:uid="{69D9811B-B84A-470E-8D1C-9174BE6DF4EF}"/>
    <cellStyle name="Output 2 7" xfId="4543" xr:uid="{46657E91-F34D-49A1-9CDE-916737AE1410}"/>
    <cellStyle name="Output 2 7 2" xfId="33244" xr:uid="{166E5FAC-14CF-4410-BD79-6E74D0686EBA}"/>
    <cellStyle name="Output 2 7 3" xfId="23197" xr:uid="{A51AC07F-9470-41E4-9BCB-A88440DDE93A}"/>
    <cellStyle name="Output 2 8" xfId="4544" xr:uid="{03588391-E759-4F12-B391-24860453383E}"/>
    <cellStyle name="Output 2 8 2" xfId="33245" xr:uid="{458118C2-6595-4297-AE64-6DC104F0DDCA}"/>
    <cellStyle name="Output 2 8 3" xfId="23198" xr:uid="{AE16BCE1-1BCE-417F-907C-B1F39CD56186}"/>
    <cellStyle name="Output 2 9" xfId="4545" xr:uid="{A4F468BD-38B5-4D31-A619-792341DF4E96}"/>
    <cellStyle name="Output 2 9 2" xfId="33246" xr:uid="{06174731-172B-4095-8446-6B33D32BE5D5}"/>
    <cellStyle name="Output 2 9 3" xfId="23199" xr:uid="{23B3BDBB-B87A-4A8A-8225-32F23EC6002B}"/>
    <cellStyle name="Output 20" xfId="2569" xr:uid="{2E3E841D-7E4A-4791-8AAE-92FEC6A522C1}"/>
    <cellStyle name="Output 20 2" xfId="33247" xr:uid="{173394BE-D552-45A7-BA60-B7D4FD867905}"/>
    <cellStyle name="Output 20 3" xfId="25799" xr:uid="{32143659-C0E3-4218-8FF1-A4A42E86FCCA}"/>
    <cellStyle name="Output 21" xfId="2570" xr:uid="{8174AA24-3F2F-4E18-91BA-C3CA85296F40}"/>
    <cellStyle name="Output 21 2" xfId="33248" xr:uid="{455286C0-737A-4725-BC38-27ED90329F43}"/>
    <cellStyle name="Output 21 3" xfId="25800" xr:uid="{5064EC43-6FCB-4826-9E14-A36F53F3E815}"/>
    <cellStyle name="Output 22" xfId="2571" xr:uid="{3B74CA2C-6681-4245-BB22-1A9600482DC2}"/>
    <cellStyle name="Output 22 2" xfId="33249" xr:uid="{F75CEB6F-AB3D-427A-94A8-A405122A14A5}"/>
    <cellStyle name="Output 22 3" xfId="25801" xr:uid="{CC369A65-172B-47C6-8040-2FFF663B27BE}"/>
    <cellStyle name="Output 23" xfId="2572" xr:uid="{A1BB4DE0-EABA-44ED-AF8F-67283910E303}"/>
    <cellStyle name="Output 23 2" xfId="33250" xr:uid="{9B27CE52-2621-4CA5-B1C5-CD2AD313C8F2}"/>
    <cellStyle name="Output 23 3" xfId="25802" xr:uid="{CB478102-FE0C-4D83-847B-E9F487CBFE50}"/>
    <cellStyle name="Output 24" xfId="2573" xr:uid="{AF7AE6F3-4942-4840-B9BE-585BFE091E6A}"/>
    <cellStyle name="Output 24 2" xfId="33251" xr:uid="{C85B9953-8C07-4822-9E07-17AF671A9188}"/>
    <cellStyle name="Output 24 3" xfId="25803" xr:uid="{58002A6E-AF87-4E74-B89D-FF30D92056F8}"/>
    <cellStyle name="Output 25" xfId="2574" xr:uid="{624EF84D-DF32-48F5-AD1B-D4B119C1D0F6}"/>
    <cellStyle name="Output 25 2" xfId="33252" xr:uid="{F095EE28-BB18-49F6-B75A-D4B9F0EC103E}"/>
    <cellStyle name="Output 25 3" xfId="25804" xr:uid="{73937BE0-14F8-4FA4-B563-3C22D84EB559}"/>
    <cellStyle name="Output 26" xfId="2575" xr:uid="{A07B73F3-6A2C-45E4-8EF7-FBFA7B6DA872}"/>
    <cellStyle name="Output 26 2" xfId="33253" xr:uid="{477EF47A-CDE7-4C9F-AAF5-BFE572654F0A}"/>
    <cellStyle name="Output 26 3" xfId="25805" xr:uid="{B5C0E9D5-7B37-47F2-9BDD-C0A91290930D}"/>
    <cellStyle name="Output 27" xfId="2576" xr:uid="{BCC77F25-A291-40EF-9BCE-31D38689412F}"/>
    <cellStyle name="Output 27 2" xfId="33254" xr:uid="{42098ABD-5EA1-4BDF-B682-5FADF37DCC4D}"/>
    <cellStyle name="Output 27 3" xfId="25806" xr:uid="{1EE32834-4473-4F48-9CBA-2854742E95EF}"/>
    <cellStyle name="Output 28" xfId="2577" xr:uid="{81DDD487-AC7A-473D-A04B-53B700033F35}"/>
    <cellStyle name="Output 28 2" xfId="33255" xr:uid="{83A10557-51C3-4C07-8530-5A0A2FE5510B}"/>
    <cellStyle name="Output 28 3" xfId="25807" xr:uid="{2ABCD25B-D2C4-4CE3-9E07-174CD0A13ADF}"/>
    <cellStyle name="Output 29" xfId="2578" xr:uid="{653BAF88-D5EB-4965-B8AC-5CD457A5617F}"/>
    <cellStyle name="Output 29 2" xfId="33256" xr:uid="{07F422C4-312C-4EAA-A94F-AE695BBC8B71}"/>
    <cellStyle name="Output 29 3" xfId="25808" xr:uid="{C1F8D756-D26B-4B4D-939E-2A1CE5374835}"/>
    <cellStyle name="Output 3" xfId="303" xr:uid="{26F73B3B-6D45-4FE0-8BF4-E22FB8359070}"/>
    <cellStyle name="Output 3 2" xfId="2579" xr:uid="{11604280-BC68-4321-9BF3-D3C6B4603233}"/>
    <cellStyle name="Output 3 2 2" xfId="5292" xr:uid="{38897D12-C795-40C3-AA34-1C8560E9BF0E}"/>
    <cellStyle name="Output 3 2 2 2" xfId="42658" xr:uid="{D43F119D-08D7-4F0C-9371-14813DA92E88}"/>
    <cellStyle name="Output 3 2 2 3" xfId="33259" xr:uid="{D1E6D00E-1100-4963-9137-A0AA43F4D841}"/>
    <cellStyle name="Output 3 2 3" xfId="33258" xr:uid="{125DB7EF-5D84-49DC-805C-382420423308}"/>
    <cellStyle name="Output 3 2 4" xfId="25810" xr:uid="{14D2F9E9-BF36-4941-B6FC-ED38345E05E1}"/>
    <cellStyle name="Output 3 3" xfId="4546" xr:uid="{834036DB-2CF4-47A5-B3D1-B85AC99465E6}"/>
    <cellStyle name="Output 3 3 2" xfId="33260" xr:uid="{38F900A4-2B65-4FD2-B936-91934E03EE2E}"/>
    <cellStyle name="Output 3 3 3" xfId="25811" xr:uid="{D7480FC8-D624-46FB-AED1-DCF4A26A8AB6}"/>
    <cellStyle name="Output 3 4" xfId="25812" xr:uid="{E923620D-1138-44C4-8C35-53564B5018F5}"/>
    <cellStyle name="Output 3 4 2" xfId="33261" xr:uid="{85CC2F3D-675A-4FBF-A1BF-A4E12AC61C53}"/>
    <cellStyle name="Output 3 5" xfId="33257" xr:uid="{144DED77-938F-4B87-A6C9-8734B02B28FD}"/>
    <cellStyle name="Output 3 6" xfId="23200" xr:uid="{A1458CAE-E744-44E0-9893-A2723AC68B5B}"/>
    <cellStyle name="Output 30" xfId="2580" xr:uid="{D119DCB8-54F7-4DFF-B039-40D29A821B2D}"/>
    <cellStyle name="Output 30 2" xfId="33262" xr:uid="{BB13D470-53F7-40C9-92ED-FA72319C903E}"/>
    <cellStyle name="Output 30 3" xfId="25813" xr:uid="{B3123E27-C697-4E8C-B92A-87389D8C132B}"/>
    <cellStyle name="Output 31" xfId="2581" xr:uid="{CCA2DF83-F55C-4C20-ADBF-E9C4EB33F99F}"/>
    <cellStyle name="Output 31 2" xfId="33263" xr:uid="{3F34C91F-4AA2-4A21-AC08-B32598E4CBE8}"/>
    <cellStyle name="Output 31 3" xfId="25814" xr:uid="{BBA42A6F-8582-418C-A20A-AB73E782192C}"/>
    <cellStyle name="Output 32" xfId="2582" xr:uid="{FDBEBE60-8364-4464-A3E5-E52CE7503270}"/>
    <cellStyle name="Output 32 2" xfId="33264" xr:uid="{9317AE5C-9981-43F0-BD3D-03CCFDA7F38F}"/>
    <cellStyle name="Output 32 3" xfId="25815" xr:uid="{0015D7E6-7728-4A6C-8BC9-9349DE644305}"/>
    <cellStyle name="Output 33" xfId="2583" xr:uid="{048875DC-D4B7-4E02-91CA-4E0D9B3A1D70}"/>
    <cellStyle name="Output 33 2" xfId="33265" xr:uid="{18AA0AC1-0CBF-489E-BBE8-9BAB1C63D13B}"/>
    <cellStyle name="Output 33 3" xfId="25816" xr:uid="{86DEF058-39F3-4E53-A703-50EB934C1B08}"/>
    <cellStyle name="Output 34" xfId="2584" xr:uid="{828EBABC-67E8-4B55-AD54-94C727FB038E}"/>
    <cellStyle name="Output 34 2" xfId="33266" xr:uid="{694884D2-8F47-4DD7-BB0E-F2DFCF64D6D4}"/>
    <cellStyle name="Output 34 3" xfId="25817" xr:uid="{5DAC4DD4-E481-4CF2-82C1-D770470B1470}"/>
    <cellStyle name="Output 35" xfId="2585" xr:uid="{1B32F960-B747-462F-8C3B-457EABDD4120}"/>
    <cellStyle name="Output 35 2" xfId="33267" xr:uid="{62443E28-690A-4FA5-8C3C-E4CB8C7F9763}"/>
    <cellStyle name="Output 35 3" xfId="25818" xr:uid="{2D5EEBCF-84D2-42B1-8E56-631D559A4E00}"/>
    <cellStyle name="Output 36" xfId="2586" xr:uid="{57742BE4-B277-4ED2-8072-EE9F7D0BE075}"/>
    <cellStyle name="Output 36 2" xfId="33268" xr:uid="{21D5D006-8607-4362-9646-49BA3970916B}"/>
    <cellStyle name="Output 36 3" xfId="25819" xr:uid="{93977C55-01D1-4BB1-BCE0-02900A7CDC01}"/>
    <cellStyle name="Output 37" xfId="2587" xr:uid="{137F492E-B4B3-4481-8C38-95EC487E9215}"/>
    <cellStyle name="Output 37 2" xfId="33269" xr:uid="{15FDD3E0-4079-4F32-B5F1-7DD350F0A7B9}"/>
    <cellStyle name="Output 37 3" xfId="25820" xr:uid="{E67FBACC-0D8B-4780-85EB-19F473CDF71B}"/>
    <cellStyle name="Output 38" xfId="2588" xr:uid="{2B3608A5-FA82-438E-9C04-24E5615F3C85}"/>
    <cellStyle name="Output 38 2" xfId="33270" xr:uid="{071D911D-DCAE-414C-A8D7-CF4EC63B4500}"/>
    <cellStyle name="Output 38 3" xfId="25821" xr:uid="{3CC29F42-8DAC-4432-BEA0-18191E7A26E5}"/>
    <cellStyle name="Output 39" xfId="2589" xr:uid="{38D542CD-3C09-4ED7-AE4C-F338EE4EDC8E}"/>
    <cellStyle name="Output 39 2" xfId="33271" xr:uid="{CAE40D76-35BF-4A7F-B9D6-E24C5A3A5129}"/>
    <cellStyle name="Output 39 3" xfId="25822" xr:uid="{627D4894-25A5-4057-AD9B-FA48857408E0}"/>
    <cellStyle name="Output 4" xfId="304" xr:uid="{0188CC22-D5C0-4E23-81BB-37B8C456EEB5}"/>
    <cellStyle name="Output 4 2" xfId="5293" xr:uid="{63FEE77D-CCD8-46CA-AFD0-A043C5A1774F}"/>
    <cellStyle name="Output 4 2 2" xfId="42659" xr:uid="{48CC1EEB-759C-47FE-996B-76F779D9D15D}"/>
    <cellStyle name="Output 4 2 3" xfId="33273" xr:uid="{B975C926-FE07-4C91-85AA-9B569305E0CC}"/>
    <cellStyle name="Output 4 3" xfId="33272" xr:uid="{1A490518-8517-4653-8C81-5B5CE314D878}"/>
    <cellStyle name="Output 4 4" xfId="25823" xr:uid="{F896CB88-9315-414B-ADC5-7FDA023C41FF}"/>
    <cellStyle name="Output 40" xfId="2590" xr:uid="{38CBEEE5-FD27-45CE-957F-D05FF428763F}"/>
    <cellStyle name="Output 40 2" xfId="33274" xr:uid="{8D176DFD-D840-42F9-BAE2-E2689162EE27}"/>
    <cellStyle name="Output 40 3" xfId="25824" xr:uid="{70BE00F8-C401-4D07-BA32-864AA7394249}"/>
    <cellStyle name="Output 41" xfId="2591" xr:uid="{7F5148EF-3860-4E22-B8D1-9DB967E597E3}"/>
    <cellStyle name="Output 41 2" xfId="33275" xr:uid="{CD6F1189-6B87-4870-9F04-4CF01573DDFC}"/>
    <cellStyle name="Output 41 3" xfId="25825" xr:uid="{8A24F16C-F26C-4A15-8E16-E99FB22E5DAA}"/>
    <cellStyle name="Output 42" xfId="2592" xr:uid="{042C213F-7008-4FD2-9026-74364E91861B}"/>
    <cellStyle name="Output 42 2" xfId="33276" xr:uid="{2889FDDB-E9CC-499C-80A3-E58656243073}"/>
    <cellStyle name="Output 42 3" xfId="25826" xr:uid="{22D9C19D-F3A6-4FD1-A97D-68A6B658BF4C}"/>
    <cellStyle name="Output 43" xfId="2593" xr:uid="{47A42E00-AA90-43D5-B547-010B068BF010}"/>
    <cellStyle name="Output 43 2" xfId="33277" xr:uid="{F35DB913-F46B-41A3-BBC7-52CD2928C700}"/>
    <cellStyle name="Output 43 3" xfId="25827" xr:uid="{2FF359BB-BDBC-4109-B579-4B6936C0947F}"/>
    <cellStyle name="Output 5" xfId="305" xr:uid="{ACDFDDCB-A90B-4AB3-BBFE-C20CF213C51D}"/>
    <cellStyle name="Output 5 2" xfId="5294" xr:uid="{C6102E7C-C194-4ED3-875F-8963557BAB91}"/>
    <cellStyle name="Output 5 2 2" xfId="42660" xr:uid="{A54555E1-0930-4FC7-BBC4-F0C709B904FC}"/>
    <cellStyle name="Output 5 2 3" xfId="33279" xr:uid="{92F8B44D-8C5F-4A64-A65D-8BC4EC6A182B}"/>
    <cellStyle name="Output 5 3" xfId="33278" xr:uid="{D1724B75-6A1D-4322-A64C-1AB79E417D8D}"/>
    <cellStyle name="Output 5 4" xfId="25828" xr:uid="{007F9CEA-2822-4FA5-A171-B096689513E1}"/>
    <cellStyle name="Output 6" xfId="2594" xr:uid="{304A37FB-F686-4DD8-BF48-5D1903B71B9E}"/>
    <cellStyle name="Output 6 2" xfId="5295" xr:uid="{948496DF-5A98-47E4-9BB2-839D3536680D}"/>
    <cellStyle name="Output 6 2 2" xfId="42661" xr:uid="{F3D0DF3E-487B-4CB0-A708-9CAEC3BF95DC}"/>
    <cellStyle name="Output 6 2 3" xfId="33281" xr:uid="{80A31431-B568-441D-88E2-B8C59708F99C}"/>
    <cellStyle name="Output 6 3" xfId="33280" xr:uid="{F613728D-47A3-4935-A902-58129E4910C2}"/>
    <cellStyle name="Output 6 4" xfId="25829" xr:uid="{E207E8CF-D9B6-4F98-9C9A-009AD00BAD35}"/>
    <cellStyle name="Output 7" xfId="2595" xr:uid="{DA70CDC3-612A-45B6-97D9-C2E280A8CBF7}"/>
    <cellStyle name="Output 7 2" xfId="33282" xr:uid="{D4031ED5-CF07-40C3-8AB1-3CFD4ACEE3A1}"/>
    <cellStyle name="Output 7 3" xfId="25830" xr:uid="{8A5F627D-137E-4794-885A-49FCEF93E48F}"/>
    <cellStyle name="Output 8" xfId="2596" xr:uid="{19A1ED8F-0DC2-47F6-9665-11C3BA4AB4C7}"/>
    <cellStyle name="Output 8 2" xfId="33283" xr:uid="{066BD39C-2D61-4923-AFE2-D592448239A9}"/>
    <cellStyle name="Output 8 3" xfId="25831" xr:uid="{6DA87A70-6E5A-4C2D-B8A0-073B5370D88B}"/>
    <cellStyle name="Output 9" xfId="2597" xr:uid="{36AD562C-D231-4AE4-89AD-638D61B4A4FD}"/>
    <cellStyle name="Output 9 2" xfId="33284" xr:uid="{7690B5C8-8E03-4F32-AE75-59CADBFB6481}"/>
    <cellStyle name="Output 9 3" xfId="25832" xr:uid="{DA8551AA-D9F3-41A4-B106-2FEBABE5C1E3}"/>
    <cellStyle name="Pattern" xfId="2598" xr:uid="{54B5013E-FE11-4F26-9B14-8A63B472E945}"/>
    <cellStyle name="Pattern 2" xfId="33285" xr:uid="{A836E210-04E8-4475-971C-EAF5199C2AD2}"/>
    <cellStyle name="Pattern 3" xfId="25833" xr:uid="{2FC90625-1521-4C3A-B3AF-B599F5A69B3A}"/>
    <cellStyle name="Percent 10" xfId="4548" xr:uid="{3671D63A-1E20-425D-ABAC-46C3C3F377A7}"/>
    <cellStyle name="Percent 10 10" xfId="2600" xr:uid="{3A699818-BDF8-424E-BEFD-86342BCFEC22}"/>
    <cellStyle name="Percent 10 10 2" xfId="33286" xr:uid="{6AE0645E-AEAC-4CD8-8D74-61015FCEA1B1}"/>
    <cellStyle name="Percent 10 11" xfId="2601" xr:uid="{FD743479-04D4-4092-AC9C-7FF6A5072269}"/>
    <cellStyle name="Percent 10 11 2" xfId="28183" xr:uid="{9166C597-DCA3-49BA-8122-A71111B893FF}"/>
    <cellStyle name="Percent 10 11 3" xfId="33287" xr:uid="{EDFA34F9-0112-4301-AA22-FEA68E689048}"/>
    <cellStyle name="Percent 10 11 4" xfId="33288" xr:uid="{0FB5F0DD-214C-462D-950E-8F0DD3D68604}"/>
    <cellStyle name="Percent 10 11 5" xfId="41540" xr:uid="{71457453-1B4C-422F-A3F7-53F705F7C925}"/>
    <cellStyle name="Percent 10 11 6" xfId="25834" xr:uid="{A622545D-D588-4C00-BBED-CA3CC63B7F20}"/>
    <cellStyle name="Percent 10 12" xfId="2602" xr:uid="{BBB59098-B80D-4412-80EF-8B5F14B8BADC}"/>
    <cellStyle name="Percent 10 12 2" xfId="33289" xr:uid="{4677FFB3-500A-472C-A97F-1D419CC94D7D}"/>
    <cellStyle name="Percent 10 12 3" xfId="33290" xr:uid="{1CDBDF1E-A2C3-48F2-978A-7E22F4186F04}"/>
    <cellStyle name="Percent 10 12 4" xfId="33291" xr:uid="{A52428AB-B4FF-425A-B2A3-056B54853368}"/>
    <cellStyle name="Percent 10 12 5" xfId="41541" xr:uid="{FB046BD7-0F19-4109-9DF0-286E7F5BD7EB}"/>
    <cellStyle name="Percent 10 12 6" xfId="25835" xr:uid="{242EF9FE-ADB5-4EED-A894-5D0700BA7D65}"/>
    <cellStyle name="Percent 10 13" xfId="2603" xr:uid="{8535FD31-0EBC-431A-A0DC-19C9A21921E9}"/>
    <cellStyle name="Percent 10 13 2" xfId="33292" xr:uid="{4ECF7661-8BC1-4BDC-9292-D79A6ACA50F3}"/>
    <cellStyle name="Percent 10 13 3" xfId="33293" xr:uid="{CC6541CA-7543-4EF1-A7B5-C342AEF30AD8}"/>
    <cellStyle name="Percent 10 13 4" xfId="33294" xr:uid="{EF42DFB0-57A1-4984-AF37-196F4A36BA2A}"/>
    <cellStyle name="Percent 10 13 5" xfId="41542" xr:uid="{595BE70E-DA65-4D76-AF25-9466ED070151}"/>
    <cellStyle name="Percent 10 13 6" xfId="25836" xr:uid="{E66CF049-4AAC-4FD3-94DF-B88B5AAC93B3}"/>
    <cellStyle name="Percent 10 14" xfId="2604" xr:uid="{DAAEBC74-1B46-4D0F-8A3C-38F33AB5E91A}"/>
    <cellStyle name="Percent 10 14 2" xfId="33295" xr:uid="{9CBB12B5-7622-4793-AF5B-9180E2E5198A}"/>
    <cellStyle name="Percent 10 14 3" xfId="33296" xr:uid="{EBE6C171-9747-4D5F-8D90-52BDF4FF0DD2}"/>
    <cellStyle name="Percent 10 14 4" xfId="33297" xr:uid="{BB994269-98C0-4BFD-934C-38B17F05A420}"/>
    <cellStyle name="Percent 10 14 5" xfId="33298" xr:uid="{615A9F7F-80FD-4042-933B-A6DED8A2C7B8}"/>
    <cellStyle name="Percent 10 14 6" xfId="41543" xr:uid="{BC0DA958-1903-4704-AFC3-277F3401C877}"/>
    <cellStyle name="Percent 10 14 7" xfId="25837" xr:uid="{57302D30-0DB3-4F6D-AC50-A0A8C535FFF4}"/>
    <cellStyle name="Percent 10 15" xfId="2605" xr:uid="{4227573F-B235-4EAB-B37A-AE52FEA13C56}"/>
    <cellStyle name="Percent 10 15 2" xfId="33299" xr:uid="{C485DEDD-FD47-49E7-8CF8-45A3D58D62AD}"/>
    <cellStyle name="Percent 10 15 3" xfId="33300" xr:uid="{A72AF912-5D49-49CB-9B7C-BC254853E04A}"/>
    <cellStyle name="Percent 10 15 4" xfId="33301" xr:uid="{F2E04AA2-22C0-45E4-B139-8F1DB653E2F6}"/>
    <cellStyle name="Percent 10 15 5" xfId="33302" xr:uid="{82BEE89E-A6F7-44A2-9403-22488C09905D}"/>
    <cellStyle name="Percent 10 15 6" xfId="41544" xr:uid="{DB10CC89-752B-4B8B-89A3-768487747FB1}"/>
    <cellStyle name="Percent 10 15 7" xfId="25838" xr:uid="{AC8CAE26-D2DA-40D4-90A1-BECAB7CC8313}"/>
    <cellStyle name="Percent 10 16" xfId="2606" xr:uid="{5AD66464-01DA-498B-BC70-79464F4E5F43}"/>
    <cellStyle name="Percent 10 16 2" xfId="33303" xr:uid="{C4C15198-FE42-4DBF-B155-F8F669746273}"/>
    <cellStyle name="Percent 10 16 3" xfId="33304" xr:uid="{95E2488E-1BD4-4091-B8EC-CCD42E95F255}"/>
    <cellStyle name="Percent 10 16 4" xfId="33305" xr:uid="{DCD67061-5964-40A7-983D-803E1A4EE53B}"/>
    <cellStyle name="Percent 10 16 5" xfId="33306" xr:uid="{6C21BD2D-2849-464A-8748-FC4E45668413}"/>
    <cellStyle name="Percent 10 16 6" xfId="41545" xr:uid="{451A4B14-71AB-4080-9FA6-CB9EFAB7F817}"/>
    <cellStyle name="Percent 10 16 7" xfId="25839" xr:uid="{BA0CCDFD-F963-4CBF-8123-CC072099C524}"/>
    <cellStyle name="Percent 10 17" xfId="2607" xr:uid="{7A6F39E0-2D0F-457E-8287-232B0D7401B4}"/>
    <cellStyle name="Percent 10 17 2" xfId="33307" xr:uid="{B68FCDEF-04EA-4307-BB6D-55EE70E56482}"/>
    <cellStyle name="Percent 10 17 3" xfId="33308" xr:uid="{C7A119BE-EBE9-4FEF-8A08-4E0C3EFE0CE6}"/>
    <cellStyle name="Percent 10 17 4" xfId="33309" xr:uid="{74AB2A65-570E-49F5-B3B1-35BF82E84E8F}"/>
    <cellStyle name="Percent 10 17 5" xfId="33310" xr:uid="{B589DDF8-AB48-4DD1-B4B7-0E6BE1D52FF2}"/>
    <cellStyle name="Percent 10 17 6" xfId="41546" xr:uid="{1BB719BB-4E93-457A-8A89-C46FE278EDF4}"/>
    <cellStyle name="Percent 10 17 7" xfId="25840" xr:uid="{C1A24DD5-63AD-4130-90A1-ED84940E5636}"/>
    <cellStyle name="Percent 10 18" xfId="2608" xr:uid="{C4C6C12B-6779-4EA8-BA43-323B21BB76FD}"/>
    <cellStyle name="Percent 10 18 2" xfId="33311" xr:uid="{B68F53EB-87F3-4FA1-A6A5-B5E1F2C990A9}"/>
    <cellStyle name="Percent 10 18 3" xfId="33312" xr:uid="{41B290AB-3872-4B72-BD7E-626E7896B93E}"/>
    <cellStyle name="Percent 10 18 4" xfId="33313" xr:uid="{08B7AA6E-409E-42E0-83B9-1680EF9FFE00}"/>
    <cellStyle name="Percent 10 18 5" xfId="33314" xr:uid="{FAE5C62F-2525-4D3A-B15F-088FAE6FC31C}"/>
    <cellStyle name="Percent 10 18 6" xfId="41547" xr:uid="{94DAC3F5-46FF-4FC0-AD9D-55790A1ADFB8}"/>
    <cellStyle name="Percent 10 18 7" xfId="25841" xr:uid="{5619709A-EB6F-4DF0-8FD7-C56CF29F628B}"/>
    <cellStyle name="Percent 10 19" xfId="2609" xr:uid="{9B065042-8CC0-414F-AFF1-3E842C0B6D82}"/>
    <cellStyle name="Percent 10 19 2" xfId="33315" xr:uid="{F7ACD2EF-289D-4BF3-878A-7E496821B1BD}"/>
    <cellStyle name="Percent 10 19 3" xfId="33316" xr:uid="{C8DF456D-C596-4492-8624-7919495E70C9}"/>
    <cellStyle name="Percent 10 19 4" xfId="33317" xr:uid="{2FE12588-C139-45AD-8092-869E5F25E58B}"/>
    <cellStyle name="Percent 10 19 5" xfId="33318" xr:uid="{7C03DBEB-198F-4829-B8FD-3FF510C04400}"/>
    <cellStyle name="Percent 10 19 6" xfId="41548" xr:uid="{0D3E0FEC-FF7A-4489-8C71-B0B5ACD833AA}"/>
    <cellStyle name="Percent 10 19 7" xfId="25842" xr:uid="{583D94A5-0D66-4AB4-B698-8D839C6BB5B7}"/>
    <cellStyle name="Percent 10 2" xfId="2610" xr:uid="{46B82B1B-6D58-4D7A-B7F9-66F5D59D23A7}"/>
    <cellStyle name="Percent 10 2 2" xfId="4549" xr:uid="{C09B86B5-B14E-421F-BECD-E6D17C671652}"/>
    <cellStyle name="Percent 10 2 2 2" xfId="33319" xr:uid="{1E283698-A5E9-4852-84B1-7E05CB932AE4}"/>
    <cellStyle name="Percent 10 2 2 3" xfId="33320" xr:uid="{30CC39F9-E085-4B91-8D78-F84100EA7E84}"/>
    <cellStyle name="Percent 10 2 2 4" xfId="33321" xr:uid="{52239DDA-D42C-4653-94EE-374F963E75A4}"/>
    <cellStyle name="Percent 10 2 2 5" xfId="33322" xr:uid="{7D8AA8D0-2992-40E1-806D-94DE87BD7DB0}"/>
    <cellStyle name="Percent 10 2 2 6" xfId="42529" xr:uid="{0143AEB8-8A3B-4EC2-85AE-3A0600232A97}"/>
    <cellStyle name="Percent 10 2 2 7" xfId="25844" xr:uid="{04A4938C-1146-45AC-8C91-B4A55292DE4D}"/>
    <cellStyle name="Percent 10 2 3" xfId="25845" xr:uid="{1B36FD95-8765-4D49-809C-39DE58A3D1E2}"/>
    <cellStyle name="Percent 10 2 3 2" xfId="33323" xr:uid="{7FA08A11-0F3A-46BA-A5C1-31219038073A}"/>
    <cellStyle name="Percent 10 2 3 3" xfId="33324" xr:uid="{23B4FD30-5AF2-46B4-9B29-2233B7ADE2EE}"/>
    <cellStyle name="Percent 10 2 3 4" xfId="33325" xr:uid="{80110379-5910-4E24-AF3E-52D2BFD428BB}"/>
    <cellStyle name="Percent 10 2 3 5" xfId="33326" xr:uid="{74BA0AE3-EE1D-4E62-BEFB-B5D07C1A3DEC}"/>
    <cellStyle name="Percent 10 2 4" xfId="25843" xr:uid="{A28D4B55-2CCB-411F-ADB4-24C232D91685}"/>
    <cellStyle name="Percent 10 2 5" xfId="33327" xr:uid="{52BA42D7-ACDE-4B72-9FE9-290ABB4395BF}"/>
    <cellStyle name="Percent 10 2 6" xfId="33328" xr:uid="{8F27B341-4D20-48CF-B0C2-09BF8A547066}"/>
    <cellStyle name="Percent 10 2 7" xfId="33329" xr:uid="{E288980B-EAA8-43FA-A1F7-3356BC77A9F1}"/>
    <cellStyle name="Percent 10 2 8" xfId="41549" xr:uid="{01B48DA5-EF85-4548-AF35-BD77BC239124}"/>
    <cellStyle name="Percent 10 20" xfId="2611" xr:uid="{29367041-141E-4516-A250-17169B3A6D17}"/>
    <cellStyle name="Percent 10 20 2" xfId="33330" xr:uid="{79A105BF-269B-4FCF-B3ED-50A44DAF33A4}"/>
    <cellStyle name="Percent 10 20 3" xfId="33331" xr:uid="{F14CC164-84CE-4B1F-8F07-10753178F9B8}"/>
    <cellStyle name="Percent 10 20 4" xfId="33332" xr:uid="{BF4A0A85-FFA9-426A-AA17-2772A2861402}"/>
    <cellStyle name="Percent 10 20 5" xfId="33333" xr:uid="{B0C750E6-107B-4D77-B8AC-EEB550CD08A2}"/>
    <cellStyle name="Percent 10 20 6" xfId="41550" xr:uid="{7278B7E0-6D0F-407B-9741-F08653A64719}"/>
    <cellStyle name="Percent 10 20 7" xfId="25846" xr:uid="{54F7BB08-DF35-45D3-B85C-F711FBE700D0}"/>
    <cellStyle name="Percent 10 3" xfId="2612" xr:uid="{EB292E6B-38A6-448E-9F22-E7019B154B77}"/>
    <cellStyle name="Percent 10 3 2" xfId="4550" xr:uid="{C118040B-8678-4564-A133-75C1F37F0B0F}"/>
    <cellStyle name="Percent 10 3 2 2" xfId="33334" xr:uid="{A1A11A9A-8FA3-4EC6-A586-150D9B3FD4F9}"/>
    <cellStyle name="Percent 10 3 2 3" xfId="33335" xr:uid="{D54AFBFE-0BBB-4561-A5E1-2006E47B88F1}"/>
    <cellStyle name="Percent 10 3 2 4" xfId="33336" xr:uid="{6EE8D97A-5991-429E-8AA3-AFF5B585E853}"/>
    <cellStyle name="Percent 10 3 2 5" xfId="33337" xr:uid="{151E3E88-37E2-4146-B053-195E683F165B}"/>
    <cellStyle name="Percent 10 3 2 6" xfId="42530" xr:uid="{B8213B04-B567-48F4-BB1F-3144EE00C466}"/>
    <cellStyle name="Percent 10 3 2 7" xfId="25848" xr:uid="{BC4414BE-6069-40F3-9DCC-25B4A8AEB6E8}"/>
    <cellStyle name="Percent 10 3 3" xfId="25849" xr:uid="{5E5105A0-F5EB-47DC-9FC3-18FF2E233FF7}"/>
    <cellStyle name="Percent 10 3 3 2" xfId="33338" xr:uid="{951DD3C5-C3E7-4C3C-9131-BD5CBFF6D4EA}"/>
    <cellStyle name="Percent 10 3 3 3" xfId="33339" xr:uid="{34488109-1AEA-4B70-9BBF-73F669A9744F}"/>
    <cellStyle name="Percent 10 3 3 4" xfId="33340" xr:uid="{F15ADBC2-BA19-47AA-847A-3A2F1D692A09}"/>
    <cellStyle name="Percent 10 3 3 5" xfId="33341" xr:uid="{2CD6A1A6-9BDE-4F61-8DC8-A33E7CB3E8CF}"/>
    <cellStyle name="Percent 10 3 4" xfId="25847" xr:uid="{C773B027-FC57-4D99-9ECE-55D7F9CE1F30}"/>
    <cellStyle name="Percent 10 3 5" xfId="33342" xr:uid="{9488D737-90FE-4296-B043-FE4F4912EBBB}"/>
    <cellStyle name="Percent 10 3 6" xfId="33343" xr:uid="{566BF049-8497-46B7-B7F3-7426910A6255}"/>
    <cellStyle name="Percent 10 3 7" xfId="33344" xr:uid="{9931EDC0-AF2A-4519-B96C-28588EB6AF66}"/>
    <cellStyle name="Percent 10 3 8" xfId="41551" xr:uid="{CD9D0CEC-BA6F-4503-8D7F-B02E4A078E97}"/>
    <cellStyle name="Percent 10 4" xfId="2613" xr:uid="{752692F0-26D7-4036-A98C-B2F3D117E455}"/>
    <cellStyle name="Percent 10 4 2" xfId="4551" xr:uid="{592C7272-07B3-45EE-84E8-609353D49A5A}"/>
    <cellStyle name="Percent 10 4 2 2" xfId="33345" xr:uid="{3E534C4C-0975-4C4E-80BA-BC7AD0AFBC7D}"/>
    <cellStyle name="Percent 10 4 2 3" xfId="33346" xr:uid="{01D8AA67-AC2C-43AD-A81F-167D2C27142D}"/>
    <cellStyle name="Percent 10 4 2 4" xfId="33347" xr:uid="{D20B3890-6C02-4C3D-BD72-AB7359F739C2}"/>
    <cellStyle name="Percent 10 4 2 5" xfId="33348" xr:uid="{48E34F76-4414-461D-A2C8-DFA951DA9311}"/>
    <cellStyle name="Percent 10 4 2 6" xfId="42531" xr:uid="{A54460FE-6906-4B46-870F-3494DC30515B}"/>
    <cellStyle name="Percent 10 4 2 7" xfId="25851" xr:uid="{942F948D-7DBB-477B-A7DD-2C73BE632E93}"/>
    <cellStyle name="Percent 10 4 3" xfId="25852" xr:uid="{3A899E3B-17AD-4B30-850A-F91899DFAFCB}"/>
    <cellStyle name="Percent 10 4 3 2" xfId="33349" xr:uid="{C7B0D6E2-DF10-4605-BBB0-82A0C83A0811}"/>
    <cellStyle name="Percent 10 4 3 3" xfId="33350" xr:uid="{DEB70C1A-ED8E-45FB-B5CE-2842551EE255}"/>
    <cellStyle name="Percent 10 4 3 4" xfId="33351" xr:uid="{EC6AC4D8-82EB-4712-BDB4-765C2D16A55B}"/>
    <cellStyle name="Percent 10 4 3 5" xfId="33352" xr:uid="{E821B103-231E-4035-B2C4-554E06B712C8}"/>
    <cellStyle name="Percent 10 4 4" xfId="25850" xr:uid="{4337DF4E-345A-44CC-BF63-7AD11E6D1115}"/>
    <cellStyle name="Percent 10 4 5" xfId="33353" xr:uid="{93916F26-A6B2-4932-B5CE-E164A4CDCD75}"/>
    <cellStyle name="Percent 10 4 6" xfId="33354" xr:uid="{7FEBE0DA-DC84-49C4-8B63-2077934F2FE1}"/>
    <cellStyle name="Percent 10 4 7" xfId="33355" xr:uid="{97E8D1F8-CF87-4CE9-934D-BC25B9AF1F3D}"/>
    <cellStyle name="Percent 10 4 8" xfId="41552" xr:uid="{DCA9DAC2-0C69-4B1E-BBDD-11CB422A73B7}"/>
    <cellStyle name="Percent 10 5" xfId="2614" xr:uid="{61357CA9-5DB5-4610-8B55-81F1F23C514B}"/>
    <cellStyle name="Percent 10 5 2" xfId="4552" xr:uid="{CC6CA202-B46F-4A15-8213-4C3ED6588032}"/>
    <cellStyle name="Percent 10 5 2 2" xfId="33356" xr:uid="{311C151C-EA3B-44A0-BD67-33F55453464F}"/>
    <cellStyle name="Percent 10 5 2 3" xfId="33357" xr:uid="{F5AC8D55-C583-4C02-83B7-91C2591E221A}"/>
    <cellStyle name="Percent 10 5 2 4" xfId="33358" xr:uid="{0EA790D9-553F-4549-B0C2-7387C6DD2BB5}"/>
    <cellStyle name="Percent 10 5 2 5" xfId="33359" xr:uid="{69FC7492-855C-4F53-83B6-E53E9A34A4DB}"/>
    <cellStyle name="Percent 10 5 2 6" xfId="42532" xr:uid="{7ADC6B0B-8362-4833-802E-938598F9BE9B}"/>
    <cellStyle name="Percent 10 5 2 7" xfId="25854" xr:uid="{93BF5B7A-75EE-4865-9F62-70F6F7525AA3}"/>
    <cellStyle name="Percent 10 5 3" xfId="25855" xr:uid="{A915616D-9A0F-4939-BB15-FA27D6FED029}"/>
    <cellStyle name="Percent 10 5 3 2" xfId="33360" xr:uid="{C7DC639E-1AD4-4525-8D03-4B1A1E3F793D}"/>
    <cellStyle name="Percent 10 5 3 3" xfId="33361" xr:uid="{0C7AE3B3-B68E-4545-8D37-E550AC412EA7}"/>
    <cellStyle name="Percent 10 5 3 4" xfId="33362" xr:uid="{BDF6B6D3-6EA7-42DD-B207-5785F375FBD8}"/>
    <cellStyle name="Percent 10 5 3 5" xfId="33363" xr:uid="{2310E38D-A59A-4F62-9B92-C0593D5E6578}"/>
    <cellStyle name="Percent 10 5 4" xfId="25853" xr:uid="{D6D22494-1552-4C52-AFED-B3CC6DCF3C8C}"/>
    <cellStyle name="Percent 10 5 5" xfId="33364" xr:uid="{F7D001C9-45D4-48E7-B009-9CFBED3C3144}"/>
    <cellStyle name="Percent 10 5 6" xfId="33365" xr:uid="{59793156-D478-4CD1-99F0-2DADC68DEA8C}"/>
    <cellStyle name="Percent 10 5 7" xfId="33366" xr:uid="{DBB7A47A-FD89-4B09-A55D-AAA601946F57}"/>
    <cellStyle name="Percent 10 5 8" xfId="41553" xr:uid="{E5975F72-42BE-441D-BAA5-ED22DA444C26}"/>
    <cellStyle name="Percent 10 6" xfId="2615" xr:uid="{95EBDE11-EAA9-4910-9FE2-16A8E2A0D60B}"/>
    <cellStyle name="Percent 10 6 2" xfId="4553" xr:uid="{1CAA231B-9726-4622-85FB-822024F341AA}"/>
    <cellStyle name="Percent 10 6 2 2" xfId="33367" xr:uid="{67E6A335-10CA-4D72-A2C6-BB97FC054FD7}"/>
    <cellStyle name="Percent 10 6 2 3" xfId="33368" xr:uid="{BEDEEE86-12B3-47C1-9DA2-CB3FB8A7FFD5}"/>
    <cellStyle name="Percent 10 6 2 4" xfId="33369" xr:uid="{6A08FB85-96C6-43FF-8056-C403A5154B4F}"/>
    <cellStyle name="Percent 10 6 2 5" xfId="33370" xr:uid="{BE8563AB-A239-4F2D-A239-E4E7624F3747}"/>
    <cellStyle name="Percent 10 6 2 6" xfId="42533" xr:uid="{8117DD48-0197-45B6-811C-B8E2281CE6D4}"/>
    <cellStyle name="Percent 10 6 2 7" xfId="25857" xr:uid="{62B1EC67-E76D-4171-B4A0-277F2872AEA7}"/>
    <cellStyle name="Percent 10 6 3" xfId="25858" xr:uid="{82D2CE7F-C733-480A-9A7B-1D6AF2FD0B36}"/>
    <cellStyle name="Percent 10 6 3 2" xfId="33371" xr:uid="{BB0FDDA7-6E07-4E18-8DFF-A268D7F174A2}"/>
    <cellStyle name="Percent 10 6 3 3" xfId="33372" xr:uid="{009C86FD-F959-459B-B028-6BE5288A2393}"/>
    <cellStyle name="Percent 10 6 3 4" xfId="33373" xr:uid="{50CBA9C4-80D8-45EA-A8A6-AD126599C3BA}"/>
    <cellStyle name="Percent 10 6 3 5" xfId="33374" xr:uid="{E1232288-8E3D-43E6-B0C5-C287FCCB1117}"/>
    <cellStyle name="Percent 10 6 4" xfId="25856" xr:uid="{79BA6015-1E17-4554-899C-01CDBB7BCC4F}"/>
    <cellStyle name="Percent 10 6 5" xfId="33375" xr:uid="{7FAAE34E-1978-4C93-919C-F961338F4A60}"/>
    <cellStyle name="Percent 10 6 6" xfId="33376" xr:uid="{2538C862-6FD1-4BEB-8794-523A96B44593}"/>
    <cellStyle name="Percent 10 6 7" xfId="33377" xr:uid="{3507F093-D82F-48D2-AC99-0A708D61AAA6}"/>
    <cellStyle name="Percent 10 6 8" xfId="41554" xr:uid="{D94672A3-03CC-4C46-9210-69990155FE8E}"/>
    <cellStyle name="Percent 10 7" xfId="2616" xr:uid="{EC22619B-AC96-447A-B066-B29C1F936309}"/>
    <cellStyle name="Percent 10 7 10" xfId="41555" xr:uid="{4974697A-EABF-4C35-A7CE-0BC3B9F8DB80}"/>
    <cellStyle name="Percent 10 7 2" xfId="2617" xr:uid="{C00AAD0D-9FA5-48F7-A606-E641659E8CDE}"/>
    <cellStyle name="Percent 10 7 2 2" xfId="33378" xr:uid="{9C997AE8-258F-4F01-8BED-134C36CDC221}"/>
    <cellStyle name="Percent 10 7 2 3" xfId="33379" xr:uid="{7C6A34ED-E970-4520-90E1-18E2E159DD4A}"/>
    <cellStyle name="Percent 10 7 2 4" xfId="33380" xr:uid="{13092988-62F5-45DF-8379-3B611A37617C}"/>
    <cellStyle name="Percent 10 7 2 5" xfId="33381" xr:uid="{8599B922-15BC-442F-A5F8-7B17497E816B}"/>
    <cellStyle name="Percent 10 7 2 6" xfId="41556" xr:uid="{F0DF48F7-D2C6-4A19-8868-4638A498F0A0}"/>
    <cellStyle name="Percent 10 7 2 7" xfId="25860" xr:uid="{DDA3CFAB-1E19-4084-9D73-3D68DC1354EC}"/>
    <cellStyle name="Percent 10 7 3" xfId="2618" xr:uid="{DBEF101C-BCD3-496F-8F3C-0A0F5CA9B093}"/>
    <cellStyle name="Percent 10 7 3 2" xfId="33382" xr:uid="{574EE4E8-40AD-4A7C-AF86-632105E1B836}"/>
    <cellStyle name="Percent 10 7 3 3" xfId="33383" xr:uid="{73F01581-15C7-4D31-AE6E-6F90A512F2A4}"/>
    <cellStyle name="Percent 10 7 3 4" xfId="33384" xr:uid="{D7B90ECB-A8E9-45F9-8ACB-C3C51E340F28}"/>
    <cellStyle name="Percent 10 7 3 5" xfId="33385" xr:uid="{D613999D-B53E-4419-8DBE-1432CF972F54}"/>
    <cellStyle name="Percent 10 7 3 6" xfId="41557" xr:uid="{A5442D17-AF81-4627-B8AA-E7DBB3B449B0}"/>
    <cellStyle name="Percent 10 7 3 7" xfId="25861" xr:uid="{4777C274-08AC-426A-9D8E-31D46B785A2A}"/>
    <cellStyle name="Percent 10 7 4" xfId="4554" xr:uid="{36CCFFFB-BDB2-4BAA-BF6B-D7A71080B9B5}"/>
    <cellStyle name="Percent 10 7 4 2" xfId="33386" xr:uid="{9EB0B1E8-A61C-4E6D-B6F7-4B3A097D493B}"/>
    <cellStyle name="Percent 10 7 4 3" xfId="33387" xr:uid="{77FCAEAE-90BE-4E7A-B984-ACA44311E43E}"/>
    <cellStyle name="Percent 10 7 4 4" xfId="33388" xr:uid="{474EA72D-ED6B-4AD4-A43C-A18E32448153}"/>
    <cellStyle name="Percent 10 7 4 5" xfId="33389" xr:uid="{0139E081-E16C-4D94-A140-55603794CF42}"/>
    <cellStyle name="Percent 10 7 4 6" xfId="42534" xr:uid="{B36A75F9-9AE5-4405-A351-B65CEEC392E6}"/>
    <cellStyle name="Percent 10 7 4 7" xfId="25862" xr:uid="{7A0042C5-BB14-4048-AF81-CA1E95E65906}"/>
    <cellStyle name="Percent 10 7 5" xfId="25863" xr:uid="{2C9871F5-BD7D-4369-B8F7-7CFEBB1F2D9D}"/>
    <cellStyle name="Percent 10 7 5 2" xfId="33390" xr:uid="{17408C52-DBBB-45AE-AE1C-5521766C9992}"/>
    <cellStyle name="Percent 10 7 5 3" xfId="33391" xr:uid="{EAB105C4-483E-4318-8450-F7777A54201F}"/>
    <cellStyle name="Percent 10 7 5 4" xfId="33392" xr:uid="{3276581F-85AA-4B74-BC72-873823B19DD6}"/>
    <cellStyle name="Percent 10 7 5 5" xfId="33393" xr:uid="{D1051895-C266-4891-828E-F83EFDAA96B0}"/>
    <cellStyle name="Percent 10 7 6" xfId="25859" xr:uid="{7CA163D8-8C60-4690-965C-B39E0C549263}"/>
    <cellStyle name="Percent 10 7 7" xfId="33394" xr:uid="{B1D365B9-084D-4C80-B31A-EC82516B1334}"/>
    <cellStyle name="Percent 10 7 8" xfId="33395" xr:uid="{414E886F-BA2E-4B66-9049-F013830CF01C}"/>
    <cellStyle name="Percent 10 7 9" xfId="33396" xr:uid="{B44681D2-089F-4A86-81E6-CBBADBA1DD07}"/>
    <cellStyle name="Percent 10 8" xfId="2619" xr:uid="{70D51844-8287-4A37-9CE6-F392BCBD1267}"/>
    <cellStyle name="Percent 10 8 2" xfId="4555" xr:uid="{F7D2FD4E-F2B4-400E-8C3B-0DE3A20FD2D2}"/>
    <cellStyle name="Percent 10 8 2 2" xfId="33397" xr:uid="{E9D21517-296D-4842-8FBE-4706FC016B03}"/>
    <cellStyle name="Percent 10 8 2 3" xfId="33398" xr:uid="{C9A66C87-0F8B-4106-998A-50901EA6A47F}"/>
    <cellStyle name="Percent 10 8 2 4" xfId="33399" xr:uid="{661868F8-9560-4786-9AB5-19B865D7B902}"/>
    <cellStyle name="Percent 10 8 2 5" xfId="33400" xr:uid="{13F21872-2927-49C7-8D53-D15BC21D5FA0}"/>
    <cellStyle name="Percent 10 8 2 6" xfId="42535" xr:uid="{7183E208-ECD6-4A39-82A7-0C286FCDD2D7}"/>
    <cellStyle name="Percent 10 8 2 7" xfId="25865" xr:uid="{01787301-BC3E-42D8-8E40-EFE552B0FDB9}"/>
    <cellStyle name="Percent 10 8 3" xfId="25866" xr:uid="{AD32EDF3-CD27-43D7-BB65-C27CCBA06763}"/>
    <cellStyle name="Percent 10 8 3 2" xfId="33401" xr:uid="{B38F909E-0F5E-40AC-B462-F77A14E6C9FC}"/>
    <cellStyle name="Percent 10 8 3 3" xfId="33402" xr:uid="{8C650B97-BC71-4CC9-9B17-1A8801C61640}"/>
    <cellStyle name="Percent 10 8 3 4" xfId="33403" xr:uid="{A8C69804-5D16-40C5-8ABC-DD8676C7A5F5}"/>
    <cellStyle name="Percent 10 8 3 5" xfId="33404" xr:uid="{14F58725-079E-4136-BDA4-4A76BCCDA79A}"/>
    <cellStyle name="Percent 10 8 4" xfId="25864" xr:uid="{68CB140C-90A9-4E9C-8550-835DD273F488}"/>
    <cellStyle name="Percent 10 8 5" xfId="33405" xr:uid="{E69D8AFD-6065-422B-A2D7-24FDCCFE5C7E}"/>
    <cellStyle name="Percent 10 8 6" xfId="33406" xr:uid="{D7F51D82-B5A3-4436-9091-31BCA09CBAD1}"/>
    <cellStyle name="Percent 10 8 7" xfId="33407" xr:uid="{93DD7DF1-60B0-41DE-B2C4-EC5EAB8AF064}"/>
    <cellStyle name="Percent 10 8 8" xfId="41558" xr:uid="{EB51B767-6B80-48F7-873C-470A31F2C9AC}"/>
    <cellStyle name="Percent 10 9" xfId="2620" xr:uid="{266CD2F1-7C41-4F16-9849-37BA246B0DF0}"/>
    <cellStyle name="Percent 10 9 2" xfId="33408" xr:uid="{B8945172-A12A-4C48-B5A8-2B772668777A}"/>
    <cellStyle name="Percent 10 9 3" xfId="33409" xr:uid="{7C0DD857-400F-40E5-925A-E49FB3DB3C10}"/>
    <cellStyle name="Percent 10 9 4" xfId="33410" xr:uid="{65D5A651-EA9C-40D5-A48B-ECC7747D8161}"/>
    <cellStyle name="Percent 10 9 5" xfId="33411" xr:uid="{841ECDFE-0B73-400D-AC0B-05A1FA5A2626}"/>
    <cellStyle name="Percent 10 9 6" xfId="41559" xr:uid="{6F824CEA-C501-4E80-8DD9-7105156D2218}"/>
    <cellStyle name="Percent 10 9 7" xfId="25867" xr:uid="{8E828C70-E3F6-496B-8ACB-49CC1E4BCE7F}"/>
    <cellStyle name="Percent 11" xfId="4556" xr:uid="{D376BB0C-3A07-476F-936A-F39BD135B443}"/>
    <cellStyle name="Percent 11 10" xfId="2621" xr:uid="{F2E1638F-9989-4069-8FD9-0E0F6967C029}"/>
    <cellStyle name="Percent 11 10 2" xfId="33412" xr:uid="{6D66E047-CF17-4026-B3F1-9402FCF0E54E}"/>
    <cellStyle name="Percent 11 10 3" xfId="33413" xr:uid="{E722FECB-626F-4E7C-8EF1-BAF91085ED52}"/>
    <cellStyle name="Percent 11 10 4" xfId="33414" xr:uid="{59D235A5-2D9D-4FEB-A9AC-2178D09452F6}"/>
    <cellStyle name="Percent 11 10 5" xfId="33415" xr:uid="{63BE8130-E969-4FCD-A15C-FBD78DC61CE7}"/>
    <cellStyle name="Percent 11 10 6" xfId="41560" xr:uid="{FF4F3A05-9BC3-4219-9CA1-C90744E9F80C}"/>
    <cellStyle name="Percent 11 10 7" xfId="25869" xr:uid="{EB0CEC31-293F-4C05-89DE-01177C1B3890}"/>
    <cellStyle name="Percent 11 11" xfId="25868" xr:uid="{A49B66D2-1F60-4496-A2E7-397C96BF43B6}"/>
    <cellStyle name="Percent 11 12" xfId="33416" xr:uid="{9FB74F61-7224-476A-A3F4-A44749849143}"/>
    <cellStyle name="Percent 11 13" xfId="33417" xr:uid="{D7ACDE8D-C87F-49DE-9C57-6766B1E0B501}"/>
    <cellStyle name="Percent 11 14" xfId="33418" xr:uid="{9451D1A2-3F09-4A26-9D8D-78D5564A75AA}"/>
    <cellStyle name="Percent 11 2" xfId="2622" xr:uid="{83B1CAD9-2E3F-4445-9A78-AA37995A044B}"/>
    <cellStyle name="Percent 11 2 2" xfId="4557" xr:uid="{15C244E6-C0BF-4207-A9FD-54573F335AB7}"/>
    <cellStyle name="Percent 11 2 2 2" xfId="33419" xr:uid="{3D42B37D-ECFA-441A-8365-E5B4D9A4AA77}"/>
    <cellStyle name="Percent 11 2 2 3" xfId="33420" xr:uid="{1D257E09-3066-4EA0-8545-27EF5BB27E82}"/>
    <cellStyle name="Percent 11 2 2 4" xfId="33421" xr:uid="{230B5A6C-FB52-4004-9689-CDD6911C4F94}"/>
    <cellStyle name="Percent 11 2 2 5" xfId="33422" xr:uid="{0CA82158-C902-477E-A9DD-1C17816D5D7F}"/>
    <cellStyle name="Percent 11 2 2 6" xfId="42536" xr:uid="{11297C13-310D-4F69-9CC3-081E6CF53477}"/>
    <cellStyle name="Percent 11 2 2 7" xfId="25871" xr:uid="{05B1C580-012B-4240-AB4C-B4D347A4353F}"/>
    <cellStyle name="Percent 11 2 3" xfId="25872" xr:uid="{30DB0D6C-98F5-4DFB-B071-700B0B6E2590}"/>
    <cellStyle name="Percent 11 2 3 2" xfId="33423" xr:uid="{2AAB87D5-6C99-4440-8E87-C04369958254}"/>
    <cellStyle name="Percent 11 2 3 3" xfId="33424" xr:uid="{41A7C202-87C7-43CC-8D25-5F7A97F638B5}"/>
    <cellStyle name="Percent 11 2 3 4" xfId="33425" xr:uid="{E94F83F3-D6E8-4D8A-8D90-D6A88C5C246E}"/>
    <cellStyle name="Percent 11 2 3 5" xfId="33426" xr:uid="{6F702F2D-7521-4554-B67B-150127E5AF3F}"/>
    <cellStyle name="Percent 11 2 4" xfId="25870" xr:uid="{8E972FAB-A1DD-47A4-A293-5FD40609C9F0}"/>
    <cellStyle name="Percent 11 2 5" xfId="33427" xr:uid="{9C088467-06DC-4BBF-AAE7-6489AF8861D1}"/>
    <cellStyle name="Percent 11 2 6" xfId="33428" xr:uid="{EBD6695A-091E-4B5A-A8B8-86F294EEAF19}"/>
    <cellStyle name="Percent 11 2 7" xfId="33429" xr:uid="{7C0C4826-A945-4DBA-8167-F1C7B3BF4DBC}"/>
    <cellStyle name="Percent 11 2 8" xfId="41561" xr:uid="{66B69D62-3DCC-4F0F-BFAF-4F63266202ED}"/>
    <cellStyle name="Percent 11 3" xfId="2623" xr:uid="{4434A1F4-82DD-4633-8298-8CCA03EDA82F}"/>
    <cellStyle name="Percent 11 3 2" xfId="4558" xr:uid="{879B83AE-6EFC-4CF5-BFA8-DF92865A9DA8}"/>
    <cellStyle name="Percent 11 3 2 2" xfId="33430" xr:uid="{9FBF25D8-DFFD-4317-A113-BA5B8F0A3628}"/>
    <cellStyle name="Percent 11 3 2 3" xfId="33431" xr:uid="{6EFD975F-0D21-47CE-A38F-7604C1BEB8FF}"/>
    <cellStyle name="Percent 11 3 2 4" xfId="33432" xr:uid="{F030F3E7-1607-40FF-AC4E-7EBD3076EE7F}"/>
    <cellStyle name="Percent 11 3 2 5" xfId="33433" xr:uid="{0EE92244-E3E4-4A51-B779-A9401551F82B}"/>
    <cellStyle name="Percent 11 3 2 6" xfId="42537" xr:uid="{071A4EE0-5FA4-4F77-B2E0-E3B23D4641FC}"/>
    <cellStyle name="Percent 11 3 2 7" xfId="25874" xr:uid="{5FBFA9DC-698F-4C34-AD8B-7B81A98B43B8}"/>
    <cellStyle name="Percent 11 3 3" xfId="25875" xr:uid="{E9D51D80-654D-4EF7-BCE9-3F17BC7B6155}"/>
    <cellStyle name="Percent 11 3 3 2" xfId="33434" xr:uid="{505E92B8-C359-49EB-91EC-E03CC2ED6D08}"/>
    <cellStyle name="Percent 11 3 3 3" xfId="33435" xr:uid="{5164492C-2D4A-46C3-816E-AE5399F5FDD6}"/>
    <cellStyle name="Percent 11 3 3 4" xfId="33436" xr:uid="{DF84D95B-30D4-4B9B-98E9-913EAE27B05B}"/>
    <cellStyle name="Percent 11 3 3 5" xfId="33437" xr:uid="{EE7907A0-7285-4920-B323-7DE6C4F27C1B}"/>
    <cellStyle name="Percent 11 3 4" xfId="25873" xr:uid="{B8DA59C2-0B06-431B-81C2-ECFBF5D574B5}"/>
    <cellStyle name="Percent 11 3 5" xfId="33438" xr:uid="{D1F33924-7CF4-46AA-A6D9-DB73371B4080}"/>
    <cellStyle name="Percent 11 3 6" xfId="33439" xr:uid="{8FB63779-128A-4294-9610-E202952C4F6A}"/>
    <cellStyle name="Percent 11 3 7" xfId="33440" xr:uid="{3D4C8A37-E3F4-4DA7-BD45-B16595CED8DA}"/>
    <cellStyle name="Percent 11 3 8" xfId="41562" xr:uid="{CC1ED1B9-99EC-4ED2-9E6C-721281C8296A}"/>
    <cellStyle name="Percent 11 4" xfId="2624" xr:uid="{A42FAB02-C791-4DEA-84F9-C16634E01138}"/>
    <cellStyle name="Percent 11 4 2" xfId="4559" xr:uid="{441169BD-547F-42A9-9518-DB8FE2B47B19}"/>
    <cellStyle name="Percent 11 4 2 2" xfId="33441" xr:uid="{5CC9BAD5-C1FE-4F56-97C6-0C38A9837728}"/>
    <cellStyle name="Percent 11 4 2 3" xfId="33442" xr:uid="{0C9A8FB6-3B82-43AD-9753-6493FB71314C}"/>
    <cellStyle name="Percent 11 4 2 4" xfId="33443" xr:uid="{79F34591-3B44-4A9D-9513-15C9C40BD161}"/>
    <cellStyle name="Percent 11 4 2 5" xfId="33444" xr:uid="{8ADE3053-183C-4E33-8B07-6D9461B6AC51}"/>
    <cellStyle name="Percent 11 4 2 6" xfId="42538" xr:uid="{1D16A680-B05E-49DE-896C-ED30C4B48E64}"/>
    <cellStyle name="Percent 11 4 2 7" xfId="25877" xr:uid="{8085FE0B-870C-428C-8912-B5A9A954249F}"/>
    <cellStyle name="Percent 11 4 3" xfId="25878" xr:uid="{FFF0C86F-D4D3-4574-A00B-03CA17BCDD8A}"/>
    <cellStyle name="Percent 11 4 3 2" xfId="33445" xr:uid="{441AF5C1-864A-4F61-B467-DF37B8240CCB}"/>
    <cellStyle name="Percent 11 4 3 3" xfId="33446" xr:uid="{8D653716-282B-4CE3-ADDF-46EDD0D392F3}"/>
    <cellStyle name="Percent 11 4 3 4" xfId="33447" xr:uid="{126F052C-8BB1-4946-BF32-378057E7EAF9}"/>
    <cellStyle name="Percent 11 4 3 5" xfId="33448" xr:uid="{B7AE157A-D9C6-4952-AEFC-1C83DFAD0946}"/>
    <cellStyle name="Percent 11 4 4" xfId="25876" xr:uid="{85DF9908-6C59-4554-A45B-B588738733E3}"/>
    <cellStyle name="Percent 11 4 5" xfId="33449" xr:uid="{D7E31EE5-D1D8-4355-A908-AB6678BCCDE0}"/>
    <cellStyle name="Percent 11 4 6" xfId="33450" xr:uid="{0849AA75-BD0B-4D09-A7D9-F2BFD15EB7B2}"/>
    <cellStyle name="Percent 11 4 7" xfId="33451" xr:uid="{084683DA-8BE0-49FE-838A-E766B76E217D}"/>
    <cellStyle name="Percent 11 4 8" xfId="41563" xr:uid="{0B3B657C-3A40-4EE0-8A04-48362148CE36}"/>
    <cellStyle name="Percent 11 5" xfId="2625" xr:uid="{B63CC01E-B4B3-496F-856D-1588F0E8C401}"/>
    <cellStyle name="Percent 11 5 2" xfId="4560" xr:uid="{8ED6FBEC-3E43-4C3C-9FB8-51B9BC476393}"/>
    <cellStyle name="Percent 11 5 2 2" xfId="33452" xr:uid="{656BC5BE-B2F4-49D8-BE33-676C9C31AB92}"/>
    <cellStyle name="Percent 11 5 2 3" xfId="33453" xr:uid="{DA576FBB-03CA-4FF0-871F-D2F294B64E84}"/>
    <cellStyle name="Percent 11 5 2 4" xfId="33454" xr:uid="{7B5EFBD9-B898-453A-BA31-A952882ADD29}"/>
    <cellStyle name="Percent 11 5 2 5" xfId="33455" xr:uid="{B3A2ED63-9B74-4582-BDA1-2F4CD922BA13}"/>
    <cellStyle name="Percent 11 5 2 6" xfId="42539" xr:uid="{E8416A55-92B7-434B-8EBC-D2CFC2556AAA}"/>
    <cellStyle name="Percent 11 5 2 7" xfId="25880" xr:uid="{E105104C-F53E-4FAB-A986-F3F18FB0D462}"/>
    <cellStyle name="Percent 11 5 3" xfId="25881" xr:uid="{E25F8706-4C0D-4806-8298-44B657FBD809}"/>
    <cellStyle name="Percent 11 5 3 2" xfId="33456" xr:uid="{2519CCA2-5DBE-46B7-A121-638369D8651D}"/>
    <cellStyle name="Percent 11 5 3 3" xfId="33457" xr:uid="{DE903CB4-0477-4C7E-94CB-E7F10AC39842}"/>
    <cellStyle name="Percent 11 5 3 4" xfId="33458" xr:uid="{F4AA7720-4CC0-487D-94BE-CD7CA1E14678}"/>
    <cellStyle name="Percent 11 5 3 5" xfId="33459" xr:uid="{CA695940-0930-43B1-BC9A-E902BFC11B59}"/>
    <cellStyle name="Percent 11 5 4" xfId="25879" xr:uid="{1B7E93D4-44B3-4904-B804-C052E98C3406}"/>
    <cellStyle name="Percent 11 5 5" xfId="33460" xr:uid="{6B59228F-08B9-45E1-B672-2051F643B1AB}"/>
    <cellStyle name="Percent 11 5 6" xfId="33461" xr:uid="{0399DF0C-E68C-4303-AF94-4BAED3BA0041}"/>
    <cellStyle name="Percent 11 5 7" xfId="33462" xr:uid="{E92117C8-2E57-4F07-84D1-316FADEDF985}"/>
    <cellStyle name="Percent 11 5 8" xfId="41564" xr:uid="{AA4DA14F-35E7-48D2-A0FA-5959D81B085C}"/>
    <cellStyle name="Percent 11 6" xfId="2626" xr:uid="{871E8CFC-CAC0-4089-B5D1-7D9065893306}"/>
    <cellStyle name="Percent 11 6 2" xfId="4561" xr:uid="{EDA6B506-D84D-4C24-9531-72E338AA0D2C}"/>
    <cellStyle name="Percent 11 6 2 2" xfId="33463" xr:uid="{EAD3E991-1C28-47AF-BA4E-3AF5BDFFFADB}"/>
    <cellStyle name="Percent 11 6 2 3" xfId="33464" xr:uid="{BA945F44-24C4-4FCD-92F3-F2A827251945}"/>
    <cellStyle name="Percent 11 6 2 4" xfId="33465" xr:uid="{8D63CD4D-CC0B-44A7-BF0C-43C1BCDFCDD6}"/>
    <cellStyle name="Percent 11 6 2 5" xfId="33466" xr:uid="{CC0CFCF2-B134-4A54-A209-91898ED803A0}"/>
    <cellStyle name="Percent 11 6 2 6" xfId="42540" xr:uid="{95084186-39BF-4931-BF57-3CD53610CE7A}"/>
    <cellStyle name="Percent 11 6 2 7" xfId="25883" xr:uid="{5C1A02FA-B5B4-4BD5-BB9C-BE019E9746DB}"/>
    <cellStyle name="Percent 11 6 3" xfId="25884" xr:uid="{ADBA9382-06DE-4F03-A37A-3055C1F21290}"/>
    <cellStyle name="Percent 11 6 3 2" xfId="33467" xr:uid="{61E5D356-12ED-4E3C-92B7-22FF2225E465}"/>
    <cellStyle name="Percent 11 6 3 3" xfId="33468" xr:uid="{7AF81CF4-4B9C-4835-9345-7810BE5E8B0B}"/>
    <cellStyle name="Percent 11 6 3 4" xfId="33469" xr:uid="{5B67CB1A-D05A-406C-BAE9-A3D921693539}"/>
    <cellStyle name="Percent 11 6 3 5" xfId="33470" xr:uid="{0C2B23CC-2957-4697-AB07-29B6D1B2402A}"/>
    <cellStyle name="Percent 11 6 4" xfId="25882" xr:uid="{708FDD5F-0B52-4D76-93D0-1E73F0497573}"/>
    <cellStyle name="Percent 11 6 5" xfId="33471" xr:uid="{6FDC0D14-DEE2-4646-A6C4-07997527CA41}"/>
    <cellStyle name="Percent 11 6 6" xfId="33472" xr:uid="{8A1C65DD-8547-44EB-B615-66EB4B955F54}"/>
    <cellStyle name="Percent 11 6 7" xfId="33473" xr:uid="{7744FFC2-B4E4-4CDE-A09D-5D81A3F84010}"/>
    <cellStyle name="Percent 11 6 8" xfId="41565" xr:uid="{470313CE-5032-493C-A784-A4CD05B9D55B}"/>
    <cellStyle name="Percent 11 7" xfId="2627" xr:uid="{A40C1CB9-830A-49FC-9A41-E83732102582}"/>
    <cellStyle name="Percent 11 7 10" xfId="41566" xr:uid="{1EE1249D-857B-4004-B8B5-695974EB4CCC}"/>
    <cellStyle name="Percent 11 7 2" xfId="2628" xr:uid="{7E374B33-6D94-4450-8F59-78C93A647D8D}"/>
    <cellStyle name="Percent 11 7 2 2" xfId="33474" xr:uid="{C6FF2BA7-0815-4EC3-9011-4B28A2819BAD}"/>
    <cellStyle name="Percent 11 7 2 3" xfId="33475" xr:uid="{DCAABF86-E53C-43CC-B241-D30277A2C232}"/>
    <cellStyle name="Percent 11 7 2 4" xfId="33476" xr:uid="{0E7D5281-B55F-451F-968E-6375CA16C262}"/>
    <cellStyle name="Percent 11 7 2 5" xfId="33477" xr:uid="{3FB224D2-FE88-47DA-834A-C88D45430A27}"/>
    <cellStyle name="Percent 11 7 2 6" xfId="41567" xr:uid="{89D03256-72B6-4ACC-B8D8-04C698404F4E}"/>
    <cellStyle name="Percent 11 7 2 7" xfId="25886" xr:uid="{5888243A-44AF-4DF0-9E7D-C59720E6EA3C}"/>
    <cellStyle name="Percent 11 7 3" xfId="2629" xr:uid="{39A5408F-B443-4966-9B9F-16F55CFD1F21}"/>
    <cellStyle name="Percent 11 7 3 2" xfId="33478" xr:uid="{E6A47380-0D6E-4731-8140-28B2B2EAC846}"/>
    <cellStyle name="Percent 11 7 3 3" xfId="33479" xr:uid="{A80CF7D2-4922-4191-9C24-1375D69F14E9}"/>
    <cellStyle name="Percent 11 7 3 4" xfId="33480" xr:uid="{D15BCA93-BA73-4023-A7AC-C6E23A31172B}"/>
    <cellStyle name="Percent 11 7 3 5" xfId="33481" xr:uid="{46E9D299-DF1B-40A9-AF6D-B7826227E9DF}"/>
    <cellStyle name="Percent 11 7 3 6" xfId="41568" xr:uid="{86C3CCF9-3C02-4304-B263-EC7ACFA0138D}"/>
    <cellStyle name="Percent 11 7 3 7" xfId="25887" xr:uid="{4A7E863C-AB0A-4CB8-81DA-A61798FC70B1}"/>
    <cellStyle name="Percent 11 7 4" xfId="4562" xr:uid="{2B490E68-A302-4631-A1CD-48011778C2D2}"/>
    <cellStyle name="Percent 11 7 4 2" xfId="33482" xr:uid="{A8393391-6E8C-4536-A40C-46F76ED26884}"/>
    <cellStyle name="Percent 11 7 4 3" xfId="33483" xr:uid="{DF870EEC-9BB0-4440-B5B1-58280BC241CE}"/>
    <cellStyle name="Percent 11 7 4 4" xfId="33484" xr:uid="{1788EFDC-D9C0-4DDC-AE86-A9C8A374D01C}"/>
    <cellStyle name="Percent 11 7 4 5" xfId="33485" xr:uid="{91BBD4CF-75DB-469C-9478-33D17C5BF6DB}"/>
    <cellStyle name="Percent 11 7 4 6" xfId="42541" xr:uid="{508F04AC-5FE0-496B-9972-EE9F33C486C2}"/>
    <cellStyle name="Percent 11 7 4 7" xfId="25888" xr:uid="{51FFDB29-3CA6-45C0-9E3A-8EB0553B32DC}"/>
    <cellStyle name="Percent 11 7 5" xfId="25889" xr:uid="{0B3FF3AA-B706-4FF7-B7F2-A7B12D8574E3}"/>
    <cellStyle name="Percent 11 7 5 2" xfId="33486" xr:uid="{09C4F953-3D23-4FEF-B382-7A432639D6DF}"/>
    <cellStyle name="Percent 11 7 5 3" xfId="33487" xr:uid="{4BA4DA66-4BAD-464F-BBAA-AB1E40CE3E1F}"/>
    <cellStyle name="Percent 11 7 5 4" xfId="33488" xr:uid="{67B7FAC9-2169-4D6E-8B77-A12AAE400B0B}"/>
    <cellStyle name="Percent 11 7 5 5" xfId="33489" xr:uid="{007E2F3D-BE2B-4626-A55D-E281445D6B7E}"/>
    <cellStyle name="Percent 11 7 6" xfId="25885" xr:uid="{230E9B84-D634-49A1-BEE1-99B24F3543FB}"/>
    <cellStyle name="Percent 11 7 7" xfId="33490" xr:uid="{03D37187-E0C5-4E26-BD0D-AF443EB356A7}"/>
    <cellStyle name="Percent 11 7 8" xfId="33491" xr:uid="{2C1132B3-446B-467A-BF6F-6698FE547D37}"/>
    <cellStyle name="Percent 11 7 9" xfId="33492" xr:uid="{59B987A6-31DF-4B6D-BBB9-EB90CFFDB18D}"/>
    <cellStyle name="Percent 11 8" xfId="2630" xr:uid="{2AF4D781-CFC7-4E8C-93DD-BE4A398A9E73}"/>
    <cellStyle name="Percent 11 8 2" xfId="4563" xr:uid="{43DDDB82-9C1E-497C-B207-64FD78AADAC9}"/>
    <cellStyle name="Percent 11 8 2 2" xfId="33493" xr:uid="{C8D03591-B620-4D90-B1AE-02728F3092AF}"/>
    <cellStyle name="Percent 11 8 2 3" xfId="33494" xr:uid="{1F36D8D3-E9AC-4520-9DFF-69638E76D8AB}"/>
    <cellStyle name="Percent 11 8 2 4" xfId="33495" xr:uid="{90BCC12A-8043-4571-99D0-BEF87B98954C}"/>
    <cellStyle name="Percent 11 8 2 5" xfId="33496" xr:uid="{5C33AF31-2CE7-4CBC-83BB-638BEB3756C5}"/>
    <cellStyle name="Percent 11 8 2 6" xfId="42542" xr:uid="{4A57F7DD-D187-434E-8637-0EBA1B5DD053}"/>
    <cellStyle name="Percent 11 8 2 7" xfId="25891" xr:uid="{B86EF78C-BE7B-4F08-8863-991A5529D105}"/>
    <cellStyle name="Percent 11 8 3" xfId="25892" xr:uid="{9A7D8AD5-A5BB-452A-95C0-F5B6C5C3A63D}"/>
    <cellStyle name="Percent 11 8 3 2" xfId="33497" xr:uid="{ABCD1234-B5B6-48F1-B004-ECE2B439FF7E}"/>
    <cellStyle name="Percent 11 8 3 3" xfId="33498" xr:uid="{BEF8E174-CAE3-490A-B028-8F9AF877FA12}"/>
    <cellStyle name="Percent 11 8 3 4" xfId="33499" xr:uid="{F84A202D-2F86-4C60-9F5E-45AC88CA938E}"/>
    <cellStyle name="Percent 11 8 3 5" xfId="33500" xr:uid="{B16274A7-85C2-433E-BB09-0FF4B9902B7C}"/>
    <cellStyle name="Percent 11 8 4" xfId="25890" xr:uid="{8AF6142B-6B57-47EB-9F56-96A3E16FC074}"/>
    <cellStyle name="Percent 11 8 5" xfId="33501" xr:uid="{F009C8C6-F353-446B-A837-99091C77D7B3}"/>
    <cellStyle name="Percent 11 8 6" xfId="33502" xr:uid="{180E5309-F5A3-4A41-879A-3879051939D6}"/>
    <cellStyle name="Percent 11 8 7" xfId="33503" xr:uid="{7DC1845C-9B0F-48C5-9B66-AF8A3596E7EF}"/>
    <cellStyle name="Percent 11 8 8" xfId="41569" xr:uid="{8478DE91-E71B-4598-8ED6-E51953BA0CD9}"/>
    <cellStyle name="Percent 11 9" xfId="2631" xr:uid="{F2E73A01-0E2A-4A2A-8071-A388A089204F}"/>
    <cellStyle name="Percent 11 9 2" xfId="33504" xr:uid="{3BC464BC-487D-4FCF-AB47-D132D4A84EA6}"/>
    <cellStyle name="Percent 11 9 3" xfId="33505" xr:uid="{9A39C2A2-6D49-4271-9554-9E9523D87361}"/>
    <cellStyle name="Percent 11 9 4" xfId="33506" xr:uid="{EF7596EE-DB15-4643-8BB3-89D05DAD6DD1}"/>
    <cellStyle name="Percent 11 9 5" xfId="33507" xr:uid="{3A218FC3-BD79-44D4-9FA7-91FBDA8327E5}"/>
    <cellStyle name="Percent 11 9 6" xfId="41570" xr:uid="{E448AA84-130E-49F3-86D3-08BE4E713331}"/>
    <cellStyle name="Percent 11 9 7" xfId="25893" xr:uid="{13BC01ED-046F-410E-87B1-395E98802743}"/>
    <cellStyle name="Percent 12" xfId="4564" xr:uid="{2BEE7E32-CB8E-4E9B-8D0C-116FC4FC1A62}"/>
    <cellStyle name="Percent 12 10" xfId="2632" xr:uid="{BABEF7B6-A4AE-4660-93BA-9EFDE7DFF586}"/>
    <cellStyle name="Percent 12 10 2" xfId="33508" xr:uid="{BDA87541-3AF1-4642-BC6B-1B23429B1E91}"/>
    <cellStyle name="Percent 12 10 3" xfId="33509" xr:uid="{8803F03E-D466-48C5-89BE-6F2317659DA4}"/>
    <cellStyle name="Percent 12 10 4" xfId="33510" xr:uid="{FB8CE211-7B51-439D-9639-1DD0BAAF70D7}"/>
    <cellStyle name="Percent 12 10 5" xfId="33511" xr:uid="{3F102BA3-911D-4357-9B07-E20A4A80CC00}"/>
    <cellStyle name="Percent 12 10 6" xfId="41571" xr:uid="{450D77E9-724E-4FC7-BD30-B8306BBD237A}"/>
    <cellStyle name="Percent 12 10 7" xfId="25895" xr:uid="{0C79FB67-EF07-4D9D-B124-C6D10F09A462}"/>
    <cellStyle name="Percent 12 11" xfId="25894" xr:uid="{D7789BEF-489B-4413-9D16-4FF96B07AB74}"/>
    <cellStyle name="Percent 12 12" xfId="33512" xr:uid="{BAE03641-098F-4E9E-8174-722BCA63150E}"/>
    <cellStyle name="Percent 12 13" xfId="33513" xr:uid="{D09ED00F-514A-4B80-AFD9-E6EE55F70B6F}"/>
    <cellStyle name="Percent 12 14" xfId="33514" xr:uid="{685BCA9A-BB59-4F4C-B692-B34E9EDB0C5D}"/>
    <cellStyle name="Percent 12 2" xfId="2633" xr:uid="{6D82E005-2906-4989-9F9E-5BE4670AEB22}"/>
    <cellStyle name="Percent 12 2 2" xfId="4565" xr:uid="{A4244904-B51E-4DD4-AC30-98A9B107E9C5}"/>
    <cellStyle name="Percent 12 2 2 2" xfId="33515" xr:uid="{2D6EBBC1-A490-4759-8B8B-161BC4A04A5E}"/>
    <cellStyle name="Percent 12 2 2 3" xfId="33516" xr:uid="{B89AED4C-8979-4D47-B4DC-8BD290ED5A80}"/>
    <cellStyle name="Percent 12 2 2 4" xfId="33517" xr:uid="{CA526609-B753-4E09-AB0A-A4B6F965522B}"/>
    <cellStyle name="Percent 12 2 2 5" xfId="33518" xr:uid="{E0DBFAC8-5F92-4C2A-8B0C-09A686C017B3}"/>
    <cellStyle name="Percent 12 2 2 6" xfId="42543" xr:uid="{3BD832AE-B55E-4296-8B1B-09BA9F2950DF}"/>
    <cellStyle name="Percent 12 2 2 7" xfId="25897" xr:uid="{03DEA303-813E-4023-AE6A-9A2E1E1C5E7E}"/>
    <cellStyle name="Percent 12 2 3" xfId="25898" xr:uid="{EBC6F9B5-35A2-442D-88F6-ECB17CBA40BD}"/>
    <cellStyle name="Percent 12 2 3 2" xfId="33519" xr:uid="{682950BD-5987-461E-97DB-C2BD9E4FDBB3}"/>
    <cellStyle name="Percent 12 2 3 3" xfId="33520" xr:uid="{C2632C67-AA97-4A20-A0E6-2049EA110E87}"/>
    <cellStyle name="Percent 12 2 3 4" xfId="33521" xr:uid="{674A95BA-18D4-443B-BD8D-830530F0EDE8}"/>
    <cellStyle name="Percent 12 2 3 5" xfId="33522" xr:uid="{C207C2E2-7915-44BB-AA48-9703178BD52F}"/>
    <cellStyle name="Percent 12 2 4" xfId="25896" xr:uid="{E95038F3-9F7E-493F-BC09-E61654586D62}"/>
    <cellStyle name="Percent 12 2 5" xfId="33523" xr:uid="{0382F339-D110-463E-B0E8-AA2B557037D1}"/>
    <cellStyle name="Percent 12 2 6" xfId="33524" xr:uid="{082CB32F-7540-4732-99D3-4229B82746D9}"/>
    <cellStyle name="Percent 12 2 7" xfId="33525" xr:uid="{65E469B0-767D-4B73-A4CA-25A1D668D9EC}"/>
    <cellStyle name="Percent 12 2 8" xfId="41572" xr:uid="{7BE0DEDA-61A1-4447-866F-D27A52AE789C}"/>
    <cellStyle name="Percent 12 3" xfId="2634" xr:uid="{3BFEA1A2-19E2-443E-B12E-99F08571ED09}"/>
    <cellStyle name="Percent 12 3 2" xfId="4566" xr:uid="{8E32C11D-ABEC-4C0E-8162-7EC4784E8735}"/>
    <cellStyle name="Percent 12 3 2 2" xfId="33526" xr:uid="{22776AE2-0F4F-4FF4-A5A4-DC01EF771DB4}"/>
    <cellStyle name="Percent 12 3 2 3" xfId="33527" xr:uid="{05B6DEF1-7FA8-49A7-9E76-B0CC7464A7B0}"/>
    <cellStyle name="Percent 12 3 2 4" xfId="33528" xr:uid="{EF1DAEE3-375C-4A6B-A370-27B9F697F88B}"/>
    <cellStyle name="Percent 12 3 2 5" xfId="33529" xr:uid="{0750173A-ED79-437A-B596-3D2570E2D6A2}"/>
    <cellStyle name="Percent 12 3 2 6" xfId="42544" xr:uid="{C09DB543-313C-4176-830B-47DEFEB06F81}"/>
    <cellStyle name="Percent 12 3 2 7" xfId="25900" xr:uid="{B1D5C40A-7BFA-4004-ADA1-83261961B2E8}"/>
    <cellStyle name="Percent 12 3 3" xfId="25901" xr:uid="{35AFA5E5-963B-4CFE-90AC-406811FA4746}"/>
    <cellStyle name="Percent 12 3 3 2" xfId="33530" xr:uid="{73DB770B-088C-4899-91B1-EBB6BC7BEE63}"/>
    <cellStyle name="Percent 12 3 3 3" xfId="33531" xr:uid="{645AF8BB-EBE5-4A02-994A-54236A87C6FC}"/>
    <cellStyle name="Percent 12 3 3 4" xfId="33532" xr:uid="{41375566-475B-41DE-9F98-5BB2B90C9ADE}"/>
    <cellStyle name="Percent 12 3 3 5" xfId="33533" xr:uid="{308372C4-71D0-4CD2-BE83-55CB88A16CE0}"/>
    <cellStyle name="Percent 12 3 4" xfId="25899" xr:uid="{22690B4C-9953-40EB-804C-3266386AB9DE}"/>
    <cellStyle name="Percent 12 3 5" xfId="33534" xr:uid="{95789D6C-B121-40CD-8FAD-72868E678B2A}"/>
    <cellStyle name="Percent 12 3 6" xfId="33535" xr:uid="{28AF37BD-B590-423B-AC69-F0B6E40ED9EE}"/>
    <cellStyle name="Percent 12 3 7" xfId="33536" xr:uid="{09DB17E2-41ED-4758-9DBC-12101307ECF5}"/>
    <cellStyle name="Percent 12 3 8" xfId="41573" xr:uid="{F9589515-9A83-4A52-B657-38B19526C158}"/>
    <cellStyle name="Percent 12 4" xfId="2635" xr:uid="{05D6D942-0BB3-46EA-8EE7-0310DD092F47}"/>
    <cellStyle name="Percent 12 4 2" xfId="4567" xr:uid="{ED066859-84E2-411F-A34A-9D6E5C7A4B16}"/>
    <cellStyle name="Percent 12 4 2 2" xfId="33537" xr:uid="{7F09E950-EDBB-4DEB-AE75-22731E59EE59}"/>
    <cellStyle name="Percent 12 4 2 3" xfId="33538" xr:uid="{A57FADF9-4D73-4454-9CC6-6B2C59E46E8C}"/>
    <cellStyle name="Percent 12 4 2 4" xfId="33539" xr:uid="{1483E9BA-600B-4311-9838-CAD9DEA65B93}"/>
    <cellStyle name="Percent 12 4 2 5" xfId="33540" xr:uid="{5DF49808-A08F-4A9E-BB6B-F2FB9BF51A03}"/>
    <cellStyle name="Percent 12 4 2 6" xfId="42545" xr:uid="{853E828F-CD27-401D-BC7D-5103CF632B15}"/>
    <cellStyle name="Percent 12 4 2 7" xfId="25903" xr:uid="{A3ED6BC5-6F2F-4FEF-A893-0A2B9CE465F9}"/>
    <cellStyle name="Percent 12 4 3" xfId="25904" xr:uid="{8EFD47E3-4D57-444F-9288-8CA904AE8A80}"/>
    <cellStyle name="Percent 12 4 3 2" xfId="33541" xr:uid="{6AE3F93F-8582-4841-BCF6-FCFABF2C875C}"/>
    <cellStyle name="Percent 12 4 3 3" xfId="33542" xr:uid="{EE87C212-9314-40EF-B087-41ED0C24D05D}"/>
    <cellStyle name="Percent 12 4 3 4" xfId="33543" xr:uid="{A7B7BFD5-9A75-4FA3-A269-8C4D10B0A60F}"/>
    <cellStyle name="Percent 12 4 3 5" xfId="33544" xr:uid="{7C09F594-D27D-4311-9A95-AFA0C840404E}"/>
    <cellStyle name="Percent 12 4 4" xfId="25902" xr:uid="{FD6E6E3D-7195-4D4C-B09F-5A999F31AB36}"/>
    <cellStyle name="Percent 12 4 5" xfId="33545" xr:uid="{EB489BFE-9691-4084-9078-B0D702ADAE0E}"/>
    <cellStyle name="Percent 12 4 6" xfId="33546" xr:uid="{F6681498-619E-49E7-93DF-F303BFBF4D60}"/>
    <cellStyle name="Percent 12 4 7" xfId="33547" xr:uid="{84E691F8-DE19-480F-956D-3579380A41E9}"/>
    <cellStyle name="Percent 12 4 8" xfId="41574" xr:uid="{CDF43A27-1670-4795-8CBA-4EC1E68977E7}"/>
    <cellStyle name="Percent 12 5" xfId="2636" xr:uid="{6B4ECE08-F205-4162-BD31-030AD3B54B16}"/>
    <cellStyle name="Percent 12 5 2" xfId="4568" xr:uid="{C9E9E46A-4375-4E11-8AA9-3B6395B58AB0}"/>
    <cellStyle name="Percent 12 5 2 2" xfId="33548" xr:uid="{98F43A03-F614-4C42-83E7-50EA1FB020E0}"/>
    <cellStyle name="Percent 12 5 2 3" xfId="33549" xr:uid="{5016721A-A808-4147-9051-B12431B381FC}"/>
    <cellStyle name="Percent 12 5 2 4" xfId="33550" xr:uid="{E74EE526-5247-4150-A25A-8CF040C3B33E}"/>
    <cellStyle name="Percent 12 5 2 5" xfId="33551" xr:uid="{C72CEA6F-DFD3-4FF4-BB4B-9A4BC8A8FBFD}"/>
    <cellStyle name="Percent 12 5 2 6" xfId="42546" xr:uid="{2220CC9A-9333-494B-9499-F7129C0EB667}"/>
    <cellStyle name="Percent 12 5 2 7" xfId="25906" xr:uid="{0871FE4F-6A36-4F2D-851C-D6409BD758B2}"/>
    <cellStyle name="Percent 12 5 3" xfId="25907" xr:uid="{5FA92739-2F51-4421-9208-F4CD8EEE73A2}"/>
    <cellStyle name="Percent 12 5 3 2" xfId="33552" xr:uid="{4C9E5BD6-6A5C-46CF-9283-D77CE83AE0EF}"/>
    <cellStyle name="Percent 12 5 3 3" xfId="33553" xr:uid="{4AA538C9-DB30-4E61-8D0D-EE9EE0261484}"/>
    <cellStyle name="Percent 12 5 3 4" xfId="33554" xr:uid="{09C75A75-2092-4250-AFB0-F2F095677B3A}"/>
    <cellStyle name="Percent 12 5 3 5" xfId="33555" xr:uid="{F5EE0A73-E5E1-4B60-A03D-20024E179047}"/>
    <cellStyle name="Percent 12 5 4" xfId="25905" xr:uid="{BD3AC650-90B5-4EA7-9615-4148631D5D1A}"/>
    <cellStyle name="Percent 12 5 5" xfId="33556" xr:uid="{126298E4-18D1-41AD-9E90-A824BC37FFF1}"/>
    <cellStyle name="Percent 12 5 6" xfId="33557" xr:uid="{FE39F401-9770-46C9-9B25-DF15E588A784}"/>
    <cellStyle name="Percent 12 5 7" xfId="33558" xr:uid="{2B7C0628-3C4F-42F6-8408-7FC884090953}"/>
    <cellStyle name="Percent 12 5 8" xfId="41575" xr:uid="{13F2DF22-63A5-4923-A925-F67CECC132F9}"/>
    <cellStyle name="Percent 12 6" xfId="2637" xr:uid="{5974FA1D-97FD-45FB-A5B2-91085D460DFA}"/>
    <cellStyle name="Percent 12 6 2" xfId="4569" xr:uid="{206CE52D-7904-4E20-8B72-8A7F13A8C77A}"/>
    <cellStyle name="Percent 12 6 2 2" xfId="33559" xr:uid="{E00E5901-5AAE-483A-B52A-9BABEB45687D}"/>
    <cellStyle name="Percent 12 6 2 3" xfId="33560" xr:uid="{03D04AC1-0824-457F-8462-4E678AAFD312}"/>
    <cellStyle name="Percent 12 6 2 4" xfId="33561" xr:uid="{8064A0B2-BB65-4194-B490-05236D8C31E1}"/>
    <cellStyle name="Percent 12 6 2 5" xfId="33562" xr:uid="{95D34DE4-B322-414A-AC1D-12160D4835F5}"/>
    <cellStyle name="Percent 12 6 2 6" xfId="42547" xr:uid="{C1EACF43-9D4C-4649-8346-E2F29D3F5BC1}"/>
    <cellStyle name="Percent 12 6 2 7" xfId="25909" xr:uid="{010C46B5-DA3B-427B-99AE-342E5CB87F06}"/>
    <cellStyle name="Percent 12 6 3" xfId="25910" xr:uid="{EF82F4D1-94B4-4879-AA9A-0A2D8286EB62}"/>
    <cellStyle name="Percent 12 6 3 2" xfId="33563" xr:uid="{1BBC879B-C011-4188-B584-804C399E5025}"/>
    <cellStyle name="Percent 12 6 3 3" xfId="33564" xr:uid="{09C03C2D-D6E6-4140-965F-AA3E11F58E30}"/>
    <cellStyle name="Percent 12 6 3 4" xfId="33565" xr:uid="{8A270D67-C4D7-404C-A82D-1C9B37D56DE6}"/>
    <cellStyle name="Percent 12 6 3 5" xfId="33566" xr:uid="{34072E2C-3ED3-499A-B660-91B83680AF30}"/>
    <cellStyle name="Percent 12 6 4" xfId="25908" xr:uid="{401B4000-9C5D-47D2-880D-9691BD8AB45A}"/>
    <cellStyle name="Percent 12 6 5" xfId="33567" xr:uid="{265D86C9-792A-4D62-8F15-C717A43B8150}"/>
    <cellStyle name="Percent 12 6 6" xfId="33568" xr:uid="{FAD64432-FBCE-4B6A-885F-2C3A3A83A9B9}"/>
    <cellStyle name="Percent 12 6 7" xfId="33569" xr:uid="{56B82085-4BB7-4C18-B334-CD4666E65795}"/>
    <cellStyle name="Percent 12 6 8" xfId="41576" xr:uid="{63AB81A2-0B39-4A1B-AC74-0636816D27A6}"/>
    <cellStyle name="Percent 12 7" xfId="2638" xr:uid="{F6C81D56-580A-4D99-8ABD-44BB294917B7}"/>
    <cellStyle name="Percent 12 7 10" xfId="41577" xr:uid="{E075B1A4-BF72-48B1-AA7B-E2828E137702}"/>
    <cellStyle name="Percent 12 7 2" xfId="2639" xr:uid="{F721ABB7-11CE-4E9A-96A6-906E20B454A3}"/>
    <cellStyle name="Percent 12 7 2 2" xfId="33570" xr:uid="{D7EB87E2-F682-4B04-991C-B85137FDBBC2}"/>
    <cellStyle name="Percent 12 7 2 3" xfId="33571" xr:uid="{53CC53F1-2C07-4C3B-9651-8CA913369F6B}"/>
    <cellStyle name="Percent 12 7 2 4" xfId="33572" xr:uid="{D2D63CD3-1E89-4E7C-ADCD-1CA53F888034}"/>
    <cellStyle name="Percent 12 7 2 5" xfId="33573" xr:uid="{13F30D50-6FF2-4CA1-B5FC-4CC8AC3CC8B9}"/>
    <cellStyle name="Percent 12 7 2 6" xfId="41578" xr:uid="{A9EA4481-54F4-4ECC-9479-3E46B3845076}"/>
    <cellStyle name="Percent 12 7 2 7" xfId="25912" xr:uid="{299EA2BF-1784-4482-9DF0-22D5DCB67227}"/>
    <cellStyle name="Percent 12 7 3" xfId="2640" xr:uid="{25B01316-8993-4AF1-B99E-EBDBA7F23238}"/>
    <cellStyle name="Percent 12 7 3 2" xfId="33574" xr:uid="{65A9A6A9-FEEA-4149-AEA0-D696BC88BD5C}"/>
    <cellStyle name="Percent 12 7 3 3" xfId="33575" xr:uid="{841ED4F2-2311-4792-BCB8-255CD43F2CB5}"/>
    <cellStyle name="Percent 12 7 3 4" xfId="33576" xr:uid="{C5FBA21B-7AAF-4E99-A6A1-7D5B6F2472F8}"/>
    <cellStyle name="Percent 12 7 3 5" xfId="33577" xr:uid="{A02B4231-BBE9-423F-9A70-69BF0D8BD55D}"/>
    <cellStyle name="Percent 12 7 3 6" xfId="41579" xr:uid="{B228DBA9-0D97-4720-8D6B-463E2EDFEBB9}"/>
    <cellStyle name="Percent 12 7 3 7" xfId="25913" xr:uid="{7318C4A1-B9F2-4BFE-A9E3-2974A838BA8D}"/>
    <cellStyle name="Percent 12 7 4" xfId="4570" xr:uid="{9C1D9C0F-B01A-448E-A37D-C61DA1391411}"/>
    <cellStyle name="Percent 12 7 4 2" xfId="33578" xr:uid="{4862C67A-A93D-4403-9587-34C09635C43A}"/>
    <cellStyle name="Percent 12 7 4 3" xfId="33579" xr:uid="{9D8F42B8-9030-4505-A7A7-4BF1A768FCFD}"/>
    <cellStyle name="Percent 12 7 4 4" xfId="33580" xr:uid="{A4ACB941-506A-4FEC-AF05-7C4C7086ECBB}"/>
    <cellStyle name="Percent 12 7 4 5" xfId="33581" xr:uid="{46F32D98-541A-44CA-9007-5FF015643E51}"/>
    <cellStyle name="Percent 12 7 4 6" xfId="42548" xr:uid="{662C7CC8-FB4E-41EA-A9A4-9E450D20127A}"/>
    <cellStyle name="Percent 12 7 4 7" xfId="25914" xr:uid="{9ACF96D2-44D3-4115-8B01-8D2AC3D303FC}"/>
    <cellStyle name="Percent 12 7 5" xfId="25915" xr:uid="{23F1CA5F-42B3-44E3-912E-185E03F3EAFA}"/>
    <cellStyle name="Percent 12 7 5 2" xfId="33582" xr:uid="{4236377D-135A-43B8-BB86-03297A740325}"/>
    <cellStyle name="Percent 12 7 5 3" xfId="33583" xr:uid="{DCEE89E6-DAE9-48B4-99F3-406A31F69066}"/>
    <cellStyle name="Percent 12 7 5 4" xfId="33584" xr:uid="{54DCC265-A690-4932-B5FF-F8B2E388F9B4}"/>
    <cellStyle name="Percent 12 7 5 5" xfId="33585" xr:uid="{726A4A67-0A29-4AB2-B3D7-9E37FA62AC31}"/>
    <cellStyle name="Percent 12 7 6" xfId="25911" xr:uid="{C6177D06-9448-4E29-AE6F-BBE8E1453B3B}"/>
    <cellStyle name="Percent 12 7 7" xfId="33586" xr:uid="{25CADA92-D4BA-4C08-ADA4-96E185F2329F}"/>
    <cellStyle name="Percent 12 7 8" xfId="33587" xr:uid="{3BFA1481-6587-4A9A-BAF8-48DFE92A63F8}"/>
    <cellStyle name="Percent 12 7 9" xfId="33588" xr:uid="{D1C61BBE-B755-46CA-A768-805844AA2C60}"/>
    <cellStyle name="Percent 12 8" xfId="2641" xr:uid="{AC0D3944-C797-4C25-9AA6-B8D94DE9C7DC}"/>
    <cellStyle name="Percent 12 8 2" xfId="4571" xr:uid="{21C435AA-B99D-4402-BD81-667614752D5A}"/>
    <cellStyle name="Percent 12 8 2 2" xfId="33589" xr:uid="{BCBB8F74-D1EF-423B-BBA6-6F505F4C8122}"/>
    <cellStyle name="Percent 12 8 2 3" xfId="33590" xr:uid="{6C92887D-8FE8-4D9F-91BF-7D449F116DEF}"/>
    <cellStyle name="Percent 12 8 2 4" xfId="33591" xr:uid="{E6574AFA-F733-4017-92E9-1392A0C72EE2}"/>
    <cellStyle name="Percent 12 8 2 5" xfId="33592" xr:uid="{E6E8F111-87F9-4565-A8CD-94DE52FF3224}"/>
    <cellStyle name="Percent 12 8 2 6" xfId="42549" xr:uid="{5C733D87-D112-4DD1-9631-3DC8EFE1BA43}"/>
    <cellStyle name="Percent 12 8 2 7" xfId="25917" xr:uid="{9758390E-06B8-463F-B57D-B412D6002731}"/>
    <cellStyle name="Percent 12 8 3" xfId="25918" xr:uid="{286A900E-84C5-4B67-AF2D-009D2816599E}"/>
    <cellStyle name="Percent 12 8 3 2" xfId="33593" xr:uid="{9D409977-33C5-4677-AD43-84E544E1371D}"/>
    <cellStyle name="Percent 12 8 3 3" xfId="33594" xr:uid="{88FEBA42-CBF5-4928-9B77-FDA0CA8773E6}"/>
    <cellStyle name="Percent 12 8 3 4" xfId="33595" xr:uid="{395771CA-246F-4304-832D-9DB5731F66C3}"/>
    <cellStyle name="Percent 12 8 3 5" xfId="33596" xr:uid="{C7D2C92C-A5DB-46B6-840D-0688349B340B}"/>
    <cellStyle name="Percent 12 8 4" xfId="25916" xr:uid="{CD63098C-77FE-450D-9CAE-C39BB4C1993D}"/>
    <cellStyle name="Percent 12 8 5" xfId="33597" xr:uid="{7F547FAA-EDBC-4B87-8F47-83F38F33869C}"/>
    <cellStyle name="Percent 12 8 6" xfId="33598" xr:uid="{9D3EF3FF-9776-4B5E-877A-A724B524D986}"/>
    <cellStyle name="Percent 12 8 7" xfId="33599" xr:uid="{00A505AF-DF9A-4CEF-8E66-0C63738412BE}"/>
    <cellStyle name="Percent 12 8 8" xfId="41580" xr:uid="{A7427742-4E58-4409-A7B5-FDC3F07E89A1}"/>
    <cellStyle name="Percent 12 9" xfId="2642" xr:uid="{B60150D9-D017-4C12-9BCD-6E4EB14493BB}"/>
    <cellStyle name="Percent 12 9 2" xfId="33600" xr:uid="{A41165FF-9CD0-4395-80F3-A58CB3107237}"/>
    <cellStyle name="Percent 12 9 3" xfId="33601" xr:uid="{3F049DB8-B204-4A8B-AC99-E940E0983F41}"/>
    <cellStyle name="Percent 12 9 4" xfId="33602" xr:uid="{26235FD5-103E-481D-A56E-D2C0BCC5938E}"/>
    <cellStyle name="Percent 12 9 5" xfId="33603" xr:uid="{661849BE-47CD-4C9A-99C0-D32EEB9EAF91}"/>
    <cellStyle name="Percent 12 9 6" xfId="41581" xr:uid="{4670143F-78DF-4D4C-B5DE-DC700959A778}"/>
    <cellStyle name="Percent 12 9 7" xfId="25919" xr:uid="{F364C9B8-6FB8-45DB-926E-509829DE504E}"/>
    <cellStyle name="Percent 13" xfId="4572" xr:uid="{D2369FE1-F0EA-4ECD-B9CB-B400B4F40303}"/>
    <cellStyle name="Percent 13 10" xfId="2643" xr:uid="{800754CF-9596-45E5-9BAE-BCB40CCD3D81}"/>
    <cellStyle name="Percent 13 10 2" xfId="33604" xr:uid="{98055C8E-468C-4332-A498-648503DB3F57}"/>
    <cellStyle name="Percent 13 10 3" xfId="33605" xr:uid="{743B20F8-239D-435A-BBA9-62265D2C5644}"/>
    <cellStyle name="Percent 13 10 4" xfId="33606" xr:uid="{3EC7C18D-311C-499B-9229-BC9D5F378CB5}"/>
    <cellStyle name="Percent 13 10 5" xfId="33607" xr:uid="{2EFD2704-4026-4D07-9369-EA1A2FA68DC1}"/>
    <cellStyle name="Percent 13 10 6" xfId="41582" xr:uid="{A84DCBAF-3263-4BEA-8B57-DE90691C4C2B}"/>
    <cellStyle name="Percent 13 10 7" xfId="25921" xr:uid="{C3BB73BA-FA03-4034-B404-7F39FF2213B7}"/>
    <cellStyle name="Percent 13 11" xfId="25920" xr:uid="{F40B60BA-F27F-4696-8A45-53BE97835DBF}"/>
    <cellStyle name="Percent 13 12" xfId="33608" xr:uid="{DA1DDC9B-D692-45D4-8B82-A434D90933BA}"/>
    <cellStyle name="Percent 13 13" xfId="33609" xr:uid="{2A43614F-CE66-45B0-BC59-12D935F7FDF2}"/>
    <cellStyle name="Percent 13 14" xfId="33610" xr:uid="{671A7A9B-F0BB-4992-A0BC-41F3742A98F7}"/>
    <cellStyle name="Percent 13 2" xfId="2644" xr:uid="{83419E6A-C00C-4F1E-8FB4-D170DA546927}"/>
    <cellStyle name="Percent 13 2 2" xfId="4573" xr:uid="{B75DB550-CC2C-412E-B6E6-952D20D7E7B9}"/>
    <cellStyle name="Percent 13 2 2 2" xfId="33611" xr:uid="{AED5FCCF-3642-468C-AF9A-E037007D2520}"/>
    <cellStyle name="Percent 13 2 2 3" xfId="33612" xr:uid="{0CD7544E-D92D-468A-B7EB-48CA8D7EF448}"/>
    <cellStyle name="Percent 13 2 2 4" xfId="33613" xr:uid="{2357DFF7-614F-4038-BAA9-2829ADAD7B84}"/>
    <cellStyle name="Percent 13 2 2 5" xfId="33614" xr:uid="{9AA3A292-D37F-4C1F-A9B3-85BFCA1B40AB}"/>
    <cellStyle name="Percent 13 2 2 6" xfId="42550" xr:uid="{85AA7738-3DFC-4ED9-87A1-305268D70F78}"/>
    <cellStyle name="Percent 13 2 2 7" xfId="25923" xr:uid="{5996C493-5349-40B5-BDB0-A68E7FD826DF}"/>
    <cellStyle name="Percent 13 2 3" xfId="25924" xr:uid="{177E9E15-AB3D-493E-98EE-C6367CA3AAC5}"/>
    <cellStyle name="Percent 13 2 3 2" xfId="33615" xr:uid="{74924155-FD4F-4849-8048-74B4B0536922}"/>
    <cellStyle name="Percent 13 2 3 3" xfId="33616" xr:uid="{2897EBD4-10C7-47F4-8BFE-DC6AAC61F83C}"/>
    <cellStyle name="Percent 13 2 3 4" xfId="33617" xr:uid="{049BBBC8-9E40-4718-947F-DEDA394614FB}"/>
    <cellStyle name="Percent 13 2 3 5" xfId="33618" xr:uid="{464925A2-0CC8-45FE-9716-D2974D1069C0}"/>
    <cellStyle name="Percent 13 2 4" xfId="25922" xr:uid="{7B91B118-467D-4BDB-AAD7-ABB946645872}"/>
    <cellStyle name="Percent 13 2 5" xfId="33619" xr:uid="{8B519D68-52C6-4DD8-8AF4-02315F840A36}"/>
    <cellStyle name="Percent 13 2 6" xfId="33620" xr:uid="{CDE5084C-75D5-4CA9-957F-9B9571B44DB3}"/>
    <cellStyle name="Percent 13 2 7" xfId="33621" xr:uid="{B0E5342C-5237-40F3-AB0C-BE2334C7D20D}"/>
    <cellStyle name="Percent 13 2 8" xfId="41583" xr:uid="{30FED773-1115-4A77-8904-D535668519EE}"/>
    <cellStyle name="Percent 13 3" xfId="2645" xr:uid="{A928470C-9492-4561-AA2E-02B970FCFDBF}"/>
    <cellStyle name="Percent 13 3 2" xfId="4574" xr:uid="{6E21796E-5071-4738-8510-7AC8313543C2}"/>
    <cellStyle name="Percent 13 3 2 2" xfId="33622" xr:uid="{5A880BD2-A7D8-4C39-AE61-A487D4F0CE12}"/>
    <cellStyle name="Percent 13 3 2 3" xfId="33623" xr:uid="{635C51F8-20ED-44C9-8B03-DAF66BC37B52}"/>
    <cellStyle name="Percent 13 3 2 4" xfId="33624" xr:uid="{68C10D45-44AF-49C5-AA92-4D21AA5B2F3D}"/>
    <cellStyle name="Percent 13 3 2 5" xfId="33625" xr:uid="{14E94789-781E-41EF-BCD6-0AE21FADAA33}"/>
    <cellStyle name="Percent 13 3 2 6" xfId="42551" xr:uid="{BA782F98-E12E-4201-82E6-66C45BD58F94}"/>
    <cellStyle name="Percent 13 3 2 7" xfId="25926" xr:uid="{14516598-3754-49F2-B962-43B57F749B2C}"/>
    <cellStyle name="Percent 13 3 3" xfId="25927" xr:uid="{1ACF8035-5D78-4842-9546-0E2BF76A3EA5}"/>
    <cellStyle name="Percent 13 3 3 2" xfId="33626" xr:uid="{8008D1FA-DC93-4A2C-98B3-21A5F971E857}"/>
    <cellStyle name="Percent 13 3 3 3" xfId="33627" xr:uid="{F88A76B0-9855-4572-9F76-EEA19E35087B}"/>
    <cellStyle name="Percent 13 3 3 4" xfId="33628" xr:uid="{B32768F7-D11D-473F-9998-47BF05A5C3AF}"/>
    <cellStyle name="Percent 13 3 3 5" xfId="33629" xr:uid="{E230B0AE-5505-4F3C-83C5-49ECF63A6DA0}"/>
    <cellStyle name="Percent 13 3 4" xfId="25925" xr:uid="{05CFBD05-5F97-4E1B-8791-02C21C5ED030}"/>
    <cellStyle name="Percent 13 3 5" xfId="33630" xr:uid="{DE7B6775-8EAE-4502-B54C-563DEFE37565}"/>
    <cellStyle name="Percent 13 3 6" xfId="33631" xr:uid="{B51E1BAC-73C2-4E29-A701-EEC3391D2679}"/>
    <cellStyle name="Percent 13 3 7" xfId="33632" xr:uid="{15A302B0-3CCE-4BFC-B5D6-BC33750FC551}"/>
    <cellStyle name="Percent 13 3 8" xfId="41584" xr:uid="{2E023B33-E61D-463C-B5F1-75E57B44F649}"/>
    <cellStyle name="Percent 13 4" xfId="2646" xr:uid="{953E9D15-0943-4A31-B73C-BE3EA7E31958}"/>
    <cellStyle name="Percent 13 4 2" xfId="4575" xr:uid="{A3245213-0FB4-4725-88C2-AE06A8EAE5D2}"/>
    <cellStyle name="Percent 13 4 2 2" xfId="33633" xr:uid="{BAFF72C1-585F-40DE-AFBA-BC7850C81DF8}"/>
    <cellStyle name="Percent 13 4 2 3" xfId="33634" xr:uid="{A4B12CCE-BA65-4089-ACE2-45B801F97829}"/>
    <cellStyle name="Percent 13 4 2 4" xfId="33635" xr:uid="{38738C79-AAD0-4566-9C9E-3CE4ED561071}"/>
    <cellStyle name="Percent 13 4 2 5" xfId="33636" xr:uid="{FF33D2C2-8C0F-4340-A454-F8F7B66FC021}"/>
    <cellStyle name="Percent 13 4 2 6" xfId="42552" xr:uid="{4375331F-FB7B-492D-AF8E-3F2668FEBA30}"/>
    <cellStyle name="Percent 13 4 2 7" xfId="25929" xr:uid="{7E5F50E3-21EE-49BA-8B8A-B8ED47643D3F}"/>
    <cellStyle name="Percent 13 4 3" xfId="25930" xr:uid="{83FC2D92-6072-45B7-9DDE-88600BFDAF19}"/>
    <cellStyle name="Percent 13 4 3 2" xfId="33637" xr:uid="{335B547B-1061-4487-AC5B-442DCFD2912B}"/>
    <cellStyle name="Percent 13 4 3 3" xfId="33638" xr:uid="{9933DCD8-6B4A-456D-8B86-B85A2FE6A808}"/>
    <cellStyle name="Percent 13 4 3 4" xfId="33639" xr:uid="{324B36D0-77DD-4E2A-ADD3-0831D2F5A740}"/>
    <cellStyle name="Percent 13 4 3 5" xfId="33640" xr:uid="{8F105E5B-96EB-451B-BD1F-A6C50EEC7862}"/>
    <cellStyle name="Percent 13 4 4" xfId="25928" xr:uid="{C3698FE9-878B-4E8A-9921-0A7835A949B9}"/>
    <cellStyle name="Percent 13 4 5" xfId="33641" xr:uid="{A958F1E5-8ABA-4CC7-8A87-0746AF80534E}"/>
    <cellStyle name="Percent 13 4 6" xfId="33642" xr:uid="{04B9FBA6-80CA-4C19-9826-7981DB0AE3E3}"/>
    <cellStyle name="Percent 13 4 7" xfId="33643" xr:uid="{544662A2-E3B4-4448-9D8E-FFADD1131DE7}"/>
    <cellStyle name="Percent 13 4 8" xfId="41585" xr:uid="{F8C24523-870A-481A-8DE0-714A6F4C24A3}"/>
    <cellStyle name="Percent 13 5" xfId="2647" xr:uid="{7359CC21-57C9-4BD4-A73B-3DD3DAF2A83F}"/>
    <cellStyle name="Percent 13 5 2" xfId="4576" xr:uid="{77DA83F6-6C36-4F0F-8A67-CA7317040CE9}"/>
    <cellStyle name="Percent 13 5 2 2" xfId="33644" xr:uid="{F89DAB4B-12CB-44C9-99F2-C42247929602}"/>
    <cellStyle name="Percent 13 5 2 3" xfId="33645" xr:uid="{56E610F4-8986-4EF6-B6EF-78383822A68B}"/>
    <cellStyle name="Percent 13 5 2 4" xfId="33646" xr:uid="{0216A87A-ED3B-445A-A97B-861808E6501B}"/>
    <cellStyle name="Percent 13 5 2 5" xfId="33647" xr:uid="{3FED037B-54E8-4878-98A2-761BFCC8B9AA}"/>
    <cellStyle name="Percent 13 5 2 6" xfId="42553" xr:uid="{1D04784B-8D6C-4DFC-B6C2-06ADDD9876FA}"/>
    <cellStyle name="Percent 13 5 2 7" xfId="25932" xr:uid="{CB09EA67-6BCF-41F5-A0A6-F53B557562CF}"/>
    <cellStyle name="Percent 13 5 3" xfId="25933" xr:uid="{51799BFF-38D0-4A07-9706-4A401366C412}"/>
    <cellStyle name="Percent 13 5 3 2" xfId="33648" xr:uid="{1B148F4D-DB23-40EE-BB7B-7E84F4468650}"/>
    <cellStyle name="Percent 13 5 3 3" xfId="33649" xr:uid="{709910F3-BBE3-4BC6-8514-4B61FBAFA10C}"/>
    <cellStyle name="Percent 13 5 3 4" xfId="33650" xr:uid="{89367849-3C1C-447E-B9DA-51E3ED9372E5}"/>
    <cellStyle name="Percent 13 5 3 5" xfId="33651" xr:uid="{A663D98E-D865-476D-98D0-4CE0E0650B81}"/>
    <cellStyle name="Percent 13 5 4" xfId="25931" xr:uid="{EA73E175-7276-4966-8482-9B4EC94F2825}"/>
    <cellStyle name="Percent 13 5 5" xfId="33652" xr:uid="{B8759DC8-52A0-4C3C-B40E-C51486F711D0}"/>
    <cellStyle name="Percent 13 5 6" xfId="33653" xr:uid="{359A473E-6EB3-4F89-9CE9-0E03D662C86E}"/>
    <cellStyle name="Percent 13 5 7" xfId="33654" xr:uid="{69A9BC3E-C1EE-450E-AEC3-53EFA4AA4D7E}"/>
    <cellStyle name="Percent 13 5 8" xfId="41586" xr:uid="{DDE1E6BE-E82A-498A-8346-427D00C11CB8}"/>
    <cellStyle name="Percent 13 6" xfId="2648" xr:uid="{3F0B3D96-41F3-4134-86F2-0FF95990CF3B}"/>
    <cellStyle name="Percent 13 6 2" xfId="4577" xr:uid="{16DB8643-7E4B-43FA-BDFA-C267998425E0}"/>
    <cellStyle name="Percent 13 6 2 2" xfId="33655" xr:uid="{DB0F348B-5F13-4EDA-8EF6-85251A61EDE3}"/>
    <cellStyle name="Percent 13 6 2 3" xfId="33656" xr:uid="{A3653C3E-74F5-444C-8076-055388D1638D}"/>
    <cellStyle name="Percent 13 6 2 4" xfId="33657" xr:uid="{C0E9188D-E182-4436-9998-75420CD5F4EA}"/>
    <cellStyle name="Percent 13 6 2 5" xfId="33658" xr:uid="{C6968A40-D6CD-4697-819D-67099B03BB78}"/>
    <cellStyle name="Percent 13 6 2 6" xfId="42554" xr:uid="{4217EDD4-D225-439D-9F6F-4BD648D7C744}"/>
    <cellStyle name="Percent 13 6 2 7" xfId="25935" xr:uid="{52A286C5-24A9-4388-8649-4B236DA06D05}"/>
    <cellStyle name="Percent 13 6 3" xfId="25936" xr:uid="{10BB95A6-568E-4B7C-9355-9CC40BB4FA6A}"/>
    <cellStyle name="Percent 13 6 3 2" xfId="33659" xr:uid="{385605D3-6432-461F-B64C-510FD46CB080}"/>
    <cellStyle name="Percent 13 6 3 3" xfId="33660" xr:uid="{AE422192-49CF-477F-AFA1-B01E2A82351D}"/>
    <cellStyle name="Percent 13 6 3 4" xfId="33661" xr:uid="{AAD3669A-4C8B-4A78-ABD2-CA0C7E041E88}"/>
    <cellStyle name="Percent 13 6 3 5" xfId="33662" xr:uid="{09B0FCA2-8A7D-4217-8E55-1EAECFF1D2CB}"/>
    <cellStyle name="Percent 13 6 4" xfId="25934" xr:uid="{3CD460FD-548E-4532-A36C-B91D6F462C95}"/>
    <cellStyle name="Percent 13 6 5" xfId="33663" xr:uid="{A6B0A1E3-D963-418A-B61B-19F0B07AF99C}"/>
    <cellStyle name="Percent 13 6 6" xfId="33664" xr:uid="{E2D4145F-D000-4532-ABA8-946474307B99}"/>
    <cellStyle name="Percent 13 6 7" xfId="33665" xr:uid="{9715F66A-6FCF-4A23-B0C9-5B029D622B61}"/>
    <cellStyle name="Percent 13 6 8" xfId="41587" xr:uid="{EF62FDD7-319E-40AE-B6FB-8C10204A403B}"/>
    <cellStyle name="Percent 13 7" xfId="2649" xr:uid="{85DDEDEE-B008-4B76-AD3C-252E3850A103}"/>
    <cellStyle name="Percent 13 7 10" xfId="41588" xr:uid="{B8A75C80-0DCE-40B3-9370-883BF97024AB}"/>
    <cellStyle name="Percent 13 7 2" xfId="2650" xr:uid="{07E46614-BB2D-4265-B6DC-B88FC0F052B3}"/>
    <cellStyle name="Percent 13 7 2 2" xfId="33666" xr:uid="{1AA90D75-857D-443F-8072-2E0C955AD5D9}"/>
    <cellStyle name="Percent 13 7 2 3" xfId="33667" xr:uid="{58FC3334-40EB-4023-B3E8-229185C1AD24}"/>
    <cellStyle name="Percent 13 7 2 4" xfId="33668" xr:uid="{211354B7-B70B-462F-874B-B4431B7D8074}"/>
    <cellStyle name="Percent 13 7 2 5" xfId="33669" xr:uid="{2CE162BD-F57C-44C6-8506-DC0B95829CEF}"/>
    <cellStyle name="Percent 13 7 2 6" xfId="41589" xr:uid="{85B18F9F-02FA-45A7-9F06-0EFE8CA503EE}"/>
    <cellStyle name="Percent 13 7 2 7" xfId="25938" xr:uid="{EAC2C8EF-5BA5-4BE1-8EB0-9BE5D097A646}"/>
    <cellStyle name="Percent 13 7 3" xfId="2651" xr:uid="{44404B56-73C5-484E-A7B6-A6189D17AE46}"/>
    <cellStyle name="Percent 13 7 3 2" xfId="33670" xr:uid="{1207E9D8-9FC7-4A08-A28F-6F6023CA5AF6}"/>
    <cellStyle name="Percent 13 7 3 3" xfId="33671" xr:uid="{4C4E94B6-374B-4E83-A577-6F192D0FB170}"/>
    <cellStyle name="Percent 13 7 3 4" xfId="33672" xr:uid="{BF2558D4-79B2-4E65-ACE3-C52437736E2C}"/>
    <cellStyle name="Percent 13 7 3 5" xfId="33673" xr:uid="{3515A922-A379-4034-8B44-62E48842A288}"/>
    <cellStyle name="Percent 13 7 3 6" xfId="41590" xr:uid="{CC1E0E7F-1BBF-4B30-A6E8-C56DF9F53ADD}"/>
    <cellStyle name="Percent 13 7 3 7" xfId="25939" xr:uid="{07024367-FB67-4321-A3B3-4D2E0AB01AAC}"/>
    <cellStyle name="Percent 13 7 4" xfId="4578" xr:uid="{6D1DFD2E-5BD5-45CA-904B-1EFC636E2489}"/>
    <cellStyle name="Percent 13 7 4 2" xfId="33674" xr:uid="{28715E19-E5DB-4ED4-AD6C-ACA0DFD9D947}"/>
    <cellStyle name="Percent 13 7 4 3" xfId="33675" xr:uid="{55EED01A-E16F-4B19-BB51-C49A92CE17C8}"/>
    <cellStyle name="Percent 13 7 4 4" xfId="33676" xr:uid="{5EEF402C-2854-42B7-BE9E-02976ED0F0C9}"/>
    <cellStyle name="Percent 13 7 4 5" xfId="33677" xr:uid="{CF4A4EEE-4E07-433E-ADA0-00EEFE1A98C0}"/>
    <cellStyle name="Percent 13 7 4 6" xfId="42555" xr:uid="{3343356E-1041-4DB9-999D-8A907E052687}"/>
    <cellStyle name="Percent 13 7 4 7" xfId="25940" xr:uid="{D413C106-4ADA-450F-8DC4-3A324447FE1C}"/>
    <cellStyle name="Percent 13 7 5" xfId="25941" xr:uid="{D349BF72-51B6-40E1-A7CC-6C45E19424A3}"/>
    <cellStyle name="Percent 13 7 5 2" xfId="33678" xr:uid="{51E405E7-95E9-4C19-8E28-4A0F84D8A4CA}"/>
    <cellStyle name="Percent 13 7 5 3" xfId="33679" xr:uid="{36328F36-16BF-4DE8-B8EF-2EF060A2528C}"/>
    <cellStyle name="Percent 13 7 5 4" xfId="33680" xr:uid="{BF5604DC-3E15-4B93-9590-C2A82F1E4EB0}"/>
    <cellStyle name="Percent 13 7 5 5" xfId="33681" xr:uid="{D1C8F56A-9356-4AEC-AAC6-70CA8D075A99}"/>
    <cellStyle name="Percent 13 7 6" xfId="25937" xr:uid="{5381F946-F72A-4247-8813-EC4A7A686C26}"/>
    <cellStyle name="Percent 13 7 7" xfId="33682" xr:uid="{1CE2636D-3ED5-437A-B38F-B61DAC379252}"/>
    <cellStyle name="Percent 13 7 8" xfId="33683" xr:uid="{7EC97ECE-74A8-40B8-8581-D930EE290B08}"/>
    <cellStyle name="Percent 13 7 9" xfId="33684" xr:uid="{0EE69C00-CF4D-4F55-A5BC-96149AA08FE9}"/>
    <cellStyle name="Percent 13 8" xfId="2652" xr:uid="{243B179A-D64D-483A-BD60-F9B6C07F51FD}"/>
    <cellStyle name="Percent 13 8 2" xfId="4579" xr:uid="{4027550F-F40B-4454-ADCB-650652078AE0}"/>
    <cellStyle name="Percent 13 8 2 2" xfId="33685" xr:uid="{98753811-ACF5-41BA-9707-8C7936A7439A}"/>
    <cellStyle name="Percent 13 8 2 3" xfId="33686" xr:uid="{795FCCD7-CD08-4F61-AC9C-28D0EEBBBFD0}"/>
    <cellStyle name="Percent 13 8 2 4" xfId="33687" xr:uid="{343D73D1-734C-432D-910C-560F25A6AC3A}"/>
    <cellStyle name="Percent 13 8 2 5" xfId="33688" xr:uid="{560420F2-5820-46A6-8588-77B7827CA342}"/>
    <cellStyle name="Percent 13 8 2 6" xfId="42556" xr:uid="{473EC797-D72F-4B08-8C12-E0DD7874D238}"/>
    <cellStyle name="Percent 13 8 2 7" xfId="25943" xr:uid="{B2A0B870-CF53-41C3-81F8-41E3AFBF89B5}"/>
    <cellStyle name="Percent 13 8 3" xfId="25944" xr:uid="{2D72320F-039C-4C8B-BD9D-521301219D27}"/>
    <cellStyle name="Percent 13 8 3 2" xfId="33689" xr:uid="{2A16D618-2B00-4B3F-AD37-2099A5741EE3}"/>
    <cellStyle name="Percent 13 8 3 3" xfId="33690" xr:uid="{8C05ADBE-69CF-4358-8166-7F8D4D012B0D}"/>
    <cellStyle name="Percent 13 8 3 4" xfId="33691" xr:uid="{1D08A915-BBB0-43D8-AAFB-7C41B46B39AB}"/>
    <cellStyle name="Percent 13 8 3 5" xfId="33692" xr:uid="{1090E13A-9B42-42D2-82D7-6325C514E290}"/>
    <cellStyle name="Percent 13 8 4" xfId="25942" xr:uid="{7107C67A-3113-40C9-82D2-C3F3DEEFE629}"/>
    <cellStyle name="Percent 13 8 5" xfId="33693" xr:uid="{11663ADD-BADB-4C18-8657-12448815C6CD}"/>
    <cellStyle name="Percent 13 8 6" xfId="33694" xr:uid="{EA8A83AF-816A-48AC-87CD-86F4434299DA}"/>
    <cellStyle name="Percent 13 8 7" xfId="33695" xr:uid="{F4677AF4-5246-47C4-B63C-FA6E052BAE0C}"/>
    <cellStyle name="Percent 13 8 8" xfId="41591" xr:uid="{C80C4041-BD67-4676-AB18-09065AE0783E}"/>
    <cellStyle name="Percent 13 9" xfId="2653" xr:uid="{48D1397E-BC1A-48FA-B5C7-933E3E57C5CE}"/>
    <cellStyle name="Percent 13 9 2" xfId="33696" xr:uid="{3E6BB02B-DB0E-458F-8EDC-2EB27422D549}"/>
    <cellStyle name="Percent 13 9 3" xfId="33697" xr:uid="{9B25A02D-2CD4-4174-AA21-B2C988AA9834}"/>
    <cellStyle name="Percent 13 9 4" xfId="33698" xr:uid="{854FDF62-8DC3-4886-B429-E38B234A527C}"/>
    <cellStyle name="Percent 13 9 5" xfId="33699" xr:uid="{104FA256-8FAC-4CFE-84CD-A5805757194B}"/>
    <cellStyle name="Percent 13 9 6" xfId="41592" xr:uid="{4EF2D70F-CCE9-48ED-9EEE-48C19662B3EC}"/>
    <cellStyle name="Percent 13 9 7" xfId="25945" xr:uid="{87F896C2-EE35-46DF-AF8E-75CA401AC521}"/>
    <cellStyle name="Percent 14" xfId="4580" xr:uid="{E16221B0-BE6D-4590-9BDC-DFB37A27B26D}"/>
    <cellStyle name="Percent 14 10" xfId="2654" xr:uid="{AD4F91A3-9987-43F3-85D0-C65615AE4D50}"/>
    <cellStyle name="Percent 14 10 2" xfId="33700" xr:uid="{98BEB75A-6097-4815-BBF3-FAC2A328FD5F}"/>
    <cellStyle name="Percent 14 10 3" xfId="33701" xr:uid="{32F883B4-BA11-4E57-84EC-3432F8BBE65F}"/>
    <cellStyle name="Percent 14 10 4" xfId="33702" xr:uid="{423C3B6D-48DA-40CD-BEF7-00F17E7238C8}"/>
    <cellStyle name="Percent 14 10 5" xfId="33703" xr:uid="{0F11D3C7-4F22-4AE5-B042-59AC8F3A4037}"/>
    <cellStyle name="Percent 14 10 6" xfId="41593" xr:uid="{7C213C95-2525-4344-97D5-5AB3A957EB69}"/>
    <cellStyle name="Percent 14 10 7" xfId="25947" xr:uid="{643A6CD6-F70C-4AF8-B81E-22778A7601B6}"/>
    <cellStyle name="Percent 14 11" xfId="25946" xr:uid="{4D7BDF8D-826F-4D2B-AF49-B2DDB0B6C047}"/>
    <cellStyle name="Percent 14 12" xfId="33704" xr:uid="{930FE6B0-3C64-4384-89FE-A25FC50B004E}"/>
    <cellStyle name="Percent 14 13" xfId="33705" xr:uid="{37B36E8B-B23F-4993-AA1B-18B353A701FF}"/>
    <cellStyle name="Percent 14 14" xfId="33706" xr:uid="{8F2D67EB-D04C-43D7-9CD1-6D6162BE7B8D}"/>
    <cellStyle name="Percent 14 2" xfId="2655" xr:uid="{0F3216B9-1E30-4289-85D9-C44592AEC9D3}"/>
    <cellStyle name="Percent 14 2 2" xfId="4581" xr:uid="{DDD33741-AB1F-4BDD-ADED-20A5FC5D7FF8}"/>
    <cellStyle name="Percent 14 2 2 2" xfId="33707" xr:uid="{DE938AF4-2AA8-4E36-AE71-76E5F2175D3B}"/>
    <cellStyle name="Percent 14 2 2 3" xfId="33708" xr:uid="{3F1910C0-C88C-42FF-B46E-91FB697A4C4F}"/>
    <cellStyle name="Percent 14 2 2 4" xfId="33709" xr:uid="{2B5F9B7A-8A5B-4249-B9E7-5146980B5C9A}"/>
    <cellStyle name="Percent 14 2 2 5" xfId="33710" xr:uid="{A5ECE7AE-669B-4727-9302-D183CE541336}"/>
    <cellStyle name="Percent 14 2 2 6" xfId="42557" xr:uid="{43B1262B-947E-4B5D-A887-98DEBB41E966}"/>
    <cellStyle name="Percent 14 2 2 7" xfId="25949" xr:uid="{251E04C5-D434-4BAE-A186-F129BF484660}"/>
    <cellStyle name="Percent 14 2 3" xfId="25950" xr:uid="{5F13EC26-0287-4008-9195-489482426420}"/>
    <cellStyle name="Percent 14 2 3 2" xfId="33711" xr:uid="{414087F5-7D36-434E-8BF3-B88F0578066B}"/>
    <cellStyle name="Percent 14 2 3 3" xfId="33712" xr:uid="{858AEB11-0FF9-4646-B09E-D6EF251F8512}"/>
    <cellStyle name="Percent 14 2 3 4" xfId="33713" xr:uid="{1D9FC71B-760E-4D92-ADA7-791B7F0CDA8F}"/>
    <cellStyle name="Percent 14 2 3 5" xfId="33714" xr:uid="{CF789E20-8ACE-4944-B12B-A1E6659E22F6}"/>
    <cellStyle name="Percent 14 2 4" xfId="25948" xr:uid="{41BA4567-EA43-4600-AC11-07F559CB206E}"/>
    <cellStyle name="Percent 14 2 5" xfId="33715" xr:uid="{0388C104-EDF6-4A9C-9956-AEB396B3A799}"/>
    <cellStyle name="Percent 14 2 6" xfId="33716" xr:uid="{32FABEF3-5CD4-4229-94F5-71625F6B6447}"/>
    <cellStyle name="Percent 14 2 7" xfId="33717" xr:uid="{23C6C6AD-0B25-4C3A-9440-88CEBF23EF59}"/>
    <cellStyle name="Percent 14 2 8" xfId="41594" xr:uid="{B86F7881-BCED-4EC7-B472-AC7B1A4F0325}"/>
    <cellStyle name="Percent 14 3" xfId="2656" xr:uid="{747B8F0D-7260-431F-9A52-D6B3141A884A}"/>
    <cellStyle name="Percent 14 3 2" xfId="4582" xr:uid="{B970B5D1-030C-49BE-A062-A200C49BD3BC}"/>
    <cellStyle name="Percent 14 3 2 2" xfId="33718" xr:uid="{68ABEEAB-BEEC-4BBD-AF60-600E284AE093}"/>
    <cellStyle name="Percent 14 3 2 3" xfId="33719" xr:uid="{FF006D8E-48EB-444A-83B0-211CABA89E1B}"/>
    <cellStyle name="Percent 14 3 2 4" xfId="33720" xr:uid="{7627768B-614D-494D-8CCC-E2208CEFA693}"/>
    <cellStyle name="Percent 14 3 2 5" xfId="33721" xr:uid="{9D4FCC73-4837-4385-AF39-2241512947F8}"/>
    <cellStyle name="Percent 14 3 2 6" xfId="42558" xr:uid="{3DF0C1A5-942C-4D10-ACC4-8C5823FB08BE}"/>
    <cellStyle name="Percent 14 3 2 7" xfId="25952" xr:uid="{7DED3FB5-D826-431D-BC68-5CA35E8F56C0}"/>
    <cellStyle name="Percent 14 3 3" xfId="25953" xr:uid="{F513C003-48B2-4AC5-BA45-D762EE5C4ECF}"/>
    <cellStyle name="Percent 14 3 3 2" xfId="33722" xr:uid="{93D9BE09-2740-4F0A-99B9-FE0845D8C91E}"/>
    <cellStyle name="Percent 14 3 3 3" xfId="33723" xr:uid="{E3400D37-DF1B-4CE4-988D-96F6AA5F8EB0}"/>
    <cellStyle name="Percent 14 3 3 4" xfId="33724" xr:uid="{A3E6FC6F-7686-4B20-B417-89217D875D8D}"/>
    <cellStyle name="Percent 14 3 3 5" xfId="33725" xr:uid="{ABF74477-55AB-42B9-9EA5-BC70BBD65A5E}"/>
    <cellStyle name="Percent 14 3 4" xfId="25951" xr:uid="{E69E7AA1-046D-44A8-B580-4B77FE262F84}"/>
    <cellStyle name="Percent 14 3 5" xfId="33726" xr:uid="{12CC9366-9DBA-4FB8-B2ED-E49DC2A186BA}"/>
    <cellStyle name="Percent 14 3 6" xfId="33727" xr:uid="{288113BE-86EC-427B-96D5-B5DD9DC0D5E0}"/>
    <cellStyle name="Percent 14 3 7" xfId="33728" xr:uid="{7B6540E8-39E1-47DD-9A73-B4124CA72BA2}"/>
    <cellStyle name="Percent 14 3 8" xfId="41595" xr:uid="{D6F4E228-D308-49E3-8360-3985250A768E}"/>
    <cellStyle name="Percent 14 4" xfId="2657" xr:uid="{B418C76E-BA07-42A9-B3A0-7FA48F521EF7}"/>
    <cellStyle name="Percent 14 4 2" xfId="4583" xr:uid="{760459F4-A9EB-40B5-95B0-3784551E4A23}"/>
    <cellStyle name="Percent 14 4 2 2" xfId="33729" xr:uid="{D5D1EDCE-0288-4EA6-AB1E-E3BAC1ED08EE}"/>
    <cellStyle name="Percent 14 4 2 3" xfId="33730" xr:uid="{D748FDA4-02A4-4345-A85E-16D8D803A600}"/>
    <cellStyle name="Percent 14 4 2 4" xfId="33731" xr:uid="{3D80594C-6F41-446D-8FB5-CC19A0977B03}"/>
    <cellStyle name="Percent 14 4 2 5" xfId="33732" xr:uid="{B2FC1678-5ADB-435C-8F5C-F73997040748}"/>
    <cellStyle name="Percent 14 4 2 6" xfId="42559" xr:uid="{B0DFEA76-F434-45D2-A1FC-99598AA2ACF5}"/>
    <cellStyle name="Percent 14 4 2 7" xfId="25955" xr:uid="{E03D26D6-40D7-412F-84AA-60D2985CCE76}"/>
    <cellStyle name="Percent 14 4 3" xfId="25956" xr:uid="{6E1D8B2C-78BB-4216-B3BE-B8C91E67BDD0}"/>
    <cellStyle name="Percent 14 4 3 2" xfId="33733" xr:uid="{09060DCE-AA31-4FED-A6EB-EEF44856E85A}"/>
    <cellStyle name="Percent 14 4 3 3" xfId="33734" xr:uid="{126D9275-5976-49BF-BBFA-9C2781C279AA}"/>
    <cellStyle name="Percent 14 4 3 4" xfId="33735" xr:uid="{F5FA3BE3-5554-4085-9DCC-4B3AA0FDBFA4}"/>
    <cellStyle name="Percent 14 4 3 5" xfId="33736" xr:uid="{71EE0A96-E8AD-444F-A7F2-5D33740375B4}"/>
    <cellStyle name="Percent 14 4 4" xfId="25954" xr:uid="{EB359BA0-A683-49EC-B06D-DFAAB96F92CC}"/>
    <cellStyle name="Percent 14 4 5" xfId="33737" xr:uid="{938DB451-BA0F-44B0-9A60-EDF16CC5CC8A}"/>
    <cellStyle name="Percent 14 4 6" xfId="33738" xr:uid="{8CE8C846-4C70-4FC8-B036-A67804888D34}"/>
    <cellStyle name="Percent 14 4 7" xfId="33739" xr:uid="{0A77F71A-2191-4636-80B1-E6A58EA429BB}"/>
    <cellStyle name="Percent 14 4 8" xfId="41596" xr:uid="{0DE136A1-AE41-4E89-A005-D7A645CA9C87}"/>
    <cellStyle name="Percent 14 5" xfId="2658" xr:uid="{8A23C481-B4F1-4A28-B183-2E9F8FA86F40}"/>
    <cellStyle name="Percent 14 5 2" xfId="4584" xr:uid="{BB1D6EFE-22D2-40AF-A7C9-9E3D2AB2ED34}"/>
    <cellStyle name="Percent 14 5 2 2" xfId="33740" xr:uid="{D16949C5-8362-4FD1-84B3-483D1BEFF8D7}"/>
    <cellStyle name="Percent 14 5 2 3" xfId="33741" xr:uid="{E2CC2E27-5087-4FBB-8FAC-D0E207EF3ADF}"/>
    <cellStyle name="Percent 14 5 2 4" xfId="33742" xr:uid="{8810BEC9-03C7-4F7E-AF3E-2AA1F219A8B1}"/>
    <cellStyle name="Percent 14 5 2 5" xfId="33743" xr:uid="{B347059E-B340-4F6D-B992-DB3E8F48514E}"/>
    <cellStyle name="Percent 14 5 2 6" xfId="42560" xr:uid="{B5FA4427-4DFA-41F8-8900-6CB545E68D02}"/>
    <cellStyle name="Percent 14 5 2 7" xfId="25958" xr:uid="{7E990CF8-1DF3-4041-A2F0-3AB476E6B1CB}"/>
    <cellStyle name="Percent 14 5 3" xfId="25959" xr:uid="{AD42AB1E-4938-46FD-9D4F-C8B968D39514}"/>
    <cellStyle name="Percent 14 5 3 2" xfId="33744" xr:uid="{F15E597B-F10A-4338-9979-11FB4D98821C}"/>
    <cellStyle name="Percent 14 5 3 3" xfId="33745" xr:uid="{9645139A-E837-4428-A319-9EC14AC52D4F}"/>
    <cellStyle name="Percent 14 5 3 4" xfId="33746" xr:uid="{AFAD9126-9FF0-4DF3-9F9D-3D463BCFCC2F}"/>
    <cellStyle name="Percent 14 5 3 5" xfId="33747" xr:uid="{F052A86F-3912-444D-97A6-1CBDEACD4C5E}"/>
    <cellStyle name="Percent 14 5 4" xfId="25957" xr:uid="{5E7035AC-83C1-4A8A-A5DD-8B88D15266D9}"/>
    <cellStyle name="Percent 14 5 5" xfId="33748" xr:uid="{486C390A-3DDF-48C1-813F-D6AF7974B4E0}"/>
    <cellStyle name="Percent 14 5 6" xfId="33749" xr:uid="{8493D370-EB9E-465D-A340-CE91CC5CA8B3}"/>
    <cellStyle name="Percent 14 5 7" xfId="33750" xr:uid="{21DE06F4-99B3-4AC0-AC89-0FE734E74D32}"/>
    <cellStyle name="Percent 14 5 8" xfId="41597" xr:uid="{46B1095E-C107-4BB7-9519-0F9457EB4AE4}"/>
    <cellStyle name="Percent 14 6" xfId="2659" xr:uid="{36E6DF3B-4807-405E-B509-46AE10F0471F}"/>
    <cellStyle name="Percent 14 6 2" xfId="4585" xr:uid="{465BF553-6037-4A92-A05E-7C83F30EC500}"/>
    <cellStyle name="Percent 14 6 2 2" xfId="33751" xr:uid="{22D86E2C-5203-419F-A385-DF36CC829196}"/>
    <cellStyle name="Percent 14 6 2 3" xfId="33752" xr:uid="{6DDE7D7F-2B95-40F2-AF76-228A4E055794}"/>
    <cellStyle name="Percent 14 6 2 4" xfId="33753" xr:uid="{9B3C68F2-4BBB-445A-8FAD-7C77BDD29C2A}"/>
    <cellStyle name="Percent 14 6 2 5" xfId="33754" xr:uid="{93204840-D9EF-4912-88BC-E9DE7BC780C1}"/>
    <cellStyle name="Percent 14 6 2 6" xfId="42561" xr:uid="{8137D888-E0F4-48D2-AEB4-29C505BB9C96}"/>
    <cellStyle name="Percent 14 6 2 7" xfId="25961" xr:uid="{4B649222-FA55-49C4-8317-826DA2846E04}"/>
    <cellStyle name="Percent 14 6 3" xfId="25962" xr:uid="{CF4D9705-299A-497F-B3FE-287CA8451D29}"/>
    <cellStyle name="Percent 14 6 3 2" xfId="33755" xr:uid="{2118F00D-BBCB-4ED1-B385-56C3665785B9}"/>
    <cellStyle name="Percent 14 6 3 3" xfId="33756" xr:uid="{7F606FE3-8FCB-4AC9-AAAA-56FAF930B091}"/>
    <cellStyle name="Percent 14 6 3 4" xfId="33757" xr:uid="{13EF3E09-526D-47F7-A5F6-8C95BFD55C5A}"/>
    <cellStyle name="Percent 14 6 3 5" xfId="33758" xr:uid="{BAD66505-95CC-4CF4-AD3C-D81648742B60}"/>
    <cellStyle name="Percent 14 6 4" xfId="25960" xr:uid="{A3A58B58-A255-49FC-A468-0F18DCD57DF3}"/>
    <cellStyle name="Percent 14 6 5" xfId="33759" xr:uid="{7FC63FA4-DAD4-484C-ACED-FB7007473C98}"/>
    <cellStyle name="Percent 14 6 6" xfId="33760" xr:uid="{9EFA8F06-F0E1-4639-94DB-4D0B3DCC3E8D}"/>
    <cellStyle name="Percent 14 6 7" xfId="33761" xr:uid="{3F99A234-7E35-438C-A7DB-029CA785748F}"/>
    <cellStyle name="Percent 14 6 8" xfId="41598" xr:uid="{33313834-736A-417C-A588-19D3061331F7}"/>
    <cellStyle name="Percent 14 7" xfId="2660" xr:uid="{71AB5FF7-91BC-4BCC-A370-9169C5A92CB1}"/>
    <cellStyle name="Percent 14 7 10" xfId="41599" xr:uid="{A60CBB7F-C77F-4531-A0AF-C8E3E639D458}"/>
    <cellStyle name="Percent 14 7 2" xfId="2661" xr:uid="{CFE14D9F-8D9C-47A0-8D42-35D14AE1A290}"/>
    <cellStyle name="Percent 14 7 2 2" xfId="33762" xr:uid="{A443ADB1-7786-48B3-8C98-38EFEFEE0B7D}"/>
    <cellStyle name="Percent 14 7 2 3" xfId="33763" xr:uid="{4248DB4B-1EE0-4557-B9C7-889F3D2EAC33}"/>
    <cellStyle name="Percent 14 7 2 4" xfId="33764" xr:uid="{A28BB798-5693-4D1E-9F34-95B97BC97759}"/>
    <cellStyle name="Percent 14 7 2 5" xfId="33765" xr:uid="{004102F8-3D0F-467E-BB06-1377AB35F1B0}"/>
    <cellStyle name="Percent 14 7 2 6" xfId="41600" xr:uid="{2023F3FD-FBAE-472C-BE64-3D3B7F3739DD}"/>
    <cellStyle name="Percent 14 7 2 7" xfId="25964" xr:uid="{01AE1323-845B-47C6-AE74-B3C83FE84B6C}"/>
    <cellStyle name="Percent 14 7 3" xfId="2662" xr:uid="{1EC73761-79A6-4242-9C0A-17F087BB5234}"/>
    <cellStyle name="Percent 14 7 3 2" xfId="33766" xr:uid="{CCA3E9C8-948F-44E3-82A6-87FEC955E4C7}"/>
    <cellStyle name="Percent 14 7 3 3" xfId="33767" xr:uid="{CC39827A-935A-4C4F-AF46-00FCD2C34E0C}"/>
    <cellStyle name="Percent 14 7 3 4" xfId="33768" xr:uid="{83EDD616-C2D1-4943-9C46-D03E42A3364E}"/>
    <cellStyle name="Percent 14 7 3 5" xfId="33769" xr:uid="{85DDE7F7-9073-4186-8259-6A653A3C8B69}"/>
    <cellStyle name="Percent 14 7 3 6" xfId="41601" xr:uid="{F35BAD66-5DC9-44CF-AAF5-B9786FA3000D}"/>
    <cellStyle name="Percent 14 7 3 7" xfId="25965" xr:uid="{046EB39C-A6B7-4EEF-9CF9-4A9882CB8452}"/>
    <cellStyle name="Percent 14 7 4" xfId="4586" xr:uid="{307E9B25-76CB-41B8-9C70-BE95CD8D0156}"/>
    <cellStyle name="Percent 14 7 4 2" xfId="33770" xr:uid="{6F4C14E1-C0F4-4351-9565-C9A44B08B479}"/>
    <cellStyle name="Percent 14 7 4 3" xfId="33771" xr:uid="{BDB5C3BD-3848-403B-9C53-BEB03089ADE8}"/>
    <cellStyle name="Percent 14 7 4 4" xfId="33772" xr:uid="{C25A45CB-0EB4-43D6-83B2-78192CF775DB}"/>
    <cellStyle name="Percent 14 7 4 5" xfId="33773" xr:uid="{47C9C9F3-1B60-4FE3-8F65-4674A51F0420}"/>
    <cellStyle name="Percent 14 7 4 6" xfId="42562" xr:uid="{AE110FD5-F465-42C6-80B0-0EEC7CC46180}"/>
    <cellStyle name="Percent 14 7 4 7" xfId="25966" xr:uid="{649393C3-A428-4DB1-BA5B-9FB42A2805AD}"/>
    <cellStyle name="Percent 14 7 5" xfId="25967" xr:uid="{16FBD6FC-1863-42C9-8E96-10A8C1112C6C}"/>
    <cellStyle name="Percent 14 7 5 2" xfId="33774" xr:uid="{9E4A9F52-C6CD-4D73-A58F-1C174B00A2FA}"/>
    <cellStyle name="Percent 14 7 5 3" xfId="33775" xr:uid="{78AD4695-F226-4786-B272-DD75D5CF6CBF}"/>
    <cellStyle name="Percent 14 7 5 4" xfId="33776" xr:uid="{CFAF1B4A-61D1-4E1B-BBFF-962B2808A113}"/>
    <cellStyle name="Percent 14 7 5 5" xfId="33777" xr:uid="{8E620770-C0D3-4107-BE7F-A33739F5B36E}"/>
    <cellStyle name="Percent 14 7 6" xfId="25963" xr:uid="{2D850D2A-0589-428D-AD4B-1015A58562CE}"/>
    <cellStyle name="Percent 14 7 7" xfId="33778" xr:uid="{EA6827DC-F9AD-47ED-86E2-F589AC3C2E51}"/>
    <cellStyle name="Percent 14 7 8" xfId="33779" xr:uid="{2B316FA8-09A4-4F48-B056-5036220ED4A8}"/>
    <cellStyle name="Percent 14 7 9" xfId="33780" xr:uid="{644275E2-183D-4408-B4FA-BBE1F6771D6E}"/>
    <cellStyle name="Percent 14 8" xfId="2663" xr:uid="{7D15B74B-11AB-4B28-875F-6C79D9DEDB3D}"/>
    <cellStyle name="Percent 14 8 2" xfId="4587" xr:uid="{7C5533D6-D0DD-4930-A737-EDCD8414B890}"/>
    <cellStyle name="Percent 14 8 2 2" xfId="33781" xr:uid="{5D62BD7E-7956-451D-B44B-197999987D60}"/>
    <cellStyle name="Percent 14 8 2 3" xfId="33782" xr:uid="{83F27EC3-2AB2-4A86-851C-57FE0119EC71}"/>
    <cellStyle name="Percent 14 8 2 4" xfId="33783" xr:uid="{9B61A4CF-0219-4DD6-83E4-F14A9B06C147}"/>
    <cellStyle name="Percent 14 8 2 5" xfId="33784" xr:uid="{97ACC222-AE8E-4FA5-BC4C-C17EAD60843E}"/>
    <cellStyle name="Percent 14 8 2 6" xfId="42563" xr:uid="{84BF6D0D-B26D-45FA-951F-302936D92355}"/>
    <cellStyle name="Percent 14 8 2 7" xfId="25969" xr:uid="{3044C4F6-8BAE-4F1E-AF9A-41D730083CC7}"/>
    <cellStyle name="Percent 14 8 3" xfId="25970" xr:uid="{33C7E4C7-63F1-4B2D-824E-AC636B06CDE1}"/>
    <cellStyle name="Percent 14 8 3 2" xfId="33785" xr:uid="{4C155433-E5B1-475A-8C63-E76A2B184643}"/>
    <cellStyle name="Percent 14 8 3 3" xfId="33786" xr:uid="{C1D6AF78-5A30-4587-BE32-056361D16E23}"/>
    <cellStyle name="Percent 14 8 3 4" xfId="33787" xr:uid="{A84B8AEC-B7BC-401A-A31A-9DF1829DA213}"/>
    <cellStyle name="Percent 14 8 3 5" xfId="33788" xr:uid="{142818C6-09C6-4728-B56A-380982ACFD5E}"/>
    <cellStyle name="Percent 14 8 4" xfId="25968" xr:uid="{5EFB7C81-84B4-4F14-AEA1-C3E872FE5CF4}"/>
    <cellStyle name="Percent 14 8 5" xfId="33789" xr:uid="{2AC5249B-02B1-4CBF-9601-CF525A201E6B}"/>
    <cellStyle name="Percent 14 8 6" xfId="33790" xr:uid="{8DC3DE74-EA7E-44D8-ABAD-D0FA375C52EE}"/>
    <cellStyle name="Percent 14 8 7" xfId="33791" xr:uid="{6C4AD752-D3DD-4BBE-8D83-7BFA02CEC5C8}"/>
    <cellStyle name="Percent 14 8 8" xfId="41602" xr:uid="{DD21E25A-5C63-4650-B389-35748B56A2F2}"/>
    <cellStyle name="Percent 14 9" xfId="2664" xr:uid="{4BE23160-EB5C-459C-8914-1579748EBA3A}"/>
    <cellStyle name="Percent 14 9 2" xfId="33792" xr:uid="{D6EBB5F2-3257-493D-BC0A-0D87361EC508}"/>
    <cellStyle name="Percent 14 9 3" xfId="33793" xr:uid="{AAE7F874-CB5D-405F-B97C-915B76E585D3}"/>
    <cellStyle name="Percent 14 9 4" xfId="33794" xr:uid="{458C2684-EC90-4098-953E-F55D5E0A3CF9}"/>
    <cellStyle name="Percent 14 9 5" xfId="33795" xr:uid="{2B2EE01A-6CE9-41E4-AA24-3504B0C60987}"/>
    <cellStyle name="Percent 14 9 6" xfId="41603" xr:uid="{8E44FF92-3361-439C-B2CC-B090B69AC362}"/>
    <cellStyle name="Percent 14 9 7" xfId="25971" xr:uid="{8BA5464C-8D77-43B0-9FD3-F0C94E9EA96B}"/>
    <cellStyle name="Percent 15" xfId="2665" xr:uid="{646569EC-8AF9-4611-A24A-4C84838D07EA}"/>
    <cellStyle name="Percent 15 10" xfId="4589" xr:uid="{F44D97AC-D7DF-4823-BACC-8703270ADE53}"/>
    <cellStyle name="Percent 15 10 2" xfId="25973" xr:uid="{DE1E9023-4896-46EE-A817-BCF3C8C22497}"/>
    <cellStyle name="Percent 15 10 3" xfId="33796" xr:uid="{CC621DB6-2B51-44A0-9058-58C3FBD071E0}"/>
    <cellStyle name="Percent 15 10 4" xfId="33797" xr:uid="{EF5094B8-1EFF-4CE2-9118-832D21043371}"/>
    <cellStyle name="Percent 15 10 5" xfId="33798" xr:uid="{D35D1674-F4E3-4E37-AA96-AD12D9F0DAEF}"/>
    <cellStyle name="Percent 15 11" xfId="4590" xr:uid="{7F7E7F51-ABDF-4259-8F0F-255549F95799}"/>
    <cellStyle name="Percent 15 11 2" xfId="25974" xr:uid="{1EB3DCE3-1B70-4A5B-9A9C-30F2C829058F}"/>
    <cellStyle name="Percent 15 11 3" xfId="33799" xr:uid="{5586E136-DE36-4162-A763-63CFA1C8118D}"/>
    <cellStyle name="Percent 15 11 4" xfId="33800" xr:uid="{3A44AD83-8BE4-4BA1-B6F6-517B5D1D41FD}"/>
    <cellStyle name="Percent 15 11 5" xfId="33801" xr:uid="{3C8460B4-43E2-4BA6-923F-963DD1B196FE}"/>
    <cellStyle name="Percent 15 12" xfId="4591" xr:uid="{30CDE0F4-8F61-4A4B-9FA4-5512ED95A4DD}"/>
    <cellStyle name="Percent 15 12 2" xfId="25975" xr:uid="{FD1D54C6-2558-4D62-9574-D5471D323FD7}"/>
    <cellStyle name="Percent 15 12 3" xfId="33802" xr:uid="{D7DA929A-1C14-4641-9B77-2FE2A933E0C3}"/>
    <cellStyle name="Percent 15 12 4" xfId="33803" xr:uid="{1ABAAC33-4E6F-4226-94C4-D13BF77391DC}"/>
    <cellStyle name="Percent 15 12 5" xfId="33804" xr:uid="{828F77F0-D71A-466B-9798-BA94F955088F}"/>
    <cellStyle name="Percent 15 13" xfId="4592" xr:uid="{B733BF8A-6D3F-47C5-B863-DE7E54B56FB3}"/>
    <cellStyle name="Percent 15 13 2" xfId="25976" xr:uid="{4D657DE6-8418-4261-8DB2-EDB76A1BD7FB}"/>
    <cellStyle name="Percent 15 13 3" xfId="33805" xr:uid="{47A6BB29-0012-439D-9363-000EE9554A0A}"/>
    <cellStyle name="Percent 15 13 4" xfId="33806" xr:uid="{484B261F-38FA-4B09-B7E3-1BB39299FF61}"/>
    <cellStyle name="Percent 15 13 5" xfId="33807" xr:uid="{90B795F9-B3CA-410A-9FF3-A5106BC7599E}"/>
    <cellStyle name="Percent 15 14" xfId="4593" xr:uid="{0EB66EFE-34E5-4CA8-B415-4B70B27733A6}"/>
    <cellStyle name="Percent 15 14 2" xfId="25977" xr:uid="{1D2B3534-A186-4B38-9F8F-B51524E22461}"/>
    <cellStyle name="Percent 15 14 3" xfId="33808" xr:uid="{56A8CD4B-27ED-4710-A71D-B24BF77A4CDE}"/>
    <cellStyle name="Percent 15 14 4" xfId="33809" xr:uid="{06192A86-8069-437E-A369-F9E18B5A2542}"/>
    <cellStyle name="Percent 15 14 5" xfId="33810" xr:uid="{6D3A5735-9AE1-4691-B5CD-8F74C5CB7711}"/>
    <cellStyle name="Percent 15 15" xfId="4588" xr:uid="{BB3057FD-70F1-40A0-8478-FA3F6C7EF745}"/>
    <cellStyle name="Percent 15 15 2" xfId="33811" xr:uid="{2F92A77C-906E-47B3-87F2-C2AC3E65D19D}"/>
    <cellStyle name="Percent 15 15 3" xfId="33812" xr:uid="{637A51CA-7C28-4B7F-8A43-716F92E3C3B2}"/>
    <cellStyle name="Percent 15 15 4" xfId="33813" xr:uid="{DCD3894D-0C7D-4664-9BB1-6323B7C756DA}"/>
    <cellStyle name="Percent 15 15 5" xfId="33814" xr:uid="{4D01EF00-BF6A-473A-9E4D-42600199BB63}"/>
    <cellStyle name="Percent 15 15 6" xfId="42564" xr:uid="{37619503-2864-42A6-B59C-DECD32305A46}"/>
    <cellStyle name="Percent 15 15 7" xfId="25978" xr:uid="{DB87E064-DAF5-49B4-AA6D-41E7CB4E81B6}"/>
    <cellStyle name="Percent 15 16" xfId="25972" xr:uid="{36D57033-21B6-484F-88D8-5FD35B213228}"/>
    <cellStyle name="Percent 15 17" xfId="33815" xr:uid="{5117F859-19F3-4118-9C14-DF13674C0A77}"/>
    <cellStyle name="Percent 15 18" xfId="33816" xr:uid="{B15957D4-ED34-4CF4-8B5B-DFE251B2AE03}"/>
    <cellStyle name="Percent 15 19" xfId="33817" xr:uid="{1B2AD945-80C0-408E-8C54-121C3B11448F}"/>
    <cellStyle name="Percent 15 2" xfId="2666" xr:uid="{51B92148-4953-4381-A4CF-43AE4280DEEE}"/>
    <cellStyle name="Percent 15 2 10" xfId="33818" xr:uid="{939327BC-E7BF-44F3-9523-1BAF48CE1CD7}"/>
    <cellStyle name="Percent 15 2 11" xfId="33819" xr:uid="{71D36DA8-E98F-4C0A-8C8B-853422F845DB}"/>
    <cellStyle name="Percent 15 2 12" xfId="33820" xr:uid="{D7D9F17B-7A68-4D44-843B-62AB90DD1D58}"/>
    <cellStyle name="Percent 15 2 13" xfId="41605" xr:uid="{179EE730-4753-48B5-BDD7-9E08B9300CC0}"/>
    <cellStyle name="Percent 15 2 2" xfId="4595" xr:uid="{6CA3A534-6F1A-43E1-852D-D1295BD8AD86}"/>
    <cellStyle name="Percent 15 2 2 2" xfId="5296" xr:uid="{58AAE426-6FF6-49E7-83A7-01D6038EADD3}"/>
    <cellStyle name="Percent 15 2 2 2 2" xfId="42662" xr:uid="{A69D5DF2-0320-435C-950D-672EBFF9C5B9}"/>
    <cellStyle name="Percent 15 2 2 2 3" xfId="25980" xr:uid="{63C2AC04-04B3-4072-9D23-1CEBB3867513}"/>
    <cellStyle name="Percent 15 2 2 3" xfId="33821" xr:uid="{B6ABCB04-5650-4596-8256-FE309FA1FD32}"/>
    <cellStyle name="Percent 15 2 2 4" xfId="33822" xr:uid="{6B924EF8-77D2-4B2F-B73E-1D580A92A234}"/>
    <cellStyle name="Percent 15 2 2 5" xfId="33823" xr:uid="{8FD10696-37FA-47C0-A2C5-A8A187417692}"/>
    <cellStyle name="Percent 15 2 2 6" xfId="33824" xr:uid="{FB51EBA5-651A-495F-B8EF-C039FFB2490A}"/>
    <cellStyle name="Percent 15 2 2 7" xfId="42566" xr:uid="{2C7C1B2A-D478-4DFD-9F2E-4D8A4F50D436}"/>
    <cellStyle name="Percent 15 2 2 8" xfId="23201" xr:uid="{1852907B-8C9D-4DE2-A115-6E729B369052}"/>
    <cellStyle name="Percent 15 2 3" xfId="4596" xr:uid="{375E3B45-15AA-4255-8865-BA38ABA4EDE6}"/>
    <cellStyle name="Percent 15 2 3 2" xfId="5297" xr:uid="{E3C311BF-A893-435E-867A-C9BEE7F4E5F9}"/>
    <cellStyle name="Percent 15 2 3 2 2" xfId="42663" xr:uid="{26EE7D32-0B5D-44BF-803F-C622432814C0}"/>
    <cellStyle name="Percent 15 2 3 2 3" xfId="25981" xr:uid="{3AE8B5B8-EF59-489E-84E4-1D8F53D59996}"/>
    <cellStyle name="Percent 15 2 3 3" xfId="33825" xr:uid="{0A76E3A0-3416-4C49-968C-A0478BEE7308}"/>
    <cellStyle name="Percent 15 2 3 4" xfId="33826" xr:uid="{50DBA839-2D95-4CE9-831F-409CBCCEE4B0}"/>
    <cellStyle name="Percent 15 2 3 5" xfId="33827" xr:uid="{479765EE-5FF6-4EFA-B5EB-1BDA1D92AA79}"/>
    <cellStyle name="Percent 15 2 3 6" xfId="33828" xr:uid="{EBB20778-2EB7-4F9C-A2E8-BEC492FEED01}"/>
    <cellStyle name="Percent 15 2 3 7" xfId="42567" xr:uid="{D36F1971-0635-4483-B044-67E95A079068}"/>
    <cellStyle name="Percent 15 2 3 8" xfId="23202" xr:uid="{A6124604-9FEB-4131-B942-E12FCAF5909A}"/>
    <cellStyle name="Percent 15 2 4" xfId="4597" xr:uid="{82DEC5EF-C4BE-477F-A717-4A2E4FB6B478}"/>
    <cellStyle name="Percent 15 2 4 2" xfId="5298" xr:uid="{4C2E5E70-4FDD-4DD5-BD24-138C1D9B7232}"/>
    <cellStyle name="Percent 15 2 4 2 2" xfId="42664" xr:uid="{571BBAE6-F373-4C50-93ED-13F2C3110C1D}"/>
    <cellStyle name="Percent 15 2 4 2 3" xfId="25982" xr:uid="{96AE8539-4AA1-4CDD-A4E6-077E3E2D254F}"/>
    <cellStyle name="Percent 15 2 4 3" xfId="33829" xr:uid="{C303DCE0-AB22-49A1-B844-87818886D7F9}"/>
    <cellStyle name="Percent 15 2 4 4" xfId="33830" xr:uid="{DB0D2F0D-F802-484B-83D6-32FE9D39D784}"/>
    <cellStyle name="Percent 15 2 4 5" xfId="33831" xr:uid="{750AB3E2-5430-4BE7-BBBA-46DE9CCBFC43}"/>
    <cellStyle name="Percent 15 2 4 6" xfId="33832" xr:uid="{BFD02D9E-7463-4248-BA61-8643409D8F3F}"/>
    <cellStyle name="Percent 15 2 4 7" xfId="42568" xr:uid="{95074869-67C6-4BC2-B34C-9B2D5996CD86}"/>
    <cellStyle name="Percent 15 2 4 8" xfId="23203" xr:uid="{99A23A6D-417F-411B-B6F1-7972C008416B}"/>
    <cellStyle name="Percent 15 2 5" xfId="4598" xr:uid="{477A802C-81A5-44FF-BCF4-DF7CFE77A819}"/>
    <cellStyle name="Percent 15 2 5 2" xfId="5299" xr:uid="{4EBC89A6-F84B-4F0A-A074-884B90881EF2}"/>
    <cellStyle name="Percent 15 2 5 2 2" xfId="42665" xr:uid="{7582588C-EF6A-44C5-87EC-310C7A707BFB}"/>
    <cellStyle name="Percent 15 2 5 2 3" xfId="25983" xr:uid="{6B6435F2-1F27-4CA0-A804-436DAEE08568}"/>
    <cellStyle name="Percent 15 2 5 3" xfId="33833" xr:uid="{FA64CE70-75E9-4191-A957-7CCF9A043A7E}"/>
    <cellStyle name="Percent 15 2 5 4" xfId="33834" xr:uid="{D0761ACD-2080-46ED-B720-EE6B5EAE32A0}"/>
    <cellStyle name="Percent 15 2 5 5" xfId="33835" xr:uid="{1F3997BC-86BA-4DF0-B3F7-AAF17EE1CBF7}"/>
    <cellStyle name="Percent 15 2 5 6" xfId="33836" xr:uid="{8E585630-9ED8-4069-B193-0949824ACAC1}"/>
    <cellStyle name="Percent 15 2 5 7" xfId="42569" xr:uid="{F4BE8545-A68E-4442-AF37-95CDF9EFCD35}"/>
    <cellStyle name="Percent 15 2 5 8" xfId="23204" xr:uid="{83DF0034-9CA5-451C-8765-397BBFEAD961}"/>
    <cellStyle name="Percent 15 2 6" xfId="4599" xr:uid="{79E42A52-4512-4EB2-8DDA-0566818627F1}"/>
    <cellStyle name="Percent 15 2 6 2" xfId="5300" xr:uid="{41C412A2-C93A-48EC-A791-B94C5E1325C6}"/>
    <cellStyle name="Percent 15 2 6 2 2" xfId="42666" xr:uid="{987868FC-536B-4550-ADDE-8DC6B71B7C64}"/>
    <cellStyle name="Percent 15 2 6 2 3" xfId="25984" xr:uid="{AE592DD3-F5F7-4B4B-A132-2E9EA25D73C8}"/>
    <cellStyle name="Percent 15 2 6 3" xfId="33837" xr:uid="{700572E9-C11D-415D-B9FF-F2AF0359C82D}"/>
    <cellStyle name="Percent 15 2 6 4" xfId="33838" xr:uid="{80E1C54E-A212-4312-8A55-696D91681406}"/>
    <cellStyle name="Percent 15 2 6 5" xfId="33839" xr:uid="{74C6091D-E772-4305-A3F1-EACFD7DB7FB2}"/>
    <cellStyle name="Percent 15 2 6 6" xfId="33840" xr:uid="{A5D55FF2-241D-48D5-99D7-E0FEB9B27B6F}"/>
    <cellStyle name="Percent 15 2 6 7" xfId="42570" xr:uid="{A87D5963-72DF-4BA1-9FF4-FC15A675C23A}"/>
    <cellStyle name="Percent 15 2 6 8" xfId="23205" xr:uid="{4D228EEF-2504-4593-A938-24C61D621C2A}"/>
    <cellStyle name="Percent 15 2 7" xfId="4600" xr:uid="{928D8965-2326-4AD6-AF8B-D6489CC5133F}"/>
    <cellStyle name="Percent 15 2 7 2" xfId="5301" xr:uid="{3A6C0B16-7DA9-4F9E-9DA3-5C73692179CF}"/>
    <cellStyle name="Percent 15 2 7 2 2" xfId="42667" xr:uid="{3DC54B4B-0659-4E52-8B03-F7091C49FAD3}"/>
    <cellStyle name="Percent 15 2 7 2 3" xfId="25985" xr:uid="{5DEAA641-EAFC-46CA-A7B9-9120A0DC85F2}"/>
    <cellStyle name="Percent 15 2 7 3" xfId="33841" xr:uid="{E9DAB911-F155-4CFE-A87D-187242FAB255}"/>
    <cellStyle name="Percent 15 2 7 4" xfId="33842" xr:uid="{BA5A3FC0-CE7D-4497-8E3F-AABF33FB489D}"/>
    <cellStyle name="Percent 15 2 7 5" xfId="33843" xr:uid="{2C9D988B-0B8C-4A18-9C50-C2281E4BA171}"/>
    <cellStyle name="Percent 15 2 7 6" xfId="33844" xr:uid="{9E5D2144-522D-4A44-AB0F-0074F9B4F1EA}"/>
    <cellStyle name="Percent 15 2 7 7" xfId="42571" xr:uid="{73D7747D-2151-419C-B507-0726146CDB2E}"/>
    <cellStyle name="Percent 15 2 7 8" xfId="23206" xr:uid="{BD9A1E98-8752-495B-9D42-EF17E51FFE6A}"/>
    <cellStyle name="Percent 15 2 8" xfId="4594" xr:uid="{BA42D058-A23E-4121-BCB0-447D44F75B63}"/>
    <cellStyle name="Percent 15 2 8 2" xfId="33845" xr:uid="{8AC41206-3774-4363-8EC5-1F1F7940A087}"/>
    <cellStyle name="Percent 15 2 8 3" xfId="33846" xr:uid="{558DCADD-EF9F-4473-A5EE-092BD55CD2B6}"/>
    <cellStyle name="Percent 15 2 8 4" xfId="33847" xr:uid="{6C7C77C3-A0C5-4ADC-BD22-5E257F0B26BD}"/>
    <cellStyle name="Percent 15 2 8 5" xfId="33848" xr:uid="{30342F6C-CA95-4F93-9217-D941F629CE7E}"/>
    <cellStyle name="Percent 15 2 8 6" xfId="42565" xr:uid="{2DBFA9DD-0E06-42DA-9A47-991FA0E82A64}"/>
    <cellStyle name="Percent 15 2 8 7" xfId="25986" xr:uid="{18A2940F-254E-4484-8AAE-554EDD4500E7}"/>
    <cellStyle name="Percent 15 2 9" xfId="25979" xr:uid="{B4E24986-1A9D-4FF0-95F4-5657D46811AA}"/>
    <cellStyle name="Percent 15 20" xfId="41604" xr:uid="{CB9B44DC-1128-4B54-BE9F-56213A5DAD4D}"/>
    <cellStyle name="Percent 15 3" xfId="2667" xr:uid="{8B3154F5-49DE-4B4D-AD4E-0D01F82D8774}"/>
    <cellStyle name="Percent 15 3 2" xfId="5302" xr:uid="{E7BE1984-C04B-4162-95A4-7F996F5C90DE}"/>
    <cellStyle name="Percent 15 3 2 2" xfId="42668" xr:uid="{19C26DDC-6B48-4E50-AB60-841BFBD49ABE}"/>
    <cellStyle name="Percent 15 3 2 3" xfId="25987" xr:uid="{692A95C9-DDEB-45CC-B4BF-84AFB8DE25A2}"/>
    <cellStyle name="Percent 15 3 3" xfId="5303" xr:uid="{DD3217E7-2BAA-445B-B2D1-15F6FC739FAD}"/>
    <cellStyle name="Percent 15 3 3 2" xfId="5304" xr:uid="{B4C49879-9278-4B07-A5E2-91086392D2BC}"/>
    <cellStyle name="Percent 15 3 3 2 2" xfId="42670" xr:uid="{BEEB6951-1217-48B6-A8BC-8AB8E6314C89}"/>
    <cellStyle name="Percent 15 3 3 2 3" xfId="33850" xr:uid="{CAB157CF-9CA0-4DC9-A888-3A1DADC99727}"/>
    <cellStyle name="Percent 15 3 3 3" xfId="42669" xr:uid="{C41C4FD9-F38A-4727-9716-1268960F6067}"/>
    <cellStyle name="Percent 15 3 3 4" xfId="33849" xr:uid="{0D8D832C-93D8-47CC-90C7-5A618B91CC07}"/>
    <cellStyle name="Percent 15 3 4" xfId="33851" xr:uid="{CD637D0B-4D94-47FD-89DF-3142951F4298}"/>
    <cellStyle name="Percent 15 3 5" xfId="33852" xr:uid="{F147B116-1F42-4DC9-97EA-366F557F1443}"/>
    <cellStyle name="Percent 15 3 6" xfId="33853" xr:uid="{959A17D2-2322-4DC9-B237-FA02E776E76D}"/>
    <cellStyle name="Percent 15 3 7" xfId="33854" xr:uid="{AAC83839-C8C7-449F-9F33-ABBF381C358F}"/>
    <cellStyle name="Percent 15 3 8" xfId="41606" xr:uid="{3F961B82-1CDB-4B4D-B1D6-58E6833BA9B0}"/>
    <cellStyle name="Percent 15 3 9" xfId="23207" xr:uid="{F727B513-D79A-437D-B1BD-126C9B028614}"/>
    <cellStyle name="Percent 15 4" xfId="2668" xr:uid="{3B4D792A-E28F-43ED-9430-F9E15F309B7C}"/>
    <cellStyle name="Percent 15 4 2" xfId="4601" xr:uid="{AC39991C-23F7-4006-953B-029E5A0EB59D}"/>
    <cellStyle name="Percent 15 4 2 2" xfId="33855" xr:uid="{60521DBF-3050-49CC-9A3E-01CD73D01E3E}"/>
    <cellStyle name="Percent 15 4 2 3" xfId="33856" xr:uid="{713ED565-6BD5-46B9-BD52-95EDB004A1B7}"/>
    <cellStyle name="Percent 15 4 2 4" xfId="33857" xr:uid="{EDEB9497-A81B-4677-9152-4E7C1163BA42}"/>
    <cellStyle name="Percent 15 4 2 5" xfId="33858" xr:uid="{FEB8C6EC-EA7D-436F-8460-61F0A96FA8E5}"/>
    <cellStyle name="Percent 15 4 2 6" xfId="42572" xr:uid="{2CCF6FB0-09EA-4F7A-9ED9-77B4F85371E7}"/>
    <cellStyle name="Percent 15 4 2 7" xfId="25989" xr:uid="{465FF658-DD08-4C73-9DEB-0D7344CF703E}"/>
    <cellStyle name="Percent 15 4 3" xfId="25990" xr:uid="{B55D3E50-BAE7-467A-9704-D8318D9E16B1}"/>
    <cellStyle name="Percent 15 4 3 2" xfId="33859" xr:uid="{49075499-F296-4D5C-849F-DC8130F548DC}"/>
    <cellStyle name="Percent 15 4 3 3" xfId="33860" xr:uid="{73A939D8-55A0-4575-AAA8-443790319AA4}"/>
    <cellStyle name="Percent 15 4 3 4" xfId="33861" xr:uid="{F0B67104-61AE-4AA5-A963-70A617A58002}"/>
    <cellStyle name="Percent 15 4 3 5" xfId="33862" xr:uid="{9C83F85C-541E-4A86-A140-64B81E61EB4F}"/>
    <cellStyle name="Percent 15 4 4" xfId="25988" xr:uid="{84BA72FE-289A-4D17-9B41-CD684DB5339A}"/>
    <cellStyle name="Percent 15 4 5" xfId="33863" xr:uid="{B1BC6337-AFBF-45DC-8099-A1908648C4E3}"/>
    <cellStyle name="Percent 15 4 6" xfId="33864" xr:uid="{707389E2-6D81-425B-A6EE-ED3BABDB6128}"/>
    <cellStyle name="Percent 15 4 7" xfId="33865" xr:uid="{585FD4FA-2A7D-45AE-9263-D8939C985D87}"/>
    <cellStyle name="Percent 15 4 8" xfId="41607" xr:uid="{193E910C-BAE5-4E26-A43D-11A9D74F5A86}"/>
    <cellStyle name="Percent 15 5" xfId="2669" xr:uid="{D0DD683A-0262-4DF0-9D66-8A4E2D94ED56}"/>
    <cellStyle name="Percent 15 5 2" xfId="5305" xr:uid="{FC7BB55B-8616-4B06-AEEA-DC992451C4E0}"/>
    <cellStyle name="Percent 15 5 2 2" xfId="42671" xr:uid="{EF165D13-AB9E-4925-929A-492AC03F3B5C}"/>
    <cellStyle name="Percent 15 5 2 3" xfId="25991" xr:uid="{102EE71A-0BCB-405E-85EC-43D4D1762CD9}"/>
    <cellStyle name="Percent 15 5 3" xfId="5306" xr:uid="{FAB21A4A-5B8B-43D1-B651-512874190CD3}"/>
    <cellStyle name="Percent 15 5 3 2" xfId="5307" xr:uid="{3E754112-5B9B-4758-91B1-0C2B5D6C62A3}"/>
    <cellStyle name="Percent 15 5 3 2 2" xfId="42673" xr:uid="{9F78E721-EC2B-4832-BABC-4C310C6254D1}"/>
    <cellStyle name="Percent 15 5 3 2 3" xfId="33867" xr:uid="{63C01E26-5181-4032-B21A-09B34E2BB94D}"/>
    <cellStyle name="Percent 15 5 3 3" xfId="42672" xr:uid="{B75AF726-805E-4949-B051-255A709D8B69}"/>
    <cellStyle name="Percent 15 5 3 4" xfId="33866" xr:uid="{758D0C10-74A6-4C19-B36C-592C071F4E5F}"/>
    <cellStyle name="Percent 15 5 4" xfId="33868" xr:uid="{6752A089-EB4C-47DF-9EE3-05737822D0D0}"/>
    <cellStyle name="Percent 15 5 5" xfId="33869" xr:uid="{7B67FD3F-16E6-46CD-AB68-E648372ADDF6}"/>
    <cellStyle name="Percent 15 5 6" xfId="33870" xr:uid="{499D8906-CBAE-4393-A255-8708D2EDABDE}"/>
    <cellStyle name="Percent 15 5 7" xfId="33871" xr:uid="{BF91E423-52D3-4F10-9C42-C3CB113CA901}"/>
    <cellStyle name="Percent 15 5 8" xfId="41608" xr:uid="{12277DA5-7354-4CD7-8C8F-10DAB08D5270}"/>
    <cellStyle name="Percent 15 5 9" xfId="23208" xr:uid="{D770B628-A911-4D60-9639-E71C3EA6EA76}"/>
    <cellStyle name="Percent 15 6" xfId="2670" xr:uid="{7E73636C-9CD2-4A7F-A7C5-FEAA4802769B}"/>
    <cellStyle name="Percent 15 6 2" xfId="5308" xr:uid="{0AC7C8A4-B752-40C1-A807-8DC25AB9686F}"/>
    <cellStyle name="Percent 15 6 2 2" xfId="42674" xr:uid="{D2FF4502-B58A-41C6-BB87-98B26EF9FBFC}"/>
    <cellStyle name="Percent 15 6 2 3" xfId="25992" xr:uid="{77123965-C20C-4D7E-B6FB-EFAF4A1A4460}"/>
    <cellStyle name="Percent 15 6 3" xfId="5309" xr:uid="{F5E0F20B-DB5F-4BFD-8CE7-EB1FBE069B1E}"/>
    <cellStyle name="Percent 15 6 3 2" xfId="5310" xr:uid="{A83AEDCF-F296-44A5-A366-F78C2F938EBA}"/>
    <cellStyle name="Percent 15 6 3 2 2" xfId="42676" xr:uid="{B8868E3B-315A-494A-82BC-158F5F9FF8C9}"/>
    <cellStyle name="Percent 15 6 3 2 3" xfId="33873" xr:uid="{30F2D7E2-4202-4295-8C80-0781F1ECEB73}"/>
    <cellStyle name="Percent 15 6 3 3" xfId="42675" xr:uid="{1DE0120B-9943-430F-9CB3-FC54C263E59C}"/>
    <cellStyle name="Percent 15 6 3 4" xfId="33872" xr:uid="{40054FA7-F79C-474E-8633-8BB8957CA60A}"/>
    <cellStyle name="Percent 15 6 4" xfId="33874" xr:uid="{1F4DF039-FEF8-4AD5-BA32-254F246A240A}"/>
    <cellStyle name="Percent 15 6 5" xfId="33875" xr:uid="{E8A49F5A-51EC-4AEC-9974-D96D51C94D69}"/>
    <cellStyle name="Percent 15 6 6" xfId="33876" xr:uid="{5345A811-A813-4AD9-9F5E-5F8D888F9DAF}"/>
    <cellStyle name="Percent 15 6 7" xfId="33877" xr:uid="{7AF99284-01DA-41A6-91F6-8D0052B41B2B}"/>
    <cellStyle name="Percent 15 6 8" xfId="41609" xr:uid="{507FA243-A35C-4CCA-8144-586B41034704}"/>
    <cellStyle name="Percent 15 6 9" xfId="23209" xr:uid="{D54FEDAF-6A8C-470C-B282-2983E4C844C9}"/>
    <cellStyle name="Percent 15 7" xfId="2671" xr:uid="{B614FE1B-A58B-4C5D-B647-B765C83C4EE2}"/>
    <cellStyle name="Percent 15 7 10" xfId="23210" xr:uid="{10A90AB9-1027-4C51-B4BB-2E0164682465}"/>
    <cellStyle name="Percent 15 7 2" xfId="2672" xr:uid="{2982E13C-6CB2-431C-B9D1-99A54DFFDDFE}"/>
    <cellStyle name="Percent 15 7 2 2" xfId="33878" xr:uid="{BB55229C-B9EF-499B-855A-B8FCAFD65A65}"/>
    <cellStyle name="Percent 15 7 2 3" xfId="33879" xr:uid="{15DDE08F-44A5-44B5-8EBA-E51A3B5A89C7}"/>
    <cellStyle name="Percent 15 7 2 4" xfId="33880" xr:uid="{A37BC67E-D8FA-4F8D-BF10-EA571173D85D}"/>
    <cellStyle name="Percent 15 7 2 5" xfId="33881" xr:uid="{45D10AC6-8E55-4B7E-8124-06F215971285}"/>
    <cellStyle name="Percent 15 7 2 6" xfId="41611" xr:uid="{D829E5F0-29F1-44BE-8470-62E68F91EEDB}"/>
    <cellStyle name="Percent 15 7 2 7" xfId="25994" xr:uid="{C54143A2-675B-4905-8FE5-D0DC6B5093B9}"/>
    <cellStyle name="Percent 15 7 3" xfId="2673" xr:uid="{343454BB-B906-4D09-B910-1A2D9C3E6012}"/>
    <cellStyle name="Percent 15 7 3 2" xfId="33882" xr:uid="{CAA94157-8B5E-421E-AB2F-13A72387E948}"/>
    <cellStyle name="Percent 15 7 3 3" xfId="33883" xr:uid="{C43AC802-EFBA-4DF0-AFC8-C896EBE9E4E3}"/>
    <cellStyle name="Percent 15 7 3 4" xfId="33884" xr:uid="{D085BF7D-B4DD-466F-90C1-BD88F930D41F}"/>
    <cellStyle name="Percent 15 7 3 5" xfId="33885" xr:uid="{F5A0E586-1849-4D83-A4CB-07161F5F293C}"/>
    <cellStyle name="Percent 15 7 3 6" xfId="41612" xr:uid="{35159758-B1EF-4CD0-8859-F81B6DBEE691}"/>
    <cellStyle name="Percent 15 7 3 7" xfId="25995" xr:uid="{1604E278-A204-47C9-98A9-8CE5E2B86FE1}"/>
    <cellStyle name="Percent 15 7 4" xfId="5311" xr:uid="{FACE1C65-D7DD-413C-8D74-730ED290B792}"/>
    <cellStyle name="Percent 15 7 4 2" xfId="5312" xr:uid="{F0D7C76C-BC9E-4984-AC23-9154F4616102}"/>
    <cellStyle name="Percent 15 7 4 2 2" xfId="42678" xr:uid="{577BB0E4-F32B-450C-A1D7-D6ECECF81852}"/>
    <cellStyle name="Percent 15 7 4 2 3" xfId="33886" xr:uid="{0693666B-56E4-4BB0-ABEB-ECF37C0E1892}"/>
    <cellStyle name="Percent 15 7 4 3" xfId="42677" xr:uid="{FD7412A2-7668-4C68-A67F-5D67711B827E}"/>
    <cellStyle name="Percent 15 7 4 4" xfId="25993" xr:uid="{EE471792-A170-4EF9-ADA2-586725607341}"/>
    <cellStyle name="Percent 15 7 5" xfId="33887" xr:uid="{31988BBD-DC24-4041-A987-4C824080011E}"/>
    <cellStyle name="Percent 15 7 6" xfId="33888" xr:uid="{2DB7863B-3494-4CCA-B897-5BCB8E51D01B}"/>
    <cellStyle name="Percent 15 7 7" xfId="33889" xr:uid="{F4C69AB9-C15D-42DB-96C4-19CC06DFEBE8}"/>
    <cellStyle name="Percent 15 7 8" xfId="33890" xr:uid="{9EEC9BE1-B96D-4D3C-A184-FEF87F21C1A7}"/>
    <cellStyle name="Percent 15 7 9" xfId="41610" xr:uid="{01401142-4301-4096-ACB6-E9C4CD2DE437}"/>
    <cellStyle name="Percent 15 8" xfId="4602" xr:uid="{4BEB9E08-D43C-457C-A64F-9E7790A1B64F}"/>
    <cellStyle name="Percent 15 8 2" xfId="5313" xr:uid="{50020DFB-14AA-4D46-89DA-BB73722D6398}"/>
    <cellStyle name="Percent 15 8 2 2" xfId="42679" xr:uid="{AAC53DAD-C8BE-4C16-BA8A-C5B504BC900B}"/>
    <cellStyle name="Percent 15 8 2 3" xfId="25996" xr:uid="{9B9D843C-208C-47B3-BE62-1513D433DA0F}"/>
    <cellStyle name="Percent 15 8 3" xfId="33891" xr:uid="{47B5E339-6DAD-42BC-BE75-2CDCCA936648}"/>
    <cellStyle name="Percent 15 8 4" xfId="33892" xr:uid="{D8D0E5E8-E7C4-423B-A353-02D941AC53DE}"/>
    <cellStyle name="Percent 15 8 5" xfId="33893" xr:uid="{274D3B63-3BF6-4513-B32F-0799C9C83A16}"/>
    <cellStyle name="Percent 15 8 6" xfId="33894" xr:uid="{D8308A59-FA5B-46D9-9194-51841150C2B4}"/>
    <cellStyle name="Percent 15 8 7" xfId="42573" xr:uid="{131A6AFA-7806-4F4B-84CB-1072E91A9DAD}"/>
    <cellStyle name="Percent 15 8 8" xfId="23211" xr:uid="{CD6490A1-C36E-43BB-8365-EAA28B8454F9}"/>
    <cellStyle name="Percent 15 9" xfId="4603" xr:uid="{E2F7B500-E5FF-4CC8-80B0-766AA28F891B}"/>
    <cellStyle name="Percent 15 9 2" xfId="25997" xr:uid="{41F0A98F-27D5-4BB5-B9A4-A5D9DB7BE350}"/>
    <cellStyle name="Percent 15 9 3" xfId="33895" xr:uid="{EDB00C63-9D5B-4DA2-8909-079A2CF024BD}"/>
    <cellStyle name="Percent 15 9 4" xfId="33896" xr:uid="{F20B171A-79EA-4845-A0C9-8470B10FAFE4}"/>
    <cellStyle name="Percent 15 9 5" xfId="33897" xr:uid="{BF7C7D1B-9415-436F-8135-8A825CBDD1E5}"/>
    <cellStyle name="Percent 16" xfId="4604" xr:uid="{6EE59B0F-A1EF-4664-8743-AC6975257A40}"/>
    <cellStyle name="Percent 16 10" xfId="33898" xr:uid="{FCE8C2EF-B8C4-433F-ABCA-FC3859CDED9D}"/>
    <cellStyle name="Percent 16 10 2" xfId="33899" xr:uid="{62590805-A444-4CCA-BD00-4FFFDC0CA5E9}"/>
    <cellStyle name="Percent 16 10 3" xfId="33900" xr:uid="{A83E201E-0054-454F-AB7B-4B6825B35380}"/>
    <cellStyle name="Percent 16 11" xfId="33901" xr:uid="{229DD088-740B-4BFE-8FF5-4402A64012E7}"/>
    <cellStyle name="Percent 16 12" xfId="33902" xr:uid="{0B77DEC9-F979-46F7-829B-2D57AB12CED2}"/>
    <cellStyle name="Percent 16 13" xfId="33903" xr:uid="{AAE1907C-226B-4AE9-BD77-270020D0DEBB}"/>
    <cellStyle name="Percent 16 14" xfId="25998" xr:uid="{E551A5A3-D96A-42FA-9806-13917D7F079E}"/>
    <cellStyle name="Percent 16 2" xfId="2674" xr:uid="{167B15E7-80F2-481E-B254-0A3462338ADA}"/>
    <cellStyle name="Percent 16 2 2" xfId="4605" xr:uid="{924F593E-2EE6-4C35-AD40-3EE4DDEED5DF}"/>
    <cellStyle name="Percent 16 2 2 2" xfId="33904" xr:uid="{9CE25E9F-8D2C-441C-BCA6-B0E3BFD30203}"/>
    <cellStyle name="Percent 16 2 2 3" xfId="33905" xr:uid="{EB31221B-4E9E-4E04-A595-6CC0C2526622}"/>
    <cellStyle name="Percent 16 2 2 4" xfId="33906" xr:uid="{3459170A-0FED-4055-B8C6-0987DAF82C27}"/>
    <cellStyle name="Percent 16 2 2 5" xfId="33907" xr:uid="{8428C24F-2F3C-480F-BAB2-5FADEF85A838}"/>
    <cellStyle name="Percent 16 2 2 6" xfId="42574" xr:uid="{0FF32712-DA98-4757-BC99-AE506D97F766}"/>
    <cellStyle name="Percent 16 2 2 7" xfId="26000" xr:uid="{A56B3F9F-5C0C-4FE3-BB2C-5FBED0866FAC}"/>
    <cellStyle name="Percent 16 2 3" xfId="26001" xr:uid="{A8A0674C-EA3E-46AB-8052-ED853E3CF595}"/>
    <cellStyle name="Percent 16 2 3 2" xfId="33908" xr:uid="{FDB034D7-39BF-4E7F-A363-C59BD344D2F4}"/>
    <cellStyle name="Percent 16 2 3 3" xfId="33909" xr:uid="{553282BF-D0DD-4713-9996-29A8C1FCCA53}"/>
    <cellStyle name="Percent 16 2 3 4" xfId="33910" xr:uid="{499EE56B-CE7E-41EB-831F-8A2DCDFD9E6D}"/>
    <cellStyle name="Percent 16 2 3 5" xfId="33911" xr:uid="{B8840E97-EBDB-479C-8F0D-1FC12338CA56}"/>
    <cellStyle name="Percent 16 2 4" xfId="25999" xr:uid="{A48AB000-9CD1-4D7E-AEB2-6868898769CF}"/>
    <cellStyle name="Percent 16 2 5" xfId="33912" xr:uid="{45658AEC-5838-4692-BCEE-C4BF78CBF465}"/>
    <cellStyle name="Percent 16 2 6" xfId="33913" xr:uid="{6A9F0EF2-CFB0-4AB3-8B3B-AC41AEA6FEFD}"/>
    <cellStyle name="Percent 16 2 7" xfId="33914" xr:uid="{26501285-9509-4142-B018-7BF3412A1A2E}"/>
    <cellStyle name="Percent 16 2 8" xfId="41613" xr:uid="{6AAE61A7-FE06-4452-9ED2-6AA33F6DC3C2}"/>
    <cellStyle name="Percent 16 3" xfId="2675" xr:uid="{253C4D8C-323C-41D2-A6E0-25A2A54A101A}"/>
    <cellStyle name="Percent 16 3 10" xfId="4607" xr:uid="{CDCE4326-1BC9-425E-B841-7F3D78D8C66F}"/>
    <cellStyle name="Percent 16 3 10 2" xfId="26003" xr:uid="{E4A0E691-00CB-45E5-8054-C2985A821731}"/>
    <cellStyle name="Percent 16 3 10 3" xfId="33915" xr:uid="{2DE121DA-3761-427E-950E-F940C588A2CC}"/>
    <cellStyle name="Percent 16 3 10 4" xfId="33916" xr:uid="{491E91B3-4662-4BE1-B0B3-E3B9F17901FF}"/>
    <cellStyle name="Percent 16 3 10 5" xfId="33917" xr:uid="{507314F2-3193-46FA-A2A1-B24EFD4852BF}"/>
    <cellStyle name="Percent 16 3 11" xfId="4608" xr:uid="{267F9E4A-9502-46C6-AFBA-F1A33D0B9126}"/>
    <cellStyle name="Percent 16 3 11 2" xfId="26004" xr:uid="{9F22B171-9E11-4309-A0A9-97F2C18649C8}"/>
    <cellStyle name="Percent 16 3 11 3" xfId="33918" xr:uid="{1B4E13BC-AA4E-461E-88F9-B13EB80DC465}"/>
    <cellStyle name="Percent 16 3 11 4" xfId="33919" xr:uid="{14A913F4-8B6A-482C-83E1-262A5E7CF762}"/>
    <cellStyle name="Percent 16 3 11 5" xfId="33920" xr:uid="{B5AF87CC-68C1-41D6-9915-38CB67CEC75B}"/>
    <cellStyle name="Percent 16 3 12" xfId="4609" xr:uid="{604F0469-E9D8-4134-82AD-11D7259680BA}"/>
    <cellStyle name="Percent 16 3 12 2" xfId="26005" xr:uid="{A97F1FA4-675D-4D2E-9AF4-1C6AF0E10A0B}"/>
    <cellStyle name="Percent 16 3 12 3" xfId="33921" xr:uid="{CD815A1C-D8FE-490F-AEB1-BB5D1E7BCEC2}"/>
    <cellStyle name="Percent 16 3 12 4" xfId="33922" xr:uid="{0E1010D4-EEEA-40E4-A712-062F199C2492}"/>
    <cellStyle name="Percent 16 3 12 5" xfId="33923" xr:uid="{70065648-E142-4859-8D4E-2EB9E2896CA4}"/>
    <cellStyle name="Percent 16 3 13" xfId="4610" xr:uid="{EEB628FD-1827-419C-BBE9-27B77FB30FAF}"/>
    <cellStyle name="Percent 16 3 13 2" xfId="26006" xr:uid="{DC437E48-A49C-4BAE-9ABD-53A261E60BC6}"/>
    <cellStyle name="Percent 16 3 13 3" xfId="33924" xr:uid="{3D9CD448-E08C-4B05-BF6E-5BE497B7E3BA}"/>
    <cellStyle name="Percent 16 3 13 4" xfId="33925" xr:uid="{8D819B53-8169-449D-90FA-485994C72C40}"/>
    <cellStyle name="Percent 16 3 13 5" xfId="33926" xr:uid="{6355875A-023F-495C-A6A1-098CD56F464A}"/>
    <cellStyle name="Percent 16 3 14" xfId="4611" xr:uid="{E46D8507-7B8E-4919-B426-615F05BEB276}"/>
    <cellStyle name="Percent 16 3 14 2" xfId="26007" xr:uid="{00E6D8F2-2868-4BB6-8D62-62E905165C0B}"/>
    <cellStyle name="Percent 16 3 14 3" xfId="33927" xr:uid="{5469E71A-BB51-4376-894B-E4FC8DBFF773}"/>
    <cellStyle name="Percent 16 3 14 4" xfId="33928" xr:uid="{3A63AA2E-E64D-4DF3-AB1D-074EAB1B599E}"/>
    <cellStyle name="Percent 16 3 14 5" xfId="33929" xr:uid="{C0A25BAA-F228-4EAD-A523-A7F8105CFC42}"/>
    <cellStyle name="Percent 16 3 15" xfId="4612" xr:uid="{86B756F9-CD6D-4C24-AE0C-243FBC71AFB8}"/>
    <cellStyle name="Percent 16 3 15 2" xfId="26008" xr:uid="{8BF2BF3B-3D15-40AF-B380-CFE4C692A0AB}"/>
    <cellStyle name="Percent 16 3 15 3" xfId="33930" xr:uid="{31498109-D3D7-4300-836D-F51056E2AF3D}"/>
    <cellStyle name="Percent 16 3 15 4" xfId="33931" xr:uid="{934CA3F3-C3EA-489B-91C6-431CCAF16B31}"/>
    <cellStyle name="Percent 16 3 15 5" xfId="33932" xr:uid="{D3F7029E-D83D-43AE-B4DC-82B87E81A83B}"/>
    <cellStyle name="Percent 16 3 16" xfId="4613" xr:uid="{97C3E9F7-B2C4-423D-9B5C-512E4108250D}"/>
    <cellStyle name="Percent 16 3 16 2" xfId="26009" xr:uid="{594FCDFF-1ED5-4E79-BFD5-06F0A826E5EF}"/>
    <cellStyle name="Percent 16 3 16 3" xfId="33933" xr:uid="{3E18140A-B860-4F06-9375-DDA6BF420376}"/>
    <cellStyle name="Percent 16 3 16 4" xfId="33934" xr:uid="{7AD4ADD4-E997-4604-A30A-60A6D22DA499}"/>
    <cellStyle name="Percent 16 3 16 5" xfId="33935" xr:uid="{7EB0EF39-4D83-447A-899E-CB7C5465C0DF}"/>
    <cellStyle name="Percent 16 3 17" xfId="4614" xr:uid="{DCC1B1A8-8058-4B11-9BEA-E1C12549AFB5}"/>
    <cellStyle name="Percent 16 3 17 2" xfId="26010" xr:uid="{8A97B525-B56E-43D9-8454-8169CBFD1206}"/>
    <cellStyle name="Percent 16 3 17 3" xfId="33936" xr:uid="{E36B3761-272B-4B00-81E1-ECA86B68F695}"/>
    <cellStyle name="Percent 16 3 17 4" xfId="33937" xr:uid="{04DE3B64-713C-4E59-8D98-CCC92CB177C0}"/>
    <cellStyle name="Percent 16 3 17 5" xfId="33938" xr:uid="{F08BC566-A2DC-4926-BC7F-440DD6B0205E}"/>
    <cellStyle name="Percent 16 3 18" xfId="4606" xr:uid="{254EB018-8FB7-4F9E-B7C2-22A5EB45310D}"/>
    <cellStyle name="Percent 16 3 18 2" xfId="33939" xr:uid="{47A662F0-458E-4311-ADA4-C74406FBEB50}"/>
    <cellStyle name="Percent 16 3 18 3" xfId="33940" xr:uid="{FEDE1458-54C8-4D79-B4A8-328866567E86}"/>
    <cellStyle name="Percent 16 3 18 4" xfId="33941" xr:uid="{338A0956-6788-440C-A28E-441257FD9E14}"/>
    <cellStyle name="Percent 16 3 18 5" xfId="33942" xr:uid="{FB2DAD75-6229-418D-90D1-DE5941641B48}"/>
    <cellStyle name="Percent 16 3 18 6" xfId="42575" xr:uid="{1DFED69C-283A-4AFB-81B7-2E1AD701635F}"/>
    <cellStyle name="Percent 16 3 18 7" xfId="26011" xr:uid="{DA8B87AB-3B06-44D7-97B8-426D18391FB4}"/>
    <cellStyle name="Percent 16 3 19" xfId="26012" xr:uid="{4F70680E-64B6-4CE0-9598-B3D4D8EAAF43}"/>
    <cellStyle name="Percent 16 3 19 2" xfId="33943" xr:uid="{19B795D5-52EF-415F-ABC6-54624D21D408}"/>
    <cellStyle name="Percent 16 3 19 3" xfId="33944" xr:uid="{C870BA51-9254-4B0A-9B48-393CC3FB2326}"/>
    <cellStyle name="Percent 16 3 19 4" xfId="33945" xr:uid="{B26439B4-0AB5-45D9-B528-59CDE27E0EB7}"/>
    <cellStyle name="Percent 16 3 19 5" xfId="33946" xr:uid="{E1556B09-6C20-4096-B3A0-A73F1D40BB28}"/>
    <cellStyle name="Percent 16 3 2" xfId="4615" xr:uid="{781116E7-F329-4B98-A671-F83F1A852B4A}"/>
    <cellStyle name="Percent 16 3 2 2" xfId="26013" xr:uid="{01856A01-E17D-4D6A-9AF0-F87F691DD1A9}"/>
    <cellStyle name="Percent 16 3 2 3" xfId="33947" xr:uid="{EFB96D9B-F185-40D3-AEFC-36A03BD2EE4C}"/>
    <cellStyle name="Percent 16 3 2 4" xfId="33948" xr:uid="{58F4A1F7-E2F8-4808-B7CE-EFE6343F8968}"/>
    <cellStyle name="Percent 16 3 2 5" xfId="33949" xr:uid="{136DEDC3-0C71-40FD-A428-7498E8F65707}"/>
    <cellStyle name="Percent 16 3 20" xfId="26002" xr:uid="{AA8DCAE0-ED06-45C8-8A21-335C75CE5BF5}"/>
    <cellStyle name="Percent 16 3 21" xfId="33950" xr:uid="{B6BD6453-630D-492D-9727-16B2496C640D}"/>
    <cellStyle name="Percent 16 3 22" xfId="33951" xr:uid="{23DC9949-C5A8-44E4-854C-9B14F1E8C891}"/>
    <cellStyle name="Percent 16 3 23" xfId="33952" xr:uid="{906C5A0E-B41A-4645-BE2F-BBECDDE6FA60}"/>
    <cellStyle name="Percent 16 3 24" xfId="41614" xr:uid="{05612E2E-0CF3-4A40-9A75-7981B8667BC9}"/>
    <cellStyle name="Percent 16 3 3" xfId="4616" xr:uid="{A6BD0993-50A6-453A-896F-3D4B5B1CA738}"/>
    <cellStyle name="Percent 16 3 3 2" xfId="26014" xr:uid="{1BCE39D0-549D-49F6-8290-53B651CD5A77}"/>
    <cellStyle name="Percent 16 3 3 3" xfId="33953" xr:uid="{C9936E63-8FB8-4CC1-9808-3B741D71F62F}"/>
    <cellStyle name="Percent 16 3 3 4" xfId="33954" xr:uid="{4A6473F7-17EA-4669-B54B-7CB10BC0FEF3}"/>
    <cellStyle name="Percent 16 3 3 5" xfId="33955" xr:uid="{26C11FB6-DAC2-436D-B790-F36685C6CE35}"/>
    <cellStyle name="Percent 16 3 4" xfId="4617" xr:uid="{56A23669-879A-4820-A062-2DBCA284CF63}"/>
    <cellStyle name="Percent 16 3 4 2" xfId="26015" xr:uid="{3C77C54D-5208-4941-8124-3C0696713A28}"/>
    <cellStyle name="Percent 16 3 4 3" xfId="33956" xr:uid="{43DB3F58-5469-4EB2-8E55-8193C3395C4C}"/>
    <cellStyle name="Percent 16 3 4 4" xfId="33957" xr:uid="{5950064A-5781-4ABA-AA7B-0DCF0A216A8F}"/>
    <cellStyle name="Percent 16 3 4 5" xfId="33958" xr:uid="{A71AC213-B3E0-4CE6-ADD1-9E592B67F835}"/>
    <cellStyle name="Percent 16 3 5" xfId="4618" xr:uid="{E9066C54-D64E-4AA1-814F-CEAF63D94F3B}"/>
    <cellStyle name="Percent 16 3 5 2" xfId="26016" xr:uid="{1EA0F4BF-2ECE-44A4-9325-1F62AD89BD9D}"/>
    <cellStyle name="Percent 16 3 5 3" xfId="33959" xr:uid="{0E027B0C-40A6-41E0-A553-17A636978A45}"/>
    <cellStyle name="Percent 16 3 5 4" xfId="33960" xr:uid="{F77E6930-402D-44A1-99B2-790D16A1F504}"/>
    <cellStyle name="Percent 16 3 5 5" xfId="33961" xr:uid="{3CA33F8F-25D2-4F1E-A192-E7B148F0E755}"/>
    <cellStyle name="Percent 16 3 6" xfId="4619" xr:uid="{025131AA-C5AD-47F7-B5B7-04D7FB7FA873}"/>
    <cellStyle name="Percent 16 3 6 2" xfId="26017" xr:uid="{4BFCD923-6EAE-4C06-9B57-6458C5CCAD03}"/>
    <cellStyle name="Percent 16 3 6 3" xfId="33962" xr:uid="{12079817-F5AB-42F1-8288-4FBC8DECE42E}"/>
    <cellStyle name="Percent 16 3 6 4" xfId="33963" xr:uid="{B9540129-C243-4D31-AC7C-3EE4463C6254}"/>
    <cellStyle name="Percent 16 3 6 5" xfId="33964" xr:uid="{9B8E6DC8-E5A4-4180-9CE2-9BB73AAFA0D1}"/>
    <cellStyle name="Percent 16 3 7" xfId="4620" xr:uid="{A438D7AF-C9F7-4775-B536-A9173927C6DA}"/>
    <cellStyle name="Percent 16 3 7 2" xfId="26018" xr:uid="{7FEB87B2-890C-46C1-B391-E9FD8D9F21BB}"/>
    <cellStyle name="Percent 16 3 7 3" xfId="33965" xr:uid="{AE335D06-797A-4CFA-9C07-9D4DB93C10D2}"/>
    <cellStyle name="Percent 16 3 7 4" xfId="33966" xr:uid="{263DEF99-C03A-436D-B14E-2A285C28A764}"/>
    <cellStyle name="Percent 16 3 7 5" xfId="33967" xr:uid="{A9F254B7-72ED-43D7-9726-620F9C589245}"/>
    <cellStyle name="Percent 16 3 8" xfId="4621" xr:uid="{E4849651-1619-473B-B219-64C966C2F7A9}"/>
    <cellStyle name="Percent 16 3 8 2" xfId="26019" xr:uid="{D0B86C26-784E-44E8-BF88-FF90844D75E5}"/>
    <cellStyle name="Percent 16 3 8 3" xfId="33968" xr:uid="{685430F1-F99E-44BF-B516-6419140B65B7}"/>
    <cellStyle name="Percent 16 3 8 4" xfId="33969" xr:uid="{72CE0F6E-E434-477D-BD8C-2B1EE4D04AF9}"/>
    <cellStyle name="Percent 16 3 8 5" xfId="33970" xr:uid="{1EE4B115-A238-4E9E-AE0E-511D2820D50C}"/>
    <cellStyle name="Percent 16 3 9" xfId="4622" xr:uid="{E01AFBFC-5C56-441E-B81D-42B8EB395589}"/>
    <cellStyle name="Percent 16 3 9 2" xfId="26020" xr:uid="{4D021517-9E34-4D5D-9501-F31E21B0122B}"/>
    <cellStyle name="Percent 16 3 9 3" xfId="33971" xr:uid="{29A90233-36E2-4C20-8791-3C578DA9B501}"/>
    <cellStyle name="Percent 16 3 9 4" xfId="33972" xr:uid="{CC4540C2-7CED-4B25-814B-543A294CD172}"/>
    <cellStyle name="Percent 16 3 9 5" xfId="33973" xr:uid="{A70A0793-50D5-452E-9FDB-A24B70ED5909}"/>
    <cellStyle name="Percent 16 4" xfId="2676" xr:uid="{AD75DEF8-AF2B-4ABE-A362-5290E98E3269}"/>
    <cellStyle name="Percent 16 4 10" xfId="4624" xr:uid="{CAD5BAD5-339A-42AB-B1D2-7F375E28A293}"/>
    <cellStyle name="Percent 16 4 10 2" xfId="26022" xr:uid="{883D88FC-BADB-4670-A3D8-B00F031D2569}"/>
    <cellStyle name="Percent 16 4 10 3" xfId="33974" xr:uid="{7193FF82-98D9-44BF-A9E3-05C697A3159A}"/>
    <cellStyle name="Percent 16 4 10 4" xfId="33975" xr:uid="{6D3B3E80-6170-47C1-A424-F186E10C4084}"/>
    <cellStyle name="Percent 16 4 10 5" xfId="33976" xr:uid="{C6AD1FA9-9600-4C76-9814-DB41E1DF4060}"/>
    <cellStyle name="Percent 16 4 11" xfId="4625" xr:uid="{58DACA18-6BC5-4DBE-A6A5-C00062DF2F3A}"/>
    <cellStyle name="Percent 16 4 11 2" xfId="26023" xr:uid="{F85E895A-8C4E-4341-8FE8-C77A90546BBA}"/>
    <cellStyle name="Percent 16 4 11 3" xfId="33977" xr:uid="{700F1755-8792-4300-A7D9-D1E49B010A15}"/>
    <cellStyle name="Percent 16 4 11 4" xfId="33978" xr:uid="{E1E3A88B-74BD-455A-B04E-D0D20335D180}"/>
    <cellStyle name="Percent 16 4 11 5" xfId="33979" xr:uid="{CE9F0255-0EE5-445D-AC35-37F755F2D888}"/>
    <cellStyle name="Percent 16 4 12" xfId="4626" xr:uid="{2166648B-95C3-46CD-A737-2A3789BCB2A4}"/>
    <cellStyle name="Percent 16 4 12 2" xfId="26024" xr:uid="{0283F47E-E674-4164-B4C1-B7C9001531BD}"/>
    <cellStyle name="Percent 16 4 12 3" xfId="33980" xr:uid="{1C7EC97D-F62C-4A29-BAC7-4EC0825FA9D6}"/>
    <cellStyle name="Percent 16 4 12 4" xfId="33981" xr:uid="{D226FEE1-1802-41BD-AB78-4DE68B2CD6B7}"/>
    <cellStyle name="Percent 16 4 12 5" xfId="33982" xr:uid="{C9857A83-9EFA-476D-8570-8320B06B54BA}"/>
    <cellStyle name="Percent 16 4 13" xfId="4627" xr:uid="{5B0B70A7-C4CF-4423-9D26-1305C021E5E6}"/>
    <cellStyle name="Percent 16 4 13 2" xfId="26025" xr:uid="{D1A92E57-787E-47C9-98EC-FEBE28227E96}"/>
    <cellStyle name="Percent 16 4 13 3" xfId="33983" xr:uid="{81EA25DF-BF38-4061-9C43-D5B654A0474A}"/>
    <cellStyle name="Percent 16 4 13 4" xfId="33984" xr:uid="{0B66B074-DD4C-421C-A1E4-0BA8C027D949}"/>
    <cellStyle name="Percent 16 4 13 5" xfId="33985" xr:uid="{C7844AE1-FFBD-4009-ACD6-C55E36860675}"/>
    <cellStyle name="Percent 16 4 14" xfId="4628" xr:uid="{0A8F6F9F-6CCC-4F5F-80D8-A36F82A94BBC}"/>
    <cellStyle name="Percent 16 4 14 2" xfId="26026" xr:uid="{18E4D461-4664-4616-AD07-0EC8E3362527}"/>
    <cellStyle name="Percent 16 4 14 3" xfId="33986" xr:uid="{60418330-9F16-48F5-867C-7CBA441D0DDB}"/>
    <cellStyle name="Percent 16 4 14 4" xfId="33987" xr:uid="{1A9383FF-0727-46AA-A264-F6095B546CF8}"/>
    <cellStyle name="Percent 16 4 14 5" xfId="33988" xr:uid="{9AAA1DC1-D917-49D8-BC7E-1F266EB77E32}"/>
    <cellStyle name="Percent 16 4 15" xfId="4629" xr:uid="{93B8A7EB-81D4-4634-AB33-25EFD7A997DA}"/>
    <cellStyle name="Percent 16 4 15 2" xfId="26027" xr:uid="{99601124-DEE8-4A17-98F8-BCF0EB02B4C0}"/>
    <cellStyle name="Percent 16 4 15 3" xfId="33989" xr:uid="{7AF0C5F5-7942-4BC4-8CA6-30F53F583042}"/>
    <cellStyle name="Percent 16 4 15 4" xfId="33990" xr:uid="{C86DF92E-0CF3-4E80-9529-DE0C60B62007}"/>
    <cellStyle name="Percent 16 4 15 5" xfId="33991" xr:uid="{1A980AF2-A4D5-4352-B670-C76CFA0A7C9A}"/>
    <cellStyle name="Percent 16 4 16" xfId="4630" xr:uid="{BB7453C3-B4B6-4B31-B8EF-0B566A7CC941}"/>
    <cellStyle name="Percent 16 4 16 2" xfId="26028" xr:uid="{3FCACE91-61E8-4572-A1CE-73F1F1A16F97}"/>
    <cellStyle name="Percent 16 4 16 3" xfId="33992" xr:uid="{D8E13EA8-F4A1-4AD4-A348-6C3ADD697194}"/>
    <cellStyle name="Percent 16 4 16 4" xfId="33993" xr:uid="{7F7A3C57-2A82-4E19-AE7C-CD7B5D7F858F}"/>
    <cellStyle name="Percent 16 4 16 5" xfId="33994" xr:uid="{8857CBF8-FF28-4366-B0E1-3864635F0266}"/>
    <cellStyle name="Percent 16 4 17" xfId="4631" xr:uid="{DB2D9AE5-25B7-408A-860A-EFDE9A806CBC}"/>
    <cellStyle name="Percent 16 4 17 2" xfId="26029" xr:uid="{A2EE6BE3-8CCB-492C-91F2-945AEF629F87}"/>
    <cellStyle name="Percent 16 4 17 3" xfId="33995" xr:uid="{2062A56D-657E-42D6-8FBB-98DAF054D0FA}"/>
    <cellStyle name="Percent 16 4 17 4" xfId="33996" xr:uid="{7BFA3805-0E4B-423D-8ACF-7CA161EB0D92}"/>
    <cellStyle name="Percent 16 4 17 5" xfId="33997" xr:uid="{099964DE-20E2-470D-B27E-75D7C17C6B30}"/>
    <cellStyle name="Percent 16 4 18" xfId="4623" xr:uid="{B4F07D15-8434-4765-AD5D-98A69639C375}"/>
    <cellStyle name="Percent 16 4 18 2" xfId="33998" xr:uid="{5F01F5A7-B81B-41F9-A9E5-DE2E5DCE1485}"/>
    <cellStyle name="Percent 16 4 18 3" xfId="33999" xr:uid="{E157A828-BC84-451B-9D9D-9EC451A860D8}"/>
    <cellStyle name="Percent 16 4 18 4" xfId="34000" xr:uid="{9A309D59-0A59-4ABD-A766-B855837FF951}"/>
    <cellStyle name="Percent 16 4 18 5" xfId="34001" xr:uid="{88F83DB4-13DE-4691-B88B-B5CF6ED5B968}"/>
    <cellStyle name="Percent 16 4 18 6" xfId="42576" xr:uid="{377A17F6-9BBC-458A-9A0D-7A3FB64A088B}"/>
    <cellStyle name="Percent 16 4 18 7" xfId="26030" xr:uid="{80F6D5F9-90B2-4DD0-BC40-8279E662EAF3}"/>
    <cellStyle name="Percent 16 4 19" xfId="26031" xr:uid="{A4A142E3-0AD6-4B5A-960D-4C7F118B7DE6}"/>
    <cellStyle name="Percent 16 4 19 2" xfId="34002" xr:uid="{5F9D22BA-763A-4188-91E2-61DDC4EC85F8}"/>
    <cellStyle name="Percent 16 4 19 3" xfId="34003" xr:uid="{3E0CF8F0-1A12-44CB-B80E-1B87E9589CC0}"/>
    <cellStyle name="Percent 16 4 19 4" xfId="34004" xr:uid="{BB3B2CB6-0583-410E-A438-56C4F19E23E6}"/>
    <cellStyle name="Percent 16 4 19 5" xfId="34005" xr:uid="{C16BEF69-74D4-4652-8F26-92947485027B}"/>
    <cellStyle name="Percent 16 4 2" xfId="4632" xr:uid="{E12DA188-55A2-48D1-96C4-8DFBD503347D}"/>
    <cellStyle name="Percent 16 4 2 2" xfId="26032" xr:uid="{F2677664-9CF9-4EB2-A17C-DF15F7C22592}"/>
    <cellStyle name="Percent 16 4 2 3" xfId="34006" xr:uid="{326FA6CE-D14B-43AF-8475-E3EE6E52C60A}"/>
    <cellStyle name="Percent 16 4 2 4" xfId="34007" xr:uid="{F9FB2CD5-061F-437D-A4D5-11FD08A0F1E5}"/>
    <cellStyle name="Percent 16 4 2 5" xfId="34008" xr:uid="{0BAFF6DA-C859-4ECD-B479-62319C6F0FAC}"/>
    <cellStyle name="Percent 16 4 20" xfId="26021" xr:uid="{E3ABFC10-1485-49B7-A871-45427EFF65AB}"/>
    <cellStyle name="Percent 16 4 21" xfId="34009" xr:uid="{A00532A2-CBA5-4A42-85DA-988AF6E56A51}"/>
    <cellStyle name="Percent 16 4 22" xfId="34010" xr:uid="{A339E2AD-72E4-4270-9C9E-FE01EA12B903}"/>
    <cellStyle name="Percent 16 4 23" xfId="34011" xr:uid="{5C3B9605-DEDF-4A43-B68F-01C54DE79F4B}"/>
    <cellStyle name="Percent 16 4 24" xfId="41615" xr:uid="{C0D93E83-A4D4-4B3B-91EF-164983D52718}"/>
    <cellStyle name="Percent 16 4 3" xfId="4633" xr:uid="{B3C1A679-658A-492C-A275-FFF3D883F8FF}"/>
    <cellStyle name="Percent 16 4 3 2" xfId="26033" xr:uid="{ADBE4EC5-CC4E-4123-9DF8-D044D14A4461}"/>
    <cellStyle name="Percent 16 4 3 3" xfId="34012" xr:uid="{AC8CD687-298F-4307-9174-2B95D3099A23}"/>
    <cellStyle name="Percent 16 4 3 4" xfId="34013" xr:uid="{1E87F554-55DB-44A7-AB6C-967CF187C810}"/>
    <cellStyle name="Percent 16 4 3 5" xfId="34014" xr:uid="{4503E260-EB68-4A94-8B4C-7E9D3AA45C12}"/>
    <cellStyle name="Percent 16 4 4" xfId="4634" xr:uid="{C95C6F2F-2EE3-44DD-8843-F644C9D46B9A}"/>
    <cellStyle name="Percent 16 4 4 2" xfId="26034" xr:uid="{D5A54746-D6BC-47F6-90CD-B5C09767C1DC}"/>
    <cellStyle name="Percent 16 4 4 3" xfId="34015" xr:uid="{721CBBD5-47F7-4752-AE19-C90D7064FE9A}"/>
    <cellStyle name="Percent 16 4 4 4" xfId="34016" xr:uid="{0098F351-3305-40A5-B91E-9177E62FE18F}"/>
    <cellStyle name="Percent 16 4 4 5" xfId="34017" xr:uid="{A52143F3-AC46-45F9-892B-0F92D97463AC}"/>
    <cellStyle name="Percent 16 4 5" xfId="4635" xr:uid="{20277E6B-87BA-4A41-BDD6-C18B13ADD5E6}"/>
    <cellStyle name="Percent 16 4 5 2" xfId="26035" xr:uid="{5032AD5D-A3A7-45A9-946F-F605ED95A251}"/>
    <cellStyle name="Percent 16 4 5 3" xfId="34018" xr:uid="{0E50516D-D4BF-4D41-841F-C280162C7BB4}"/>
    <cellStyle name="Percent 16 4 5 4" xfId="34019" xr:uid="{A485A38A-7554-4636-96FC-BF1AF9808CB8}"/>
    <cellStyle name="Percent 16 4 5 5" xfId="34020" xr:uid="{FFDB6C45-717A-45EF-A9E6-1DB49C56CDA6}"/>
    <cellStyle name="Percent 16 4 6" xfId="4636" xr:uid="{9484B28F-433B-4CEA-9378-C06328DDB71D}"/>
    <cellStyle name="Percent 16 4 6 2" xfId="26036" xr:uid="{F4E532C0-9211-4DFB-8913-1BE72C0B4AB5}"/>
    <cellStyle name="Percent 16 4 6 3" xfId="34021" xr:uid="{DFA732A9-A5E4-4524-A6AA-B698D7768A64}"/>
    <cellStyle name="Percent 16 4 6 4" xfId="34022" xr:uid="{0B0F25AA-87F9-4D71-9983-84F48CFB6189}"/>
    <cellStyle name="Percent 16 4 6 5" xfId="34023" xr:uid="{2204DF07-9DC9-4078-990F-858AC1F618AD}"/>
    <cellStyle name="Percent 16 4 7" xfId="4637" xr:uid="{D5C37283-2D89-465C-AF64-138465148827}"/>
    <cellStyle name="Percent 16 4 7 2" xfId="26037" xr:uid="{581BD668-276E-4871-8E36-3B6057A0EC34}"/>
    <cellStyle name="Percent 16 4 7 3" xfId="34024" xr:uid="{24636312-6B70-49B6-8A7C-A124ABA8BE00}"/>
    <cellStyle name="Percent 16 4 7 4" xfId="34025" xr:uid="{D930F184-55E3-4416-9FD7-4FFF6DA6EA1A}"/>
    <cellStyle name="Percent 16 4 7 5" xfId="34026" xr:uid="{57FD8CCB-065D-441A-9E5F-3EE6B1CE6350}"/>
    <cellStyle name="Percent 16 4 8" xfId="4638" xr:uid="{E05A6AC9-185B-42B7-8EA0-A22813864DDB}"/>
    <cellStyle name="Percent 16 4 8 2" xfId="26038" xr:uid="{896A9362-64DB-483F-9AFF-0008E4A2F95E}"/>
    <cellStyle name="Percent 16 4 8 3" xfId="34027" xr:uid="{7C3FD654-0009-42A4-9586-F21D64EDA6A6}"/>
    <cellStyle name="Percent 16 4 8 4" xfId="34028" xr:uid="{6D73156C-6F21-4DE9-88D4-D03EB993C1A3}"/>
    <cellStyle name="Percent 16 4 8 5" xfId="34029" xr:uid="{EB44D7D5-D374-4B84-BB02-A57DDBDC0C9D}"/>
    <cellStyle name="Percent 16 4 9" xfId="4639" xr:uid="{60C11100-82EE-4C37-AB67-0478F70AE96D}"/>
    <cellStyle name="Percent 16 4 9 2" xfId="26039" xr:uid="{B94048E3-823E-4E51-80CD-7BBC7787706D}"/>
    <cellStyle name="Percent 16 4 9 3" xfId="34030" xr:uid="{D7FFC3FE-DB66-4A10-8FD7-7B7C6038C0A2}"/>
    <cellStyle name="Percent 16 4 9 4" xfId="34031" xr:uid="{2B3839BB-6C9D-43C8-B317-443B952426C3}"/>
    <cellStyle name="Percent 16 4 9 5" xfId="34032" xr:uid="{54EF223B-296C-43EE-AB3C-F04E8A4C5504}"/>
    <cellStyle name="Percent 16 5" xfId="2677" xr:uid="{94C4F9F5-C559-457A-9F42-3FABCF49AC8A}"/>
    <cellStyle name="Percent 16 5 10" xfId="4641" xr:uid="{B868AE89-A5F1-40B0-A9D2-F87C0BCC7EF3}"/>
    <cellStyle name="Percent 16 5 10 2" xfId="26041" xr:uid="{2894B6AD-1CD2-477D-9068-26FF1DAEE05F}"/>
    <cellStyle name="Percent 16 5 10 3" xfId="34033" xr:uid="{4970F270-09EF-4D36-9165-0D228AD19504}"/>
    <cellStyle name="Percent 16 5 10 4" xfId="34034" xr:uid="{54E14647-DF28-43B4-AF6C-C23EBEC6F65D}"/>
    <cellStyle name="Percent 16 5 10 5" xfId="34035" xr:uid="{7F975A31-E01C-4033-80F7-CBB76DCDB555}"/>
    <cellStyle name="Percent 16 5 11" xfId="4642" xr:uid="{BB38451A-D711-4B3B-8D88-A246282A62C1}"/>
    <cellStyle name="Percent 16 5 11 2" xfId="26042" xr:uid="{1315E91A-A855-4DD6-9698-0F9F793418C1}"/>
    <cellStyle name="Percent 16 5 11 3" xfId="34036" xr:uid="{F7D5A8D7-7B24-46C9-942C-2EF028FCE294}"/>
    <cellStyle name="Percent 16 5 11 4" xfId="34037" xr:uid="{6B4F295B-5178-4049-A78E-5408F3FEF2ED}"/>
    <cellStyle name="Percent 16 5 11 5" xfId="34038" xr:uid="{DB5A2783-C42A-469A-AAA8-5F24D82A2F65}"/>
    <cellStyle name="Percent 16 5 12" xfId="4643" xr:uid="{7254F322-749F-45B6-8EA1-F8F5FA7487B8}"/>
    <cellStyle name="Percent 16 5 12 2" xfId="26043" xr:uid="{66DD432A-C732-4F2D-ABA4-AD29F58AA917}"/>
    <cellStyle name="Percent 16 5 12 3" xfId="34039" xr:uid="{62301F2A-29E6-4E6E-A0E3-3C08BFBFA662}"/>
    <cellStyle name="Percent 16 5 12 4" xfId="34040" xr:uid="{033EBDAE-789D-441F-9894-6ACD8BE2D2C1}"/>
    <cellStyle name="Percent 16 5 12 5" xfId="34041" xr:uid="{581B998C-27C9-4802-B33D-16E8FA6FC6A2}"/>
    <cellStyle name="Percent 16 5 13" xfId="4644" xr:uid="{55B122C4-7AF6-4313-A484-F8A2E83DE428}"/>
    <cellStyle name="Percent 16 5 13 2" xfId="26044" xr:uid="{8BFED536-39B0-4A49-A659-BD766A54BF41}"/>
    <cellStyle name="Percent 16 5 13 3" xfId="34042" xr:uid="{96F742B5-978A-47DE-BB16-640FEC23D5C8}"/>
    <cellStyle name="Percent 16 5 13 4" xfId="34043" xr:uid="{406B1C56-8D3D-4385-9D0B-E7CF88549046}"/>
    <cellStyle name="Percent 16 5 13 5" xfId="34044" xr:uid="{5D6DFC75-8105-4BAC-B20B-EB0FA7E4D524}"/>
    <cellStyle name="Percent 16 5 14" xfId="4645" xr:uid="{5FF95F12-FCD6-422D-9E5F-CED3D4389B10}"/>
    <cellStyle name="Percent 16 5 14 2" xfId="26045" xr:uid="{9984CED8-D948-4F2B-951A-214C6D43013F}"/>
    <cellStyle name="Percent 16 5 14 3" xfId="34045" xr:uid="{4987BD19-056C-4B93-9E9D-208E88545859}"/>
    <cellStyle name="Percent 16 5 14 4" xfId="34046" xr:uid="{51A774D6-7C5A-4D6C-A5FA-97B3866B6575}"/>
    <cellStyle name="Percent 16 5 14 5" xfId="34047" xr:uid="{FE351410-544D-4AD1-B875-4BF88BF83BF1}"/>
    <cellStyle name="Percent 16 5 15" xfId="4646" xr:uid="{D7456D9A-F187-42B7-AE93-5E3A1183DC50}"/>
    <cellStyle name="Percent 16 5 15 2" xfId="26046" xr:uid="{E9D25E3B-61F8-49A2-A00D-ED8F2899652E}"/>
    <cellStyle name="Percent 16 5 15 3" xfId="34048" xr:uid="{7DCCD785-3AD0-454A-A1E3-6352391A22F9}"/>
    <cellStyle name="Percent 16 5 15 4" xfId="34049" xr:uid="{54F81D83-B90A-4AFB-82CD-FDC3C60B2430}"/>
    <cellStyle name="Percent 16 5 15 5" xfId="34050" xr:uid="{2C4C70BC-EB56-4C28-A41A-56C97C696D5B}"/>
    <cellStyle name="Percent 16 5 16" xfId="4647" xr:uid="{01ADC542-F39E-4E0A-827A-1DF7E91E3D03}"/>
    <cellStyle name="Percent 16 5 16 2" xfId="26047" xr:uid="{0671F8DF-CEF7-4CE3-8B39-A954E2784ABA}"/>
    <cellStyle name="Percent 16 5 16 3" xfId="34051" xr:uid="{6C2EAB6A-F649-409C-9180-13D3608444A2}"/>
    <cellStyle name="Percent 16 5 16 4" xfId="34052" xr:uid="{EE133A92-900A-4F3D-A7F3-D19CA862C5F4}"/>
    <cellStyle name="Percent 16 5 16 5" xfId="34053" xr:uid="{EF518BA8-D41B-43CD-95C6-92689EB65DF4}"/>
    <cellStyle name="Percent 16 5 17" xfId="4648" xr:uid="{9E2B7410-2AC2-4BDC-9BD6-AF29985576A9}"/>
    <cellStyle name="Percent 16 5 17 2" xfId="26048" xr:uid="{F2EA4BA0-4059-4A90-B375-03C0B566B954}"/>
    <cellStyle name="Percent 16 5 17 3" xfId="34054" xr:uid="{389410CF-ADC0-4492-B3E9-535BB42839D2}"/>
    <cellStyle name="Percent 16 5 17 4" xfId="34055" xr:uid="{32872DD5-A102-4DE4-9C0F-31A3F5774A0D}"/>
    <cellStyle name="Percent 16 5 17 5" xfId="34056" xr:uid="{9BED3A19-F23E-4929-910D-336348F73A87}"/>
    <cellStyle name="Percent 16 5 18" xfId="4640" xr:uid="{D7B25EDD-A322-426D-82AE-039FD5E6EAAB}"/>
    <cellStyle name="Percent 16 5 18 2" xfId="34057" xr:uid="{9E447F6A-91E3-43C9-BBD3-703693BDC5C3}"/>
    <cellStyle name="Percent 16 5 18 3" xfId="34058" xr:uid="{77C9B88A-FED4-40D8-BEE1-77176E0A8079}"/>
    <cellStyle name="Percent 16 5 18 4" xfId="34059" xr:uid="{FB6857D6-83A0-425B-9837-9DAA249660A0}"/>
    <cellStyle name="Percent 16 5 18 5" xfId="34060" xr:uid="{288C4FE6-3137-495A-9D2C-24678D8ADA8C}"/>
    <cellStyle name="Percent 16 5 18 6" xfId="42577" xr:uid="{95B7640F-1A90-4FE8-968A-4B87B15B9BCA}"/>
    <cellStyle name="Percent 16 5 18 7" xfId="26049" xr:uid="{E7B29EB4-4CAC-4A1A-ADB2-A484A09BB105}"/>
    <cellStyle name="Percent 16 5 19" xfId="26050" xr:uid="{011178C2-CFD5-485B-8DB5-3516D1DCED6A}"/>
    <cellStyle name="Percent 16 5 19 2" xfId="34061" xr:uid="{1607AE02-6821-4052-AF46-C86F7812E00B}"/>
    <cellStyle name="Percent 16 5 19 3" xfId="34062" xr:uid="{EC0A3BF2-72A0-443F-8FA5-9619AD1304B9}"/>
    <cellStyle name="Percent 16 5 19 4" xfId="34063" xr:uid="{CB20C2D0-841A-4A31-BDE7-61E87C17F8E8}"/>
    <cellStyle name="Percent 16 5 19 5" xfId="34064" xr:uid="{C44C0D05-F73F-48F2-A29A-F8A63C98DAE6}"/>
    <cellStyle name="Percent 16 5 2" xfId="4649" xr:uid="{BCB52861-438D-4251-A3E6-6D7E8820DB0E}"/>
    <cellStyle name="Percent 16 5 2 2" xfId="26051" xr:uid="{D5F84230-A8B7-4204-8357-4C00BDE21CCC}"/>
    <cellStyle name="Percent 16 5 2 3" xfId="34065" xr:uid="{4EB2D707-20CC-4B5E-9BF6-BC618CC6F550}"/>
    <cellStyle name="Percent 16 5 2 4" xfId="34066" xr:uid="{A59ED781-F040-4151-9E21-69E3E62BF1B2}"/>
    <cellStyle name="Percent 16 5 2 5" xfId="34067" xr:uid="{DAE92E22-B074-4AD3-87EC-69E3DD90A215}"/>
    <cellStyle name="Percent 16 5 20" xfId="26040" xr:uid="{790C033E-6F20-48E1-AF47-0E09C0C4CF33}"/>
    <cellStyle name="Percent 16 5 21" xfId="34068" xr:uid="{BA5A80CE-D6D6-40B7-9F8D-1CD9AD24607E}"/>
    <cellStyle name="Percent 16 5 22" xfId="34069" xr:uid="{AD06BCFA-B169-4F66-A997-3896C136FEE9}"/>
    <cellStyle name="Percent 16 5 23" xfId="34070" xr:uid="{F0444576-BE3D-4637-BDAE-8658B85BE3C6}"/>
    <cellStyle name="Percent 16 5 24" xfId="41616" xr:uid="{2B8E6F0C-075D-4B0F-8935-04B4EA36102D}"/>
    <cellStyle name="Percent 16 5 3" xfId="4650" xr:uid="{03C6FAAE-9EA9-4D31-8703-2B1A21755D11}"/>
    <cellStyle name="Percent 16 5 3 2" xfId="26052" xr:uid="{E3328F19-BAE7-4691-B211-06AD407AE563}"/>
    <cellStyle name="Percent 16 5 3 3" xfId="34071" xr:uid="{B78B4314-AAB4-44B3-A850-65D7363CF30D}"/>
    <cellStyle name="Percent 16 5 3 4" xfId="34072" xr:uid="{77691EC7-5C7D-499E-B1EC-69761BA384C9}"/>
    <cellStyle name="Percent 16 5 3 5" xfId="34073" xr:uid="{8C774EBD-57EA-492D-9D57-303E6AD6EC29}"/>
    <cellStyle name="Percent 16 5 4" xfId="4651" xr:uid="{2108CEEE-F278-4AC1-84D8-12DD67697ABF}"/>
    <cellStyle name="Percent 16 5 4 2" xfId="26053" xr:uid="{81AC67EE-E401-415B-A22E-1612023AA80E}"/>
    <cellStyle name="Percent 16 5 4 3" xfId="34074" xr:uid="{A7DB1117-E8B0-4BD9-9E9B-4D7F025CEB9E}"/>
    <cellStyle name="Percent 16 5 4 4" xfId="34075" xr:uid="{12E977FF-956C-4DDC-AAE5-CBB9CF657940}"/>
    <cellStyle name="Percent 16 5 4 5" xfId="34076" xr:uid="{BBC00ED8-159B-4096-8CC1-1EAC428E3B1C}"/>
    <cellStyle name="Percent 16 5 5" xfId="4652" xr:uid="{81636969-8BAF-4347-9ADA-02406F970D86}"/>
    <cellStyle name="Percent 16 5 5 2" xfId="26054" xr:uid="{9FBF2399-1A1E-4937-BEAE-890118DA1B4E}"/>
    <cellStyle name="Percent 16 5 5 3" xfId="34077" xr:uid="{ADCBD567-4556-43D0-9679-E0A2E1F64555}"/>
    <cellStyle name="Percent 16 5 5 4" xfId="34078" xr:uid="{EA69DC2B-8CE1-4BDF-A54E-4C48F66576C5}"/>
    <cellStyle name="Percent 16 5 5 5" xfId="34079" xr:uid="{EEF78677-3BDA-4CB1-A08B-CF2C3366809F}"/>
    <cellStyle name="Percent 16 5 6" xfId="4653" xr:uid="{60953364-10EA-4C7B-B046-31F23903BDA3}"/>
    <cellStyle name="Percent 16 5 6 2" xfId="26055" xr:uid="{D8C254BC-46D8-45D2-9CC5-E4FD278DC845}"/>
    <cellStyle name="Percent 16 5 6 3" xfId="34080" xr:uid="{8A85614C-BD81-47FD-BC31-1ACE56E6B874}"/>
    <cellStyle name="Percent 16 5 6 4" xfId="34081" xr:uid="{B8D30D0F-FE87-4B15-8E50-F874172BAA50}"/>
    <cellStyle name="Percent 16 5 6 5" xfId="34082" xr:uid="{EF271B59-263E-49CD-AD20-80187FD6701D}"/>
    <cellStyle name="Percent 16 5 7" xfId="4654" xr:uid="{FD7EA5A8-FD0D-45A8-BD00-716094C7327F}"/>
    <cellStyle name="Percent 16 5 7 2" xfId="26056" xr:uid="{51D9414B-5720-48E5-97A6-68F047A124DB}"/>
    <cellStyle name="Percent 16 5 7 3" xfId="34083" xr:uid="{44B634DB-F9EF-4594-91E6-020AA753C26B}"/>
    <cellStyle name="Percent 16 5 7 4" xfId="34084" xr:uid="{42ACE5CA-C695-42FA-A965-2520C80A499F}"/>
    <cellStyle name="Percent 16 5 7 5" xfId="34085" xr:uid="{1A02E6AD-C421-47C3-AAD6-AA50D6349C15}"/>
    <cellStyle name="Percent 16 5 8" xfId="4655" xr:uid="{7C6ED0BD-E467-443A-95C6-8A6200B218BE}"/>
    <cellStyle name="Percent 16 5 8 2" xfId="26057" xr:uid="{153C2311-3218-4301-AB35-A39A0FA7D1EF}"/>
    <cellStyle name="Percent 16 5 8 3" xfId="34086" xr:uid="{68BD3993-0989-4CD0-858D-3BE411AF4398}"/>
    <cellStyle name="Percent 16 5 8 4" xfId="34087" xr:uid="{53611A4D-C8BF-4A3F-B708-73753E62C618}"/>
    <cellStyle name="Percent 16 5 8 5" xfId="34088" xr:uid="{88786EAC-5FE7-422B-A879-3A5D70E0E881}"/>
    <cellStyle name="Percent 16 5 9" xfId="4656" xr:uid="{9FA87B31-AB7F-470E-BEE7-29F001E57FEE}"/>
    <cellStyle name="Percent 16 5 9 2" xfId="26058" xr:uid="{F8696C9C-5D5B-4F27-A429-0E7C939B6175}"/>
    <cellStyle name="Percent 16 5 9 3" xfId="34089" xr:uid="{ECA54629-DDED-4B35-BF4D-9E45B519FFDE}"/>
    <cellStyle name="Percent 16 5 9 4" xfId="34090" xr:uid="{A2EABBDA-EDB0-46E5-8C1D-8F9174C88392}"/>
    <cellStyle name="Percent 16 5 9 5" xfId="34091" xr:uid="{FA39A5A2-6FD0-46B3-A76B-B3F4493A03DF}"/>
    <cellStyle name="Percent 16 6" xfId="2678" xr:uid="{D8BADE8C-8791-43FC-B49B-5FBFDA3ADA2D}"/>
    <cellStyle name="Percent 16 6 10" xfId="4658" xr:uid="{23C80E85-65A2-4ED4-9323-13D02C4F5232}"/>
    <cellStyle name="Percent 16 6 10 2" xfId="26060" xr:uid="{B6FE7E1E-F2BB-46A0-A478-7BFB4F91231E}"/>
    <cellStyle name="Percent 16 6 10 3" xfId="34092" xr:uid="{BA1B7228-3713-4944-AC48-196AE0736BC2}"/>
    <cellStyle name="Percent 16 6 10 4" xfId="34093" xr:uid="{D88364F8-00A7-41CB-ABB4-16861C90DC0F}"/>
    <cellStyle name="Percent 16 6 10 5" xfId="34094" xr:uid="{7B423B05-5545-4717-9FF9-F4FF05DCCC3B}"/>
    <cellStyle name="Percent 16 6 11" xfId="4659" xr:uid="{6764F677-3D56-4458-A867-6E55CACDEF23}"/>
    <cellStyle name="Percent 16 6 11 2" xfId="26061" xr:uid="{562FFB26-9FA6-4ABF-85C5-5102755824E0}"/>
    <cellStyle name="Percent 16 6 11 3" xfId="34095" xr:uid="{87E54230-199B-492D-9E23-C34EF499B7C2}"/>
    <cellStyle name="Percent 16 6 11 4" xfId="34096" xr:uid="{FF1F791E-20D7-423E-A459-088DB9293EF4}"/>
    <cellStyle name="Percent 16 6 11 5" xfId="34097" xr:uid="{93CC8476-3EA6-4AE9-AE33-E6F5A2EDA098}"/>
    <cellStyle name="Percent 16 6 12" xfId="4660" xr:uid="{1FA87636-9ED6-43F9-AB8B-FA4DB2C9D337}"/>
    <cellStyle name="Percent 16 6 12 2" xfId="26062" xr:uid="{E44F0F34-C070-434E-9EFD-C20AC4666B10}"/>
    <cellStyle name="Percent 16 6 12 3" xfId="34098" xr:uid="{421FA7CD-B1B7-460D-8CC9-14C81CFE148F}"/>
    <cellStyle name="Percent 16 6 12 4" xfId="34099" xr:uid="{B1404DA0-BE80-4464-9BDC-555ED30A0AC0}"/>
    <cellStyle name="Percent 16 6 12 5" xfId="34100" xr:uid="{0D3D36C9-0A5F-4BDD-B470-928771C9A939}"/>
    <cellStyle name="Percent 16 6 13" xfId="4661" xr:uid="{9B878AC4-1889-488B-BC35-C3F6DCDE9F3C}"/>
    <cellStyle name="Percent 16 6 13 2" xfId="26063" xr:uid="{323D83DD-5DD9-407A-ADB7-841241F9DA5A}"/>
    <cellStyle name="Percent 16 6 13 3" xfId="34101" xr:uid="{2AEFF42B-E7FD-46C2-B1B8-038012CC837D}"/>
    <cellStyle name="Percent 16 6 13 4" xfId="34102" xr:uid="{77438B7F-7A32-4D5F-91DC-E48E7C1EF9AF}"/>
    <cellStyle name="Percent 16 6 13 5" xfId="34103" xr:uid="{C32F34EB-3568-49DE-B445-D773FA5C6E6C}"/>
    <cellStyle name="Percent 16 6 14" xfId="4662" xr:uid="{F4F86C5F-3589-43B4-9E5B-DEC7B0A384D0}"/>
    <cellStyle name="Percent 16 6 14 2" xfId="26064" xr:uid="{3F8F15CC-79C6-4EF3-AC76-692525F5EC97}"/>
    <cellStyle name="Percent 16 6 14 3" xfId="34104" xr:uid="{9C7AC484-17EE-4B30-8450-691F95AF7838}"/>
    <cellStyle name="Percent 16 6 14 4" xfId="34105" xr:uid="{C3B76D0F-3657-498A-B90A-1561B296380B}"/>
    <cellStyle name="Percent 16 6 14 5" xfId="34106" xr:uid="{B0DE85EE-EC5E-45EB-A8B9-041533F54129}"/>
    <cellStyle name="Percent 16 6 15" xfId="4663" xr:uid="{B09162CF-F0F2-4175-8888-1CB771419D31}"/>
    <cellStyle name="Percent 16 6 15 2" xfId="26065" xr:uid="{96C027F4-7E58-4B7B-B033-D7C124CF290C}"/>
    <cellStyle name="Percent 16 6 15 3" xfId="34107" xr:uid="{F8A9DAB9-8003-4FCA-9A6F-8E2BBA6E58F8}"/>
    <cellStyle name="Percent 16 6 15 4" xfId="34108" xr:uid="{16ECBB08-9506-466C-B88C-99E812C21A9E}"/>
    <cellStyle name="Percent 16 6 15 5" xfId="34109" xr:uid="{41A65721-AA06-4F48-8AE8-18DF095197D2}"/>
    <cellStyle name="Percent 16 6 16" xfId="4664" xr:uid="{1382C813-2ED3-41A6-9DE7-E975002FDF53}"/>
    <cellStyle name="Percent 16 6 16 2" xfId="26066" xr:uid="{63F5429E-60F9-4FF6-A63E-EE4638C1A18B}"/>
    <cellStyle name="Percent 16 6 16 3" xfId="34110" xr:uid="{FC116737-A07D-4B3B-9758-AF0C47D11F9E}"/>
    <cellStyle name="Percent 16 6 16 4" xfId="34111" xr:uid="{85C86806-2D1D-42D9-AAC8-355FB8487B56}"/>
    <cellStyle name="Percent 16 6 16 5" xfId="34112" xr:uid="{E08FD7E2-F2A9-45B3-8F9B-AF9A7FB285DD}"/>
    <cellStyle name="Percent 16 6 17" xfId="4665" xr:uid="{C87EA878-5100-4AA1-83F0-CF7682274606}"/>
    <cellStyle name="Percent 16 6 17 2" xfId="26067" xr:uid="{AA300276-3490-48E8-AB33-0B115065E539}"/>
    <cellStyle name="Percent 16 6 17 3" xfId="34113" xr:uid="{72786E6B-9DAB-42F9-A859-E16ECAD19B8B}"/>
    <cellStyle name="Percent 16 6 17 4" xfId="34114" xr:uid="{80F44CBA-670F-48C5-B4B3-FE38FDC9DF5C}"/>
    <cellStyle name="Percent 16 6 17 5" xfId="34115" xr:uid="{F2798850-1663-47D3-9B20-030420D9BE93}"/>
    <cellStyle name="Percent 16 6 18" xfId="4657" xr:uid="{C5FA2058-1589-454F-A32B-1097A96AB0C5}"/>
    <cellStyle name="Percent 16 6 18 2" xfId="34116" xr:uid="{672BD303-33C2-4A44-9629-E9EA5D01BE3F}"/>
    <cellStyle name="Percent 16 6 18 3" xfId="34117" xr:uid="{F911BE99-5286-466C-9B62-7090F327CB97}"/>
    <cellStyle name="Percent 16 6 18 4" xfId="34118" xr:uid="{2E119FC6-15F8-4F8B-ABEC-7A0D2B55B685}"/>
    <cellStyle name="Percent 16 6 18 5" xfId="34119" xr:uid="{BD09D12F-D9E6-49B9-BE73-AA644A475C96}"/>
    <cellStyle name="Percent 16 6 18 6" xfId="42578" xr:uid="{E79056B2-C40F-4BF9-B221-E17C89F831C2}"/>
    <cellStyle name="Percent 16 6 18 7" xfId="26068" xr:uid="{22FAE54F-E0E4-4E24-BE46-AC89F76BAFD0}"/>
    <cellStyle name="Percent 16 6 19" xfId="26069" xr:uid="{1FF2FF5E-81BF-4588-920B-33AB9360F367}"/>
    <cellStyle name="Percent 16 6 19 2" xfId="34120" xr:uid="{0EFD7C07-051F-4DB1-82C5-50A21F2BE42E}"/>
    <cellStyle name="Percent 16 6 19 3" xfId="34121" xr:uid="{FBC7C27D-D0FA-47EB-AF61-EDD00F4FEBB5}"/>
    <cellStyle name="Percent 16 6 19 4" xfId="34122" xr:uid="{2E60B7BD-F03D-44E3-BF70-ED7AA8D905CD}"/>
    <cellStyle name="Percent 16 6 19 5" xfId="34123" xr:uid="{AF023130-D2D6-43FC-BE87-15D090C435BB}"/>
    <cellStyle name="Percent 16 6 2" xfId="4666" xr:uid="{90820BA2-2079-450D-8CBE-DFF721205436}"/>
    <cellStyle name="Percent 16 6 2 2" xfId="26070" xr:uid="{9B7D4D8C-B518-42D9-8964-66609F3D93AE}"/>
    <cellStyle name="Percent 16 6 2 3" xfId="34124" xr:uid="{5E55B0E3-3367-4420-A2D6-F579433915DC}"/>
    <cellStyle name="Percent 16 6 2 4" xfId="34125" xr:uid="{EF7BE284-7036-402B-86DA-2522BA0638E5}"/>
    <cellStyle name="Percent 16 6 2 5" xfId="34126" xr:uid="{3A0BEBAC-A578-48BF-A81E-9432E5FA9BAA}"/>
    <cellStyle name="Percent 16 6 20" xfId="26059" xr:uid="{A97D7A06-4176-433F-99AB-8DC54A09DCA8}"/>
    <cellStyle name="Percent 16 6 21" xfId="34127" xr:uid="{CD666148-6F28-4250-92A6-2505528B64F8}"/>
    <cellStyle name="Percent 16 6 22" xfId="34128" xr:uid="{918FED18-73C0-44F5-8906-EE16D881C340}"/>
    <cellStyle name="Percent 16 6 23" xfId="34129" xr:uid="{B9DA7DBD-0568-440A-8586-C72EFDC5E286}"/>
    <cellStyle name="Percent 16 6 24" xfId="41617" xr:uid="{A9810AE1-DF0C-4582-A230-0183819CC56D}"/>
    <cellStyle name="Percent 16 6 3" xfId="4667" xr:uid="{9AAEAD3E-27E3-40BA-B9A8-E3A52A77AD96}"/>
    <cellStyle name="Percent 16 6 3 2" xfId="26071" xr:uid="{7C261C1C-DDBC-4C21-AEDB-988DF9161679}"/>
    <cellStyle name="Percent 16 6 3 3" xfId="34130" xr:uid="{784E4CF7-3FB7-4010-B731-6E14A85CF6AC}"/>
    <cellStyle name="Percent 16 6 3 4" xfId="34131" xr:uid="{B4B9D188-87FD-4ACA-A8AB-B066FF2262BF}"/>
    <cellStyle name="Percent 16 6 3 5" xfId="34132" xr:uid="{12208EF1-E71D-4B7A-8782-46CD2CDC537E}"/>
    <cellStyle name="Percent 16 6 4" xfId="4668" xr:uid="{82421752-5623-4AA2-8FE8-B7F679CC3D12}"/>
    <cellStyle name="Percent 16 6 4 2" xfId="26072" xr:uid="{82AAEE56-56EA-41BE-A1C0-8D3B1E13FE5D}"/>
    <cellStyle name="Percent 16 6 4 3" xfId="34133" xr:uid="{0FC32C94-0E03-4421-87C9-70B636D1A56D}"/>
    <cellStyle name="Percent 16 6 4 4" xfId="34134" xr:uid="{8492C066-3A7F-4DA0-B245-4F875F769CC7}"/>
    <cellStyle name="Percent 16 6 4 5" xfId="34135" xr:uid="{C1C1D3D1-2FAE-4109-B347-657E7CFEC7AF}"/>
    <cellStyle name="Percent 16 6 5" xfId="4669" xr:uid="{EEA940BA-AC15-46D4-90CC-779025C93E3E}"/>
    <cellStyle name="Percent 16 6 5 2" xfId="26073" xr:uid="{CA55C2C8-633C-414E-806D-A16FD6C5D7D1}"/>
    <cellStyle name="Percent 16 6 5 3" xfId="34136" xr:uid="{57B7448C-2605-4FB0-8BC0-BF1FD3EDED91}"/>
    <cellStyle name="Percent 16 6 5 4" xfId="34137" xr:uid="{B5FDF195-B9F4-45C0-9218-6D625F89602E}"/>
    <cellStyle name="Percent 16 6 5 5" xfId="34138" xr:uid="{664722E6-F6F0-4675-9C78-DE735214F21C}"/>
    <cellStyle name="Percent 16 6 6" xfId="4670" xr:uid="{CC3381C9-8D57-46A0-87B3-45873BB74BF5}"/>
    <cellStyle name="Percent 16 6 6 2" xfId="26074" xr:uid="{D3AB497F-3DC1-4FE1-9D35-D0BE93BEEB81}"/>
    <cellStyle name="Percent 16 6 6 3" xfId="34139" xr:uid="{9F35964F-59A2-45AC-9981-82EDDE23FEBB}"/>
    <cellStyle name="Percent 16 6 6 4" xfId="34140" xr:uid="{26DC820C-8BC7-4085-A6F1-54809B68DD99}"/>
    <cellStyle name="Percent 16 6 6 5" xfId="34141" xr:uid="{C56D2C38-0A2C-481A-88BB-09B3698E69AF}"/>
    <cellStyle name="Percent 16 6 7" xfId="4671" xr:uid="{4C55780F-5ED1-4B67-B884-923FB813E1BF}"/>
    <cellStyle name="Percent 16 6 7 2" xfId="26075" xr:uid="{BDAC8CAD-A1C3-46D0-B374-FE81D604230C}"/>
    <cellStyle name="Percent 16 6 7 3" xfId="34142" xr:uid="{18E9D49E-4C61-4D0E-AA42-8383EB5E4D35}"/>
    <cellStyle name="Percent 16 6 7 4" xfId="34143" xr:uid="{E98A6614-C263-421A-B95B-42C84A44D20D}"/>
    <cellStyle name="Percent 16 6 7 5" xfId="34144" xr:uid="{6D3C17AE-5383-4714-92C8-0BBB69E98760}"/>
    <cellStyle name="Percent 16 6 8" xfId="4672" xr:uid="{4B9B4B50-059D-4D49-963A-52AC0E1038DB}"/>
    <cellStyle name="Percent 16 6 8 2" xfId="26076" xr:uid="{BC9403AE-8C44-4B4D-9697-7D52D31EA276}"/>
    <cellStyle name="Percent 16 6 8 3" xfId="34145" xr:uid="{729B72E9-660C-40EF-91D6-D0FFDF3CA457}"/>
    <cellStyle name="Percent 16 6 8 4" xfId="34146" xr:uid="{AF5A1429-1E0F-4F9F-9448-16DC162CC731}"/>
    <cellStyle name="Percent 16 6 8 5" xfId="34147" xr:uid="{F0CAA3F4-7BB0-4FB5-B9F9-9A083709B9B7}"/>
    <cellStyle name="Percent 16 6 9" xfId="4673" xr:uid="{D34ED2BB-4C81-413B-9233-57F2E0A1EDA4}"/>
    <cellStyle name="Percent 16 6 9 2" xfId="26077" xr:uid="{6761FD1C-C76F-4A8B-AB46-B8B7AE0C24C1}"/>
    <cellStyle name="Percent 16 6 9 3" xfId="34148" xr:uid="{3EE9B4DA-D3A3-4FA7-9800-1B050E912AA4}"/>
    <cellStyle name="Percent 16 6 9 4" xfId="34149" xr:uid="{355AFAB1-71D8-47B3-96E0-FF22A3EA0160}"/>
    <cellStyle name="Percent 16 6 9 5" xfId="34150" xr:uid="{C5F6CF35-C4E9-4D5D-8F95-64CC929215FC}"/>
    <cellStyle name="Percent 16 7" xfId="2679" xr:uid="{1C6CF9F2-63BD-4E75-807F-86C6CE4252E8}"/>
    <cellStyle name="Percent 16 7 10" xfId="4675" xr:uid="{7C524BE1-3FB1-420A-9A44-CED26B2B85B0}"/>
    <cellStyle name="Percent 16 7 10 2" xfId="26079" xr:uid="{B7AF834F-44FE-4B2B-B53E-A70124A9BEDD}"/>
    <cellStyle name="Percent 16 7 10 3" xfId="34151" xr:uid="{EFA81B4D-60E5-4755-8B26-FA19514777EF}"/>
    <cellStyle name="Percent 16 7 10 4" xfId="34152" xr:uid="{47AD4289-71CA-4476-9777-0A8106EB0564}"/>
    <cellStyle name="Percent 16 7 10 5" xfId="34153" xr:uid="{2C0380E5-F434-4E35-B1D8-D5ED7028AFAB}"/>
    <cellStyle name="Percent 16 7 11" xfId="4676" xr:uid="{A08B7730-A146-4457-BA89-A33835CB6BB1}"/>
    <cellStyle name="Percent 16 7 11 2" xfId="26080" xr:uid="{B1D04757-467D-49CA-BB49-88ABCA0FC0DB}"/>
    <cellStyle name="Percent 16 7 11 3" xfId="34154" xr:uid="{92B97E89-BD08-42A4-8C8D-8547F85C4D6A}"/>
    <cellStyle name="Percent 16 7 11 4" xfId="34155" xr:uid="{DA6DCA47-9865-472C-BCB2-72921A6A692F}"/>
    <cellStyle name="Percent 16 7 11 5" xfId="34156" xr:uid="{F637C1B2-573C-44D4-A4A3-C66931F7B62A}"/>
    <cellStyle name="Percent 16 7 12" xfId="4677" xr:uid="{F58E687F-5CAB-4362-BBFF-EF642490509D}"/>
    <cellStyle name="Percent 16 7 12 2" xfId="26081" xr:uid="{122CC479-43D8-4C01-965F-E7C6BD942376}"/>
    <cellStyle name="Percent 16 7 12 3" xfId="34157" xr:uid="{DA0A1CCA-394D-4AE1-BFC6-ED0515A5711D}"/>
    <cellStyle name="Percent 16 7 12 4" xfId="34158" xr:uid="{7E96E245-70AC-4820-9E15-DBA5DDFD6B91}"/>
    <cellStyle name="Percent 16 7 12 5" xfId="34159" xr:uid="{07833444-3B11-4490-873E-0C1C03FEFFDB}"/>
    <cellStyle name="Percent 16 7 13" xfId="4678" xr:uid="{E7DC1D66-CA4C-419D-A692-AFC6B248A5FD}"/>
    <cellStyle name="Percent 16 7 13 2" xfId="26082" xr:uid="{F5DA95AD-060F-4EDA-94C3-34058E681002}"/>
    <cellStyle name="Percent 16 7 13 3" xfId="34160" xr:uid="{A33BE2A9-CC1D-44B5-9911-AB8EA56D8457}"/>
    <cellStyle name="Percent 16 7 13 4" xfId="34161" xr:uid="{7BE95482-B34B-4961-954F-FEE433B3813D}"/>
    <cellStyle name="Percent 16 7 13 5" xfId="34162" xr:uid="{D2B3B9C7-C042-4B3B-9394-2CAD74C85135}"/>
    <cellStyle name="Percent 16 7 14" xfId="4679" xr:uid="{555C6D7B-1877-4E48-AF71-10E99A0F21FF}"/>
    <cellStyle name="Percent 16 7 14 2" xfId="26083" xr:uid="{887C1893-2522-4E78-9B2B-973E316D5FB1}"/>
    <cellStyle name="Percent 16 7 14 3" xfId="34163" xr:uid="{F8326F01-2808-4A85-8F66-34FE88DB0AD2}"/>
    <cellStyle name="Percent 16 7 14 4" xfId="34164" xr:uid="{529ABC91-0176-4A53-A604-B927F9F4A137}"/>
    <cellStyle name="Percent 16 7 14 5" xfId="34165" xr:uid="{ECA72B6D-1077-4F48-B8BD-A858643E0A7E}"/>
    <cellStyle name="Percent 16 7 15" xfId="4680" xr:uid="{273A4AAD-B087-43A9-BB6F-5E8DE234EF71}"/>
    <cellStyle name="Percent 16 7 15 2" xfId="26084" xr:uid="{C4470ACB-DE10-48D7-BE90-B689EBD83E1F}"/>
    <cellStyle name="Percent 16 7 15 3" xfId="34166" xr:uid="{F779CD81-FD4E-40CD-B37F-38DDEC79FA74}"/>
    <cellStyle name="Percent 16 7 15 4" xfId="34167" xr:uid="{7B402C94-4F9C-4EB0-8976-8C6A636DA2DC}"/>
    <cellStyle name="Percent 16 7 15 5" xfId="34168" xr:uid="{91463867-2AE8-4E74-87E1-DC3E1B8E6E6B}"/>
    <cellStyle name="Percent 16 7 16" xfId="4681" xr:uid="{A8D749CA-5B9F-46F7-A192-CB03A861EA5C}"/>
    <cellStyle name="Percent 16 7 16 2" xfId="26085" xr:uid="{EEBA9D19-4BC9-4ED8-A459-CE9768575C3A}"/>
    <cellStyle name="Percent 16 7 16 3" xfId="34169" xr:uid="{99C83B12-1DB4-46AA-996E-46E25EA30715}"/>
    <cellStyle name="Percent 16 7 16 4" xfId="34170" xr:uid="{89C8DE4D-33D9-4EA2-A49B-604584251B3E}"/>
    <cellStyle name="Percent 16 7 16 5" xfId="34171" xr:uid="{BF20A1FB-33D2-47BF-AB12-CB521AD1859B}"/>
    <cellStyle name="Percent 16 7 17" xfId="4682" xr:uid="{A68FD035-C1D8-4230-8F14-EFF01B2B6002}"/>
    <cellStyle name="Percent 16 7 17 2" xfId="26086" xr:uid="{0FE60738-4244-4334-B5BE-60BEFA4EBDAC}"/>
    <cellStyle name="Percent 16 7 17 3" xfId="34172" xr:uid="{08E4A45E-9CC2-42E8-A4B5-DD0DFE1206D8}"/>
    <cellStyle name="Percent 16 7 17 4" xfId="34173" xr:uid="{E9D33387-3E19-455C-A3AC-3BDEC2A4D387}"/>
    <cellStyle name="Percent 16 7 17 5" xfId="34174" xr:uid="{A349351B-FC8A-411C-A6F2-7F258CE4F019}"/>
    <cellStyle name="Percent 16 7 18" xfId="4674" xr:uid="{9A3E22EE-BCC5-4D18-9B9C-08B1019E9802}"/>
    <cellStyle name="Percent 16 7 18 2" xfId="34175" xr:uid="{CC0CFD2F-A56E-4A5B-8DB5-7A23A57B4E94}"/>
    <cellStyle name="Percent 16 7 18 3" xfId="34176" xr:uid="{3BE90702-6B23-4579-A792-148497501AE0}"/>
    <cellStyle name="Percent 16 7 18 4" xfId="34177" xr:uid="{0C7CF2F0-8D59-40F6-9805-79BFED38ABA6}"/>
    <cellStyle name="Percent 16 7 18 5" xfId="34178" xr:uid="{F3F62F28-AABE-43DC-9703-F49DE7E7882D}"/>
    <cellStyle name="Percent 16 7 18 6" xfId="42579" xr:uid="{8985C058-F4E7-45E0-9B39-F6BAF81B37DC}"/>
    <cellStyle name="Percent 16 7 18 7" xfId="26087" xr:uid="{6D62A341-24D4-48CB-8495-5CE66E87B539}"/>
    <cellStyle name="Percent 16 7 19" xfId="26088" xr:uid="{120E1B45-59CA-4114-953A-11489795C977}"/>
    <cellStyle name="Percent 16 7 19 2" xfId="34179" xr:uid="{E4C552E5-5108-4D2B-AA76-4BBE5B8B5F23}"/>
    <cellStyle name="Percent 16 7 19 3" xfId="34180" xr:uid="{0E29D542-7A99-49B6-8ED7-6C39834A67DB}"/>
    <cellStyle name="Percent 16 7 19 4" xfId="34181" xr:uid="{EB3FAC98-225C-443D-88DB-B0886DF5E29D}"/>
    <cellStyle name="Percent 16 7 19 5" xfId="34182" xr:uid="{AB3CFC07-9407-44C0-8634-90A6FE219047}"/>
    <cellStyle name="Percent 16 7 2" xfId="2680" xr:uid="{F53338C0-28D6-4C29-B6FC-C8B6AB302928}"/>
    <cellStyle name="Percent 16 7 2 2" xfId="4683" xr:uid="{549113F0-4108-433E-8323-09F2F0DAF7B2}"/>
    <cellStyle name="Percent 16 7 2 2 2" xfId="34183" xr:uid="{1FA911C9-AC08-4749-A86C-9E7645B9AAC7}"/>
    <cellStyle name="Percent 16 7 2 2 3" xfId="34184" xr:uid="{D40C6FBD-34E1-4C20-A5B7-04712C3774C2}"/>
    <cellStyle name="Percent 16 7 2 2 4" xfId="34185" xr:uid="{8B6565B7-7811-4B70-B837-1C98CA7095F5}"/>
    <cellStyle name="Percent 16 7 2 2 5" xfId="34186" xr:uid="{AEA7EA16-7D31-4D0C-A672-B82CCEB5AD3D}"/>
    <cellStyle name="Percent 16 7 2 2 6" xfId="42580" xr:uid="{5A6DEECE-DB03-47EA-AA2B-5AAD04E028FE}"/>
    <cellStyle name="Percent 16 7 2 2 7" xfId="26090" xr:uid="{95DB2644-2119-4730-93C7-E1C6D3DAFEAD}"/>
    <cellStyle name="Percent 16 7 2 3" xfId="26091" xr:uid="{D5DD1FFD-5864-42D3-A976-CAD6F4EDE64A}"/>
    <cellStyle name="Percent 16 7 2 3 2" xfId="34187" xr:uid="{3F7E12A4-1ED5-4601-8327-14AC20C81E80}"/>
    <cellStyle name="Percent 16 7 2 3 3" xfId="34188" xr:uid="{51777A8E-1CC9-4972-9168-8766694778EE}"/>
    <cellStyle name="Percent 16 7 2 3 4" xfId="34189" xr:uid="{CE413F5B-F259-4BB1-8B8D-9B1F79BAA08C}"/>
    <cellStyle name="Percent 16 7 2 3 5" xfId="34190" xr:uid="{849904B2-AF2E-4D70-8A67-84F9E86805E5}"/>
    <cellStyle name="Percent 16 7 2 4" xfId="26089" xr:uid="{0D6FC14B-BD58-4C76-8B2D-9D4DED32E22F}"/>
    <cellStyle name="Percent 16 7 2 5" xfId="34191" xr:uid="{70C4DCCD-6009-4BA1-9B4B-CF0CD7EF6796}"/>
    <cellStyle name="Percent 16 7 2 6" xfId="34192" xr:uid="{19F808BA-891C-43A5-A34F-DBF5A8A5E22C}"/>
    <cellStyle name="Percent 16 7 2 7" xfId="34193" xr:uid="{83D10D89-7715-4B07-9407-696B91674B7F}"/>
    <cellStyle name="Percent 16 7 2 8" xfId="41619" xr:uid="{29A45B70-A245-4D20-A634-338AE924EEE1}"/>
    <cellStyle name="Percent 16 7 20" xfId="26078" xr:uid="{0CD1FC11-6808-4DBD-9770-BC0FEF7F7C52}"/>
    <cellStyle name="Percent 16 7 21" xfId="34194" xr:uid="{74969B2E-8A33-4EFF-861D-EAB655CD37ED}"/>
    <cellStyle name="Percent 16 7 22" xfId="34195" xr:uid="{AA82F5FB-7B5B-42DB-9EC0-5F7C5643F8CC}"/>
    <cellStyle name="Percent 16 7 23" xfId="34196" xr:uid="{16D84F54-D0D1-4B6B-A327-61FEB6FA350A}"/>
    <cellStyle name="Percent 16 7 24" xfId="41618" xr:uid="{B921198D-33D8-498C-BC16-BC0F7AB8C36B}"/>
    <cellStyle name="Percent 16 7 3" xfId="2681" xr:uid="{5C7D6875-DB15-4CD0-A30C-71E43A56152B}"/>
    <cellStyle name="Percent 16 7 3 2" xfId="4684" xr:uid="{370FE44F-FF4A-439A-AC07-1FC069AA3E97}"/>
    <cellStyle name="Percent 16 7 3 2 2" xfId="34197" xr:uid="{FAEE3437-0B80-43B9-B945-CD6AE97F612D}"/>
    <cellStyle name="Percent 16 7 3 2 3" xfId="34198" xr:uid="{D915C0FD-5EDA-47B9-8C4E-8BE510CF0B9E}"/>
    <cellStyle name="Percent 16 7 3 2 4" xfId="34199" xr:uid="{87D64B75-5453-456D-B013-8948803BEA76}"/>
    <cellStyle name="Percent 16 7 3 2 5" xfId="34200" xr:uid="{AA9C5499-4C18-4CC6-9D6F-EC06A440F1DB}"/>
    <cellStyle name="Percent 16 7 3 2 6" xfId="42581" xr:uid="{01D3A791-99E1-4884-8DF3-E71748647C86}"/>
    <cellStyle name="Percent 16 7 3 2 7" xfId="26093" xr:uid="{8272D252-8C55-4D44-BE9A-8C849AE89CB5}"/>
    <cellStyle name="Percent 16 7 3 3" xfId="26094" xr:uid="{5FD73C28-FA4C-42D6-992A-A8CD8A7286DB}"/>
    <cellStyle name="Percent 16 7 3 3 2" xfId="34201" xr:uid="{B56F17D1-7C3C-4032-B763-3DA676421A4B}"/>
    <cellStyle name="Percent 16 7 3 3 3" xfId="34202" xr:uid="{44879A16-9DA9-4848-B21F-693AB4E3120D}"/>
    <cellStyle name="Percent 16 7 3 3 4" xfId="34203" xr:uid="{19F17368-95B3-4F91-B093-44B2DE58A18B}"/>
    <cellStyle name="Percent 16 7 3 3 5" xfId="34204" xr:uid="{FAC80B8D-833A-40C6-9DF5-FA99DF833FEF}"/>
    <cellStyle name="Percent 16 7 3 4" xfId="26092" xr:uid="{7DBA61EB-4327-49CF-A7BF-E8F50C837390}"/>
    <cellStyle name="Percent 16 7 3 5" xfId="34205" xr:uid="{4B0ABA39-E75A-48A6-93AE-628CDB6C7D2F}"/>
    <cellStyle name="Percent 16 7 3 6" xfId="34206" xr:uid="{F6AF46E8-B7AE-46A6-BD41-F2E4E5010E23}"/>
    <cellStyle name="Percent 16 7 3 7" xfId="34207" xr:uid="{6E9B5721-A6AB-46A4-8B35-A8601D6B2910}"/>
    <cellStyle name="Percent 16 7 3 8" xfId="41620" xr:uid="{8C68C30D-9AAC-42B6-BBB5-748B31274A78}"/>
    <cellStyle name="Percent 16 7 4" xfId="4685" xr:uid="{CCC911EF-0796-4A77-86AD-998F66F3FC2F}"/>
    <cellStyle name="Percent 16 7 4 2" xfId="26095" xr:uid="{2D19DA35-382B-4D51-A73E-997C7E6AEE6A}"/>
    <cellStyle name="Percent 16 7 4 3" xfId="34208" xr:uid="{F0C62760-D8D7-4FE6-AA5D-056F065EAC42}"/>
    <cellStyle name="Percent 16 7 4 4" xfId="34209" xr:uid="{B6D068FA-DADE-4E24-8866-B71B4B9312F5}"/>
    <cellStyle name="Percent 16 7 4 5" xfId="34210" xr:uid="{17F02C87-51BC-468F-BA96-2F197FEFF3F6}"/>
    <cellStyle name="Percent 16 7 5" xfId="4686" xr:uid="{7EC3698E-344D-48DE-9FA5-F1881B7D798D}"/>
    <cellStyle name="Percent 16 7 5 2" xfId="26096" xr:uid="{AB923423-ED0B-43C3-9425-880EB080EE50}"/>
    <cellStyle name="Percent 16 7 5 3" xfId="34211" xr:uid="{BD053DB6-03F7-4BF6-89C3-48632268CBCD}"/>
    <cellStyle name="Percent 16 7 5 4" xfId="34212" xr:uid="{39BD13A1-057B-4A95-B1EE-7BF3001A9C39}"/>
    <cellStyle name="Percent 16 7 5 5" xfId="34213" xr:uid="{D87F6E51-3723-47B2-B2CA-15D8F379B6EE}"/>
    <cellStyle name="Percent 16 7 6" xfId="4687" xr:uid="{537D4121-EE40-4BF7-85C0-3D4F45282B24}"/>
    <cellStyle name="Percent 16 7 6 2" xfId="26097" xr:uid="{2888031D-998A-489A-959C-5F642DE6F241}"/>
    <cellStyle name="Percent 16 7 6 3" xfId="34214" xr:uid="{27FBAAA2-B9A7-41BB-802B-8A7255787F50}"/>
    <cellStyle name="Percent 16 7 6 4" xfId="34215" xr:uid="{9B6E5CC4-B02B-4925-8DE4-B6A01DDEA18D}"/>
    <cellStyle name="Percent 16 7 6 5" xfId="34216" xr:uid="{6664030B-6857-4B3E-82D0-B908E23B1F6C}"/>
    <cellStyle name="Percent 16 7 7" xfId="4688" xr:uid="{7D4948F3-A4F4-4EBF-922C-1F6090E69E09}"/>
    <cellStyle name="Percent 16 7 7 2" xfId="26098" xr:uid="{0847B1DE-3D50-4868-A7C8-8DCA484E0C70}"/>
    <cellStyle name="Percent 16 7 7 3" xfId="34217" xr:uid="{BF90B5A2-C6A3-42C4-8876-78F71A5A4E9A}"/>
    <cellStyle name="Percent 16 7 7 4" xfId="34218" xr:uid="{94C2F75F-B274-456A-9C74-A31097A71872}"/>
    <cellStyle name="Percent 16 7 7 5" xfId="34219" xr:uid="{A116523C-1EB9-46AD-851D-8BB32D48D5AB}"/>
    <cellStyle name="Percent 16 7 8" xfId="4689" xr:uid="{F818C4D9-7A84-452A-9FFE-F032FA8302C6}"/>
    <cellStyle name="Percent 16 7 8 2" xfId="26099" xr:uid="{D22CE4F7-981C-41B2-A7A4-2D46003EE503}"/>
    <cellStyle name="Percent 16 7 8 3" xfId="34220" xr:uid="{D117971D-9432-4959-AF86-DA3776A2AB03}"/>
    <cellStyle name="Percent 16 7 8 4" xfId="34221" xr:uid="{8379EB6A-4061-437D-A45D-A4913E06C4F7}"/>
    <cellStyle name="Percent 16 7 8 5" xfId="34222" xr:uid="{B0FEF98A-5220-4ED6-B714-12FFD849F02B}"/>
    <cellStyle name="Percent 16 7 9" xfId="4690" xr:uid="{24A9ADA3-3B82-4F50-A2BC-6C0F18CBE9BC}"/>
    <cellStyle name="Percent 16 7 9 2" xfId="26100" xr:uid="{79C42019-5B5E-4980-A6EE-428BA43D4CB1}"/>
    <cellStyle name="Percent 16 7 9 3" xfId="34223" xr:uid="{DDC393F0-FC15-4608-98ED-3306DAABB92A}"/>
    <cellStyle name="Percent 16 7 9 4" xfId="34224" xr:uid="{8719BBF3-646F-4147-BD4E-81076F37E148}"/>
    <cellStyle name="Percent 16 7 9 5" xfId="34225" xr:uid="{2271685E-2FA2-4C17-B6D0-0B1554714F60}"/>
    <cellStyle name="Percent 16 8" xfId="4691" xr:uid="{B9B8E124-BF0E-45C9-9977-8348F867428F}"/>
    <cellStyle name="Percent 16 8 10" xfId="4692" xr:uid="{1D42160A-04CC-4861-8D80-83B1ECB76126}"/>
    <cellStyle name="Percent 16 8 10 2" xfId="26102" xr:uid="{3F138E2D-503D-4FD5-9CA9-E8EB1D5AE68B}"/>
    <cellStyle name="Percent 16 8 10 3" xfId="34226" xr:uid="{4A709D45-B6B8-494B-81A5-DEAB1DCF6D36}"/>
    <cellStyle name="Percent 16 8 10 4" xfId="34227" xr:uid="{8420C00D-780A-493A-9673-DA321F790E37}"/>
    <cellStyle name="Percent 16 8 10 5" xfId="34228" xr:uid="{AF7C3535-CBF0-4B6F-986B-CC6E837F9005}"/>
    <cellStyle name="Percent 16 8 11" xfId="4693" xr:uid="{ACAA0E9B-1949-4B55-BB79-1E890D901BCD}"/>
    <cellStyle name="Percent 16 8 11 2" xfId="26103" xr:uid="{55CF4C18-D1D5-4F66-A90E-2A90CD8252B1}"/>
    <cellStyle name="Percent 16 8 11 3" xfId="34229" xr:uid="{848F0D5E-07DD-4416-A9DB-F6DEBA1D1CDF}"/>
    <cellStyle name="Percent 16 8 11 4" xfId="34230" xr:uid="{04BD1B04-A7AA-4CEC-B033-03884AC95052}"/>
    <cellStyle name="Percent 16 8 11 5" xfId="34231" xr:uid="{C47F157F-C006-4618-A318-18B0BE6F5AB0}"/>
    <cellStyle name="Percent 16 8 12" xfId="4694" xr:uid="{D99A434D-5B1A-4EF3-BE07-1A2EA25C07F8}"/>
    <cellStyle name="Percent 16 8 12 2" xfId="26104" xr:uid="{3614F7E8-C02E-466A-91C0-8045A0720AAB}"/>
    <cellStyle name="Percent 16 8 12 3" xfId="34232" xr:uid="{1AD696B7-0C06-42B0-8AF0-A71E2C99BBE9}"/>
    <cellStyle name="Percent 16 8 12 4" xfId="34233" xr:uid="{EA94309F-30D7-4B69-9930-8DF94BBEC772}"/>
    <cellStyle name="Percent 16 8 12 5" xfId="34234" xr:uid="{F49CC753-D4D9-46D5-8D3A-3DB98BC2BB0A}"/>
    <cellStyle name="Percent 16 8 13" xfId="4695" xr:uid="{9BB9D101-7B29-463D-B032-9FCC2C8B36ED}"/>
    <cellStyle name="Percent 16 8 13 2" xfId="26105" xr:uid="{076540F9-3737-4AB2-958D-0C246C969FE9}"/>
    <cellStyle name="Percent 16 8 13 3" xfId="34235" xr:uid="{E9AD7CB5-5A13-4C24-93F5-703EE6CA178D}"/>
    <cellStyle name="Percent 16 8 13 4" xfId="34236" xr:uid="{A1A56003-0EB8-40D6-A6D9-15E80ABBD754}"/>
    <cellStyle name="Percent 16 8 13 5" xfId="34237" xr:uid="{1F9D6452-C815-4262-8B81-81B94E4DE5BA}"/>
    <cellStyle name="Percent 16 8 14" xfId="4696" xr:uid="{6F69DFBF-9D9E-4244-8A48-2013C4FD1473}"/>
    <cellStyle name="Percent 16 8 14 2" xfId="26106" xr:uid="{EA391CE8-F882-469F-8B73-43828F60B6C9}"/>
    <cellStyle name="Percent 16 8 14 3" xfId="34238" xr:uid="{3CFF62C1-CC66-4288-8CF8-742EB1B38504}"/>
    <cellStyle name="Percent 16 8 14 4" xfId="34239" xr:uid="{D35F7CAF-606C-4789-A21B-F7E1B5BECD24}"/>
    <cellStyle name="Percent 16 8 14 5" xfId="34240" xr:uid="{26B976A6-81F5-4AC1-B436-B1ECDA7D203D}"/>
    <cellStyle name="Percent 16 8 15" xfId="4697" xr:uid="{904E5796-C697-4879-806C-D7AFF2216FAD}"/>
    <cellStyle name="Percent 16 8 15 2" xfId="26107" xr:uid="{DFFEBEFF-598F-4A51-A9DE-158C505767F7}"/>
    <cellStyle name="Percent 16 8 15 3" xfId="34241" xr:uid="{DFDFCAB1-58AA-46DD-B46D-8C69FDFA89A0}"/>
    <cellStyle name="Percent 16 8 15 4" xfId="34242" xr:uid="{E1D19917-CDB1-4B45-A8CB-07F02E3B4E84}"/>
    <cellStyle name="Percent 16 8 15 5" xfId="34243" xr:uid="{6623D3CF-251E-4F1A-AE53-5F307BB09858}"/>
    <cellStyle name="Percent 16 8 16" xfId="4698" xr:uid="{563172A6-0606-4E59-8109-8AFFDBF257E3}"/>
    <cellStyle name="Percent 16 8 16 2" xfId="26108" xr:uid="{350572D2-9601-48DF-A4C1-CD3D0709CC57}"/>
    <cellStyle name="Percent 16 8 16 3" xfId="34244" xr:uid="{BA5C3D90-0DBB-4CA8-A1F2-2FD48E3DC874}"/>
    <cellStyle name="Percent 16 8 16 4" xfId="34245" xr:uid="{736D94F9-7844-4466-8538-424A6B58AE72}"/>
    <cellStyle name="Percent 16 8 16 5" xfId="34246" xr:uid="{6BC4044C-4E7B-485F-BE4B-CBA42333C584}"/>
    <cellStyle name="Percent 16 8 17" xfId="4699" xr:uid="{E1FCDD62-1C32-4A18-9498-34209F276CF9}"/>
    <cellStyle name="Percent 16 8 17 2" xfId="26109" xr:uid="{16E980FA-845A-4FF0-A8D2-478D650B0936}"/>
    <cellStyle name="Percent 16 8 17 3" xfId="34247" xr:uid="{F397781E-B144-4E7D-8609-DA080EDDA2D1}"/>
    <cellStyle name="Percent 16 8 17 4" xfId="34248" xr:uid="{0B8F12DF-4C91-446D-8C2C-11F345080DA9}"/>
    <cellStyle name="Percent 16 8 17 5" xfId="34249" xr:uid="{0BEA5F08-008D-4C28-8D62-11CA69086ABB}"/>
    <cellStyle name="Percent 16 8 18" xfId="26101" xr:uid="{7E565421-E4CB-4984-865B-1233B1972D99}"/>
    <cellStyle name="Percent 16 8 19" xfId="34250" xr:uid="{D61D5C5E-D3BC-4AC8-BF3A-F32727AFFC7E}"/>
    <cellStyle name="Percent 16 8 2" xfId="4700" xr:uid="{63E07D1F-5AA5-46EC-BE4C-B63D2AD073D0}"/>
    <cellStyle name="Percent 16 8 2 2" xfId="26110" xr:uid="{DDE51587-E10B-4258-A5BF-FDD215793B44}"/>
    <cellStyle name="Percent 16 8 2 3" xfId="34251" xr:uid="{697773E4-6357-405A-AF73-C1B3277A32BF}"/>
    <cellStyle name="Percent 16 8 2 4" xfId="34252" xr:uid="{3A92A74F-BE03-4F67-BF6B-E2C9177FDB86}"/>
    <cellStyle name="Percent 16 8 2 5" xfId="34253" xr:uid="{ECBF83C0-C9DE-4D53-9B36-851FCA058BB2}"/>
    <cellStyle name="Percent 16 8 20" xfId="34254" xr:uid="{1B6A7CCB-D541-4BD4-AE28-2DA43B594E1E}"/>
    <cellStyle name="Percent 16 8 21" xfId="34255" xr:uid="{2470C503-55DF-44D8-AB0A-7BB871ED4C36}"/>
    <cellStyle name="Percent 16 8 3" xfId="4701" xr:uid="{DD689A58-F91F-4942-BB76-E786B4D96FF3}"/>
    <cellStyle name="Percent 16 8 3 2" xfId="26111" xr:uid="{3A4D739B-7081-47F9-80E1-F8EAAC81DB37}"/>
    <cellStyle name="Percent 16 8 3 3" xfId="34256" xr:uid="{E179CBB0-31FA-4E84-BCD3-A12AE2E28A6F}"/>
    <cellStyle name="Percent 16 8 3 4" xfId="34257" xr:uid="{267C580F-4CA7-4DAB-8C4B-9ACFF3212D34}"/>
    <cellStyle name="Percent 16 8 3 5" xfId="34258" xr:uid="{5A3AF2E2-EC04-4453-A962-0B2BDD05791C}"/>
    <cellStyle name="Percent 16 8 4" xfId="4702" xr:uid="{82287375-9D0C-4590-8765-C75F3C9048BC}"/>
    <cellStyle name="Percent 16 8 4 2" xfId="26112" xr:uid="{67F5E4ED-7CF6-4412-9078-75D2E537DE67}"/>
    <cellStyle name="Percent 16 8 4 3" xfId="34259" xr:uid="{48AB7F64-BB82-4955-AB84-A9E6CA84FE22}"/>
    <cellStyle name="Percent 16 8 4 4" xfId="34260" xr:uid="{33C6C0EA-08D2-4FFC-BA2D-C7B53822C0B7}"/>
    <cellStyle name="Percent 16 8 4 5" xfId="34261" xr:uid="{3DD9068D-FA45-4BA8-9599-6DA720D3CC04}"/>
    <cellStyle name="Percent 16 8 5" xfId="4703" xr:uid="{0BFF6BA8-ECB1-4CB6-B549-93EE323E6927}"/>
    <cellStyle name="Percent 16 8 5 2" xfId="26113" xr:uid="{1C5CB0A6-7476-4008-BC9A-E082761B0045}"/>
    <cellStyle name="Percent 16 8 5 3" xfId="34262" xr:uid="{902449AC-AD1E-4895-A38F-F3FB96D5D77D}"/>
    <cellStyle name="Percent 16 8 5 4" xfId="34263" xr:uid="{C76B5799-5ACC-4D49-9A10-7812C0ACD8F2}"/>
    <cellStyle name="Percent 16 8 5 5" xfId="34264" xr:uid="{5D9BB126-FE05-4858-9966-DF1E41EFE27C}"/>
    <cellStyle name="Percent 16 8 6" xfId="4704" xr:uid="{29662B9F-7CD8-4EA7-A1ED-1897D8729066}"/>
    <cellStyle name="Percent 16 8 6 2" xfId="26114" xr:uid="{EA5F1FAE-D307-4C94-9127-01B1B52A56C4}"/>
    <cellStyle name="Percent 16 8 6 3" xfId="34265" xr:uid="{E4418C2C-82AB-4E26-927D-D638D4A4C184}"/>
    <cellStyle name="Percent 16 8 6 4" xfId="34266" xr:uid="{0C9F6919-791B-4CDF-87DC-279048672A02}"/>
    <cellStyle name="Percent 16 8 6 5" xfId="34267" xr:uid="{93760003-BB17-4D5A-A9E4-B9157604828C}"/>
    <cellStyle name="Percent 16 8 7" xfId="4705" xr:uid="{D47A573D-FB3A-4651-A935-DD8BA070D475}"/>
    <cellStyle name="Percent 16 8 7 2" xfId="26115" xr:uid="{C76B7DF8-B86A-43FB-87B4-E369F2F33DC2}"/>
    <cellStyle name="Percent 16 8 7 3" xfId="34268" xr:uid="{6D46E0AC-6F3B-4087-A5C3-661DBEA5AC15}"/>
    <cellStyle name="Percent 16 8 7 4" xfId="34269" xr:uid="{7475CCF9-69B1-4112-8A84-EC0A770BC2B7}"/>
    <cellStyle name="Percent 16 8 7 5" xfId="34270" xr:uid="{98EB715D-F7A1-47DC-8928-745DA6C9D822}"/>
    <cellStyle name="Percent 16 8 8" xfId="4706" xr:uid="{462E0612-C7DB-4323-B5DA-E2391FCEB302}"/>
    <cellStyle name="Percent 16 8 8 2" xfId="26116" xr:uid="{563EFC98-AE2C-49B2-A5D4-77D72F2B66B4}"/>
    <cellStyle name="Percent 16 8 8 3" xfId="34271" xr:uid="{65E2089A-6EA9-4AE8-BA8B-33CC7B41E2D5}"/>
    <cellStyle name="Percent 16 8 8 4" xfId="34272" xr:uid="{2324A00E-3BF3-4AB1-9DCA-FD3994E71BB3}"/>
    <cellStyle name="Percent 16 8 8 5" xfId="34273" xr:uid="{AE8736D3-E5E2-4643-A9BC-E10EB1B7EE65}"/>
    <cellStyle name="Percent 16 8 9" xfId="4707" xr:uid="{24DE4C9F-3127-4F47-9C8B-B94E14FCD280}"/>
    <cellStyle name="Percent 16 8 9 2" xfId="26117" xr:uid="{22479554-0356-40F0-9556-6D87351E9BC2}"/>
    <cellStyle name="Percent 16 8 9 3" xfId="34274" xr:uid="{38917A96-0D52-4242-946E-E7C43D39A2EA}"/>
    <cellStyle name="Percent 16 8 9 4" xfId="34275" xr:uid="{3B9759C8-95C1-485E-B2B2-904432B31ECC}"/>
    <cellStyle name="Percent 16 8 9 5" xfId="34276" xr:uid="{FDB7C03A-B3BD-4BAB-A8DA-D8967B16415B}"/>
    <cellStyle name="Percent 16 9" xfId="4708" xr:uid="{8DFF267D-7CB9-4C19-99DA-2BEA19CF4217}"/>
    <cellStyle name="Percent 16 9 10" xfId="4709" xr:uid="{0FB08E51-018D-477A-A553-CC7B44DAB7F0}"/>
    <cellStyle name="Percent 16 9 10 2" xfId="26119" xr:uid="{62F8787F-5721-4632-A4F0-F832182F5420}"/>
    <cellStyle name="Percent 16 9 10 3" xfId="34277" xr:uid="{E9316875-97F5-480F-8136-254104ED6D1F}"/>
    <cellStyle name="Percent 16 9 10 4" xfId="34278" xr:uid="{08FD90F4-06D3-41DB-A6D6-E6642919375F}"/>
    <cellStyle name="Percent 16 9 10 5" xfId="34279" xr:uid="{F243AA51-2092-4F8C-9493-6B2E9EE1182E}"/>
    <cellStyle name="Percent 16 9 11" xfId="4710" xr:uid="{E2E4461D-7F0C-43A4-AB92-1AEEF8222D3F}"/>
    <cellStyle name="Percent 16 9 11 2" xfId="26120" xr:uid="{EEC67BD5-62F5-4E60-90CA-F54C01FB07CB}"/>
    <cellStyle name="Percent 16 9 11 3" xfId="34280" xr:uid="{4E3B3583-5FC2-4714-9538-EE699080430C}"/>
    <cellStyle name="Percent 16 9 11 4" xfId="34281" xr:uid="{F6CE9DDB-BF60-43EB-858D-AD78E9012FB9}"/>
    <cellStyle name="Percent 16 9 11 5" xfId="34282" xr:uid="{B8368C36-B576-4B3C-A94E-C5740DACC576}"/>
    <cellStyle name="Percent 16 9 12" xfId="4711" xr:uid="{D13D72F7-CE83-4473-B025-CBE7E751C9AC}"/>
    <cellStyle name="Percent 16 9 12 2" xfId="26121" xr:uid="{243AE47A-4A4D-4A7C-BAD1-EAA5DD1B13D5}"/>
    <cellStyle name="Percent 16 9 12 3" xfId="34283" xr:uid="{01AE4F2C-E1A4-4DA5-94F8-EA62762AF60C}"/>
    <cellStyle name="Percent 16 9 12 4" xfId="34284" xr:uid="{237E58B8-D079-4233-B2FF-A10C853F6654}"/>
    <cellStyle name="Percent 16 9 12 5" xfId="34285" xr:uid="{B5B599EA-4E30-47FA-AF27-7429DF158FF3}"/>
    <cellStyle name="Percent 16 9 13" xfId="4712" xr:uid="{70F3FEA1-B49D-48A9-AB22-846A0F567852}"/>
    <cellStyle name="Percent 16 9 13 2" xfId="26122" xr:uid="{DB67DCBE-F1CA-444D-BC99-738006EB6A95}"/>
    <cellStyle name="Percent 16 9 13 3" xfId="34286" xr:uid="{A84D049D-2469-46D4-8EBA-7835012BC833}"/>
    <cellStyle name="Percent 16 9 13 4" xfId="34287" xr:uid="{F2FE122D-6FA0-43E4-890B-ADEB39FB0B67}"/>
    <cellStyle name="Percent 16 9 13 5" xfId="34288" xr:uid="{CE121A21-BC7F-46E5-9C7B-A100CB319841}"/>
    <cellStyle name="Percent 16 9 14" xfId="4713" xr:uid="{22C35EBD-082D-4481-8F00-F1A7F37D9EEB}"/>
    <cellStyle name="Percent 16 9 14 2" xfId="26123" xr:uid="{8D2D42F5-D059-49EC-AD9E-E5CC337696CA}"/>
    <cellStyle name="Percent 16 9 14 3" xfId="34289" xr:uid="{AE1A6446-3318-444C-94EE-691F09E04552}"/>
    <cellStyle name="Percent 16 9 14 4" xfId="34290" xr:uid="{968F1B2D-905D-4172-8C6A-50752400C51B}"/>
    <cellStyle name="Percent 16 9 14 5" xfId="34291" xr:uid="{ADFF64D0-1A48-46A9-8F79-66F8A304F9DA}"/>
    <cellStyle name="Percent 16 9 15" xfId="4714" xr:uid="{4402C979-E116-4EB7-B9F9-1D0C51EF7587}"/>
    <cellStyle name="Percent 16 9 15 2" xfId="26124" xr:uid="{85296903-600D-4D5C-90E6-4F2D44F3662A}"/>
    <cellStyle name="Percent 16 9 15 3" xfId="34292" xr:uid="{4FC415AA-23BA-4846-8703-B6FEA77FC1AA}"/>
    <cellStyle name="Percent 16 9 15 4" xfId="34293" xr:uid="{079E3884-1F65-41F0-B43D-EDF94A262B0F}"/>
    <cellStyle name="Percent 16 9 15 5" xfId="34294" xr:uid="{5913ABEF-6FC4-4C3F-B7D5-52E062D884E1}"/>
    <cellStyle name="Percent 16 9 16" xfId="4715" xr:uid="{B7EB4C87-2665-4CEA-8AC8-C979618688C2}"/>
    <cellStyle name="Percent 16 9 16 2" xfId="26125" xr:uid="{56E98330-170B-4B6A-9BDB-F357FB001936}"/>
    <cellStyle name="Percent 16 9 16 3" xfId="34295" xr:uid="{D98455D4-A16F-4313-9C95-4DE083348DF1}"/>
    <cellStyle name="Percent 16 9 16 4" xfId="34296" xr:uid="{9479A2CF-C85E-48A9-9EB0-FCA6AFF40F63}"/>
    <cellStyle name="Percent 16 9 16 5" xfId="34297" xr:uid="{391A15C2-80A2-4BA2-8984-6955264D5397}"/>
    <cellStyle name="Percent 16 9 17" xfId="4716" xr:uid="{2B01E7F3-DEAE-412B-A4FD-498C2EE989BB}"/>
    <cellStyle name="Percent 16 9 17 2" xfId="26126" xr:uid="{BB334F92-C7C4-4D9A-AC60-DAC691F862AB}"/>
    <cellStyle name="Percent 16 9 17 3" xfId="34298" xr:uid="{0902B768-FCBA-4819-9D4F-D55DAB09DF3E}"/>
    <cellStyle name="Percent 16 9 17 4" xfId="34299" xr:uid="{50AE43CA-A034-4042-ABB5-8BD0281C31B4}"/>
    <cellStyle name="Percent 16 9 17 5" xfId="34300" xr:uid="{F93986FD-61B0-472F-A82D-AB0A87C7E899}"/>
    <cellStyle name="Percent 16 9 18" xfId="26118" xr:uid="{ADD68666-5AD6-4506-BCDE-1B3B1E69FD77}"/>
    <cellStyle name="Percent 16 9 19" xfId="34301" xr:uid="{6BC69F9A-B86D-4338-B549-24F777A914B2}"/>
    <cellStyle name="Percent 16 9 2" xfId="4717" xr:uid="{BE3FEB85-11D7-4558-AD0A-29244891F4BD}"/>
    <cellStyle name="Percent 16 9 2 2" xfId="26127" xr:uid="{7A9B8150-3D90-424B-A4DF-6EE761FAA10C}"/>
    <cellStyle name="Percent 16 9 2 3" xfId="34302" xr:uid="{16FA3EC6-15DB-4310-BD0C-F6350428A1E0}"/>
    <cellStyle name="Percent 16 9 2 4" xfId="34303" xr:uid="{042D3D47-2C80-4F0A-BAF3-BE78E82851C1}"/>
    <cellStyle name="Percent 16 9 2 5" xfId="34304" xr:uid="{23FE9837-3FEE-41BA-8629-95F4C6D485EC}"/>
    <cellStyle name="Percent 16 9 20" xfId="34305" xr:uid="{59739561-7882-4B06-BA07-61D746192BC9}"/>
    <cellStyle name="Percent 16 9 21" xfId="34306" xr:uid="{39E23DA2-BD66-4B1C-A764-4794B59E5FB1}"/>
    <cellStyle name="Percent 16 9 3" xfId="4718" xr:uid="{B46A5813-DA9F-428C-8A95-82FB463C8B72}"/>
    <cellStyle name="Percent 16 9 3 2" xfId="26128" xr:uid="{C70D79EB-DF51-4C39-8C98-3713B469A2AE}"/>
    <cellStyle name="Percent 16 9 3 3" xfId="34307" xr:uid="{A0DD7A57-25E0-48F2-87DE-42DD5B5DFCC4}"/>
    <cellStyle name="Percent 16 9 3 4" xfId="34308" xr:uid="{7C1DB8E1-E1C0-4EDA-AB63-A64C0EBD557D}"/>
    <cellStyle name="Percent 16 9 3 5" xfId="34309" xr:uid="{EA68CCDE-3805-487B-A489-64D4B287DCCD}"/>
    <cellStyle name="Percent 16 9 4" xfId="4719" xr:uid="{629A42D4-36B0-4F38-87E1-AD140BB3B2FD}"/>
    <cellStyle name="Percent 16 9 4 2" xfId="26129" xr:uid="{92B212F9-77F5-4F46-9DC6-E62F78FFA5EF}"/>
    <cellStyle name="Percent 16 9 4 3" xfId="34310" xr:uid="{AEA1B425-20CD-4825-AFC0-5CCF75D5C7A5}"/>
    <cellStyle name="Percent 16 9 4 4" xfId="34311" xr:uid="{7AA4370E-4CA1-45BF-9ABC-086E3BCCA88F}"/>
    <cellStyle name="Percent 16 9 4 5" xfId="34312" xr:uid="{DD330816-83A6-48FC-A399-D1CE3310EABC}"/>
    <cellStyle name="Percent 16 9 5" xfId="4720" xr:uid="{32925085-A388-4576-824C-B941869314E3}"/>
    <cellStyle name="Percent 16 9 5 2" xfId="26130" xr:uid="{EC9F0AB0-46BC-40A0-BBD3-DF61BF7F2D18}"/>
    <cellStyle name="Percent 16 9 5 3" xfId="34313" xr:uid="{C8A16F05-1505-4DB7-819B-B6AC0977DB2E}"/>
    <cellStyle name="Percent 16 9 5 4" xfId="34314" xr:uid="{5C15200A-CF6C-4F2C-BE68-3A546651EB49}"/>
    <cellStyle name="Percent 16 9 5 5" xfId="34315" xr:uid="{33772EA5-0FD1-482D-906C-2D522F9BCEF1}"/>
    <cellStyle name="Percent 16 9 6" xfId="4721" xr:uid="{502B6E50-CBAB-4DFD-B815-0EEBD875DD82}"/>
    <cellStyle name="Percent 16 9 6 2" xfId="26131" xr:uid="{38964290-07B5-4A99-B647-9F8D91D26585}"/>
    <cellStyle name="Percent 16 9 6 3" xfId="34316" xr:uid="{70371F3D-C75E-4D91-98BD-C2F40CC2045E}"/>
    <cellStyle name="Percent 16 9 6 4" xfId="34317" xr:uid="{49579D3F-2A99-42A5-B717-143262D70404}"/>
    <cellStyle name="Percent 16 9 6 5" xfId="34318" xr:uid="{96B56CDE-47E6-4F15-AA7C-CBE1EE2AA0E4}"/>
    <cellStyle name="Percent 16 9 7" xfId="4722" xr:uid="{8C80B68F-F573-4745-BCBD-04A61929A77A}"/>
    <cellStyle name="Percent 16 9 7 2" xfId="26132" xr:uid="{03E180B2-E0B4-487D-972E-B16C9A0587F6}"/>
    <cellStyle name="Percent 16 9 7 3" xfId="34319" xr:uid="{A6C2740E-4AC9-43F3-97D0-33D9C02826AB}"/>
    <cellStyle name="Percent 16 9 7 4" xfId="34320" xr:uid="{A34377EA-F8D8-4C58-81E3-618622879C6A}"/>
    <cellStyle name="Percent 16 9 7 5" xfId="34321" xr:uid="{408188F4-C06F-4DCE-A577-88F8BAB9AEB6}"/>
    <cellStyle name="Percent 16 9 8" xfId="4723" xr:uid="{A5147709-FD9D-46AA-9EAC-80D79D5604AB}"/>
    <cellStyle name="Percent 16 9 8 2" xfId="26133" xr:uid="{E6B35244-ACC3-4F49-B198-89A350453B15}"/>
    <cellStyle name="Percent 16 9 8 3" xfId="34322" xr:uid="{B9005B8E-6BB7-4445-9724-5B2F5B2835B7}"/>
    <cellStyle name="Percent 16 9 8 4" xfId="34323" xr:uid="{1EC7AC5B-CA6B-4A81-8364-996485AB888A}"/>
    <cellStyle name="Percent 16 9 8 5" xfId="34324" xr:uid="{AD86490F-AC44-44DB-8092-84EE97A841B9}"/>
    <cellStyle name="Percent 16 9 9" xfId="4724" xr:uid="{352A43AB-85DD-4DA5-8735-3B468BB19252}"/>
    <cellStyle name="Percent 16 9 9 2" xfId="26134" xr:uid="{9F4ADF14-EB4F-4C9B-B6B9-F1F34796DEF4}"/>
    <cellStyle name="Percent 16 9 9 3" xfId="34325" xr:uid="{F120E321-053C-40F4-B53C-A7FD35A6AB69}"/>
    <cellStyle name="Percent 16 9 9 4" xfId="34326" xr:uid="{B0BFAD72-6F15-43FD-B595-C474006C22BF}"/>
    <cellStyle name="Percent 16 9 9 5" xfId="34327" xr:uid="{73B7F0BC-F5EC-40A3-932D-CFB1AF32EC61}"/>
    <cellStyle name="Percent 17" xfId="2682" xr:uid="{FDDC129F-396A-4CB1-A9E8-EE94BA8AF993}"/>
    <cellStyle name="Percent 17 10" xfId="34328" xr:uid="{B10478A9-9D39-4E76-8B37-1C62CB6CF51D}"/>
    <cellStyle name="Percent 17 10 2" xfId="34329" xr:uid="{22368698-52F1-44BA-9A0A-1EBB9A49CFCA}"/>
    <cellStyle name="Percent 17 10 3" xfId="34330" xr:uid="{695949ED-7FD5-4380-B22E-A316D8C7008B}"/>
    <cellStyle name="Percent 17 11" xfId="34331" xr:uid="{6B5F8DF9-D1D5-49CC-8847-711759236562}"/>
    <cellStyle name="Percent 17 12" xfId="34332" xr:uid="{3B8D0A4C-BE0F-4248-9CC0-CCABC1EAC00E}"/>
    <cellStyle name="Percent 17 13" xfId="34333" xr:uid="{BB540006-26E7-4D81-9862-E7EE090AB1C5}"/>
    <cellStyle name="Percent 17 14" xfId="41621" xr:uid="{2649BD70-D545-48F4-81D7-A38989B0A7E3}"/>
    <cellStyle name="Percent 17 15" xfId="26135" xr:uid="{AEE86E63-005A-42F5-99B0-F1B8C2730C73}"/>
    <cellStyle name="Percent 17 2" xfId="2683" xr:uid="{D4BC4F79-A38B-4B65-BD76-466F893509D9}"/>
    <cellStyle name="Percent 17 2 2" xfId="5314" xr:uid="{60E386CB-0E79-4265-8D89-D941763DB186}"/>
    <cellStyle name="Percent 17 2 2 2" xfId="42680" xr:uid="{26D7EF67-3503-440B-BC8F-D7C3C0BEA985}"/>
    <cellStyle name="Percent 17 2 2 3" xfId="34334" xr:uid="{B8B6A672-1E36-4FEB-A8A8-6D0EC7F5D79C}"/>
    <cellStyle name="Percent 17 2 3" xfId="34335" xr:uid="{1288C17E-359A-49BD-90D5-580D99EDEA50}"/>
    <cellStyle name="Percent 17 2 4" xfId="34336" xr:uid="{2E28339A-3440-4531-A074-F37EBA78BDCE}"/>
    <cellStyle name="Percent 17 2 5" xfId="34337" xr:uid="{813045E3-4740-4631-86F4-65F25EFD619A}"/>
    <cellStyle name="Percent 17 2 6" xfId="34338" xr:uid="{1A2AEDF3-3F9C-4BE8-965D-9D1045CC8D4D}"/>
    <cellStyle name="Percent 17 2 7" xfId="41622" xr:uid="{E165DCA8-782D-4B2A-98EC-F6EDE368893F}"/>
    <cellStyle name="Percent 17 2 8" xfId="26136" xr:uid="{F4D1A5ED-0E09-4C12-847F-27A8D170E053}"/>
    <cellStyle name="Percent 17 3" xfId="2684" xr:uid="{5D7063AC-40E0-4710-BF17-55B29F000582}"/>
    <cellStyle name="Percent 17 3 2" xfId="34339" xr:uid="{DF30D786-F832-4573-8A99-76053F52426B}"/>
    <cellStyle name="Percent 17 3 3" xfId="34340" xr:uid="{66283702-B322-46E2-A1EA-28476270FBD6}"/>
    <cellStyle name="Percent 17 3 4" xfId="34341" xr:uid="{ADAC4A8F-E724-45D2-8DBE-FF4DAB79620D}"/>
    <cellStyle name="Percent 17 3 5" xfId="34342" xr:uid="{D6AE1B8E-3C3B-4ACD-8A8D-AA7534090DD4}"/>
    <cellStyle name="Percent 17 3 6" xfId="41623" xr:uid="{0F160AAE-670A-4CAC-AC44-88B22E8DF35A}"/>
    <cellStyle name="Percent 17 3 7" xfId="26137" xr:uid="{84C7AE76-AC6F-47B1-B7CD-BBCD14B1E52B}"/>
    <cellStyle name="Percent 17 4" xfId="2685" xr:uid="{4E62C427-A0D7-47D6-B8AB-8D9A0BC60A70}"/>
    <cellStyle name="Percent 17 4 2" xfId="34343" xr:uid="{468AE152-05D2-409E-B86F-47F012CA2E1A}"/>
    <cellStyle name="Percent 17 4 3" xfId="34344" xr:uid="{FACA4D9D-9611-4043-9882-5F5BCC9EF2D8}"/>
    <cellStyle name="Percent 17 4 4" xfId="34345" xr:uid="{CFD00367-86D4-4F77-926D-5332BC0A01B8}"/>
    <cellStyle name="Percent 17 4 5" xfId="34346" xr:uid="{8B00C687-71A7-4C97-A4AC-D4CAE030B507}"/>
    <cellStyle name="Percent 17 4 6" xfId="41624" xr:uid="{23136BC4-5B86-4B6D-91B5-44DBB98049A0}"/>
    <cellStyle name="Percent 17 4 7" xfId="26138" xr:uid="{A38105D8-CF19-4D15-981C-A6E34A2BB83F}"/>
    <cellStyle name="Percent 17 5" xfId="2686" xr:uid="{6B64FCA8-C0C4-4279-976D-AD6BF565C0CE}"/>
    <cellStyle name="Percent 17 5 2" xfId="34347" xr:uid="{559CBBE0-A0D0-4EE6-BE92-33F348A76829}"/>
    <cellStyle name="Percent 17 5 3" xfId="34348" xr:uid="{03384C92-CF46-4E2E-A224-F6415F8423F0}"/>
    <cellStyle name="Percent 17 5 4" xfId="34349" xr:uid="{7587301C-5BFA-4096-8ABF-EF934B79D95E}"/>
    <cellStyle name="Percent 17 5 5" xfId="34350" xr:uid="{11C8CA06-A2FA-423C-B066-8BC041A9F862}"/>
    <cellStyle name="Percent 17 5 6" xfId="41625" xr:uid="{ED93EEEA-C721-4AC8-85D2-2EC3C04D2E41}"/>
    <cellStyle name="Percent 17 5 7" xfId="26139" xr:uid="{B9CF0168-AC99-4F37-844E-F243F29B7E86}"/>
    <cellStyle name="Percent 17 6" xfId="2687" xr:uid="{3DDB8655-68B6-428F-AF8B-0BD5EDDC3D32}"/>
    <cellStyle name="Percent 17 6 2" xfId="34351" xr:uid="{2D25F576-2F71-47A5-BD88-7F37BE634E53}"/>
    <cellStyle name="Percent 17 6 3" xfId="34352" xr:uid="{13B2AC61-7D91-41D5-93B4-E4337248EF10}"/>
    <cellStyle name="Percent 17 6 4" xfId="34353" xr:uid="{6BA68CEB-DDA7-48B1-A261-8ADCC14AEEAE}"/>
    <cellStyle name="Percent 17 6 5" xfId="34354" xr:uid="{FB7473C3-79C8-4295-9DDA-EFF8AB916C7A}"/>
    <cellStyle name="Percent 17 6 6" xfId="41626" xr:uid="{66081313-512B-457C-8934-885F92EAC431}"/>
    <cellStyle name="Percent 17 6 7" xfId="26140" xr:uid="{6911371C-98E8-40ED-884F-1752559B57D5}"/>
    <cellStyle name="Percent 17 7" xfId="2688" xr:uid="{8931226A-E94F-4F91-8A08-C53D98EFD561}"/>
    <cellStyle name="Percent 17 7 2" xfId="2689" xr:uid="{8D80169D-4354-4245-9700-28BC904B7B9B}"/>
    <cellStyle name="Percent 17 7 2 2" xfId="34355" xr:uid="{4888C0A9-279F-41FA-A8BB-FE6F98493DB5}"/>
    <cellStyle name="Percent 17 7 2 3" xfId="34356" xr:uid="{648E2F98-45E9-4FDC-AF61-F681B7E9E210}"/>
    <cellStyle name="Percent 17 7 2 4" xfId="34357" xr:uid="{43DAB635-81E3-413F-A9BE-A4CD14A1F378}"/>
    <cellStyle name="Percent 17 7 2 5" xfId="34358" xr:uid="{447338B2-3C30-401F-94A2-62C87910D838}"/>
    <cellStyle name="Percent 17 7 2 6" xfId="41628" xr:uid="{B4862F55-57F8-4328-975B-1F92307EAFC2}"/>
    <cellStyle name="Percent 17 7 2 7" xfId="26142" xr:uid="{989BFE36-F747-42EB-8497-641234E96007}"/>
    <cellStyle name="Percent 17 7 3" xfId="2690" xr:uid="{E831A53F-14CA-4D45-8A94-16668783407B}"/>
    <cellStyle name="Percent 17 7 3 2" xfId="34359" xr:uid="{22969C2A-F75B-4681-86B6-1C700DF6930C}"/>
    <cellStyle name="Percent 17 7 3 3" xfId="34360" xr:uid="{D8C0AAD2-D6FE-41C9-B443-B574DF066B03}"/>
    <cellStyle name="Percent 17 7 3 4" xfId="34361" xr:uid="{B8E65EA2-ADBD-4AE5-BE74-F59C7078C077}"/>
    <cellStyle name="Percent 17 7 3 5" xfId="34362" xr:uid="{DF25627C-9A2F-468D-A684-785FB9C3899D}"/>
    <cellStyle name="Percent 17 7 3 6" xfId="41629" xr:uid="{E287D56A-F4B8-446A-BE58-50643E7C1AA5}"/>
    <cellStyle name="Percent 17 7 3 7" xfId="26143" xr:uid="{81967587-D0B0-4E12-A648-A1B45F0CEA95}"/>
    <cellStyle name="Percent 17 7 4" xfId="34363" xr:uid="{32512B8E-6C75-493A-8A57-670C51918928}"/>
    <cellStyle name="Percent 17 7 5" xfId="34364" xr:uid="{73C097F5-C4B4-48DC-9D9A-7D829F823B37}"/>
    <cellStyle name="Percent 17 7 6" xfId="34365" xr:uid="{4537AF68-9414-4946-96FD-55B7494F8617}"/>
    <cellStyle name="Percent 17 7 7" xfId="34366" xr:uid="{1B2457D5-CDD0-466D-A1FE-6E5D3B269769}"/>
    <cellStyle name="Percent 17 7 8" xfId="41627" xr:uid="{0BA487AB-999E-4A66-941B-D0FC40289AFE}"/>
    <cellStyle name="Percent 17 7 9" xfId="26141" xr:uid="{F910D744-E53B-4CD3-B06D-BF453E70CA3B}"/>
    <cellStyle name="Percent 17 8" xfId="2691" xr:uid="{2EAC0E47-58DE-47C4-8E93-F8CAAD4AA8F7}"/>
    <cellStyle name="Percent 17 8 2" xfId="2692" xr:uid="{F970A34C-152D-4F6B-9EFC-E69CD4A179E8}"/>
    <cellStyle name="Percent 17 8 2 2" xfId="34367" xr:uid="{DD1E08FD-6F62-453D-BACB-83F2EE82A587}"/>
    <cellStyle name="Percent 17 8 2 3" xfId="34368" xr:uid="{A8F3FD4E-342D-4A7A-A829-5FD9F29FFFD5}"/>
    <cellStyle name="Percent 17 8 2 4" xfId="34369" xr:uid="{7863EE4C-E794-483A-9A68-60985EBFD3FE}"/>
    <cellStyle name="Percent 17 8 2 5" xfId="34370" xr:uid="{CFE4B1EF-AF94-4F4A-9936-9C48EFFC2516}"/>
    <cellStyle name="Percent 17 8 2 6" xfId="41631" xr:uid="{B1CCE7CF-05F5-440A-B828-62A4062397EB}"/>
    <cellStyle name="Percent 17 8 2 7" xfId="26145" xr:uid="{DD19AE5B-1FE6-4F66-958D-306A5ACAC02E}"/>
    <cellStyle name="Percent 17 8 3" xfId="34371" xr:uid="{EC2062B4-D4E5-4469-A984-9AC0B9F33BF2}"/>
    <cellStyle name="Percent 17 8 4" xfId="34372" xr:uid="{A4B7E948-1744-44B6-ACA6-276B1D29495B}"/>
    <cellStyle name="Percent 17 8 5" xfId="34373" xr:uid="{54CC5527-5451-4034-A925-1CCC8922AE06}"/>
    <cellStyle name="Percent 17 8 6" xfId="34374" xr:uid="{FC108710-CD5C-449F-84AE-96C0FB2B1598}"/>
    <cellStyle name="Percent 17 8 7" xfId="41630" xr:uid="{2B75509F-354F-4C09-8D5E-EEC028A8CC6E}"/>
    <cellStyle name="Percent 17 8 8" xfId="26144" xr:uid="{3EAF7228-3D49-49C4-AD0E-540CE50C2C58}"/>
    <cellStyle name="Percent 17 9" xfId="5315" xr:uid="{B0DC828C-5EFB-445B-A109-7DC3FF252FC5}"/>
    <cellStyle name="Percent 17 9 10" xfId="42681" xr:uid="{D59E6730-D9CD-4AAC-9B89-C85B41E13B6E}"/>
    <cellStyle name="Percent 17 9 11" xfId="26146" xr:uid="{FADC341A-EBC6-4BFD-9ACB-C78502F3899C}"/>
    <cellStyle name="Percent 17 9 2" xfId="5316" xr:uid="{1C79A363-12AE-4652-9329-E65B58BD37EE}"/>
    <cellStyle name="Percent 17 9 2 2" xfId="42682" xr:uid="{04712DD8-7A78-4542-84D2-F70A0F2FFB52}"/>
    <cellStyle name="Percent 17 9 2 3" xfId="34375" xr:uid="{8610240A-30FB-4CB2-8120-010318DBA4DF}"/>
    <cellStyle name="Percent 17 9 3" xfId="5317" xr:uid="{193BC569-9863-4EE1-8E93-617627A78157}"/>
    <cellStyle name="Percent 17 9 3 2" xfId="5318" xr:uid="{A15CD243-9BA9-4CDA-9D26-4BB93CFAAE3C}"/>
    <cellStyle name="Percent 17 9 3 3" xfId="5319" xr:uid="{8597DDB2-9BE0-49CC-B437-EB9483A1D51E}"/>
    <cellStyle name="Percent 17 9 3 4" xfId="42683" xr:uid="{E0869BFF-9E35-4949-B4AE-5DD19DF56D0A}"/>
    <cellStyle name="Percent 17 9 3 5" xfId="34376" xr:uid="{26EB0D58-703C-4F98-AE4E-BF7440ED55C1}"/>
    <cellStyle name="Percent 17 9 4" xfId="5320" xr:uid="{5D41C62C-E231-4E1B-B9BC-084CC28014E1}"/>
    <cellStyle name="Percent 17 9 4 2" xfId="42684" xr:uid="{97C3D791-2E3B-4A69-9617-3901059F416A}"/>
    <cellStyle name="Percent 17 9 4 3" xfId="34377" xr:uid="{DF24604D-D366-4606-AA9A-39C217F2A17A}"/>
    <cellStyle name="Percent 17 9 5" xfId="5321" xr:uid="{7BE3AD91-C1D7-4DDA-9B4F-1CC6EDD57592}"/>
    <cellStyle name="Percent 17 9 5 2" xfId="42685" xr:uid="{1570E275-4BD2-4F51-A853-B41CB11E3DB9}"/>
    <cellStyle name="Percent 17 9 5 3" xfId="34378" xr:uid="{4507A5E8-EC01-4E49-8455-277AFA41AD3D}"/>
    <cellStyle name="Percent 17 9 6" xfId="34379" xr:uid="{AA0B59DF-4663-4249-8953-8822307827BF}"/>
    <cellStyle name="Percent 17 9 7" xfId="34380" xr:uid="{41AD45AD-D070-4A7E-8DE6-F74A1266CE6B}"/>
    <cellStyle name="Percent 17 9 8" xfId="34381" xr:uid="{B457C879-F6EA-4276-95EF-A7A380D53437}"/>
    <cellStyle name="Percent 17 9 9" xfId="34382" xr:uid="{675B89F3-381F-4279-8AC2-1C7CEED134C2}"/>
    <cellStyle name="Percent 18" xfId="4725" xr:uid="{6A654856-1770-4856-BAAB-2F3779C02BBE}"/>
    <cellStyle name="Percent 18 2" xfId="5323" xr:uid="{7E1BAEDD-8F5F-40BB-A07B-95453E1505D4}"/>
    <cellStyle name="Percent 18 2 2" xfId="34383" xr:uid="{A34E42B3-CEDF-49F0-8320-8187ACDF12A9}"/>
    <cellStyle name="Percent 18 2 3" xfId="34384" xr:uid="{417B11B4-B1FC-4C50-BEAF-D0917B8B982E}"/>
    <cellStyle name="Percent 18 2 4" xfId="42687" xr:uid="{2A5B13C1-A38E-424F-B2EE-BD49A92E1F9F}"/>
    <cellStyle name="Percent 18 2 5" xfId="26148" xr:uid="{194D4E2E-6707-4789-BEAF-B0D9FB24E634}"/>
    <cellStyle name="Percent 18 3" xfId="5322" xr:uid="{5020FBFC-C083-4D89-8D9D-282887C1E16F}"/>
    <cellStyle name="Percent 18 3 2" xfId="42686" xr:uid="{A9E1EB5A-2CAF-4BAA-866E-AD62ABBD23E8}"/>
    <cellStyle name="Percent 18 3 3" xfId="34385" xr:uid="{093EC260-EB01-40B2-85AD-C9FFC1369CEA}"/>
    <cellStyle name="Percent 18 4" xfId="34386" xr:uid="{3054D800-E3B7-4678-AB12-9891DAD742F2}"/>
    <cellStyle name="Percent 18 5" xfId="34387" xr:uid="{4FBF1A25-F77C-4551-9AEC-448F4E0FFE5A}"/>
    <cellStyle name="Percent 18 6" xfId="34388" xr:uid="{C9E4C95C-5353-4F5C-82F5-F0A117DAF082}"/>
    <cellStyle name="Percent 18 7" xfId="34389" xr:uid="{4D176787-E259-4AB4-98DC-C4B6A38B8B21}"/>
    <cellStyle name="Percent 18 8" xfId="42582" xr:uid="{4299F77C-F1C6-4922-A144-02A05E93AD52}"/>
    <cellStyle name="Percent 18 9" xfId="26147" xr:uid="{4C84DBB1-FA5E-4DA8-8B56-B5FBC1020F47}"/>
    <cellStyle name="Percent 19" xfId="4547" xr:uid="{49895F84-D9F7-4633-8190-6A240F9484CD}"/>
    <cellStyle name="Percent 19 2" xfId="26150" xr:uid="{23A286B3-4564-498A-8015-C459094B4AB3}"/>
    <cellStyle name="Percent 19 2 2" xfId="34390" xr:uid="{65BAAB7B-E818-4A1B-ACD7-58F7EED9F8F0}"/>
    <cellStyle name="Percent 19 2 3" xfId="34391" xr:uid="{E093A194-6893-473E-B81E-D82262EA734D}"/>
    <cellStyle name="Percent 19 2 4" xfId="34392" xr:uid="{31C51699-383E-49FF-BBEE-C88057D5B7B0}"/>
    <cellStyle name="Percent 19 2 5" xfId="34393" xr:uid="{490BA77E-E9AD-4796-925D-C3D4BB5488F1}"/>
    <cellStyle name="Percent 19 3" xfId="34394" xr:uid="{07B344E1-73C4-4130-B2EB-43DD95E41E8E}"/>
    <cellStyle name="Percent 19 4" xfId="34395" xr:uid="{C1C172B3-78E5-45F6-8A19-0C77130BEC82}"/>
    <cellStyle name="Percent 19 5" xfId="34396" xr:uid="{3AFD83C3-8738-4C8E-98B1-C76EE27E9304}"/>
    <cellStyle name="Percent 19 6" xfId="34397" xr:uid="{15B2DFD4-D1B6-48E4-B578-E41E3A64828F}"/>
    <cellStyle name="Percent 19 7" xfId="42528" xr:uid="{FAFFC07B-A583-4F58-B694-6B23E2C1A1E8}"/>
    <cellStyle name="Percent 19 8" xfId="26149" xr:uid="{B6D149BB-0C8C-4D2D-9332-BDA0CF5ADF36}"/>
    <cellStyle name="Percent 2" xfId="306" xr:uid="{11D55126-2E9F-469F-83FF-30446BC680A1}"/>
    <cellStyle name="Percent 2 10" xfId="2693" xr:uid="{F7D156A4-A0C7-4E21-93F5-FA771A935F52}"/>
    <cellStyle name="Percent 2 10 10" xfId="34398" xr:uid="{38244792-4AFD-4AEE-BCBF-1F573AF4AFFE}"/>
    <cellStyle name="Percent 2 10 11" xfId="34399" xr:uid="{8E6B7F31-6DD6-42FC-9124-B948CF6812BF}"/>
    <cellStyle name="Percent 2 10 12" xfId="34400" xr:uid="{D8449D08-C7CA-4B84-A94A-94DBD0EBA7FE}"/>
    <cellStyle name="Percent 2 10 2" xfId="2694" xr:uid="{A8FA9A8A-ACF1-4547-9496-2C74AEB2619D}"/>
    <cellStyle name="Percent 2 10 2 2" xfId="26152" xr:uid="{2A3AFAF0-C270-4273-B610-BBB555441149}"/>
    <cellStyle name="Percent 2 10 2 3" xfId="34401" xr:uid="{CAEFD44E-EF8F-45CE-9EC2-D7C1F4043B3D}"/>
    <cellStyle name="Percent 2 10 2 4" xfId="34402" xr:uid="{8AD55EEC-2701-4A96-84FC-A90AE071C8C9}"/>
    <cellStyle name="Percent 2 10 2 5" xfId="34403" xr:uid="{8110BDB5-3978-4ECB-92B2-F78F90673995}"/>
    <cellStyle name="Percent 2 10 3" xfId="4726" xr:uid="{8765B924-7CDC-4DAE-AADE-95766F9DDBA6}"/>
    <cellStyle name="Percent 2 10 3 2" xfId="26153" xr:uid="{1F4B9E7F-A553-4097-A9C4-9CFBF5DE504E}"/>
    <cellStyle name="Percent 2 10 3 3" xfId="34404" xr:uid="{3A4FCE77-4E51-4D4E-8331-3987445F8510}"/>
    <cellStyle name="Percent 2 10 3 4" xfId="34405" xr:uid="{5248B743-762F-4692-A2ED-3CB7A1F95ECA}"/>
    <cellStyle name="Percent 2 10 3 5" xfId="34406" xr:uid="{64F4DA0E-DEA7-4F05-BC95-0140C9FB7FE3}"/>
    <cellStyle name="Percent 2 10 4" xfId="4727" xr:uid="{EC3332A4-ACF1-4ABC-96E9-4F9CF9B4C5A2}"/>
    <cellStyle name="Percent 2 10 4 2" xfId="26154" xr:uid="{C853A2F9-6604-4A76-ADB4-0F3F9D259CED}"/>
    <cellStyle name="Percent 2 10 4 3" xfId="34407" xr:uid="{FE9C2E47-A99A-4FBB-9742-1ED1A06C81F7}"/>
    <cellStyle name="Percent 2 10 4 4" xfId="34408" xr:uid="{CC1821B9-6B00-4FE4-9697-D5D6D5DC199D}"/>
    <cellStyle name="Percent 2 10 4 5" xfId="34409" xr:uid="{CDEC430C-BD8B-496F-8270-10E94930DAC1}"/>
    <cellStyle name="Percent 2 10 5" xfId="4728" xr:uid="{159CBBD0-EABE-47C3-A963-C59E62AEA177}"/>
    <cellStyle name="Percent 2 10 5 2" xfId="26155" xr:uid="{5467A4CE-A17D-4AB2-AF9F-9929EB414555}"/>
    <cellStyle name="Percent 2 10 5 3" xfId="34410" xr:uid="{F688E3BE-437A-4E89-8943-FDFC6B46568F}"/>
    <cellStyle name="Percent 2 10 5 4" xfId="34411" xr:uid="{36BE9F12-B144-4C99-8895-93DB28CA2174}"/>
    <cellStyle name="Percent 2 10 5 5" xfId="34412" xr:uid="{EB80B973-DE1E-4A07-902A-D79CFDD4A075}"/>
    <cellStyle name="Percent 2 10 6" xfId="4729" xr:uid="{0F53E746-79DC-4783-BCA3-5B9A15F3EBA5}"/>
    <cellStyle name="Percent 2 10 6 2" xfId="26156" xr:uid="{C8C347BD-790A-4176-9622-06FD15B35B8F}"/>
    <cellStyle name="Percent 2 10 6 3" xfId="34413" xr:uid="{A6A3F3EC-AF17-4B84-A98E-C128646884DE}"/>
    <cellStyle name="Percent 2 10 6 4" xfId="34414" xr:uid="{06B4A9A4-DD93-4DBC-B8B4-B934890E1ABE}"/>
    <cellStyle name="Percent 2 10 6 5" xfId="34415" xr:uid="{FCB58E28-CB89-42AA-8606-2144DD813369}"/>
    <cellStyle name="Percent 2 10 7" xfId="4730" xr:uid="{D8384BF2-90FF-44E1-93A9-82A28B2F11CE}"/>
    <cellStyle name="Percent 2 10 7 2" xfId="26157" xr:uid="{F78501B4-159F-402A-A042-90E71D9094A9}"/>
    <cellStyle name="Percent 2 10 7 3" xfId="34416" xr:uid="{94B70DFE-A30A-4465-BD6F-6475E3EED9F5}"/>
    <cellStyle name="Percent 2 10 7 4" xfId="34417" xr:uid="{38A5DE66-716D-4180-93AE-B77C74684FCE}"/>
    <cellStyle name="Percent 2 10 7 5" xfId="34418" xr:uid="{D5F88A5F-A349-4628-8D4C-81FC7474517E}"/>
    <cellStyle name="Percent 2 10 8" xfId="4731" xr:uid="{B85D9879-E984-48ED-A6BF-82D66657ACCA}"/>
    <cellStyle name="Percent 2 10 8 2" xfId="26158" xr:uid="{CCE62F3F-137D-4DB3-9895-F8599D87B327}"/>
    <cellStyle name="Percent 2 10 8 3" xfId="34419" xr:uid="{44269D58-FBC3-4E04-8738-2B23F509AC77}"/>
    <cellStyle name="Percent 2 10 8 4" xfId="34420" xr:uid="{8A1DBE82-A1F1-49E2-8467-D02A20CED78E}"/>
    <cellStyle name="Percent 2 10 8 5" xfId="34421" xr:uid="{96330272-E6D6-49FE-976E-3232ECD0EA94}"/>
    <cellStyle name="Percent 2 10 9" xfId="26151" xr:uid="{6EFD3283-3E0A-49FB-88E3-D2BCBFC4625D}"/>
    <cellStyle name="Percent 2 11" xfId="2695" xr:uid="{F57CD99A-12A6-4914-9316-5E28BF5BF866}"/>
    <cellStyle name="Percent 2 11 10" xfId="34422" xr:uid="{92B03073-51C0-489E-9EA7-4D1C9CC17318}"/>
    <cellStyle name="Percent 2 11 11" xfId="34423" xr:uid="{012FFBD6-999C-462B-995F-F0C4E9D87BB7}"/>
    <cellStyle name="Percent 2 11 12" xfId="34424" xr:uid="{2728D78F-09E9-494C-95CE-B6016763A6AB}"/>
    <cellStyle name="Percent 2 11 2" xfId="2696" xr:uid="{E125F5AF-8FF4-4002-ACB1-F2AEFCCCF192}"/>
    <cellStyle name="Percent 2 11 2 2" xfId="26160" xr:uid="{7248FD84-05FF-4A6D-87D1-06A7372E85A4}"/>
    <cellStyle name="Percent 2 11 2 3" xfId="34425" xr:uid="{1E8139CF-EF07-4333-99F5-8E7089A59EAE}"/>
    <cellStyle name="Percent 2 11 2 4" xfId="34426" xr:uid="{AD4D2A1E-EFE3-4105-9BBE-E23B9B4ADB12}"/>
    <cellStyle name="Percent 2 11 2 5" xfId="34427" xr:uid="{224EAC9C-D6B0-47AE-808B-85366A337DB2}"/>
    <cellStyle name="Percent 2 11 3" xfId="4732" xr:uid="{0FD556CB-F757-4D3D-BB8B-602B00BE69F2}"/>
    <cellStyle name="Percent 2 11 3 2" xfId="26161" xr:uid="{2D5A6746-E3D7-461C-8DE4-6451211C55C4}"/>
    <cellStyle name="Percent 2 11 3 3" xfId="34428" xr:uid="{4739E835-F419-49FE-B0BB-2CEA61AA9156}"/>
    <cellStyle name="Percent 2 11 3 4" xfId="34429" xr:uid="{48085862-2776-4D5F-9F66-BC0E881D42DA}"/>
    <cellStyle name="Percent 2 11 3 5" xfId="34430" xr:uid="{074A0104-E55B-4F86-97D1-3F7CB5C05863}"/>
    <cellStyle name="Percent 2 11 4" xfId="4733" xr:uid="{A8074E59-3B22-4082-B008-B508EAAEDEA8}"/>
    <cellStyle name="Percent 2 11 4 2" xfId="26162" xr:uid="{9992D095-DBA6-4F11-B97E-6643D760D44F}"/>
    <cellStyle name="Percent 2 11 4 3" xfId="34431" xr:uid="{D01474DE-973A-4734-A052-71875A0B8DED}"/>
    <cellStyle name="Percent 2 11 4 4" xfId="34432" xr:uid="{C05D2A3C-7251-4370-9137-6DA9B52BDC6A}"/>
    <cellStyle name="Percent 2 11 4 5" xfId="34433" xr:uid="{AD87EB81-DC2D-4C7A-9138-CBB3E268E44C}"/>
    <cellStyle name="Percent 2 11 5" xfId="4734" xr:uid="{A2A8294B-956F-4A92-91AB-59B4AE434A24}"/>
    <cellStyle name="Percent 2 11 5 2" xfId="26163" xr:uid="{AE35F408-C188-4E74-903B-3FC0F8C50E09}"/>
    <cellStyle name="Percent 2 11 5 3" xfId="34434" xr:uid="{89624677-1795-4C43-ABC7-DE5FD5008618}"/>
    <cellStyle name="Percent 2 11 5 4" xfId="34435" xr:uid="{95EE8ED3-75A1-4E13-A40A-33EE5EE2E7AA}"/>
    <cellStyle name="Percent 2 11 5 5" xfId="34436" xr:uid="{38223105-4864-4520-9514-397D41833168}"/>
    <cellStyle name="Percent 2 11 6" xfId="4735" xr:uid="{41B82456-3C2F-441C-8080-62C33389B43F}"/>
    <cellStyle name="Percent 2 11 6 2" xfId="26164" xr:uid="{89A6963C-A43F-43B9-921C-F14486264C54}"/>
    <cellStyle name="Percent 2 11 6 3" xfId="34437" xr:uid="{BD810025-C3DF-4AFD-8A2B-77ED96D11437}"/>
    <cellStyle name="Percent 2 11 6 4" xfId="34438" xr:uid="{F8BAD6CD-74C6-4586-978A-B05851D52EBA}"/>
    <cellStyle name="Percent 2 11 6 5" xfId="34439" xr:uid="{DE0E0174-7A8A-43FA-B5E5-A937EDB89DE1}"/>
    <cellStyle name="Percent 2 11 7" xfId="4736" xr:uid="{DA6F29C6-4FC1-4EA3-AC2B-6A9C7150ADA2}"/>
    <cellStyle name="Percent 2 11 7 2" xfId="26165" xr:uid="{C8E44CE1-30C7-4D5D-A580-D775EF05432E}"/>
    <cellStyle name="Percent 2 11 7 3" xfId="34440" xr:uid="{3C2BF700-1E32-4051-A2FE-F5ECA99B0BCA}"/>
    <cellStyle name="Percent 2 11 7 4" xfId="34441" xr:uid="{E3D6C47C-98FD-4621-A9A3-507885598B80}"/>
    <cellStyle name="Percent 2 11 7 5" xfId="34442" xr:uid="{6DDD9217-6DAE-49D4-B8C3-8B6BE33A5B45}"/>
    <cellStyle name="Percent 2 11 8" xfId="4737" xr:uid="{337F534E-F020-4BB0-9951-FD847BB5C18D}"/>
    <cellStyle name="Percent 2 11 8 2" xfId="26166" xr:uid="{15A1F84F-9BB2-4DAC-AC43-E6586466680E}"/>
    <cellStyle name="Percent 2 11 8 3" xfId="34443" xr:uid="{36450AA0-1E2C-479A-9F5B-64B020F6AC17}"/>
    <cellStyle name="Percent 2 11 8 4" xfId="34444" xr:uid="{397F477A-04A1-4F4C-A783-F31BD9686926}"/>
    <cellStyle name="Percent 2 11 8 5" xfId="34445" xr:uid="{32F840AF-3F25-4197-88BC-910DBAE0BB35}"/>
    <cellStyle name="Percent 2 11 9" xfId="26159" xr:uid="{B5BFE273-3256-46D1-97A4-30461D5F3F7C}"/>
    <cellStyle name="Percent 2 12" xfId="2697" xr:uid="{A314BD90-A07F-4A53-8102-AA884022D711}"/>
    <cellStyle name="Percent 2 12 2" xfId="26167" xr:uid="{E1951A1A-EA56-4D86-9F2F-311723F23A29}"/>
    <cellStyle name="Percent 2 12 3" xfId="34446" xr:uid="{C211628B-D182-4CF9-837B-781D753FD46E}"/>
    <cellStyle name="Percent 2 12 4" xfId="34447" xr:uid="{E217ACA8-202F-49DA-9D48-E2D80EDB70C7}"/>
    <cellStyle name="Percent 2 12 5" xfId="34448" xr:uid="{F6AB9424-6078-4763-A35B-DA4B2618E6F9}"/>
    <cellStyle name="Percent 2 13" xfId="2698" xr:uid="{DAB37750-69BA-4CD6-8EEA-93CA60AA2F49}"/>
    <cellStyle name="Percent 2 13 2" xfId="26168" xr:uid="{24971847-D65F-4357-9660-243E06EE3FA4}"/>
    <cellStyle name="Percent 2 13 3" xfId="34449" xr:uid="{57E53699-0651-4602-A32A-AD03FFCCDA87}"/>
    <cellStyle name="Percent 2 13 4" xfId="34450" xr:uid="{50838FF2-433E-4822-8D34-DD56CF7DCE82}"/>
    <cellStyle name="Percent 2 13 5" xfId="34451" xr:uid="{3D027918-88F1-4B5B-B5A6-ED667B2F0BB5}"/>
    <cellStyle name="Percent 2 14" xfId="2699" xr:uid="{66AE6B56-104A-433F-84B4-079436C167C6}"/>
    <cellStyle name="Percent 2 14 2" xfId="26169" xr:uid="{30375DB1-7FCD-4672-A4C9-8891948AF679}"/>
    <cellStyle name="Percent 2 14 3" xfId="34452" xr:uid="{09BE230C-CB37-4BF0-B0D1-DEA33B12CE6E}"/>
    <cellStyle name="Percent 2 14 4" xfId="34453" xr:uid="{8D8CCD16-903F-4CA6-A625-707FC30D817E}"/>
    <cellStyle name="Percent 2 14 5" xfId="34454" xr:uid="{37100EE1-2747-4ED2-BB60-FE92BE6B1C90}"/>
    <cellStyle name="Percent 2 15" xfId="2700" xr:uid="{56BBD4D7-8529-406C-B680-317BD2A6B5E2}"/>
    <cellStyle name="Percent 2 15 2" xfId="26170" xr:uid="{7D3B12E6-2C6B-43CF-81CF-6B8F135A9B15}"/>
    <cellStyle name="Percent 2 15 3" xfId="34455" xr:uid="{DB0A9BBD-362C-4392-AB99-8BAE47997252}"/>
    <cellStyle name="Percent 2 15 4" xfId="34456" xr:uid="{43B9F9AE-98B3-4605-A481-5ED8AC36E02D}"/>
    <cellStyle name="Percent 2 15 5" xfId="34457" xr:uid="{5DACD124-26EB-4BF4-AA11-858AC6C450F1}"/>
    <cellStyle name="Percent 2 16" xfId="2701" xr:uid="{9331D4E2-4F13-4234-BDC1-C6BC1DE1EEB7}"/>
    <cellStyle name="Percent 2 16 2" xfId="26171" xr:uid="{134857FB-9A2B-4B04-95AF-2910A5B5CA34}"/>
    <cellStyle name="Percent 2 16 3" xfId="34458" xr:uid="{82FCDCAD-2619-4B1E-AE2B-B553EFF7D812}"/>
    <cellStyle name="Percent 2 16 4" xfId="34459" xr:uid="{FDCBA270-456F-40DA-BD91-0247FE869A15}"/>
    <cellStyle name="Percent 2 16 5" xfId="34460" xr:uid="{313B6E7B-E2BA-4474-844C-3C41D790D2CC}"/>
    <cellStyle name="Percent 2 17" xfId="2702" xr:uid="{FDCA341E-1CEA-4675-8435-AF7552CAEFE9}"/>
    <cellStyle name="Percent 2 17 2" xfId="26172" xr:uid="{0983F31B-1A76-4220-9130-04388B2B430B}"/>
    <cellStyle name="Percent 2 17 3" xfId="34461" xr:uid="{E39185C5-2454-40F8-9DB3-81CCBFDBBB22}"/>
    <cellStyle name="Percent 2 17 4" xfId="34462" xr:uid="{EFE3A5D8-0375-4333-990D-8A235736DAC3}"/>
    <cellStyle name="Percent 2 17 5" xfId="34463" xr:uid="{29D9C64D-D5C9-4706-8F2F-0BBD8B17E1AC}"/>
    <cellStyle name="Percent 2 18" xfId="2703" xr:uid="{504C2802-C412-436A-8030-010A8671736C}"/>
    <cellStyle name="Percent 2 18 2" xfId="26173" xr:uid="{32579FCE-C58B-449A-A3F9-5E43C9813EA3}"/>
    <cellStyle name="Percent 2 18 3" xfId="34464" xr:uid="{B3183FB8-69C5-4CAA-877E-1C8C42E61451}"/>
    <cellStyle name="Percent 2 18 4" xfId="34465" xr:uid="{556FC435-0D71-4F32-9588-5C2E213BCB88}"/>
    <cellStyle name="Percent 2 18 5" xfId="34466" xr:uid="{41DE43A0-BE24-4507-A856-A7AE1361F533}"/>
    <cellStyle name="Percent 2 19" xfId="2704" xr:uid="{A83EF5D2-0B6C-48C9-A70D-13683A734294}"/>
    <cellStyle name="Percent 2 19 2" xfId="34467" xr:uid="{29F19A71-C55D-4872-A540-742C1C9EE30A}"/>
    <cellStyle name="Percent 2 19 2 2" xfId="34468" xr:uid="{49315950-1087-4971-8239-4011DB79300F}"/>
    <cellStyle name="Percent 2 19 3" xfId="34469" xr:uid="{F2AADD54-B0EF-403E-9E59-5E358AA4A478}"/>
    <cellStyle name="Percent 2 19 4" xfId="34470" xr:uid="{627D5206-398A-4452-AA02-54F181426032}"/>
    <cellStyle name="Percent 2 19 5" xfId="34471" xr:uid="{B273F275-F7AF-4174-A7E2-5000160997BE}"/>
    <cellStyle name="Percent 2 19 6" xfId="34472" xr:uid="{BC263395-EA96-41EC-9A0C-8677BC0F5921}"/>
    <cellStyle name="Percent 2 19 7" xfId="41632" xr:uid="{66E043B1-137F-48F8-9C9B-CF6A94CF4F07}"/>
    <cellStyle name="Percent 2 19 8" xfId="26174" xr:uid="{8CC08B16-8E31-4A17-A00F-8245BF59F843}"/>
    <cellStyle name="Percent 2 2" xfId="307" xr:uid="{590AAB5E-1FAC-4EAF-9CA6-A786B21E6B65}"/>
    <cellStyle name="Percent 2 2 10" xfId="27375" xr:uid="{E3FB22AB-7798-4E5C-9689-12C184DAA9B7}"/>
    <cellStyle name="Percent 2 2 10 2" xfId="34473" xr:uid="{FD8A0AE4-3E90-4315-94CA-4B3EE2E313C3}"/>
    <cellStyle name="Percent 2 2 11" xfId="26175" xr:uid="{E1DEA293-3936-43D8-9420-8C3950F3550A}"/>
    <cellStyle name="Percent 2 2 12" xfId="34474" xr:uid="{FFE22A3F-BCF3-4137-BC40-67104E459D26}"/>
    <cellStyle name="Percent 2 2 13" xfId="34475" xr:uid="{19945B53-1B6A-4B1B-A9A4-EA82D280BC40}"/>
    <cellStyle name="Percent 2 2 2" xfId="308" xr:uid="{EC1F14FF-A3FF-4BE2-825D-0B5D2E115961}"/>
    <cellStyle name="Percent 2 2 2 2" xfId="27377" xr:uid="{7188604E-9DCB-4EA6-8BB0-F364A1B77F4C}"/>
    <cellStyle name="Percent 2 2 2 2 2" xfId="34476" xr:uid="{CEBA17A1-7DE5-461B-AA66-C3D7A6BC1A31}"/>
    <cellStyle name="Percent 2 2 2 3" xfId="27378" xr:uid="{08EC5851-989F-472E-9B3A-09AED4E08ED9}"/>
    <cellStyle name="Percent 2 2 2 3 2" xfId="34477" xr:uid="{286A1E26-163A-43B7-BB2F-A2651F9BC9B6}"/>
    <cellStyle name="Percent 2 2 2 4" xfId="27376" xr:uid="{32F813FF-C9A5-4582-B338-8D2165F7D10C}"/>
    <cellStyle name="Percent 2 2 2 4 2" xfId="34478" xr:uid="{82E87EED-FCA9-4E31-BCBA-B21BB0A8B5D3}"/>
    <cellStyle name="Percent 2 2 2 5" xfId="26176" xr:uid="{6D366E1E-316C-4D78-8098-9146125E3A05}"/>
    <cellStyle name="Percent 2 2 3" xfId="309" xr:uid="{7BB6E9AF-0E27-407B-B2B6-4CA86F12285E}"/>
    <cellStyle name="Percent 2 2 3 2" xfId="310" xr:uid="{22815F43-DDBF-4189-8E21-95536EE2ACEA}"/>
    <cellStyle name="Percent 2 2 3 2 2" xfId="34479" xr:uid="{22AF4557-5F03-402C-AEC0-561121DC0333}"/>
    <cellStyle name="Percent 2 2 3 2 3" xfId="34480" xr:uid="{8747934F-7619-4E54-9FB9-D83B61461B55}"/>
    <cellStyle name="Percent 2 2 3 2 4" xfId="34481" xr:uid="{55221053-D3B9-48A5-858C-FA1DF26974FF}"/>
    <cellStyle name="Percent 2 2 3 2 5" xfId="34482" xr:uid="{C58ACF07-0028-4E9D-99B1-46BFD181C2B3}"/>
    <cellStyle name="Percent 2 2 3 2 6" xfId="41446" xr:uid="{14664AD0-9EE5-4BF0-9269-B7B674CCA9C6}"/>
    <cellStyle name="Percent 2 2 3 2 7" xfId="26178" xr:uid="{2AAC4B20-A557-46E0-931F-2DF28E6C1F95}"/>
    <cellStyle name="Percent 2 2 3 3" xfId="451" xr:uid="{97DD77B9-7630-45B2-ACD6-54F88F91DE36}"/>
    <cellStyle name="Percent 2 2 3 3 2" xfId="34483" xr:uid="{99A351D4-8901-4734-9038-56B98FEB09B3}"/>
    <cellStyle name="Percent 2 2 3 3 3" xfId="34484" xr:uid="{D963779B-7B78-40E2-9002-E3F86D9BEF87}"/>
    <cellStyle name="Percent 2 2 3 3 4" xfId="34485" xr:uid="{59D0BAB1-5F8E-4E73-BD52-3C2EBB5B8295}"/>
    <cellStyle name="Percent 2 2 3 3 5" xfId="34486" xr:uid="{A9D30816-FB40-4752-9817-9F7579E056E3}"/>
    <cellStyle name="Percent 2 2 3 3 6" xfId="41447" xr:uid="{439917C5-E1F8-4B44-B76E-A732282927A8}"/>
    <cellStyle name="Percent 2 2 3 3 7" xfId="26179" xr:uid="{F4F80AE1-17A8-42F5-B55A-666806E09882}"/>
    <cellStyle name="Percent 2 2 3 4" xfId="510" xr:uid="{C779C248-58D0-4626-86A8-F07F79D399A5}"/>
    <cellStyle name="Percent 2 2 3 4 2" xfId="26181" xr:uid="{7ACAB0B0-D7B6-45E8-A4BF-C5C2E12B3FED}"/>
    <cellStyle name="Percent 2 2 3 4 2 2" xfId="34487" xr:uid="{A150FC96-4432-4FC3-9B14-CB4EAF793662}"/>
    <cellStyle name="Percent 2 2 3 4 2 3" xfId="34488" xr:uid="{8A79A600-B2D2-46FD-B0F7-01F6E5E86D43}"/>
    <cellStyle name="Percent 2 2 3 4 2 4" xfId="34489" xr:uid="{67230963-662B-4490-97ED-A94605DC26A5}"/>
    <cellStyle name="Percent 2 2 3 4 2 5" xfId="34490" xr:uid="{36D64C98-D335-47CD-8730-0EDFD0C16A66}"/>
    <cellStyle name="Percent 2 2 3 4 3" xfId="34491" xr:uid="{D5CAD241-E512-460C-AA49-CDAA87660D53}"/>
    <cellStyle name="Percent 2 2 3 4 4" xfId="34492" xr:uid="{3798DCE9-7CE5-4540-A2EC-5092F77CF9AB}"/>
    <cellStyle name="Percent 2 2 3 4 5" xfId="34493" xr:uid="{247E47C7-6875-41CD-897C-5450F50B82F2}"/>
    <cellStyle name="Percent 2 2 3 4 6" xfId="34494" xr:uid="{8BBAD592-3F3A-4FFD-90D2-92FC1D5482DA}"/>
    <cellStyle name="Percent 2 2 3 4 7" xfId="41494" xr:uid="{695461E0-004D-4C5B-AB92-F2F8532F692F}"/>
    <cellStyle name="Percent 2 2 3 4 8" xfId="26180" xr:uid="{9D45890A-1BAC-4934-A8A7-1305A9B0246F}"/>
    <cellStyle name="Percent 2 2 3 5" xfId="27379" xr:uid="{A3B038CC-B682-457D-908F-63C0F181F154}"/>
    <cellStyle name="Percent 2 2 3 5 2" xfId="34495" xr:uid="{64E7D3BA-39ED-446C-BAB1-F0015E065BFA}"/>
    <cellStyle name="Percent 2 2 3 6" xfId="26177" xr:uid="{B35734A1-6EF8-46C1-8C73-8C13BD7F6F27}"/>
    <cellStyle name="Percent 2 2 3 7" xfId="34496" xr:uid="{93BE1071-382D-4A3B-A15F-0A883F6D3351}"/>
    <cellStyle name="Percent 2 2 3 8" xfId="34497" xr:uid="{F3A949CF-4A08-4203-AF2A-8C1F9DC5179A}"/>
    <cellStyle name="Percent 2 2 4" xfId="452" xr:uid="{061CF539-AA17-4F58-BA8A-B4CABCF621DC}"/>
    <cellStyle name="Percent 2 2 4 2" xfId="2706" xr:uid="{2D6ADD33-4362-4932-8CC7-59B558783886}"/>
    <cellStyle name="Percent 2 2 4 2 2" xfId="34498" xr:uid="{188F674D-5838-4D44-A3A6-E143EDB078A4}"/>
    <cellStyle name="Percent 2 2 4 2 3" xfId="34499" xr:uid="{BDA7102D-D189-4F34-A27A-349EFC3D7112}"/>
    <cellStyle name="Percent 2 2 4 2 4" xfId="34500" xr:uid="{B40B1019-17E6-4C10-B749-B903C2193383}"/>
    <cellStyle name="Percent 2 2 4 2 5" xfId="34501" xr:uid="{6725F1EB-9E47-4047-A2BA-1231F490029E}"/>
    <cellStyle name="Percent 2 2 4 2 6" xfId="41634" xr:uid="{45300796-3BE3-469E-BF97-B45F55D3CD36}"/>
    <cellStyle name="Percent 2 2 4 2 7" xfId="26183" xr:uid="{EB0417D1-8BB9-4B34-B1A2-C43C14241630}"/>
    <cellStyle name="Percent 2 2 4 3" xfId="26184" xr:uid="{1ECA73B7-3495-4937-9C67-2185B60F986D}"/>
    <cellStyle name="Percent 2 2 4 3 2" xfId="34502" xr:uid="{A3B075F5-BDD2-479B-84A1-73DD1055C40D}"/>
    <cellStyle name="Percent 2 2 4 3 3" xfId="34503" xr:uid="{D1492FA2-AD83-4DAF-A47E-C7B473E832C8}"/>
    <cellStyle name="Percent 2 2 4 3 4" xfId="34504" xr:uid="{A5AB2E5B-CE7C-4806-9F33-C53FBE1C0215}"/>
    <cellStyle name="Percent 2 2 4 3 5" xfId="34505" xr:uid="{91B04498-7AA2-41D1-899B-68FC73999F6E}"/>
    <cellStyle name="Percent 2 2 4 4" xfId="26182" xr:uid="{87B658F8-FBFC-467B-A271-020487B054AE}"/>
    <cellStyle name="Percent 2 2 4 5" xfId="34506" xr:uid="{4E0DE01C-FB15-47FE-B6E6-719EF09ADD0E}"/>
    <cellStyle name="Percent 2 2 4 6" xfId="34507" xr:uid="{95682A53-5572-4F1B-AF56-96163AE1A53D}"/>
    <cellStyle name="Percent 2 2 4 7" xfId="34508" xr:uid="{C0E45BB1-2DEA-4D00-95BC-5D489913FF6E}"/>
    <cellStyle name="Percent 2 2 4 8" xfId="34509" xr:uid="{D9E9B051-7F13-4219-8966-3953A687E6EF}"/>
    <cellStyle name="Percent 2 2 4 9" xfId="41448" xr:uid="{148C317F-EA3D-43EF-AE6E-A39C80ADF827}"/>
    <cellStyle name="Percent 2 2 5" xfId="2707" xr:uid="{05718515-BE7A-423B-8093-0F5A7DB4B871}"/>
    <cellStyle name="Percent 2 2 5 2" xfId="26185" xr:uid="{439EC75E-2543-4257-8DBB-F8D1A122D9D6}"/>
    <cellStyle name="Percent 2 2 5 3" xfId="34510" xr:uid="{E86CC865-9F29-48ED-AB35-BBE84F025847}"/>
    <cellStyle name="Percent 2 2 5 4" xfId="34511" xr:uid="{3E037C36-2E9C-40EB-97D5-29B72006AA08}"/>
    <cellStyle name="Percent 2 2 5 5" xfId="34512" xr:uid="{230496B8-8D97-498B-902F-79A0139FDC04}"/>
    <cellStyle name="Percent 2 2 6" xfId="2708" xr:uid="{D38A90BF-87F3-4281-AA4A-C75B11DF7230}"/>
    <cellStyle name="Percent 2 2 6 2" xfId="4738" xr:uid="{E7DA101C-7E6B-4ABE-B618-1A3D06311EFD}"/>
    <cellStyle name="Percent 2 2 6 2 2" xfId="34513" xr:uid="{7FC386B5-BC7C-4828-9255-277E080A6B54}"/>
    <cellStyle name="Percent 2 2 6 2 3" xfId="34514" xr:uid="{E5F7CBC6-F180-4D67-BA1C-A2B18CDEB7F9}"/>
    <cellStyle name="Percent 2 2 6 2 4" xfId="34515" xr:uid="{6CC4208E-F2CD-4F37-AB50-1F9E1AC8D520}"/>
    <cellStyle name="Percent 2 2 6 2 5" xfId="34516" xr:uid="{8452D610-5DAD-441B-ACA5-57AA38B5C108}"/>
    <cellStyle name="Percent 2 2 6 2 6" xfId="42583" xr:uid="{89329B5C-332B-46E3-9BC5-A46D43C1F050}"/>
    <cellStyle name="Percent 2 2 6 2 7" xfId="26187" xr:uid="{C19A0048-4250-4FA8-B13E-6299E9C5DFD4}"/>
    <cellStyle name="Percent 2 2 6 3" xfId="26188" xr:uid="{DD042DEE-7E92-4064-A2C8-E7089F9494D4}"/>
    <cellStyle name="Percent 2 2 6 3 2" xfId="34517" xr:uid="{7F667190-4ABB-4446-B741-DF780F7C5FE3}"/>
    <cellStyle name="Percent 2 2 6 3 3" xfId="34518" xr:uid="{35AE7D85-70A6-47A0-9F54-9B6F671A9E8C}"/>
    <cellStyle name="Percent 2 2 6 3 4" xfId="34519" xr:uid="{64E00561-0CCF-46CA-B485-9C88FC2E35EB}"/>
    <cellStyle name="Percent 2 2 6 3 5" xfId="34520" xr:uid="{B07F6D26-5DA7-47C0-A6D7-90222256AB5B}"/>
    <cellStyle name="Percent 2 2 6 4" xfId="26186" xr:uid="{93AAEA3B-9DF7-4FC1-A74D-85E71DA73508}"/>
    <cellStyle name="Percent 2 2 6 5" xfId="34521" xr:uid="{9EF5F067-F81D-4D2C-9E1C-9585EA146CE5}"/>
    <cellStyle name="Percent 2 2 6 6" xfId="34522" xr:uid="{FBEBCE5E-487D-40A7-B757-BC2E5B347025}"/>
    <cellStyle name="Percent 2 2 6 7" xfId="34523" xr:uid="{CCF165C7-7CED-405B-92F9-6B9AEFCC1250}"/>
    <cellStyle name="Percent 2 2 6 8" xfId="34524" xr:uid="{508C50A8-2CD3-4B54-A478-36A1B4BE2BCB}"/>
    <cellStyle name="Percent 2 2 6 9" xfId="41635" xr:uid="{8AE70D80-09A6-4FC4-9C6E-D85AB2ABC4E3}"/>
    <cellStyle name="Percent 2 2 7" xfId="2705" xr:uid="{D505537E-2680-4B68-B212-8EC1F092A16D}"/>
    <cellStyle name="Percent 2 2 7 2" xfId="4739" xr:uid="{04FE2ED0-C33B-41B4-B366-C07CCFBD5ABF}"/>
    <cellStyle name="Percent 2 2 7 2 2" xfId="34525" xr:uid="{31BE8096-D31B-426F-800B-60732A89C91E}"/>
    <cellStyle name="Percent 2 2 7 2 3" xfId="34526" xr:uid="{6B09064A-20AB-44A4-A79B-4B627C0C9E6F}"/>
    <cellStyle name="Percent 2 2 7 2 4" xfId="34527" xr:uid="{ECB80AD8-16BF-42E2-B4E7-AAC930AAD6C4}"/>
    <cellStyle name="Percent 2 2 7 2 5" xfId="34528" xr:uid="{8CE9D912-9196-4A71-9B21-B440756E96AF}"/>
    <cellStyle name="Percent 2 2 7 2 6" xfId="42584" xr:uid="{E2F6A10A-1F0A-4EC4-9867-E219ECC1AC18}"/>
    <cellStyle name="Percent 2 2 7 2 7" xfId="26190" xr:uid="{94FCB583-FBC4-4A24-9CE6-9D0DB1193BF9}"/>
    <cellStyle name="Percent 2 2 7 3" xfId="26191" xr:uid="{D6C273B6-483B-40C9-9A73-0FEE2DE59279}"/>
    <cellStyle name="Percent 2 2 7 3 2" xfId="34529" xr:uid="{B7830F42-D71D-4B12-8CC0-B3CACCC80059}"/>
    <cellStyle name="Percent 2 2 7 3 3" xfId="34530" xr:uid="{C83AE55B-CEE4-4CD9-A5A1-237F8C2BA4EA}"/>
    <cellStyle name="Percent 2 2 7 3 4" xfId="34531" xr:uid="{B24A919B-7404-4658-B210-937746FDA860}"/>
    <cellStyle name="Percent 2 2 7 3 5" xfId="34532" xr:uid="{02858B25-44F1-4B62-BDF8-1463DC97BE61}"/>
    <cellStyle name="Percent 2 2 7 4" xfId="26189" xr:uid="{E821A7F7-0EBF-4479-AC0B-DD0FA20DB683}"/>
    <cellStyle name="Percent 2 2 7 5" xfId="34533" xr:uid="{FF461946-4E49-43BE-95C2-77F49A8F1673}"/>
    <cellStyle name="Percent 2 2 7 6" xfId="34534" xr:uid="{94E7B186-101C-46F1-8B1E-9C8D35E97360}"/>
    <cellStyle name="Percent 2 2 7 7" xfId="34535" xr:uid="{B8C7C854-D50E-4A19-985D-AC6934AE0908}"/>
    <cellStyle name="Percent 2 2 7 8" xfId="34536" xr:uid="{DE86A22C-E648-4408-8E4A-6514C1E3D463}"/>
    <cellStyle name="Percent 2 2 7 9" xfId="41633" xr:uid="{E7A49AB9-BC29-49EE-AEAF-7879FB77363B}"/>
    <cellStyle name="Percent 2 2 8" xfId="4740" xr:uid="{78839AFC-7D02-4B6B-AB35-84B5DCAF7823}"/>
    <cellStyle name="Percent 2 2 8 2" xfId="26192" xr:uid="{D306F807-2DC8-4ABD-B9B9-281F82F3712C}"/>
    <cellStyle name="Percent 2 2 8 3" xfId="34537" xr:uid="{C3B574B3-6E9D-4618-B3B0-DF7516BE1271}"/>
    <cellStyle name="Percent 2 2 8 4" xfId="34538" xr:uid="{3368DB75-C0D9-4AC7-BA53-16793D3F1EEB}"/>
    <cellStyle name="Percent 2 2 8 5" xfId="34539" xr:uid="{078DE984-6C9E-4755-A3A8-D03ED19069CF}"/>
    <cellStyle name="Percent 2 2 9" xfId="4741" xr:uid="{CB0F175F-5B02-4443-B932-29D346E67B37}"/>
    <cellStyle name="Percent 2 2 9 2" xfId="34540" xr:uid="{C27A2EB8-55B5-4EAE-BD43-FEB148D257CC}"/>
    <cellStyle name="Percent 2 2 9 3" xfId="34541" xr:uid="{A1CC1DD4-617B-4679-A0B1-F913E09ADA61}"/>
    <cellStyle name="Percent 2 2 9 4" xfId="34542" xr:uid="{EB6AE0D8-D3E9-4F4F-BCE4-54B3A457554D}"/>
    <cellStyle name="Percent 2 2 9 5" xfId="34543" xr:uid="{09145F2F-509B-440C-8AC7-EE81F2C45779}"/>
    <cellStyle name="Percent 2 2 9 6" xfId="42585" xr:uid="{DA7C4185-FC3D-4A58-954E-EC3FF07B0464}"/>
    <cellStyle name="Percent 2 2 9 7" xfId="26193" xr:uid="{2BBCD7DB-BF7B-4B47-903F-94DFE19BB77E}"/>
    <cellStyle name="Percent 2 20" xfId="2709" xr:uid="{7ECFB12F-A026-4A4C-9DA9-A86E98B3FE69}"/>
    <cellStyle name="Percent 2 20 2" xfId="5324" xr:uid="{C24DB4C0-EE78-4E0A-9F1A-CA03BDB25FE7}"/>
    <cellStyle name="Percent 2 20 2 2" xfId="5325" xr:uid="{3E9194B4-A585-47DB-8515-DAD174196127}"/>
    <cellStyle name="Percent 2 20 2 2 2" xfId="42689" xr:uid="{22E5B6B3-F2DE-4743-B123-ACEDECAECC4C}"/>
    <cellStyle name="Percent 2 20 2 2 3" xfId="34545" xr:uid="{8C883CBF-7329-4D5E-A43D-36DCDDD9E6ED}"/>
    <cellStyle name="Percent 2 20 2 3" xfId="5326" xr:uid="{6D59B63D-0F0A-46AD-A938-00589B15159C}"/>
    <cellStyle name="Percent 2 20 2 3 2" xfId="5327" xr:uid="{E3E5EB60-97BC-473D-89FC-4F4F6DF4C40E}"/>
    <cellStyle name="Percent 2 20 2 3 3" xfId="5328" xr:uid="{2EEDFA78-783B-410E-8E22-7ECE17E77565}"/>
    <cellStyle name="Percent 2 20 2 3 4" xfId="42690" xr:uid="{628A063F-EAE3-41B0-A219-75E9891DCBC8}"/>
    <cellStyle name="Percent 2 20 2 3 5" xfId="34546" xr:uid="{C9673F4F-8BBF-4270-A6EE-7751BFABF858}"/>
    <cellStyle name="Percent 2 20 2 4" xfId="5329" xr:uid="{08412EA9-7E09-43B6-9D99-8B0524E67779}"/>
    <cellStyle name="Percent 2 20 2 4 2" xfId="42691" xr:uid="{FC3E9954-3A0A-4F5E-B018-221212E83C66}"/>
    <cellStyle name="Percent 2 20 2 4 3" xfId="34547" xr:uid="{6C90D880-93CB-4188-A385-7D5ABE7F838A}"/>
    <cellStyle name="Percent 2 20 2 5" xfId="5330" xr:uid="{D21600B7-2C56-4007-AA3A-FD1EEFC46536}"/>
    <cellStyle name="Percent 2 20 2 6" xfId="42688" xr:uid="{BFD8AE8F-F863-4B18-8AF5-C8B6949DB262}"/>
    <cellStyle name="Percent 2 20 2 7" xfId="34544" xr:uid="{BB492285-6FCB-4E26-8319-D54832A27525}"/>
    <cellStyle name="Percent 2 20 3" xfId="34548" xr:uid="{7333DEC1-7481-465F-95DD-036DDA507E17}"/>
    <cellStyle name="Percent 2 20 4" xfId="34549" xr:uid="{750AD488-F6E9-42C5-8CB5-C83541664CE8}"/>
    <cellStyle name="Percent 2 20 5" xfId="34550" xr:uid="{AB2DA9DA-53A4-4DF0-A4D0-E63A187824B2}"/>
    <cellStyle name="Percent 2 20 6" xfId="34551" xr:uid="{3A4CB5AA-47FD-4C6A-A74C-7F87D41C8371}"/>
    <cellStyle name="Percent 2 20 7" xfId="41636" xr:uid="{EEE720B3-869D-42F7-A2EB-0788CEF1B49B}"/>
    <cellStyle name="Percent 2 20 8" xfId="26194" xr:uid="{F0092962-483B-40F4-9620-68AF533B17F2}"/>
    <cellStyle name="Percent 2 21" xfId="2710" xr:uid="{DDB8EA32-516C-4CC7-B110-2874C8723097}"/>
    <cellStyle name="Percent 2 21 2" xfId="34552" xr:uid="{16DEC508-DB6D-4B3F-8578-B5037790236E}"/>
    <cellStyle name="Percent 2 21 3" xfId="34553" xr:uid="{8B4C9B4C-1A48-47A8-959F-21A3D58D9265}"/>
    <cellStyle name="Percent 2 21 4" xfId="34554" xr:uid="{C67BE602-C07C-44CB-A6DE-8315F0D21DDE}"/>
    <cellStyle name="Percent 2 21 5" xfId="34555" xr:uid="{8099B63B-BA58-43EF-8EB6-8D1F106080B5}"/>
    <cellStyle name="Percent 2 21 6" xfId="41637" xr:uid="{EABB954A-8340-41DA-BDC3-6C04DC7CFEEE}"/>
    <cellStyle name="Percent 2 21 7" xfId="26195" xr:uid="{8E082412-4957-4D90-B794-63D03BCDF69A}"/>
    <cellStyle name="Percent 2 22" xfId="2711" xr:uid="{BC8CAAEC-8702-4D4C-8A56-E49718FCA029}"/>
    <cellStyle name="Percent 2 22 2" xfId="34556" xr:uid="{645789AA-1E05-4750-818B-00549041240D}"/>
    <cellStyle name="Percent 2 22 3" xfId="34557" xr:uid="{95ED3F3C-C397-4CBF-933A-81A1F190EA60}"/>
    <cellStyle name="Percent 2 22 4" xfId="34558" xr:uid="{12DD3172-C96C-465C-B262-E2E213B5F12F}"/>
    <cellStyle name="Percent 2 22 5" xfId="34559" xr:uid="{87CA9B7B-D334-4AD6-8394-B1464A60B6CA}"/>
    <cellStyle name="Percent 2 22 6" xfId="41638" xr:uid="{468352FC-D1F0-480A-BD76-06C3BAB5E5AA}"/>
    <cellStyle name="Percent 2 22 7" xfId="26196" xr:uid="{701C2FE6-6F9B-4BE4-B824-C0ECB4444FEF}"/>
    <cellStyle name="Percent 2 23" xfId="2712" xr:uid="{E7695A21-0605-4BCF-8772-326617A832A9}"/>
    <cellStyle name="Percent 2 23 2" xfId="34560" xr:uid="{16AFAB83-30D2-4A79-9A7F-9A6096B730F8}"/>
    <cellStyle name="Percent 2 23 3" xfId="34561" xr:uid="{A52B3E95-8F90-40EB-B3E5-1E991701A174}"/>
    <cellStyle name="Percent 2 23 4" xfId="34562" xr:uid="{18F6EC06-B286-4EA4-8282-5047ABC07B95}"/>
    <cellStyle name="Percent 2 23 5" xfId="34563" xr:uid="{40361E1A-E39B-4FDA-8D1E-B573950C9F4A}"/>
    <cellStyle name="Percent 2 23 6" xfId="41639" xr:uid="{E1E9C173-2EA7-4A31-8AAC-415EAD339EF3}"/>
    <cellStyle name="Percent 2 23 7" xfId="26197" xr:uid="{A143FCD1-5A7E-4225-8D2E-B1BAD669768C}"/>
    <cellStyle name="Percent 2 24" xfId="2713" xr:uid="{2F8C8B77-AA32-4752-81BD-9288D01F223A}"/>
    <cellStyle name="Percent 2 24 2" xfId="34564" xr:uid="{9AC0D4E1-759B-4838-A382-FC2A4DD71CB5}"/>
    <cellStyle name="Percent 2 24 3" xfId="34565" xr:uid="{3CD53ED8-8D67-4DFC-A67C-17971B5573E9}"/>
    <cellStyle name="Percent 2 24 4" xfId="34566" xr:uid="{96F782D5-B91D-454C-8090-EA1642BC2C30}"/>
    <cellStyle name="Percent 2 24 5" xfId="34567" xr:uid="{EDD0C114-CC36-4ED1-ACF8-8B87BD367931}"/>
    <cellStyle name="Percent 2 24 6" xfId="41640" xr:uid="{DB85FCC9-0E4D-4399-BA6C-42BB5379699E}"/>
    <cellStyle name="Percent 2 24 7" xfId="26198" xr:uid="{380A6ABE-099C-461F-AC97-98B68867191B}"/>
    <cellStyle name="Percent 2 25" xfId="2714" xr:uid="{50EEA39D-8098-47CC-9BA2-C3B991549DFD}"/>
    <cellStyle name="Percent 2 25 2" xfId="34568" xr:uid="{79A310DE-1E45-44EB-969F-B6C7D1FA5DF1}"/>
    <cellStyle name="Percent 2 25 3" xfId="34569" xr:uid="{7A53E4A1-3D25-4CE3-B535-F1D9A054F320}"/>
    <cellStyle name="Percent 2 25 4" xfId="34570" xr:uid="{144E63E1-FFAE-40FD-A6ED-C895ABBB6BAD}"/>
    <cellStyle name="Percent 2 25 5" xfId="34571" xr:uid="{DC838B19-86F0-4D54-8C79-F9265188FE10}"/>
    <cellStyle name="Percent 2 25 6" xfId="41641" xr:uid="{9C8F2C56-292C-46A6-84E1-5CD56BD2B10B}"/>
    <cellStyle name="Percent 2 25 7" xfId="26199" xr:uid="{AA222F48-4AC0-4C07-A4A2-EE7BFDAA8917}"/>
    <cellStyle name="Percent 2 26" xfId="2715" xr:uid="{E0DFFF02-49AC-4830-81DB-7A8235BB368C}"/>
    <cellStyle name="Percent 2 26 2" xfId="34572" xr:uid="{AA7BB4CF-175B-4A5F-85C5-D667EC8E9776}"/>
    <cellStyle name="Percent 2 26 3" xfId="34573" xr:uid="{8FAF27C2-05F1-4994-B7B7-5894041158F2}"/>
    <cellStyle name="Percent 2 26 4" xfId="34574" xr:uid="{5EFDB1DB-2122-47A1-8103-4F00C796F2E3}"/>
    <cellStyle name="Percent 2 26 5" xfId="34575" xr:uid="{7C2E84F3-F1BB-4BD3-8488-AEC330D617A0}"/>
    <cellStyle name="Percent 2 26 6" xfId="41642" xr:uid="{CBB29737-BDE6-4BD8-A59A-317B3655E0E4}"/>
    <cellStyle name="Percent 2 26 7" xfId="26200" xr:uid="{0F7B670C-3B0D-45A5-8E3F-F8CA529B1220}"/>
    <cellStyle name="Percent 2 27" xfId="2716" xr:uid="{FEEAF509-036B-49DF-B23D-9B704FC5CB2A}"/>
    <cellStyle name="Percent 2 27 2" xfId="34576" xr:uid="{6EBA5682-C44B-4BA0-9C48-BF94C5746E8A}"/>
    <cellStyle name="Percent 2 27 3" xfId="34577" xr:uid="{D0CF6E63-1854-4818-9047-F75D6A1E00E3}"/>
    <cellStyle name="Percent 2 27 4" xfId="34578" xr:uid="{30E4A5AF-DE1A-4D70-8AF1-2D006406BF89}"/>
    <cellStyle name="Percent 2 27 5" xfId="34579" xr:uid="{1431862D-91A2-4B08-B56A-B3C73E20A5F7}"/>
    <cellStyle name="Percent 2 27 6" xfId="41643" xr:uid="{1E3683A9-310F-4299-9446-BC5BC4836EC3}"/>
    <cellStyle name="Percent 2 27 7" xfId="26201" xr:uid="{D41C3FFB-4EBD-45A5-A25A-C92376DA8713}"/>
    <cellStyle name="Percent 2 28" xfId="2717" xr:uid="{2B964659-5418-4F01-BE31-637AE2BFAB3B}"/>
    <cellStyle name="Percent 2 28 2" xfId="34580" xr:uid="{4E0A6345-7725-4EF1-82E6-8E6B35F9B653}"/>
    <cellStyle name="Percent 2 28 3" xfId="34581" xr:uid="{3216583A-84D0-4869-AB14-1FF16D3778CF}"/>
    <cellStyle name="Percent 2 28 4" xfId="34582" xr:uid="{48FEC731-8495-4161-B618-CD8C615C5294}"/>
    <cellStyle name="Percent 2 28 5" xfId="34583" xr:uid="{62112502-4948-4497-83B5-F55BC6BFDE39}"/>
    <cellStyle name="Percent 2 28 6" xfId="41644" xr:uid="{92D04077-35F0-4FC0-B47A-F03CCC377602}"/>
    <cellStyle name="Percent 2 28 7" xfId="26202" xr:uid="{FF07F403-BD93-4873-B9D7-003F667931D0}"/>
    <cellStyle name="Percent 2 29" xfId="2718" xr:uid="{95054C21-5B9B-4EB3-B9F4-80C05A575C78}"/>
    <cellStyle name="Percent 2 29 2" xfId="34584" xr:uid="{93B3FA6B-AFFC-4227-A0E7-2126A4E23507}"/>
    <cellStyle name="Percent 2 29 3" xfId="34585" xr:uid="{F67E0962-297C-483B-AB79-61B2AEAEB136}"/>
    <cellStyle name="Percent 2 29 4" xfId="34586" xr:uid="{11980683-A929-488A-9393-4387C3DE911D}"/>
    <cellStyle name="Percent 2 29 5" xfId="34587" xr:uid="{4360EA29-F7FC-48F8-A011-E43033ACF29F}"/>
    <cellStyle name="Percent 2 29 6" xfId="41645" xr:uid="{6ED39648-617B-4408-8528-E92AC728CEB9}"/>
    <cellStyle name="Percent 2 29 7" xfId="26203" xr:uid="{1AEACF91-9433-4E7D-B255-5957F42DD919}"/>
    <cellStyle name="Percent 2 3" xfId="311" xr:uid="{B9B0330E-1303-4662-9C6E-1B01A2FB7B69}"/>
    <cellStyle name="Percent 2 3 10" xfId="2719" xr:uid="{25EDC000-8E11-4172-B4C3-7B78EDD059F6}"/>
    <cellStyle name="Percent 2 3 10 2" xfId="34588" xr:uid="{77D5F801-415A-47A2-A749-D60B698EA191}"/>
    <cellStyle name="Percent 2 3 10 3" xfId="34589" xr:uid="{9B8A5E49-61ED-44D1-BF2D-6AF2C7166303}"/>
    <cellStyle name="Percent 2 3 10 4" xfId="34590" xr:uid="{F94FB6BC-E3C4-46A0-891D-644235D29B7C}"/>
    <cellStyle name="Percent 2 3 10 5" xfId="34591" xr:uid="{9D4C5EF1-7F2B-42F5-A289-D344D3C8FAC9}"/>
    <cellStyle name="Percent 2 3 10 6" xfId="41646" xr:uid="{45C1DABB-B42C-4C6B-AB60-F621979B8D19}"/>
    <cellStyle name="Percent 2 3 10 7" xfId="26205" xr:uid="{F6BA937F-7EC6-4F37-82F9-12CCD5D9F8E1}"/>
    <cellStyle name="Percent 2 3 11" xfId="2720" xr:uid="{270EE642-A338-4C85-9E60-206284E6D4C2}"/>
    <cellStyle name="Percent 2 3 11 2" xfId="34592" xr:uid="{E18F2AD6-1EC0-434D-9CAB-5CB4EB2E716E}"/>
    <cellStyle name="Percent 2 3 11 3" xfId="34593" xr:uid="{F8E3FFA6-CD8B-4C98-ADFE-FCB4F21F96A0}"/>
    <cellStyle name="Percent 2 3 11 4" xfId="34594" xr:uid="{32DB8C6D-0EC8-474E-BD43-36C308463338}"/>
    <cellStyle name="Percent 2 3 11 5" xfId="34595" xr:uid="{3889F94C-3DC7-42BE-8969-2EA428F5E5F3}"/>
    <cellStyle name="Percent 2 3 11 6" xfId="41647" xr:uid="{4E979309-E6D5-4131-A8F1-1209A4D2DE49}"/>
    <cellStyle name="Percent 2 3 11 7" xfId="26206" xr:uid="{EBD6E410-A6E7-4EA6-A76E-2F809B975D58}"/>
    <cellStyle name="Percent 2 3 12" xfId="2721" xr:uid="{A7D005FB-07F8-4FD6-AF68-0EFE8A204C37}"/>
    <cellStyle name="Percent 2 3 12 2" xfId="34596" xr:uid="{1717935A-10DC-44F8-8378-8925742BA114}"/>
    <cellStyle name="Percent 2 3 12 3" xfId="34597" xr:uid="{7DF205FD-BF08-473F-91DD-153D56E82B77}"/>
    <cellStyle name="Percent 2 3 12 4" xfId="34598" xr:uid="{AB9CC7E3-AC4A-4CC5-A410-B4A94AED92CF}"/>
    <cellStyle name="Percent 2 3 12 5" xfId="34599" xr:uid="{BF7DD55F-0BC9-4CAC-ACC0-DC32FB8DF5C7}"/>
    <cellStyle name="Percent 2 3 12 6" xfId="41648" xr:uid="{5DD3B9D1-1125-43FB-BBB0-9909AA23E8C5}"/>
    <cellStyle name="Percent 2 3 12 7" xfId="26207" xr:uid="{4FC85FA7-0568-4413-AE12-C8E6DDA63849}"/>
    <cellStyle name="Percent 2 3 13" xfId="2722" xr:uid="{670C0AB8-B1C2-4CA1-8EB6-9E86F39EA7C1}"/>
    <cellStyle name="Percent 2 3 13 2" xfId="34600" xr:uid="{71691F76-F2EF-4F62-83C8-1B59FC640B05}"/>
    <cellStyle name="Percent 2 3 13 3" xfId="34601" xr:uid="{5FF405C5-65AE-4B72-BE7E-4A2780DBFA0D}"/>
    <cellStyle name="Percent 2 3 13 4" xfId="34602" xr:uid="{17C4364B-2622-4729-BBE4-E9E9ADE615C6}"/>
    <cellStyle name="Percent 2 3 13 5" xfId="34603" xr:uid="{5DC2F7FC-BDBA-49F5-A7CF-2B20CB67CB1D}"/>
    <cellStyle name="Percent 2 3 13 6" xfId="41649" xr:uid="{BDC625AE-8B9A-4B6C-BF91-EE4D169D55F8}"/>
    <cellStyle name="Percent 2 3 13 7" xfId="26208" xr:uid="{792EEF9F-0187-4921-B36B-9C54AAC83762}"/>
    <cellStyle name="Percent 2 3 14" xfId="2723" xr:uid="{DDBA9C3A-85C8-443E-A59D-193F3ED17E31}"/>
    <cellStyle name="Percent 2 3 14 2" xfId="34604" xr:uid="{F6A1943E-58BB-4C13-AFD0-4E1289DB52BF}"/>
    <cellStyle name="Percent 2 3 14 3" xfId="34605" xr:uid="{DBD19C36-F236-4156-87C3-15F53BE40C78}"/>
    <cellStyle name="Percent 2 3 14 4" xfId="34606" xr:uid="{3185D901-540A-48D2-9B73-1A509DF387E5}"/>
    <cellStyle name="Percent 2 3 14 5" xfId="34607" xr:uid="{AE77F7DC-369B-4831-88A2-0E7BBBE5D20D}"/>
    <cellStyle name="Percent 2 3 14 6" xfId="41650" xr:uid="{BCAF6C92-8DBA-4AE4-8948-DB0690511B66}"/>
    <cellStyle name="Percent 2 3 14 7" xfId="26209" xr:uid="{9EFCF440-FC83-459A-B86F-F71CE1EF6C4A}"/>
    <cellStyle name="Percent 2 3 15" xfId="2724" xr:uid="{F6FDA736-4026-4E54-BCEB-A4F2749748C2}"/>
    <cellStyle name="Percent 2 3 15 2" xfId="34608" xr:uid="{448F3605-7C1F-4AED-99D8-8BD6E90C0723}"/>
    <cellStyle name="Percent 2 3 15 3" xfId="34609" xr:uid="{52666EA8-EE0B-4CFC-B5FC-500F6AB92ACC}"/>
    <cellStyle name="Percent 2 3 15 4" xfId="34610" xr:uid="{1377D5B1-5269-461D-89C6-9A045E54DBC9}"/>
    <cellStyle name="Percent 2 3 15 5" xfId="34611" xr:uid="{FCE7BEFB-172B-43C7-83E2-41B721F43179}"/>
    <cellStyle name="Percent 2 3 15 6" xfId="41651" xr:uid="{E4FB4F59-E14B-449E-9474-F68C0438BAF8}"/>
    <cellStyle name="Percent 2 3 15 7" xfId="26210" xr:uid="{6014390D-97BC-4AFA-82B8-A057A1CFCCF5}"/>
    <cellStyle name="Percent 2 3 16" xfId="2725" xr:uid="{7F87629D-CD36-4B5B-BB64-A1CEB4259DFE}"/>
    <cellStyle name="Percent 2 3 16 2" xfId="34612" xr:uid="{59CE4D39-F453-4F86-A068-4F767C50B74D}"/>
    <cellStyle name="Percent 2 3 16 3" xfId="34613" xr:uid="{C58AB928-187A-40B9-A68A-123D63A8AE86}"/>
    <cellStyle name="Percent 2 3 16 4" xfId="34614" xr:uid="{2AA3DBC8-F9AE-450C-8305-2375FB9F70CF}"/>
    <cellStyle name="Percent 2 3 16 5" xfId="34615" xr:uid="{7995713F-FE50-4E35-9946-14C95DD7BD08}"/>
    <cellStyle name="Percent 2 3 16 6" xfId="41652" xr:uid="{F890EFA3-1516-475C-B21A-51E8ED4BCEE5}"/>
    <cellStyle name="Percent 2 3 16 7" xfId="26211" xr:uid="{71B7B3F3-67BB-4A54-BB63-EE21D1238C08}"/>
    <cellStyle name="Percent 2 3 17" xfId="27380" xr:uid="{39950BA0-9094-4F6B-AA4C-7BA6561FBED6}"/>
    <cellStyle name="Percent 2 3 17 2" xfId="34616" xr:uid="{47AA6FDE-EE96-4F04-8376-44561FCBF376}"/>
    <cellStyle name="Percent 2 3 18" xfId="26204" xr:uid="{0D40869D-FA03-441B-ADEC-52B989E414F8}"/>
    <cellStyle name="Percent 2 3 19" xfId="34617" xr:uid="{38CD674E-7BC2-4467-AB46-98CFCE04E2DB}"/>
    <cellStyle name="Percent 2 3 2" xfId="312" xr:uid="{E053B013-6B35-439A-9F3D-46DF4058F4F4}"/>
    <cellStyle name="Percent 2 3 2 2" xfId="27381" xr:uid="{F1F77F69-E99E-4B3E-AFE9-142C9B2D89B6}"/>
    <cellStyle name="Percent 2 3 2 2 2" xfId="34618" xr:uid="{751BC931-5667-41CD-8FD5-30BE2B7AAC79}"/>
    <cellStyle name="Percent 2 3 2 3" xfId="26212" xr:uid="{0AE4ECFE-53ED-4AAC-BF3A-77633B25ED27}"/>
    <cellStyle name="Percent 2 3 2 4" xfId="34619" xr:uid="{62A090D4-3BAF-4F9E-A95E-D9D99DC45DB3}"/>
    <cellStyle name="Percent 2 3 2 5" xfId="34620" xr:uid="{FDE2B34C-D90C-404D-80D1-8E1DD2CFED38}"/>
    <cellStyle name="Percent 2 3 20" xfId="34621" xr:uid="{2B0A4D5A-3DAB-4BD5-81E5-6508E04B672F}"/>
    <cellStyle name="Percent 2 3 3" xfId="313" xr:uid="{DEE9DE92-D328-4F77-A4B2-C8E4B2C0EAE9}"/>
    <cellStyle name="Percent 2 3 3 2" xfId="314" xr:uid="{5B072F31-2BA9-4F47-B556-B6C6DDBF5B2B}"/>
    <cellStyle name="Percent 2 3 3 2 2" xfId="34622" xr:uid="{185B2C8A-A1A8-45E5-8F07-554660FF3A22}"/>
    <cellStyle name="Percent 2 3 3 2 3" xfId="34623" xr:uid="{DEF14A32-340E-466C-A823-993C428BA744}"/>
    <cellStyle name="Percent 2 3 3 2 4" xfId="34624" xr:uid="{142E56EC-AAD2-403D-9D98-218694408A49}"/>
    <cellStyle name="Percent 2 3 3 2 5" xfId="34625" xr:uid="{66002DD4-49DB-4FDE-81F1-415D1E7ECB71}"/>
    <cellStyle name="Percent 2 3 3 2 6" xfId="41449" xr:uid="{CCB57708-A209-4A14-8EF5-3EA2D35E4D3D}"/>
    <cellStyle name="Percent 2 3 3 2 7" xfId="26214" xr:uid="{B2477042-AD76-4002-BCCA-92E32413D4AD}"/>
    <cellStyle name="Percent 2 3 3 3" xfId="453" xr:uid="{B28D5B84-074D-48C6-9A05-8B12B4BBE138}"/>
    <cellStyle name="Percent 2 3 3 3 10" xfId="26215" xr:uid="{9E79E6BB-C047-45F9-A82B-38E803113A9E}"/>
    <cellStyle name="Percent 2 3 3 3 2" xfId="454" xr:uid="{1580E401-B6DC-4CF0-9938-A0C5C0CF2980}"/>
    <cellStyle name="Percent 2 3 3 3 2 2" xfId="34626" xr:uid="{63976C37-61E9-447C-989D-2F350B05BD46}"/>
    <cellStyle name="Percent 2 3 3 3 2 3" xfId="34627" xr:uid="{A0335AE0-8FF1-4BDD-A06C-1ACDF814E9E2}"/>
    <cellStyle name="Percent 2 3 3 3 2 4" xfId="34628" xr:uid="{1B6E5AEA-5DD6-4D7C-ADE2-304B980C0E95}"/>
    <cellStyle name="Percent 2 3 3 3 2 5" xfId="34629" xr:uid="{360AF160-496F-45FB-BDE5-8779AC43AFCC}"/>
    <cellStyle name="Percent 2 3 3 3 2 6" xfId="41451" xr:uid="{EB0C9F9B-7E80-4615-AF53-1D23BF5DDA22}"/>
    <cellStyle name="Percent 2 3 3 3 2 7" xfId="26216" xr:uid="{7995B92B-F28D-4C56-9D5D-84884B0567AE}"/>
    <cellStyle name="Percent 2 3 3 3 3" xfId="455" xr:uid="{D4FDEB78-3BC2-453F-AE89-076DAA7B3D0D}"/>
    <cellStyle name="Percent 2 3 3 3 3 2" xfId="34630" xr:uid="{57B25937-619F-4F3E-98FA-363CAED489CC}"/>
    <cellStyle name="Percent 2 3 3 3 3 3" xfId="34631" xr:uid="{895D3AEA-EA6E-49A7-BFA8-73E921969BF6}"/>
    <cellStyle name="Percent 2 3 3 3 3 4" xfId="34632" xr:uid="{60CDDFBE-67D8-42B8-A891-D3B95EBA3688}"/>
    <cellStyle name="Percent 2 3 3 3 3 5" xfId="34633" xr:uid="{11704DDB-18D1-4557-9DC7-68F24F23B882}"/>
    <cellStyle name="Percent 2 3 3 3 3 6" xfId="41452" xr:uid="{D3E492A6-2F86-48E1-BEDB-A754A8E54DDF}"/>
    <cellStyle name="Percent 2 3 3 3 3 7" xfId="26217" xr:uid="{A6E97178-A2E5-471A-823E-9E60AE461902}"/>
    <cellStyle name="Percent 2 3 3 3 4" xfId="512" xr:uid="{70DC0211-F1AF-4225-A9B2-F29953268B0F}"/>
    <cellStyle name="Percent 2 3 3 3 4 2" xfId="2726" xr:uid="{62B92767-0A2E-4E62-B4D3-3D8BDEEE0DD6}"/>
    <cellStyle name="Percent 2 3 3 3 4 2 2" xfId="34634" xr:uid="{CCAE4301-85E4-4933-86CE-F2D679C27BE9}"/>
    <cellStyle name="Percent 2 3 3 3 4 2 3" xfId="34635" xr:uid="{E050DC5A-4EC6-4CC4-8EB5-E5AE0CC6BEDF}"/>
    <cellStyle name="Percent 2 3 3 3 4 2 4" xfId="34636" xr:uid="{D755693F-F964-469A-96F8-DE1611D3C1D1}"/>
    <cellStyle name="Percent 2 3 3 3 4 2 5" xfId="34637" xr:uid="{4B39CCF3-78CC-475A-9726-9180F49163F4}"/>
    <cellStyle name="Percent 2 3 3 3 4 2 6" xfId="41653" xr:uid="{34161080-59FF-4A36-A03E-345161DC7B90}"/>
    <cellStyle name="Percent 2 3 3 3 4 2 7" xfId="26219" xr:uid="{A177E510-103B-4B03-9506-92B527901800}"/>
    <cellStyle name="Percent 2 3 3 3 4 3" xfId="34638" xr:uid="{04F6D995-D49A-4A08-AD6C-4379A9ECD859}"/>
    <cellStyle name="Percent 2 3 3 3 4 4" xfId="34639" xr:uid="{B055C1C0-2C8B-457C-8DBE-314960CE2118}"/>
    <cellStyle name="Percent 2 3 3 3 4 5" xfId="34640" xr:uid="{345FFAF7-5C56-4812-9E52-E5687529BD8D}"/>
    <cellStyle name="Percent 2 3 3 3 4 6" xfId="34641" xr:uid="{7886CBB2-DBA4-43CB-8C71-58D10A558046}"/>
    <cellStyle name="Percent 2 3 3 3 4 7" xfId="41495" xr:uid="{ADAF88E4-56CA-47B6-A2B0-767EBD582DFD}"/>
    <cellStyle name="Percent 2 3 3 3 4 8" xfId="26218" xr:uid="{13D92CF0-FDC4-42CD-94F2-C6B217761E8A}"/>
    <cellStyle name="Percent 2 3 3 3 5" xfId="34642" xr:uid="{692DB529-5E3A-4492-A840-C9339F164A43}"/>
    <cellStyle name="Percent 2 3 3 3 6" xfId="34643" xr:uid="{A3AA3964-6BA2-434B-B1E5-8C954CACEF0E}"/>
    <cellStyle name="Percent 2 3 3 3 7" xfId="34644" xr:uid="{04AF9B75-3090-4F9C-93E8-30DD2C48D7B1}"/>
    <cellStyle name="Percent 2 3 3 3 8" xfId="34645" xr:uid="{0E0DC746-F84C-440C-9FD7-789028434A88}"/>
    <cellStyle name="Percent 2 3 3 3 9" xfId="41450" xr:uid="{85F50C9B-2449-4812-ABD7-B5D96B4C3EE5}"/>
    <cellStyle name="Percent 2 3 3 4" xfId="27382" xr:uid="{BDC65ACE-B901-45DE-9A56-6B3088C5320C}"/>
    <cellStyle name="Percent 2 3 3 4 2" xfId="34646" xr:uid="{6EA47C84-922B-430A-A067-60112AAF288D}"/>
    <cellStyle name="Percent 2 3 3 5" xfId="26213" xr:uid="{8FFC066C-AF6F-4DAD-A1C6-0E41653F804F}"/>
    <cellStyle name="Percent 2 3 3 6" xfId="34647" xr:uid="{CEB89690-2EFB-4B3D-84DE-09B9BF4599B6}"/>
    <cellStyle name="Percent 2 3 3 7" xfId="34648" xr:uid="{2488206C-22B7-48C7-9100-06DDAF7843A7}"/>
    <cellStyle name="Percent 2 3 4" xfId="456" xr:uid="{C7F810EB-44F4-4931-B63C-BC1FE6F73461}"/>
    <cellStyle name="Percent 2 3 4 2" xfId="26220" xr:uid="{DE271EB7-0DBD-47B6-B3F4-915468B4056C}"/>
    <cellStyle name="Percent 2 3 4 3" xfId="34649" xr:uid="{12C14DBA-F820-4EA5-92BA-932B0D9A6819}"/>
    <cellStyle name="Percent 2 3 4 4" xfId="34650" xr:uid="{4F3C1628-CD20-4456-B8C5-CFD4CDC5466F}"/>
    <cellStyle name="Percent 2 3 4 5" xfId="34651" xr:uid="{28872171-ED65-4A29-8103-BD5CFCB3F9FA}"/>
    <cellStyle name="Percent 2 3 5" xfId="511" xr:uid="{C9DD7B4A-239B-455E-BC4D-09909A65F5B6}"/>
    <cellStyle name="Percent 2 3 5 2" xfId="2727" xr:uid="{62052685-5009-408E-9752-B2A7CFAA0D9E}"/>
    <cellStyle name="Percent 2 3 5 2 2" xfId="34652" xr:uid="{2BB6D406-98C2-43B0-9CA1-8B7DE454249F}"/>
    <cellStyle name="Percent 2 3 5 2 3" xfId="34653" xr:uid="{334C06EE-341F-4A09-93AB-97120DD15EB9}"/>
    <cellStyle name="Percent 2 3 5 2 4" xfId="34654" xr:uid="{C0DFC01C-FE53-401D-9689-EB932359D3ED}"/>
    <cellStyle name="Percent 2 3 5 2 5" xfId="34655" xr:uid="{CDA34F9D-AE90-4311-A23F-69729CECAE58}"/>
    <cellStyle name="Percent 2 3 5 2 6" xfId="41654" xr:uid="{707B479C-7BB2-4DB6-85B1-C9FC702D35F8}"/>
    <cellStyle name="Percent 2 3 5 2 7" xfId="26222" xr:uid="{72DF9463-622F-478D-ADDC-B0CDB12143BC}"/>
    <cellStyle name="Percent 2 3 5 3" xfId="26221" xr:uid="{39F12F82-8B70-44D7-9728-663320033003}"/>
    <cellStyle name="Percent 2 3 5 4" xfId="34656" xr:uid="{22689986-AB63-4B5E-9D0E-B1F3A2A71E13}"/>
    <cellStyle name="Percent 2 3 5 5" xfId="34657" xr:uid="{A356A0AE-BCFE-41B3-9A4A-65531AA26F7A}"/>
    <cellStyle name="Percent 2 3 5 6" xfId="34658" xr:uid="{79E2AF1F-C018-41C3-A950-500611089C2D}"/>
    <cellStyle name="Percent 2 3 6" xfId="2728" xr:uid="{4DD4B6F6-DA57-4751-A566-CCDBA010F17B}"/>
    <cellStyle name="Percent 2 3 6 2" xfId="26223" xr:uid="{74608972-A686-49A7-BD34-5718D10A5A92}"/>
    <cellStyle name="Percent 2 3 6 3" xfId="34659" xr:uid="{922ACBF3-CAAF-4DA1-826A-BF802B46C62D}"/>
    <cellStyle name="Percent 2 3 6 4" xfId="34660" xr:uid="{F16E4138-BE6A-4DF5-9962-7B2C1CB92F32}"/>
    <cellStyle name="Percent 2 3 6 5" xfId="34661" xr:uid="{00FD1C2B-3CB9-4F27-B2E1-5E5E95D33B05}"/>
    <cellStyle name="Percent 2 3 7" xfId="2729" xr:uid="{7C7888BA-6E67-405A-876E-7F07470017A7}"/>
    <cellStyle name="Percent 2 3 7 2" xfId="26224" xr:uid="{2DCF2177-58E7-412D-A42C-6BF8C7ACFDC2}"/>
    <cellStyle name="Percent 2 3 7 3" xfId="34662" xr:uid="{0472C38E-D7F5-4AA0-BABC-030A717C47E1}"/>
    <cellStyle name="Percent 2 3 7 4" xfId="34663" xr:uid="{F1073663-EEEE-494A-B89D-086D5D6EC014}"/>
    <cellStyle name="Percent 2 3 7 5" xfId="34664" xr:uid="{10A10B87-F911-4289-A387-192B9F93D595}"/>
    <cellStyle name="Percent 2 3 8" xfId="2730" xr:uid="{B98E5595-3BC2-43F7-AA8F-634308BECD15}"/>
    <cellStyle name="Percent 2 3 8 2" xfId="26225" xr:uid="{A7556D75-38C9-4A22-93F8-327FF4B61E4E}"/>
    <cellStyle name="Percent 2 3 8 3" xfId="34665" xr:uid="{B2DAD7C5-04E5-405C-AAC5-BCAA86B679B5}"/>
    <cellStyle name="Percent 2 3 8 4" xfId="34666" xr:uid="{97EC4AE6-C259-4B9B-A7B3-A89F5C8BBB34}"/>
    <cellStyle name="Percent 2 3 8 5" xfId="34667" xr:uid="{F9342A12-9520-4D39-A340-182069C97EA2}"/>
    <cellStyle name="Percent 2 3 9" xfId="2731" xr:uid="{9F684154-8B56-4C89-BB74-E48B977C3215}"/>
    <cellStyle name="Percent 2 3 9 2" xfId="34668" xr:uid="{0D245F80-7AB9-4CBA-B8A4-1D7CB633DBA1}"/>
    <cellStyle name="Percent 2 3 9 3" xfId="34669" xr:uid="{F6ADE066-C584-4392-A16E-5CC704C36FBB}"/>
    <cellStyle name="Percent 2 3 9 4" xfId="34670" xr:uid="{FFF48D8E-3234-471C-858D-4765C7B2B12C}"/>
    <cellStyle name="Percent 2 3 9 5" xfId="34671" xr:uid="{CB31E66D-8AF1-48CD-BB75-5DE97673AF1F}"/>
    <cellStyle name="Percent 2 3 9 6" xfId="41655" xr:uid="{A698F0ED-AF68-4FB0-81E7-7712501DCB6A}"/>
    <cellStyle name="Percent 2 3 9 7" xfId="26226" xr:uid="{ABCD80F8-6E26-4873-918F-23943B1DC1DF}"/>
    <cellStyle name="Percent 2 30" xfId="2732" xr:uid="{E7303B01-9418-49CA-AAC3-7DD851D57178}"/>
    <cellStyle name="Percent 2 30 2" xfId="34672" xr:uid="{1624731D-9EAA-467E-8198-34FAAC736986}"/>
    <cellStyle name="Percent 2 30 3" xfId="34673" xr:uid="{674834B8-CA38-4FC9-9453-DD60A96B7794}"/>
    <cellStyle name="Percent 2 30 4" xfId="34674" xr:uid="{C2EFE715-8738-4A9A-830D-96E2B4A84212}"/>
    <cellStyle name="Percent 2 30 5" xfId="34675" xr:uid="{B9D7E223-23D9-492B-AB65-983DECAB1223}"/>
    <cellStyle name="Percent 2 30 6" xfId="41656" xr:uid="{89B12446-B818-43BD-AE9B-C1DD7F24A83E}"/>
    <cellStyle name="Percent 2 30 7" xfId="26227" xr:uid="{C273C4FD-E75E-4E32-A226-F9506F10CD16}"/>
    <cellStyle name="Percent 2 31" xfId="2733" xr:uid="{9700DDDC-434D-4489-AD7E-7C313CD1E4D9}"/>
    <cellStyle name="Percent 2 31 2" xfId="34676" xr:uid="{7E4F734C-CFBF-479D-9E58-308B5577CD58}"/>
    <cellStyle name="Percent 2 31 3" xfId="34677" xr:uid="{A28860C2-B6F7-4144-9A45-60A87573201F}"/>
    <cellStyle name="Percent 2 31 4" xfId="34678" xr:uid="{ADB91214-B7E8-4381-B6ED-60E99883ABC5}"/>
    <cellStyle name="Percent 2 31 5" xfId="34679" xr:uid="{C384D062-0497-49D0-8BF4-16B2434E65F3}"/>
    <cellStyle name="Percent 2 31 6" xfId="41657" xr:uid="{ACA4FBB7-A5DE-4EBB-9455-97A04DE9D913}"/>
    <cellStyle name="Percent 2 31 7" xfId="26228" xr:uid="{BBE791CE-4A55-4FD8-A7CB-ACB4AB024B1E}"/>
    <cellStyle name="Percent 2 32" xfId="2734" xr:uid="{90641464-5FE4-4444-ACB9-B4674091F693}"/>
    <cellStyle name="Percent 2 32 2" xfId="34680" xr:uid="{16344BF6-1968-48A9-8F2E-999D614F1CF1}"/>
    <cellStyle name="Percent 2 32 3" xfId="34681" xr:uid="{A2FFF5C5-A1DF-424E-8CC0-28EEDEB67901}"/>
    <cellStyle name="Percent 2 32 4" xfId="34682" xr:uid="{FBF5CBBA-1389-453B-A431-1AE6D39AB394}"/>
    <cellStyle name="Percent 2 32 5" xfId="34683" xr:uid="{CE47E611-7AB3-46CA-812F-DA8BD35C8FE9}"/>
    <cellStyle name="Percent 2 32 6" xfId="41658" xr:uid="{66DC98E5-2208-4C27-8BD5-DFE0B384FB7B}"/>
    <cellStyle name="Percent 2 32 7" xfId="26229" xr:uid="{41B783FC-EF43-41D4-B549-627A1BF0127A}"/>
    <cellStyle name="Percent 2 33" xfId="2735" xr:uid="{F931ED32-5CE0-4E38-A0B8-9208EBD6D2C7}"/>
    <cellStyle name="Percent 2 33 2" xfId="5331" xr:uid="{85C905FD-29C8-4CD1-8C86-07DEAD09E8EC}"/>
    <cellStyle name="Percent 2 33 2 2" xfId="42692" xr:uid="{D7618512-B64B-4648-8FB2-02201EC01E5C}"/>
    <cellStyle name="Percent 2 33 2 3" xfId="34684" xr:uid="{E2FF9407-10F9-42F6-B5B2-FA8675F57B47}"/>
    <cellStyle name="Percent 2 33 3" xfId="34685" xr:uid="{4F052AD9-EFCC-41C7-A857-65179296FF51}"/>
    <cellStyle name="Percent 2 33 4" xfId="34686" xr:uid="{6EC7A271-DEB1-498A-B45C-7C94F1ADBD6F}"/>
    <cellStyle name="Percent 2 33 5" xfId="34687" xr:uid="{6BDD49A4-98F1-4BB9-B48A-50F84FE19590}"/>
    <cellStyle name="Percent 2 33 6" xfId="41659" xr:uid="{C5C09187-BCC6-41A3-9C07-7C57AF1C8D28}"/>
    <cellStyle name="Percent 2 33 7" xfId="26230" xr:uid="{280F73B4-A27D-4D0E-A393-451FA757402B}"/>
    <cellStyle name="Percent 2 34" xfId="2736" xr:uid="{0DFEA1F2-C11D-496A-A4BA-9A1EAD40A44D}"/>
    <cellStyle name="Percent 2 34 2" xfId="5332" xr:uid="{CC9A912B-8AEC-4B3F-8439-FE7C1A7885A3}"/>
    <cellStyle name="Percent 2 34 2 2" xfId="42693" xr:uid="{4FBF022B-13AB-44C2-9B10-F2189F273875}"/>
    <cellStyle name="Percent 2 34 2 3" xfId="34688" xr:uid="{0B826704-F2C4-45AC-8F50-56E00C09026F}"/>
    <cellStyle name="Percent 2 34 3" xfId="34689" xr:uid="{937AF177-A58F-43C3-8323-DF500AFE3A27}"/>
    <cellStyle name="Percent 2 34 4" xfId="34690" xr:uid="{38534ECF-2C45-468D-958C-E75662536955}"/>
    <cellStyle name="Percent 2 34 5" xfId="34691" xr:uid="{03186E81-D9C7-4448-8F3B-54207D6BCCF6}"/>
    <cellStyle name="Percent 2 34 6" xfId="41660" xr:uid="{B7F31A1C-A4F2-48FD-A18C-5F5E949D50F0}"/>
    <cellStyle name="Percent 2 34 7" xfId="26231" xr:uid="{974C5E04-CB35-4EEE-9E4C-F3CDF42646FA}"/>
    <cellStyle name="Percent 2 35" xfId="2737" xr:uid="{61E46E4C-BCF0-4B6A-95AE-01088112290F}"/>
    <cellStyle name="Percent 2 35 2" xfId="5333" xr:uid="{0C998028-0B7E-40AA-9619-E4D5A18E5185}"/>
    <cellStyle name="Percent 2 35 2 2" xfId="42694" xr:uid="{A69C24FD-D513-4D16-8E02-BC3F9E1EB944}"/>
    <cellStyle name="Percent 2 35 2 3" xfId="34692" xr:uid="{77391FDD-C614-48F2-B5D8-21D4F8FBB857}"/>
    <cellStyle name="Percent 2 35 3" xfId="34693" xr:uid="{6DCC2EF9-83C6-4E96-9058-5F8E5A1735CD}"/>
    <cellStyle name="Percent 2 35 4" xfId="34694" xr:uid="{A274B537-9F14-4010-BE50-01DBA3E5BC33}"/>
    <cellStyle name="Percent 2 35 5" xfId="34695" xr:uid="{DC69AAEF-1408-49EB-9850-7E430B64FA58}"/>
    <cellStyle name="Percent 2 35 6" xfId="41661" xr:uid="{25EC4DB6-791B-42DC-A004-32A594C7893D}"/>
    <cellStyle name="Percent 2 35 7" xfId="26232" xr:uid="{79BDA80B-90CF-441F-AF80-372CD158F855}"/>
    <cellStyle name="Percent 2 36" xfId="2738" xr:uid="{9880A0C6-367D-4A4F-B42E-DC951E4B3B6B}"/>
    <cellStyle name="Percent 2 36 2" xfId="5334" xr:uid="{DB56F726-F24E-4BE9-9F42-9B503AA4CDBC}"/>
    <cellStyle name="Percent 2 36 2 2" xfId="42695" xr:uid="{F2D049FC-97C8-4B5A-8A4B-CC3740D154EB}"/>
    <cellStyle name="Percent 2 36 2 3" xfId="34696" xr:uid="{ED091A74-E699-439A-A53F-6629ADF4D80C}"/>
    <cellStyle name="Percent 2 36 3" xfId="34697" xr:uid="{75998834-9ADC-4CE9-AC37-1F910989E2CF}"/>
    <cellStyle name="Percent 2 36 4" xfId="34698" xr:uid="{BED83EEF-1BF0-4294-BBF0-1C1A75646CB2}"/>
    <cellStyle name="Percent 2 36 5" xfId="34699" xr:uid="{C749DB2D-31A6-4DB1-BE41-663C584A0447}"/>
    <cellStyle name="Percent 2 36 6" xfId="41662" xr:uid="{A702A26B-5AA0-40AE-BB9F-0F1A8FDE56BB}"/>
    <cellStyle name="Percent 2 36 7" xfId="26233" xr:uid="{7365F9A1-84C9-4278-BC0D-BD5B6F54E379}"/>
    <cellStyle name="Percent 2 37" xfId="2739" xr:uid="{8B1E1336-EAB3-4ECD-B6B2-BDB5C7191236}"/>
    <cellStyle name="Percent 2 37 2" xfId="5335" xr:uid="{7CC44545-33E2-4155-9C59-A6D2C3DCAB29}"/>
    <cellStyle name="Percent 2 37 2 2" xfId="42696" xr:uid="{C63C0E0A-4E3B-4B7A-AD42-8D440DC23C7A}"/>
    <cellStyle name="Percent 2 37 2 3" xfId="34700" xr:uid="{386E8DD2-A9D2-4224-A1E6-54B322DA5E40}"/>
    <cellStyle name="Percent 2 37 3" xfId="34701" xr:uid="{42C35CB1-719D-4EC7-A46A-34ED6AD71A2C}"/>
    <cellStyle name="Percent 2 37 4" xfId="34702" xr:uid="{BEEF3F85-DABB-4938-BCCC-642B103CEF4D}"/>
    <cellStyle name="Percent 2 37 5" xfId="34703" xr:uid="{211A825A-4E10-40B2-BB0C-8D186273E374}"/>
    <cellStyle name="Percent 2 37 6" xfId="41663" xr:uid="{78452974-4BE7-4F61-9EEC-150AF3DF452D}"/>
    <cellStyle name="Percent 2 37 7" xfId="26234" xr:uid="{901C67A4-3E8D-4873-956C-0E6420DBB3B0}"/>
    <cellStyle name="Percent 2 38" xfId="2740" xr:uid="{A7D6D3F2-C227-4C5A-9BD7-A1053253700F}"/>
    <cellStyle name="Percent 2 38 2" xfId="5336" xr:uid="{A63ABAED-B713-4F8F-A689-6144C0947D5D}"/>
    <cellStyle name="Percent 2 38 2 2" xfId="42697" xr:uid="{C7C16755-6554-465E-8288-8C209FFAD7E5}"/>
    <cellStyle name="Percent 2 38 2 3" xfId="34704" xr:uid="{E72A6139-84C0-494B-8A6E-48E709C692FF}"/>
    <cellStyle name="Percent 2 38 3" xfId="34705" xr:uid="{BE41E772-6AE1-4CD9-A1B6-5F14F76FB196}"/>
    <cellStyle name="Percent 2 38 4" xfId="34706" xr:uid="{AA172681-1D26-463D-99BF-C3758662DBEE}"/>
    <cellStyle name="Percent 2 38 5" xfId="34707" xr:uid="{2D6CC1A0-D976-4F47-9A44-663B5D0D7219}"/>
    <cellStyle name="Percent 2 38 6" xfId="41664" xr:uid="{75D3A3DB-415B-4382-8EA0-11C00D38B1A4}"/>
    <cellStyle name="Percent 2 38 7" xfId="26235" xr:uid="{48F49483-840B-4736-B56F-8F2CC914C70F}"/>
    <cellStyle name="Percent 2 39" xfId="2741" xr:uid="{3B8ABF6F-8916-48D2-B337-7E2FDC055505}"/>
    <cellStyle name="Percent 2 39 2" xfId="5337" xr:uid="{D75387A4-82D3-410B-8B13-811BFC98B88B}"/>
    <cellStyle name="Percent 2 39 2 2" xfId="42698" xr:uid="{23006471-B9AC-4726-9DF6-BCD1B7FC1183}"/>
    <cellStyle name="Percent 2 39 2 3" xfId="34708" xr:uid="{9233A4B4-828E-4F18-AB42-D54C9ECDBC46}"/>
    <cellStyle name="Percent 2 39 3" xfId="34709" xr:uid="{B0D2470E-C033-4805-886E-A0BEB45117E0}"/>
    <cellStyle name="Percent 2 39 4" xfId="34710" xr:uid="{08525D33-5421-41BA-A4C9-F5E927DA0D2A}"/>
    <cellStyle name="Percent 2 39 5" xfId="34711" xr:uid="{0BC8C323-1F1F-4EB4-9796-1489888F1E71}"/>
    <cellStyle name="Percent 2 39 6" xfId="41665" xr:uid="{BA74B25D-CD3B-4233-85EE-F714FAE81994}"/>
    <cellStyle name="Percent 2 39 7" xfId="26236" xr:uid="{B6C943F5-5013-48D6-AB97-550FA7ABE272}"/>
    <cellStyle name="Percent 2 4" xfId="315" xr:uid="{F442B153-1117-43BC-B590-D24E20240CAF}"/>
    <cellStyle name="Percent 2 4 10" xfId="2742" xr:uid="{6DB6F032-9F8E-4B78-AD1C-41A05C2F8562}"/>
    <cellStyle name="Percent 2 4 10 2" xfId="5339" xr:uid="{438118EA-CCDB-461C-99B5-342CDADE2C14}"/>
    <cellStyle name="Percent 2 4 10 2 2" xfId="42700" xr:uid="{DAB1EA59-F5A5-46A1-9596-B90290527FD6}"/>
    <cellStyle name="Percent 2 4 10 2 3" xfId="34712" xr:uid="{396E076A-A2A3-452C-80A8-74CB828C5BC6}"/>
    <cellStyle name="Percent 2 4 10 3" xfId="34713" xr:uid="{E7459AD5-F017-421A-8C01-CE7F949079C5}"/>
    <cellStyle name="Percent 2 4 10 4" xfId="34714" xr:uid="{8FCB029B-7852-42EB-B518-1B51949D74EF}"/>
    <cellStyle name="Percent 2 4 10 5" xfId="34715" xr:uid="{6949C29A-DE39-4C75-BB33-3C514F8B0F40}"/>
    <cellStyle name="Percent 2 4 10 6" xfId="41666" xr:uid="{792D92B1-C7C9-4135-AC95-E0F746E7FEA5}"/>
    <cellStyle name="Percent 2 4 10 7" xfId="26238" xr:uid="{F55F6FAC-528F-411C-BC73-ADE31821E123}"/>
    <cellStyle name="Percent 2 4 11" xfId="2743" xr:uid="{E77D58C4-CF57-429B-9E87-995C45C500D5}"/>
    <cellStyle name="Percent 2 4 11 2" xfId="5340" xr:uid="{5BF21484-8755-4C1E-A016-FBD6A65D6FD2}"/>
    <cellStyle name="Percent 2 4 11 2 2" xfId="42701" xr:uid="{446FE5B7-E359-41E0-834E-070277357325}"/>
    <cellStyle name="Percent 2 4 11 2 3" xfId="34716" xr:uid="{135E0BE7-E067-4647-BBC0-4BC94F3B3235}"/>
    <cellStyle name="Percent 2 4 11 3" xfId="34717" xr:uid="{6AEF3B13-5077-48BF-AE70-721CABDD4D4A}"/>
    <cellStyle name="Percent 2 4 11 4" xfId="34718" xr:uid="{6B73298F-520A-43A0-B7BD-36ED75FC9830}"/>
    <cellStyle name="Percent 2 4 11 5" xfId="34719" xr:uid="{4334A5BE-3506-4269-A025-7AE31E7AD3F5}"/>
    <cellStyle name="Percent 2 4 11 6" xfId="41667" xr:uid="{FDBC196E-DB37-4A30-8E0F-EAC049029F94}"/>
    <cellStyle name="Percent 2 4 11 7" xfId="26239" xr:uid="{B5CBE3F8-00EB-4A0C-A777-9169F93D9B09}"/>
    <cellStyle name="Percent 2 4 12" xfId="2744" xr:uid="{F136D0CA-FEAF-45C4-BB4C-4D170E8BCA8F}"/>
    <cellStyle name="Percent 2 4 12 2" xfId="5341" xr:uid="{563CF143-6AE4-4E7F-94CD-4F2C4C8BA885}"/>
    <cellStyle name="Percent 2 4 12 2 2" xfId="42702" xr:uid="{1CE842EE-10EC-4BC7-9EE9-19C4B3F071CC}"/>
    <cellStyle name="Percent 2 4 12 2 3" xfId="34720" xr:uid="{AE9ED088-9C2F-41EC-8848-EE7B6832775B}"/>
    <cellStyle name="Percent 2 4 12 3" xfId="34721" xr:uid="{13B6922D-75E5-43E6-891D-35B936FF3CE5}"/>
    <cellStyle name="Percent 2 4 12 4" xfId="34722" xr:uid="{1BDFEF35-608D-47D3-BF82-A04B1CAA730C}"/>
    <cellStyle name="Percent 2 4 12 5" xfId="34723" xr:uid="{A5D39FFE-BBAA-45CB-8A26-EFC7E82294B3}"/>
    <cellStyle name="Percent 2 4 12 6" xfId="41668" xr:uid="{CA936F57-C60B-4946-AF5A-AF4C1E0B51DF}"/>
    <cellStyle name="Percent 2 4 12 7" xfId="26240" xr:uid="{891525F4-C101-48C7-A2DA-641E25ABA2C4}"/>
    <cellStyle name="Percent 2 4 13" xfId="2745" xr:uid="{4DD58D5E-F59E-47B6-AD2E-031917BE2568}"/>
    <cellStyle name="Percent 2 4 13 2" xfId="5342" xr:uid="{44EE64C9-440C-4894-96F7-63606CD3E559}"/>
    <cellStyle name="Percent 2 4 13 2 2" xfId="42703" xr:uid="{9984CC97-D2CC-4400-9954-69866B718207}"/>
    <cellStyle name="Percent 2 4 13 2 3" xfId="34724" xr:uid="{281F1A3F-D0F7-4CDF-862A-74121012DA4F}"/>
    <cellStyle name="Percent 2 4 13 3" xfId="34725" xr:uid="{BFE8DB83-920F-4CA1-8BC7-77509B83FDD5}"/>
    <cellStyle name="Percent 2 4 13 4" xfId="34726" xr:uid="{34DA0F19-62DC-4EC8-BD9D-41C50A68F792}"/>
    <cellStyle name="Percent 2 4 13 5" xfId="34727" xr:uid="{CCBD79DD-90DE-473A-B339-77E753264DC1}"/>
    <cellStyle name="Percent 2 4 13 6" xfId="41669" xr:uid="{53345A5C-9B3F-4440-9594-2C6E609824DA}"/>
    <cellStyle name="Percent 2 4 13 7" xfId="26241" xr:uid="{FE5B449A-1F5F-4722-8842-F50F2C336A09}"/>
    <cellStyle name="Percent 2 4 14" xfId="2746" xr:uid="{95E1CCAC-9868-4932-9296-FCC199BAAC3C}"/>
    <cellStyle name="Percent 2 4 14 2" xfId="5343" xr:uid="{0F1C3E08-2480-4E1B-A0A6-E9D7E9CF280E}"/>
    <cellStyle name="Percent 2 4 14 2 2" xfId="42704" xr:uid="{6527DA59-3719-46E8-A924-D515EC07A35E}"/>
    <cellStyle name="Percent 2 4 14 2 3" xfId="34728" xr:uid="{020305E0-FEB7-422C-8A98-77C9ECC5B79F}"/>
    <cellStyle name="Percent 2 4 14 3" xfId="34729" xr:uid="{35EF30E3-AA87-493B-9365-6122EA186B68}"/>
    <cellStyle name="Percent 2 4 14 4" xfId="34730" xr:uid="{665F16CF-10A0-42E1-B272-FF1927D7B0AB}"/>
    <cellStyle name="Percent 2 4 14 5" xfId="34731" xr:uid="{89321B00-BCF9-45A8-833B-66E6F66A233D}"/>
    <cellStyle name="Percent 2 4 14 6" xfId="41670" xr:uid="{143E0A38-4ED7-453B-8124-929720659944}"/>
    <cellStyle name="Percent 2 4 14 7" xfId="26242" xr:uid="{07C7A69F-8F52-4369-B23B-D580EE61D7D9}"/>
    <cellStyle name="Percent 2 4 15" xfId="2747" xr:uid="{C1557D78-FF3B-4044-9C6B-52DE937FCB24}"/>
    <cellStyle name="Percent 2 4 15 2" xfId="5344" xr:uid="{7327DBCB-3E5D-43EF-83E5-49A9CC0A2C85}"/>
    <cellStyle name="Percent 2 4 15 2 2" xfId="42705" xr:uid="{4EA9E4CB-4517-4D77-A799-43B5EF0411B5}"/>
    <cellStyle name="Percent 2 4 15 2 3" xfId="34732" xr:uid="{7817CC6A-256A-4C4A-8D6C-8EF6AB870D32}"/>
    <cellStyle name="Percent 2 4 15 3" xfId="34733" xr:uid="{EDCA8F45-AA26-4B15-A9D5-3D5C19FDA7EC}"/>
    <cellStyle name="Percent 2 4 15 4" xfId="34734" xr:uid="{F306DC87-2F10-4D94-A5F7-5F92E9A122EA}"/>
    <cellStyle name="Percent 2 4 15 5" xfId="34735" xr:uid="{69D02813-A2C4-4F57-BE5E-00E35E5A7B75}"/>
    <cellStyle name="Percent 2 4 15 6" xfId="41671" xr:uid="{898C02A7-287E-4D2F-82E9-85362E503047}"/>
    <cellStyle name="Percent 2 4 15 7" xfId="26243" xr:uid="{2CCAAC86-21E7-4077-8A91-23CD1A6228A8}"/>
    <cellStyle name="Percent 2 4 16" xfId="2748" xr:uid="{F6DD5085-69EC-45B4-B771-06FF684BCAB2}"/>
    <cellStyle name="Percent 2 4 16 2" xfId="5345" xr:uid="{FFA8D661-0AFF-4B0B-A90C-E819C89324E8}"/>
    <cellStyle name="Percent 2 4 16 2 2" xfId="42706" xr:uid="{DD721178-3979-4DBF-91B0-CD5F0BE5EEE8}"/>
    <cellStyle name="Percent 2 4 16 2 3" xfId="34736" xr:uid="{DA795243-6857-4A75-B611-7957FB64EEDF}"/>
    <cellStyle name="Percent 2 4 16 3" xfId="34737" xr:uid="{BFC0526C-FD8A-4B14-BF06-5D8FFA62CF46}"/>
    <cellStyle name="Percent 2 4 16 4" xfId="34738" xr:uid="{71EB0A00-99B6-44EB-82AD-9546EF96921C}"/>
    <cellStyle name="Percent 2 4 16 5" xfId="34739" xr:uid="{67B3AA5F-3098-4EB5-A089-3E7E7F4F9B72}"/>
    <cellStyle name="Percent 2 4 16 6" xfId="41672" xr:uid="{3A27EC3D-B824-4711-A37F-8C09D3525404}"/>
    <cellStyle name="Percent 2 4 16 7" xfId="26244" xr:uid="{1FD29748-2AFD-48D4-8FDD-041BE65E110C}"/>
    <cellStyle name="Percent 2 4 17" xfId="5338" xr:uid="{269AC9E2-0A1D-4F46-A852-D2A36B6AE6AA}"/>
    <cellStyle name="Percent 2 4 17 2" xfId="34740" xr:uid="{29E960B2-29D1-4BE1-A8A8-1730B00FDBF2}"/>
    <cellStyle name="Percent 2 4 17 3" xfId="34741" xr:uid="{682F1FE6-2C70-4F75-ACA3-D495E22547C1}"/>
    <cellStyle name="Percent 2 4 17 4" xfId="34742" xr:uid="{EDD771EB-5025-402B-80E1-F93C90FD2586}"/>
    <cellStyle name="Percent 2 4 17 5" xfId="34743" xr:uid="{ADF44C6A-82A6-49BF-8CBA-F095BC88AD49}"/>
    <cellStyle name="Percent 2 4 17 6" xfId="42699" xr:uid="{E0427827-CCC6-4C6A-9453-8BE79B767491}"/>
    <cellStyle name="Percent 2 4 17 7" xfId="26245" xr:uid="{9F81B469-D02E-48FB-A42C-851B0BC34E70}"/>
    <cellStyle name="Percent 2 4 18" xfId="27383" xr:uid="{3DC049A2-456F-4E20-9A9C-7C9B4826C7C2}"/>
    <cellStyle name="Percent 2 4 18 2" xfId="34744" xr:uid="{73983EEA-5120-4131-A17C-FDD7473FE596}"/>
    <cellStyle name="Percent 2 4 19" xfId="26237" xr:uid="{B5263C18-DC15-454E-B2F2-7E77CED6DB0D}"/>
    <cellStyle name="Percent 2 4 2" xfId="2749" xr:uid="{2F564E7C-58D7-45AB-A938-BE4D309ECCE9}"/>
    <cellStyle name="Percent 2 4 2 2" xfId="5346" xr:uid="{C521C969-1116-436F-9C51-7386CF0D11BF}"/>
    <cellStyle name="Percent 2 4 2 2 2" xfId="42707" xr:uid="{B6B19BF2-FFA3-44D7-87D5-A27791ECC631}"/>
    <cellStyle name="Percent 2 4 2 2 3" xfId="26246" xr:uid="{B6A64BD3-A4CE-48C7-9EDA-0BC51D99DE93}"/>
    <cellStyle name="Percent 2 4 2 3" xfId="34745" xr:uid="{881CFF5B-D0EE-4524-80BB-7E3984FF9FF8}"/>
    <cellStyle name="Percent 2 4 2 4" xfId="34746" xr:uid="{7392A6BC-E8A3-4DD6-A373-6EFBB8C46E05}"/>
    <cellStyle name="Percent 2 4 2 5" xfId="34747" xr:uid="{5BDD949E-FDE6-40AF-9C46-D8D701F6D59D}"/>
    <cellStyle name="Percent 2 4 20" xfId="34748" xr:uid="{B68D82AF-571E-40A4-8FD7-67E4E378AB01}"/>
    <cellStyle name="Percent 2 4 21" xfId="34749" xr:uid="{9E331F16-B869-483D-8FF7-FB0845DD2F04}"/>
    <cellStyle name="Percent 2 4 22" xfId="34750" xr:uid="{359350CE-E931-4CE4-8CCD-8E52BC12DA07}"/>
    <cellStyle name="Percent 2 4 23" xfId="41453" xr:uid="{3BEC3C68-8E0A-4307-96E2-5FDA9EA24B3A}"/>
    <cellStyle name="Percent 2 4 3" xfId="2750" xr:uid="{F53F9686-D202-4CC7-AB10-D7F240B7B3C6}"/>
    <cellStyle name="Percent 2 4 3 2" xfId="5347" xr:uid="{71C18216-780C-4C9F-9AAB-2A8F8F81B463}"/>
    <cellStyle name="Percent 2 4 3 2 2" xfId="42708" xr:uid="{6C762616-8557-49BF-A89C-CC6E53A116C0}"/>
    <cellStyle name="Percent 2 4 3 2 3" xfId="26247" xr:uid="{BB94501A-8ED3-4ACB-AFA2-13CAF1C81D47}"/>
    <cellStyle name="Percent 2 4 3 3" xfId="34751" xr:uid="{366DA2C7-0130-4872-8689-A42AE3024D28}"/>
    <cellStyle name="Percent 2 4 3 4" xfId="34752" xr:uid="{F9AE85E3-AB7D-43B3-81C1-27CE42A0104E}"/>
    <cellStyle name="Percent 2 4 3 5" xfId="34753" xr:uid="{6AA8C1B7-BBED-42FE-8A88-AEE820A3A798}"/>
    <cellStyle name="Percent 2 4 4" xfId="2751" xr:uid="{ADF19337-2FCC-4197-A8FB-FF079940EC17}"/>
    <cellStyle name="Percent 2 4 4 2" xfId="5348" xr:uid="{39D26839-D784-40E9-A564-B30D1CE5F749}"/>
    <cellStyle name="Percent 2 4 4 2 2" xfId="42709" xr:uid="{0C5A57F3-38D5-4535-A9E5-50E55F5FF2B9}"/>
    <cellStyle name="Percent 2 4 4 2 3" xfId="26248" xr:uid="{13BFA92A-EA8B-4616-AA00-1B92B79037A5}"/>
    <cellStyle name="Percent 2 4 4 3" xfId="34754" xr:uid="{DD3F5F6E-154E-4F5D-B1B9-F7401255E84A}"/>
    <cellStyle name="Percent 2 4 4 4" xfId="34755" xr:uid="{D7DF67A3-6EAB-4F31-A353-07B29F097A9F}"/>
    <cellStyle name="Percent 2 4 4 5" xfId="34756" xr:uid="{F2151AEC-C89E-476D-ADEA-EAE02BEB4D03}"/>
    <cellStyle name="Percent 2 4 5" xfId="2752" xr:uid="{874CC664-42A5-4FF4-B8E5-E5C8DE9AEC08}"/>
    <cellStyle name="Percent 2 4 5 2" xfId="5349" xr:uid="{72E2457B-D5DC-4F06-8B91-1F8D059BB993}"/>
    <cellStyle name="Percent 2 4 5 2 2" xfId="42710" xr:uid="{F1C412B7-8E40-4527-8F23-E0E42F849355}"/>
    <cellStyle name="Percent 2 4 5 2 3" xfId="26249" xr:uid="{45A94262-CE7C-4632-A78C-61A88D9D6D2D}"/>
    <cellStyle name="Percent 2 4 5 3" xfId="34757" xr:uid="{C8F2660F-EA25-4142-A060-7F16FDB7B61C}"/>
    <cellStyle name="Percent 2 4 5 4" xfId="34758" xr:uid="{CD61A8AF-A973-4247-8DEF-1F37603E1135}"/>
    <cellStyle name="Percent 2 4 5 5" xfId="34759" xr:uid="{9AFBC00F-B77F-4BBF-BDE0-6C05D1BF97A4}"/>
    <cellStyle name="Percent 2 4 6" xfId="2753" xr:uid="{1671DA69-54E2-4850-94C5-AA591B59D01B}"/>
    <cellStyle name="Percent 2 4 6 2" xfId="5350" xr:uid="{3F0A55B7-D857-4F8F-8C1B-2BAA9B158B06}"/>
    <cellStyle name="Percent 2 4 6 2 2" xfId="42711" xr:uid="{C8D997D6-15E7-43C1-95E7-9D967D4A3C35}"/>
    <cellStyle name="Percent 2 4 6 2 3" xfId="26250" xr:uid="{E2493322-A59A-423F-BFFB-FE87EAF4B1FD}"/>
    <cellStyle name="Percent 2 4 6 3" xfId="34760" xr:uid="{C3783D71-7103-4ED3-AF22-8DD0C9E38FEF}"/>
    <cellStyle name="Percent 2 4 6 4" xfId="34761" xr:uid="{E57C8369-BBC9-4482-AEA5-DFEA6BE6D5DE}"/>
    <cellStyle name="Percent 2 4 6 5" xfId="34762" xr:uid="{3D24ADCC-9FBC-4A4C-A1A6-AA73E8C5EB2F}"/>
    <cellStyle name="Percent 2 4 7" xfId="2754" xr:uid="{C8AB62D1-8605-4DAE-998A-9D2F471B31D0}"/>
    <cellStyle name="Percent 2 4 7 2" xfId="5351" xr:uid="{91CB36A8-35C0-46E9-8E42-DF44E8533A9A}"/>
    <cellStyle name="Percent 2 4 7 2 2" xfId="42712" xr:uid="{6318CC1B-2366-4ECA-95C0-9901B56203C1}"/>
    <cellStyle name="Percent 2 4 7 2 3" xfId="26251" xr:uid="{0C7DC4B1-6482-4F74-88EC-AEF04D26CD19}"/>
    <cellStyle name="Percent 2 4 7 3" xfId="34763" xr:uid="{1FEB2C1A-7EE9-411B-B981-6A67091C1ED6}"/>
    <cellStyle name="Percent 2 4 7 4" xfId="34764" xr:uid="{9AFCFC29-DFBC-40F2-979C-F35F8B36DAD6}"/>
    <cellStyle name="Percent 2 4 7 5" xfId="34765" xr:uid="{575F5ADD-F299-4754-84B5-7A415177F6DD}"/>
    <cellStyle name="Percent 2 4 8" xfId="2755" xr:uid="{1341B5F9-5591-4C7B-93AF-2EB07983E000}"/>
    <cellStyle name="Percent 2 4 8 2" xfId="5352" xr:uid="{63936218-283D-4EC2-A7E7-1A041B08CB47}"/>
    <cellStyle name="Percent 2 4 8 2 2" xfId="42713" xr:uid="{3DFA91E5-B8ED-49DD-A1EC-18D7752A9CC0}"/>
    <cellStyle name="Percent 2 4 8 2 3" xfId="26252" xr:uid="{D049C230-2853-41E1-9E6E-E6770EC2D930}"/>
    <cellStyle name="Percent 2 4 8 3" xfId="34766" xr:uid="{35DEC5AD-EC07-41EA-A4E5-697C54A4E906}"/>
    <cellStyle name="Percent 2 4 8 4" xfId="34767" xr:uid="{478D14DF-BEF1-4B31-86B0-DE497567D1CC}"/>
    <cellStyle name="Percent 2 4 8 5" xfId="34768" xr:uid="{3A2DD4C4-F343-46F7-80F7-1A0CA8B2517B}"/>
    <cellStyle name="Percent 2 4 9" xfId="2756" xr:uid="{7C4D56EA-0DFD-4003-A8D5-3336E57619E2}"/>
    <cellStyle name="Percent 2 4 9 2" xfId="5353" xr:uid="{97C9F005-B851-4B96-8882-9BCE4FBA8CA5}"/>
    <cellStyle name="Percent 2 4 9 2 2" xfId="42714" xr:uid="{B54BDB51-A84B-4DF5-B3AD-D8A030428E53}"/>
    <cellStyle name="Percent 2 4 9 2 3" xfId="34769" xr:uid="{3B0C0420-441C-446B-834F-790F0AC3872D}"/>
    <cellStyle name="Percent 2 4 9 3" xfId="34770" xr:uid="{165F3145-758E-4585-A890-D774DD59EA97}"/>
    <cellStyle name="Percent 2 4 9 4" xfId="34771" xr:uid="{040DE095-D5DD-4B6C-B3E6-B8BFCF834394}"/>
    <cellStyle name="Percent 2 4 9 5" xfId="34772" xr:uid="{CF5DA0AF-0112-49BB-86DA-500E9B355A46}"/>
    <cellStyle name="Percent 2 4 9 6" xfId="41673" xr:uid="{AF369073-E790-428F-91A8-D32EDF18DF5E}"/>
    <cellStyle name="Percent 2 4 9 7" xfId="26253" xr:uid="{A048FAE7-9480-4423-B448-5986617A19E4}"/>
    <cellStyle name="Percent 2 40" xfId="2757" xr:uid="{1DCFFDA6-8799-4876-A553-BFF5CA36C48A}"/>
    <cellStyle name="Percent 2 40 2" xfId="5354" xr:uid="{E68BB2E6-B3FD-48B0-A893-C107599735F9}"/>
    <cellStyle name="Percent 2 40 2 2" xfId="42715" xr:uid="{926C2A3D-0906-4AD8-90C0-803B1F7E953D}"/>
    <cellStyle name="Percent 2 40 2 3" xfId="34773" xr:uid="{943D54E6-1D2A-40C6-AB3A-344F3671AEFF}"/>
    <cellStyle name="Percent 2 40 3" xfId="34774" xr:uid="{50A34715-463A-4125-AFD6-2DAE59F55E8E}"/>
    <cellStyle name="Percent 2 40 4" xfId="34775" xr:uid="{D65A3475-FBAA-4F39-8CEF-C900844E5462}"/>
    <cellStyle name="Percent 2 40 5" xfId="34776" xr:uid="{BF0048DF-BF4B-4AEE-9F2C-925229EDF93A}"/>
    <cellStyle name="Percent 2 40 6" xfId="41674" xr:uid="{C39C8E39-C638-4EBF-902F-989E9BE019A0}"/>
    <cellStyle name="Percent 2 40 7" xfId="26254" xr:uid="{2708118D-9966-43BC-952F-A7F951A3E2E9}"/>
    <cellStyle name="Percent 2 41" xfId="2758" xr:uid="{B1A301F6-69B9-4F91-B150-347467E0AB9E}"/>
    <cellStyle name="Percent 2 41 2" xfId="5355" xr:uid="{B8BB7440-C1D6-4582-8F2D-40375B618D4A}"/>
    <cellStyle name="Percent 2 41 2 2" xfId="42716" xr:uid="{6FDA2D96-9662-47FD-9D8E-6B83947FE8E8}"/>
    <cellStyle name="Percent 2 41 2 3" xfId="34777" xr:uid="{EA9D3E92-4DD1-49A2-B459-70E79B37AABD}"/>
    <cellStyle name="Percent 2 41 3" xfId="34778" xr:uid="{18152590-4D6A-430D-B8FA-E98935DE5B9E}"/>
    <cellStyle name="Percent 2 41 4" xfId="34779" xr:uid="{3D165B28-9193-42DE-B95D-623A56B72B8A}"/>
    <cellStyle name="Percent 2 41 5" xfId="34780" xr:uid="{425C0841-0259-4459-9B41-02386EEF9CD7}"/>
    <cellStyle name="Percent 2 41 6" xfId="41675" xr:uid="{418A4AA9-D994-4770-867F-106B2ADBB2D3}"/>
    <cellStyle name="Percent 2 41 7" xfId="26255" xr:uid="{B335A5C8-A5F3-4A08-9E16-BCA649BA74AD}"/>
    <cellStyle name="Percent 2 42" xfId="2759" xr:uid="{3569236F-1D4D-43A7-BC69-3764CB3139E5}"/>
    <cellStyle name="Percent 2 42 2" xfId="5356" xr:uid="{2190B498-B879-429F-841B-C3D0ED1A579B}"/>
    <cellStyle name="Percent 2 42 2 2" xfId="42717" xr:uid="{A1D96687-9E3F-48C2-96EA-5272C0B559E2}"/>
    <cellStyle name="Percent 2 42 2 3" xfId="34781" xr:uid="{B9D9D0F7-A22E-40C0-BF2A-C8093EF71CF2}"/>
    <cellStyle name="Percent 2 42 3" xfId="34782" xr:uid="{783B920A-C1EB-4FC7-BC32-D8D220B6723C}"/>
    <cellStyle name="Percent 2 42 4" xfId="34783" xr:uid="{0140EADA-5616-4F60-AA12-BD65EEA97509}"/>
    <cellStyle name="Percent 2 42 5" xfId="34784" xr:uid="{E7A1E68F-A798-4150-9A58-35A8B855EF23}"/>
    <cellStyle name="Percent 2 42 6" xfId="41676" xr:uid="{523AB636-ED54-4970-868E-322A110593F3}"/>
    <cellStyle name="Percent 2 42 7" xfId="26256" xr:uid="{76806B13-C92A-407B-A543-DD3BFAD214BE}"/>
    <cellStyle name="Percent 2 43" xfId="2760" xr:uid="{D6F03595-4F43-479A-B9B8-400137DCAD73}"/>
    <cellStyle name="Percent 2 43 2" xfId="5357" xr:uid="{8850B45E-9916-46F9-9228-BA0526D46737}"/>
    <cellStyle name="Percent 2 43 2 2" xfId="42718" xr:uid="{0C084EDD-67EF-4E2A-82AD-D837F9D98C21}"/>
    <cellStyle name="Percent 2 43 2 3" xfId="34785" xr:uid="{9AC8315C-2D6E-4633-9BC8-2B5D65CBB25A}"/>
    <cellStyle name="Percent 2 43 3" xfId="34786" xr:uid="{C5A24C14-C456-4114-A631-5B3B7FDE9ED7}"/>
    <cellStyle name="Percent 2 43 4" xfId="34787" xr:uid="{F70549AE-6ABD-4085-AAF7-B57D3F042DA5}"/>
    <cellStyle name="Percent 2 43 5" xfId="34788" xr:uid="{A25550FF-8BBE-4E63-A41C-828A7C2E00A2}"/>
    <cellStyle name="Percent 2 43 6" xfId="41677" xr:uid="{2D11F86B-E77A-4648-BC16-9493DA457EC2}"/>
    <cellStyle name="Percent 2 43 7" xfId="26257" xr:uid="{A402EA88-ABBA-4FD3-832A-D6EAED423980}"/>
    <cellStyle name="Percent 2 44" xfId="2761" xr:uid="{3053B8F3-EBC6-41C2-8D45-DF454904B277}"/>
    <cellStyle name="Percent 2 44 2" xfId="5358" xr:uid="{0D689103-5A30-4F9F-B5AB-09A66036F961}"/>
    <cellStyle name="Percent 2 44 2 2" xfId="42719" xr:uid="{EC675A3D-A0DB-41FD-9F44-50E215F44FAB}"/>
    <cellStyle name="Percent 2 44 2 3" xfId="34789" xr:uid="{871D551A-492F-41E7-99D8-B7E385C77B5A}"/>
    <cellStyle name="Percent 2 44 3" xfId="34790" xr:uid="{D1AB5ABB-F585-461F-9C53-9DDBE7BE604B}"/>
    <cellStyle name="Percent 2 44 4" xfId="34791" xr:uid="{C1B75C34-FC0B-42E5-B5C2-D3C1D58C1B96}"/>
    <cellStyle name="Percent 2 44 5" xfId="34792" xr:uid="{5C7EA08B-F843-43A6-9EFB-DD4B04A7B225}"/>
    <cellStyle name="Percent 2 44 6" xfId="41678" xr:uid="{AB17748B-8DCA-4BCB-98A5-42475A94D6F4}"/>
    <cellStyle name="Percent 2 44 7" xfId="26258" xr:uid="{6A0F6E1F-BA2A-4EBC-8747-D3F088E16E66}"/>
    <cellStyle name="Percent 2 45" xfId="2762" xr:uid="{A462CA42-1398-4135-A478-10E4EEEDCB39}"/>
    <cellStyle name="Percent 2 45 2" xfId="5359" xr:uid="{8D514F33-2A41-4228-8B00-B608D46460D4}"/>
    <cellStyle name="Percent 2 45 2 2" xfId="42720" xr:uid="{C4CB676C-9158-4559-A850-E46CC41F5579}"/>
    <cellStyle name="Percent 2 45 2 3" xfId="34793" xr:uid="{3D2BB11A-C895-41ED-980F-5CA085CED2D9}"/>
    <cellStyle name="Percent 2 45 3" xfId="34794" xr:uid="{B54A5FED-3C13-445D-BAE1-0C779568EC87}"/>
    <cellStyle name="Percent 2 45 4" xfId="34795" xr:uid="{94D6291E-E0CF-4615-80F6-F14B1EB26D0F}"/>
    <cellStyle name="Percent 2 45 5" xfId="34796" xr:uid="{BB9A0126-71F3-4CCE-A28F-ADD4C1998BB5}"/>
    <cellStyle name="Percent 2 45 6" xfId="41679" xr:uid="{874E9CC7-AB8B-4880-847C-D16367700B3A}"/>
    <cellStyle name="Percent 2 45 7" xfId="26259" xr:uid="{0E31FAA3-CDFD-40DC-9F44-A67AF9E49D58}"/>
    <cellStyle name="Percent 2 46" xfId="2763" xr:uid="{9CCAE08D-5101-44A1-8000-74D328C66575}"/>
    <cellStyle name="Percent 2 46 2" xfId="5360" xr:uid="{34E9934B-2D4F-42D2-824B-95D841F591D8}"/>
    <cellStyle name="Percent 2 46 2 2" xfId="42721" xr:uid="{29155486-221B-4B2C-8785-C73415A4CB55}"/>
    <cellStyle name="Percent 2 46 2 3" xfId="34797" xr:uid="{3DC65108-1DCD-4D89-8194-E0B2C7496E35}"/>
    <cellStyle name="Percent 2 46 3" xfId="34798" xr:uid="{DA50F618-5E09-45B7-9EA7-D4ECB7BA2896}"/>
    <cellStyle name="Percent 2 46 4" xfId="34799" xr:uid="{4E1C128A-619F-4AED-9196-47BB2B91167D}"/>
    <cellStyle name="Percent 2 46 5" xfId="34800" xr:uid="{B89F0133-F2A6-4128-AEEE-52A02AB88DDA}"/>
    <cellStyle name="Percent 2 46 6" xfId="41680" xr:uid="{B36FDF90-C382-49C3-8EBC-DF8971BBE76E}"/>
    <cellStyle name="Percent 2 46 7" xfId="26260" xr:uid="{BEA782A7-5E0F-4486-B419-6E2DBB679DA7}"/>
    <cellStyle name="Percent 2 47" xfId="2764" xr:uid="{4AE0AAD6-41AE-4AAB-B9FE-ED34C9DE85BF}"/>
    <cellStyle name="Percent 2 47 2" xfId="5361" xr:uid="{DF359E28-0A59-42FD-9180-D73C59F158C6}"/>
    <cellStyle name="Percent 2 47 2 2" xfId="42722" xr:uid="{F4CE479A-4AB4-43D3-9146-49B8E9F54A4D}"/>
    <cellStyle name="Percent 2 47 2 3" xfId="34801" xr:uid="{E3535890-F676-47AE-86A6-CDC806C67DD2}"/>
    <cellStyle name="Percent 2 47 3" xfId="34802" xr:uid="{EB1BA9B4-8C76-4D93-A7B0-8733B4C99E8F}"/>
    <cellStyle name="Percent 2 47 4" xfId="34803" xr:uid="{F50F9A79-6512-4016-919B-0F065327B4F8}"/>
    <cellStyle name="Percent 2 47 5" xfId="34804" xr:uid="{E5CFA65B-BDB1-4ED6-8727-CBFCDB5C971C}"/>
    <cellStyle name="Percent 2 47 6" xfId="41681" xr:uid="{5AA185F8-D5E3-4EEF-BEC1-F48FC5CF1BEB}"/>
    <cellStyle name="Percent 2 47 7" xfId="26261" xr:uid="{56E010D8-E79E-4AA9-B5A3-520005D43206}"/>
    <cellStyle name="Percent 2 48" xfId="2765" xr:uid="{71778376-9B24-4AC1-AFEF-125AECFEB826}"/>
    <cellStyle name="Percent 2 48 2" xfId="2766" xr:uid="{283F5491-2BD2-4529-B1E2-8B7F88D29B89}"/>
    <cellStyle name="Percent 2 48 2 2" xfId="5363" xr:uid="{0C8DA5B1-2A1A-452E-AE33-F46EF7D6BFB6}"/>
    <cellStyle name="Percent 2 48 2 2 2" xfId="42724" xr:uid="{ACB6D089-D9AC-4F55-B954-DEAC46362BBA}"/>
    <cellStyle name="Percent 2 48 2 2 3" xfId="34805" xr:uid="{47578AC1-9C68-4620-966D-0B99A8A077EF}"/>
    <cellStyle name="Percent 2 48 2 3" xfId="34806" xr:uid="{F2F41711-BA77-41ED-9B92-0E35727B708D}"/>
    <cellStyle name="Percent 2 48 2 4" xfId="34807" xr:uid="{1C055B4C-500A-4B58-94CE-0B68C476DBD9}"/>
    <cellStyle name="Percent 2 48 2 5" xfId="34808" xr:uid="{103FEDD9-6415-4E80-8358-9889C586967C}"/>
    <cellStyle name="Percent 2 48 2 6" xfId="41683" xr:uid="{BFFF1A26-AD75-4039-A183-8ED2C9EFA8F4}"/>
    <cellStyle name="Percent 2 48 2 7" xfId="26263" xr:uid="{8525621D-668E-43F2-B858-0E04403F453E}"/>
    <cellStyle name="Percent 2 48 3" xfId="5364" xr:uid="{53224563-AB7F-4B12-B039-943BC0942773}"/>
    <cellStyle name="Percent 2 48 3 2" xfId="42725" xr:uid="{D670B17B-B094-4133-984E-B72A2A367785}"/>
    <cellStyle name="Percent 2 48 3 3" xfId="34809" xr:uid="{04FC5719-B234-4008-8341-4B98E44EE52B}"/>
    <cellStyle name="Percent 2 48 4" xfId="5362" xr:uid="{D54D972A-390B-42BF-8FA1-60E261315CB8}"/>
    <cellStyle name="Percent 2 48 4 2" xfId="42723" xr:uid="{EB6603CF-867F-4042-BC75-21D28CC5B61D}"/>
    <cellStyle name="Percent 2 48 4 3" xfId="34810" xr:uid="{A9291C15-5C4D-4816-A1D3-EBA690A6FF2A}"/>
    <cellStyle name="Percent 2 48 5" xfId="34811" xr:uid="{B0935C60-698E-418D-A51E-CF2A55DE1770}"/>
    <cellStyle name="Percent 2 48 6" xfId="34812" xr:uid="{A951C68D-6A92-49B8-AC42-366BE1F4ACED}"/>
    <cellStyle name="Percent 2 48 7" xfId="34813" xr:uid="{17976E20-E10A-4D0F-A9A3-F23032F3DCF0}"/>
    <cellStyle name="Percent 2 48 8" xfId="41682" xr:uid="{05B8708C-2DDF-4BC9-B91C-225A19D3307B}"/>
    <cellStyle name="Percent 2 48 9" xfId="26262" xr:uid="{46902121-F6A8-4632-B4A6-56AF7BAF5911}"/>
    <cellStyle name="Percent 2 49" xfId="2767" xr:uid="{46671308-2E30-4C2B-834B-0A7064AEC22C}"/>
    <cellStyle name="Percent 2 49 2" xfId="5366" xr:uid="{D43755B0-33EF-45EE-ADC6-B497DC506843}"/>
    <cellStyle name="Percent 2 49 2 2" xfId="42727" xr:uid="{DAFB7F06-AC91-45B7-9B1D-A93A9D357955}"/>
    <cellStyle name="Percent 2 49 2 3" xfId="34814" xr:uid="{B39525AD-897A-42D3-B5F7-C9CFAEBEFF68}"/>
    <cellStyle name="Percent 2 49 3" xfId="5365" xr:uid="{8A0CE194-8BAB-4731-AC58-9F37D93D9C41}"/>
    <cellStyle name="Percent 2 49 3 2" xfId="42726" xr:uid="{E6FAA372-2E53-48B7-B08C-77E0F67F334D}"/>
    <cellStyle name="Percent 2 49 3 3" xfId="34815" xr:uid="{CCB59304-1933-481A-A235-4D9EC1613AE1}"/>
    <cellStyle name="Percent 2 49 4" xfId="34816" xr:uid="{8A45807D-D34F-4B7E-AF8C-BE90C7CD5158}"/>
    <cellStyle name="Percent 2 49 5" xfId="34817" xr:uid="{94EDAEF8-4265-4383-B34F-C05F91F743E1}"/>
    <cellStyle name="Percent 2 49 6" xfId="34818" xr:uid="{F14ADEED-39CB-4FA4-96E6-08DF204E5380}"/>
    <cellStyle name="Percent 2 49 7" xfId="41684" xr:uid="{9FA63E52-0BFC-404E-B7D0-3D19AB5922D0}"/>
    <cellStyle name="Percent 2 49 8" xfId="26264" xr:uid="{2CE76396-B8FC-4FFE-A3A8-7EC9E18CD98D}"/>
    <cellStyle name="Percent 2 5" xfId="316" xr:uid="{7497EE52-55A4-4993-9537-645A0698A62D}"/>
    <cellStyle name="Percent 2 5 10" xfId="2768" xr:uid="{C1203631-B783-46A5-9D1B-69E9C08D24F6}"/>
    <cellStyle name="Percent 2 5 10 2" xfId="5368" xr:uid="{1E1AF960-A291-48C8-8C64-BAA76CA9E335}"/>
    <cellStyle name="Percent 2 5 10 2 2" xfId="42729" xr:uid="{C3468E2B-3487-4F8E-8D61-B331137D8D07}"/>
    <cellStyle name="Percent 2 5 10 2 3" xfId="34819" xr:uid="{1524C17A-8E1F-4A0D-83CF-F4A5D16D2C4D}"/>
    <cellStyle name="Percent 2 5 10 3" xfId="34820" xr:uid="{097E147A-46C3-4046-82AD-0F9023CD7CAA}"/>
    <cellStyle name="Percent 2 5 10 4" xfId="34821" xr:uid="{3E111B7E-0F7F-4C6E-9172-85CC2A888683}"/>
    <cellStyle name="Percent 2 5 10 5" xfId="34822" xr:uid="{3EC0BB1E-9714-4D39-A5A0-DC0AE4254326}"/>
    <cellStyle name="Percent 2 5 10 6" xfId="41685" xr:uid="{1B031DE2-243E-4C24-9F03-607B505C9C78}"/>
    <cellStyle name="Percent 2 5 10 7" xfId="26266" xr:uid="{864B7956-F32E-4513-95EE-C7B3D09BF217}"/>
    <cellStyle name="Percent 2 5 11" xfId="2769" xr:uid="{5CAF123D-793B-415E-A10E-0456AEFF2626}"/>
    <cellStyle name="Percent 2 5 11 2" xfId="5369" xr:uid="{D5B10D62-AA55-4AFB-A9AD-D75A6B1E601E}"/>
    <cellStyle name="Percent 2 5 11 2 2" xfId="42730" xr:uid="{6D60D29D-F5DC-4BB9-8595-0C434560BE2C}"/>
    <cellStyle name="Percent 2 5 11 2 3" xfId="34823" xr:uid="{9241C70F-AFE7-42AE-9A46-E336204E5896}"/>
    <cellStyle name="Percent 2 5 11 3" xfId="34824" xr:uid="{CBC7F38E-3FFF-47A0-BAE0-5DA6E6DE6B8B}"/>
    <cellStyle name="Percent 2 5 11 4" xfId="34825" xr:uid="{E1244705-4E1C-4D47-81C2-6BD5E4B83FD7}"/>
    <cellStyle name="Percent 2 5 11 5" xfId="34826" xr:uid="{F30CE049-DB59-428A-88E0-A207AA208B60}"/>
    <cellStyle name="Percent 2 5 11 6" xfId="41686" xr:uid="{1452E86E-AA4F-4FBD-BB78-91ACB448C359}"/>
    <cellStyle name="Percent 2 5 11 7" xfId="26267" xr:uid="{DD22CAB0-38C5-4F16-8475-05E4EB36C31F}"/>
    <cellStyle name="Percent 2 5 12" xfId="2770" xr:uid="{A76EC9DC-9342-4D80-B453-6AE48B5BC69C}"/>
    <cellStyle name="Percent 2 5 12 2" xfId="5370" xr:uid="{EB8C7C0F-00D2-4378-9006-FDDDF89878E6}"/>
    <cellStyle name="Percent 2 5 12 2 2" xfId="42731" xr:uid="{702CF868-E00B-4DFB-BA6C-5B3AB8382AD5}"/>
    <cellStyle name="Percent 2 5 12 2 3" xfId="34827" xr:uid="{23323E22-2760-4CBB-BF24-5DF9CCA4EBC0}"/>
    <cellStyle name="Percent 2 5 12 3" xfId="34828" xr:uid="{092EA085-B333-4248-A9FD-C40AF30A358D}"/>
    <cellStyle name="Percent 2 5 12 4" xfId="34829" xr:uid="{8FBA295A-BF02-49ED-B155-4FFBAD00E0BB}"/>
    <cellStyle name="Percent 2 5 12 5" xfId="34830" xr:uid="{23081757-D797-4283-9F87-9A4F85849364}"/>
    <cellStyle name="Percent 2 5 12 6" xfId="41687" xr:uid="{43239313-47A8-41AC-B7DB-F7CC1613E372}"/>
    <cellStyle name="Percent 2 5 12 7" xfId="26268" xr:uid="{5901023E-AF11-4FF6-8C0F-AD8C444AC3A3}"/>
    <cellStyle name="Percent 2 5 13" xfId="2771" xr:uid="{1DE3CD7C-4991-4D98-BF7F-6353E8C0ADB7}"/>
    <cellStyle name="Percent 2 5 13 2" xfId="5371" xr:uid="{E8CE8058-CB42-4A54-9CB0-66B1015045C1}"/>
    <cellStyle name="Percent 2 5 13 2 2" xfId="42732" xr:uid="{D1EF19CE-4E38-42C8-B7F5-3D58519C2E3C}"/>
    <cellStyle name="Percent 2 5 13 2 3" xfId="34831" xr:uid="{7CE8051D-7DEC-4599-93EB-1FD9FBFF8633}"/>
    <cellStyle name="Percent 2 5 13 3" xfId="34832" xr:uid="{FDD563F3-875E-443E-B3A5-727CCE3AD747}"/>
    <cellStyle name="Percent 2 5 13 4" xfId="34833" xr:uid="{5470B087-4DBB-432A-AE8F-F72F25180648}"/>
    <cellStyle name="Percent 2 5 13 5" xfId="34834" xr:uid="{0FA7FE67-426F-4728-BFCA-1F20BC0E3D75}"/>
    <cellStyle name="Percent 2 5 13 6" xfId="41688" xr:uid="{DEF07F9E-9B6E-42FB-AAD3-39E07289D33E}"/>
    <cellStyle name="Percent 2 5 13 7" xfId="26269" xr:uid="{804626EB-1CE6-4A42-B039-489E1DC595E7}"/>
    <cellStyle name="Percent 2 5 14" xfId="2772" xr:uid="{35E05779-8115-4EF7-AA0B-365A1B7C1CB3}"/>
    <cellStyle name="Percent 2 5 14 2" xfId="5372" xr:uid="{20631A1D-ABE4-4076-B675-6D222B3F3D28}"/>
    <cellStyle name="Percent 2 5 14 2 2" xfId="42733" xr:uid="{7064C4B6-7898-422F-A520-844215052AAE}"/>
    <cellStyle name="Percent 2 5 14 2 3" xfId="34835" xr:uid="{BF35AE40-71EC-430B-96FD-5C7C5268DF0E}"/>
    <cellStyle name="Percent 2 5 14 3" xfId="34836" xr:uid="{193A55AC-C90E-4285-8027-66635AA9FB5E}"/>
    <cellStyle name="Percent 2 5 14 4" xfId="34837" xr:uid="{A75AA753-88F1-4633-91EE-34708324A585}"/>
    <cellStyle name="Percent 2 5 14 5" xfId="34838" xr:uid="{91E517E3-5CBB-407A-826A-2555D84BF466}"/>
    <cellStyle name="Percent 2 5 14 6" xfId="41689" xr:uid="{1ACA3327-3C82-4927-A030-B20C3172904B}"/>
    <cellStyle name="Percent 2 5 14 7" xfId="26270" xr:uid="{ABBF7EA1-A580-48C0-A0A3-B5FFB5FFC911}"/>
    <cellStyle name="Percent 2 5 15" xfId="2773" xr:uid="{FC062809-D4C7-496E-916B-B76B84AF0AFC}"/>
    <cellStyle name="Percent 2 5 15 2" xfId="5373" xr:uid="{0CC6549F-8A91-4E07-8D6A-DEB98C360BC0}"/>
    <cellStyle name="Percent 2 5 15 2 2" xfId="42734" xr:uid="{0FB9BF92-17FE-4C4C-AB3C-C6D58933B92F}"/>
    <cellStyle name="Percent 2 5 15 2 3" xfId="34839" xr:uid="{7B41D215-1A21-4648-8ED7-CB413DAA4754}"/>
    <cellStyle name="Percent 2 5 15 3" xfId="34840" xr:uid="{B2FCAC0A-8754-4CBC-BF07-8561E33141A2}"/>
    <cellStyle name="Percent 2 5 15 4" xfId="34841" xr:uid="{EF00ED4C-07E4-4366-8BD7-69323977AB9E}"/>
    <cellStyle name="Percent 2 5 15 5" xfId="34842" xr:uid="{1F1D1C55-C9E4-4015-8F77-15F78026ED69}"/>
    <cellStyle name="Percent 2 5 15 6" xfId="41690" xr:uid="{3C6ECADF-FA73-4C85-A43D-2F99BD5413AD}"/>
    <cellStyle name="Percent 2 5 15 7" xfId="26271" xr:uid="{21F2EC4D-7161-4295-A2F3-E106AD40E1CF}"/>
    <cellStyle name="Percent 2 5 16" xfId="5367" xr:uid="{568BC163-5AAC-440B-B3D3-E4F43A413D0D}"/>
    <cellStyle name="Percent 2 5 16 2" xfId="34843" xr:uid="{AD8EBB16-DD3B-41C6-95FE-DF20AF6E216E}"/>
    <cellStyle name="Percent 2 5 16 3" xfId="42728" xr:uid="{5806AA5F-704B-4C73-83E0-C30CB2590354}"/>
    <cellStyle name="Percent 2 5 16 4" xfId="27384" xr:uid="{69077E6D-8A69-49DD-821F-7A904C1E2758}"/>
    <cellStyle name="Percent 2 5 17" xfId="26265" xr:uid="{402D5D72-5E35-4E49-8F8B-64B2C9675614}"/>
    <cellStyle name="Percent 2 5 18" xfId="34844" xr:uid="{45B99792-E329-443D-A898-5844D0F47666}"/>
    <cellStyle name="Percent 2 5 19" xfId="34845" xr:uid="{1A2D8004-FD5F-47B7-9C3E-52BBC88558F8}"/>
    <cellStyle name="Percent 2 5 2" xfId="317" xr:uid="{DACB46C7-CB96-4DA0-A246-CE5A9621AFF6}"/>
    <cellStyle name="Percent 2 5 2 2" xfId="5374" xr:uid="{1FCAF96F-B48A-4A0A-8E71-90B8C5064EAE}"/>
    <cellStyle name="Percent 2 5 2 2 2" xfId="42735" xr:uid="{126B8BE7-EAA9-415B-B3E0-DE0B9D66AC1C}"/>
    <cellStyle name="Percent 2 5 2 2 3" xfId="26272" xr:uid="{9864B4D6-5B63-4194-B098-C103B01043D8}"/>
    <cellStyle name="Percent 2 5 2 3" xfId="34846" xr:uid="{400B0EFF-85AA-484F-8AEB-07D707F6D5A5}"/>
    <cellStyle name="Percent 2 5 2 4" xfId="34847" xr:uid="{2C15C5D7-2872-4B94-88E8-75EE4C1F2E14}"/>
    <cellStyle name="Percent 2 5 2 5" xfId="34848" xr:uid="{B8E47528-FA5E-4C2F-9517-A63EB3D8D4F7}"/>
    <cellStyle name="Percent 2 5 3" xfId="318" xr:uid="{C8504271-CF20-4CC7-BDDC-D7A7663C0869}"/>
    <cellStyle name="Percent 2 5 3 2" xfId="5375" xr:uid="{B28B6264-6B4B-4995-8272-011B14CE7964}"/>
    <cellStyle name="Percent 2 5 3 2 2" xfId="42736" xr:uid="{F0EF6B32-175D-4765-BFA4-2D386294D4F1}"/>
    <cellStyle name="Percent 2 5 3 2 3" xfId="26273" xr:uid="{58BBA15C-B0CA-4FF1-B50E-B48CDDB3F6F3}"/>
    <cellStyle name="Percent 2 5 3 3" xfId="34849" xr:uid="{B7D99C71-C968-48E2-B600-87661E141CA7}"/>
    <cellStyle name="Percent 2 5 3 4" xfId="34850" xr:uid="{16320F30-4B7E-4AAD-A1BD-F42F34122D25}"/>
    <cellStyle name="Percent 2 5 3 5" xfId="34851" xr:uid="{BA374980-2084-4329-BDAC-8046B1F6452C}"/>
    <cellStyle name="Percent 2 5 4" xfId="2774" xr:uid="{061EE16B-1F48-4400-A7B5-F5F8A05EF904}"/>
    <cellStyle name="Percent 2 5 4 2" xfId="5376" xr:uid="{D79FA1DB-A04C-42E1-9844-117FF37CC7CF}"/>
    <cellStyle name="Percent 2 5 4 2 2" xfId="42737" xr:uid="{D229AB51-0D08-4364-8147-4CE346BF21A2}"/>
    <cellStyle name="Percent 2 5 4 2 3" xfId="26274" xr:uid="{529B4A6B-AD45-4424-8E76-2D40D7B02690}"/>
    <cellStyle name="Percent 2 5 4 3" xfId="34852" xr:uid="{24CB1374-9C69-447B-8A78-A60477E8C1DB}"/>
    <cellStyle name="Percent 2 5 4 4" xfId="34853" xr:uid="{FD5DD21F-1A1C-4001-923F-4E1464B5F011}"/>
    <cellStyle name="Percent 2 5 4 5" xfId="34854" xr:uid="{38325A58-4F33-4839-9DEA-3CC5E4F225AC}"/>
    <cellStyle name="Percent 2 5 5" xfId="2775" xr:uid="{D7E8E258-3B25-4D24-A76E-ECF097C14D78}"/>
    <cellStyle name="Percent 2 5 5 2" xfId="5377" xr:uid="{C97FA7E0-6F6B-4DBF-92D9-2A1222DE64CA}"/>
    <cellStyle name="Percent 2 5 5 2 2" xfId="42738" xr:uid="{334B5029-75A0-4D4A-A6C6-336428F65725}"/>
    <cellStyle name="Percent 2 5 5 2 3" xfId="26275" xr:uid="{13BE3DCE-034F-463E-A0DB-4D91C551F9B3}"/>
    <cellStyle name="Percent 2 5 5 3" xfId="34855" xr:uid="{4376562E-7619-443E-A902-1BD76986E08A}"/>
    <cellStyle name="Percent 2 5 5 4" xfId="34856" xr:uid="{DE708181-00A1-4D5E-A2C0-1ECA5DA6C889}"/>
    <cellStyle name="Percent 2 5 5 5" xfId="34857" xr:uid="{7F22612A-20B8-483B-BD81-F23B66B44E1D}"/>
    <cellStyle name="Percent 2 5 6" xfId="2776" xr:uid="{85A2EB63-DE5B-4144-900E-9BE7433DBD1B}"/>
    <cellStyle name="Percent 2 5 6 2" xfId="5378" xr:uid="{C114F1C9-1112-4F51-A37D-C5D0ED9ACF3D}"/>
    <cellStyle name="Percent 2 5 6 2 2" xfId="42739" xr:uid="{D8B4C804-71E4-4351-B348-AD3EC47C518F}"/>
    <cellStyle name="Percent 2 5 6 2 3" xfId="26276" xr:uid="{E4649343-C9E8-44BD-BF64-A5F8FA80C738}"/>
    <cellStyle name="Percent 2 5 6 3" xfId="34858" xr:uid="{D8FF6562-9754-4B84-99A3-AA340CB61B7D}"/>
    <cellStyle name="Percent 2 5 6 4" xfId="34859" xr:uid="{55E82718-2737-4ADC-B373-03A38EAD6D82}"/>
    <cellStyle name="Percent 2 5 6 5" xfId="34860" xr:uid="{DF608727-F170-4213-9B35-0423AD01384E}"/>
    <cellStyle name="Percent 2 5 7" xfId="2777" xr:uid="{6AEF3D29-D33B-4E82-A770-2F810B4FB53F}"/>
    <cellStyle name="Percent 2 5 7 2" xfId="5379" xr:uid="{ECAD2C09-EB94-4CE0-AEB3-37E3E2FF88D8}"/>
    <cellStyle name="Percent 2 5 7 2 2" xfId="42740" xr:uid="{697AFE3C-34AB-492C-A8E4-AF1E2FF9F89E}"/>
    <cellStyle name="Percent 2 5 7 2 3" xfId="26277" xr:uid="{5F312D20-47F6-4E94-9D44-140250A2B9F8}"/>
    <cellStyle name="Percent 2 5 7 3" xfId="34861" xr:uid="{4BB5D545-EAA1-4FBC-B005-B1F3924419EE}"/>
    <cellStyle name="Percent 2 5 7 4" xfId="34862" xr:uid="{B3C12754-095D-4354-B446-5AA3796BED79}"/>
    <cellStyle name="Percent 2 5 7 5" xfId="34863" xr:uid="{DA81128E-907C-46CE-BDE8-F0B550AA22B4}"/>
    <cellStyle name="Percent 2 5 8" xfId="2778" xr:uid="{8ED78F0F-4DAE-4C29-B2FF-1E4C3313C1C6}"/>
    <cellStyle name="Percent 2 5 8 2" xfId="5380" xr:uid="{2B0AF2B3-467D-4304-8C25-C4F4F7D573C4}"/>
    <cellStyle name="Percent 2 5 8 2 2" xfId="42741" xr:uid="{A0DFF36F-1FA5-4316-84B2-E5E8E0F58812}"/>
    <cellStyle name="Percent 2 5 8 2 3" xfId="26278" xr:uid="{55736D2D-A3A8-464F-89E9-AF1D80CFBCEB}"/>
    <cellStyle name="Percent 2 5 8 3" xfId="34864" xr:uid="{661F62E0-4F74-4C11-9AF8-E3F4D79C9BD7}"/>
    <cellStyle name="Percent 2 5 8 4" xfId="34865" xr:uid="{8B04B47D-59EF-4EE5-B307-F18A34109FD9}"/>
    <cellStyle name="Percent 2 5 8 5" xfId="34866" xr:uid="{6C55E107-118C-4041-BD09-55E68BA07FBA}"/>
    <cellStyle name="Percent 2 5 9" xfId="2779" xr:uid="{29F7E99F-98A5-4C02-A440-0E6AFF0B3940}"/>
    <cellStyle name="Percent 2 5 9 2" xfId="5381" xr:uid="{7CB7D17A-D6A9-4C24-B754-2C3F7334FED3}"/>
    <cellStyle name="Percent 2 5 9 2 2" xfId="42742" xr:uid="{47F9CA16-7171-4A9B-BD85-480B22D587FA}"/>
    <cellStyle name="Percent 2 5 9 2 3" xfId="34867" xr:uid="{F9782E85-831E-41F4-BB2C-3D03E8F33E4A}"/>
    <cellStyle name="Percent 2 5 9 3" xfId="34868" xr:uid="{A60A2B33-2BB1-49CE-923D-0CD138C1C57C}"/>
    <cellStyle name="Percent 2 5 9 4" xfId="34869" xr:uid="{EAE743CE-F52C-4E53-87F4-F2E73AFFE514}"/>
    <cellStyle name="Percent 2 5 9 5" xfId="34870" xr:uid="{E1E26412-43F6-4AE0-927E-75A2896B8251}"/>
    <cellStyle name="Percent 2 5 9 6" xfId="41691" xr:uid="{55A87B33-A9E6-41EE-8EDE-BDF65724E808}"/>
    <cellStyle name="Percent 2 5 9 7" xfId="26279" xr:uid="{7F84EF7C-71C9-4BBA-AEA6-AD97D29AD96A}"/>
    <cellStyle name="Percent 2 50" xfId="27374" xr:uid="{77BF71F2-F14B-4A9D-896D-A37265D8863B}"/>
    <cellStyle name="Percent 2 50 2" xfId="34871" xr:uid="{E72CE58C-CDCA-4C0C-B249-A9C058C4B79C}"/>
    <cellStyle name="Percent 2 51" xfId="40208" xr:uid="{14409D49-59AD-476D-BB31-4F63E7A2F38F}"/>
    <cellStyle name="Percent 2 52" xfId="22523" xr:uid="{4C3E6C13-2F7B-4027-9984-83B44C89FE7D}"/>
    <cellStyle name="Percent 2 6" xfId="319" xr:uid="{294440AB-2B8B-455F-A5A7-65E58B545148}"/>
    <cellStyle name="Percent 2 6 10" xfId="2780" xr:uid="{189A7700-E9B4-4D25-8915-746AB305D4B4}"/>
    <cellStyle name="Percent 2 6 10 2" xfId="5383" xr:uid="{67361503-69DC-47A6-8F6D-9545203558ED}"/>
    <cellStyle name="Percent 2 6 10 2 2" xfId="42744" xr:uid="{58305AB0-00A1-4E0C-BF9F-D4EF59B94B89}"/>
    <cellStyle name="Percent 2 6 10 2 3" xfId="34872" xr:uid="{B47825DB-5712-4395-AE2C-85104B053889}"/>
    <cellStyle name="Percent 2 6 10 3" xfId="34873" xr:uid="{AEE274D1-39BE-4842-BA4B-FA54ADC67058}"/>
    <cellStyle name="Percent 2 6 10 4" xfId="34874" xr:uid="{574C30A2-A75A-43C7-8F20-F386A3391427}"/>
    <cellStyle name="Percent 2 6 10 5" xfId="34875" xr:uid="{32DB4228-E594-4D66-A23F-A516924F3883}"/>
    <cellStyle name="Percent 2 6 10 6" xfId="41692" xr:uid="{C68F7FCC-212A-417E-8EF7-A637D21819AC}"/>
    <cellStyle name="Percent 2 6 10 7" xfId="26281" xr:uid="{8F3B196B-1BED-41FE-99EA-9DC3E90A0C00}"/>
    <cellStyle name="Percent 2 6 11" xfId="2781" xr:uid="{5FED9081-AE75-4858-9AE9-5528A18349B6}"/>
    <cellStyle name="Percent 2 6 11 2" xfId="5384" xr:uid="{4A72E26A-328F-405C-9D3A-66CCC8BE789B}"/>
    <cellStyle name="Percent 2 6 11 2 2" xfId="42745" xr:uid="{3CB99CCB-CBFB-4888-B328-D0D8471116FD}"/>
    <cellStyle name="Percent 2 6 11 2 3" xfId="34876" xr:uid="{6178BA8B-80DB-4DA8-93C5-ED6881ADA560}"/>
    <cellStyle name="Percent 2 6 11 3" xfId="34877" xr:uid="{42EFC54C-ED4A-4473-91D9-7F8956118AC2}"/>
    <cellStyle name="Percent 2 6 11 4" xfId="34878" xr:uid="{55453392-2EE2-474D-98A0-EB8F81A1EDBA}"/>
    <cellStyle name="Percent 2 6 11 5" xfId="34879" xr:uid="{7D93FC84-60C5-4677-A3A3-E166AF40F367}"/>
    <cellStyle name="Percent 2 6 11 6" xfId="41693" xr:uid="{5FC6A7BF-66DD-4623-9D52-918BCE7044D9}"/>
    <cellStyle name="Percent 2 6 11 7" xfId="26282" xr:uid="{E7BF3961-8E36-4A5A-A18D-644DE61B742F}"/>
    <cellStyle name="Percent 2 6 12" xfId="2782" xr:uid="{56B4EC62-7E78-46E0-AB3C-EED46A244693}"/>
    <cellStyle name="Percent 2 6 12 2" xfId="5385" xr:uid="{893B0511-1A13-45C9-B807-13BE5158DDF7}"/>
    <cellStyle name="Percent 2 6 12 2 2" xfId="42746" xr:uid="{2B752AEC-53E4-45B9-8478-379FC3AB5246}"/>
    <cellStyle name="Percent 2 6 12 2 3" xfId="34880" xr:uid="{32D7929F-3A4F-4AFE-B2B8-F4186523C8B7}"/>
    <cellStyle name="Percent 2 6 12 3" xfId="34881" xr:uid="{BADEB887-BE3C-4BBB-BDE6-E239FF3E1E0F}"/>
    <cellStyle name="Percent 2 6 12 4" xfId="34882" xr:uid="{2E7C422E-12EF-41C6-B6FA-6C2B70805FF7}"/>
    <cellStyle name="Percent 2 6 12 5" xfId="34883" xr:uid="{0C761A22-7248-4B00-8B08-1BA8B4E3B558}"/>
    <cellStyle name="Percent 2 6 12 6" xfId="41694" xr:uid="{A7E43292-076D-4886-914F-15E38009A503}"/>
    <cellStyle name="Percent 2 6 12 7" xfId="26283" xr:uid="{0EB0DAAC-FF81-4E75-84AF-A086546E51AE}"/>
    <cellStyle name="Percent 2 6 13" xfId="2783" xr:uid="{4CB7B5DD-2649-4E84-8EDB-A98380AA6B34}"/>
    <cellStyle name="Percent 2 6 13 2" xfId="5386" xr:uid="{A7C1E4DC-5804-416A-A5C2-7A87428ACA5F}"/>
    <cellStyle name="Percent 2 6 13 2 2" xfId="42747" xr:uid="{2CBE6BCF-C1E6-4090-A457-B00FC88DCE2E}"/>
    <cellStyle name="Percent 2 6 13 2 3" xfId="34884" xr:uid="{5D0D0F87-5702-4D89-88FB-4B9CE7864B51}"/>
    <cellStyle name="Percent 2 6 13 3" xfId="34885" xr:uid="{73DDA5EE-038F-4CFA-BD11-0E341FB566E1}"/>
    <cellStyle name="Percent 2 6 13 4" xfId="34886" xr:uid="{1BE03738-1DF4-4605-B63E-6D068D581A61}"/>
    <cellStyle name="Percent 2 6 13 5" xfId="34887" xr:uid="{2D80FD83-4EBC-43B1-AF01-67E67D72E550}"/>
    <cellStyle name="Percent 2 6 13 6" xfId="41695" xr:uid="{C9CFF704-03AF-49EF-A0B1-97FAC1848A6D}"/>
    <cellStyle name="Percent 2 6 13 7" xfId="26284" xr:uid="{492077D6-4EE3-461D-B064-85FBE25A4633}"/>
    <cellStyle name="Percent 2 6 14" xfId="2784" xr:uid="{0F33A1BC-D5C6-4298-9004-53ABB4DAF4D0}"/>
    <cellStyle name="Percent 2 6 14 2" xfId="5387" xr:uid="{FE060DA9-0DBC-4F5C-9F88-140A07F6A1C9}"/>
    <cellStyle name="Percent 2 6 14 2 2" xfId="42748" xr:uid="{A9F62025-6AB8-4A6F-BFC7-0AE2AD4BF02B}"/>
    <cellStyle name="Percent 2 6 14 2 3" xfId="34888" xr:uid="{71E1B74C-FA57-42C4-93A8-1F9AC452D50F}"/>
    <cellStyle name="Percent 2 6 14 3" xfId="34889" xr:uid="{7A5A8205-AB8C-4000-B4EB-AC1E8C891354}"/>
    <cellStyle name="Percent 2 6 14 4" xfId="34890" xr:uid="{5E528AFC-23DE-4DD1-9381-AA531FB058DD}"/>
    <cellStyle name="Percent 2 6 14 5" xfId="34891" xr:uid="{9DD47C99-F620-4E51-840B-A457C84B2B02}"/>
    <cellStyle name="Percent 2 6 14 6" xfId="41696" xr:uid="{1C5D65E1-3A98-481F-AC19-B9B970F45B63}"/>
    <cellStyle name="Percent 2 6 14 7" xfId="26285" xr:uid="{997488CA-80CF-4E42-88C2-E396D7F0110E}"/>
    <cellStyle name="Percent 2 6 15" xfId="2785" xr:uid="{7AF1F7EB-059B-4120-BB69-509E66FD0446}"/>
    <cellStyle name="Percent 2 6 15 2" xfId="5388" xr:uid="{1A210193-E0BB-473F-8A25-C72A76293E6F}"/>
    <cellStyle name="Percent 2 6 15 2 2" xfId="42749" xr:uid="{31655037-B9A2-4D70-8571-DD7A3EB3DFE3}"/>
    <cellStyle name="Percent 2 6 15 2 3" xfId="34892" xr:uid="{BF4137B5-0AF6-427C-98EF-B4280E9BE4F5}"/>
    <cellStyle name="Percent 2 6 15 3" xfId="34893" xr:uid="{5F403881-C545-4916-9160-DF7321A94255}"/>
    <cellStyle name="Percent 2 6 15 4" xfId="34894" xr:uid="{2B22CC5A-3631-49B7-8CD8-2A5A5903F556}"/>
    <cellStyle name="Percent 2 6 15 5" xfId="34895" xr:uid="{1B8B6004-8F8E-4869-9176-457953F4D8FB}"/>
    <cellStyle name="Percent 2 6 15 6" xfId="41697" xr:uid="{F13D31FB-4358-4CEA-9C10-26CC035A1687}"/>
    <cellStyle name="Percent 2 6 15 7" xfId="26286" xr:uid="{97529A96-4D3B-44BD-BEE3-6C65D85952B2}"/>
    <cellStyle name="Percent 2 6 16" xfId="5382" xr:uid="{3A5BDBB1-B686-432A-8533-A52494B37844}"/>
    <cellStyle name="Percent 2 6 16 2" xfId="42743" xr:uid="{99B65D2E-7C44-4113-9BB3-E9CA8144331F}"/>
    <cellStyle name="Percent 2 6 16 3" xfId="26280" xr:uid="{D8338D6B-96CC-4DEB-B4F2-DC2BD0BBF57F}"/>
    <cellStyle name="Percent 2 6 17" xfId="34896" xr:uid="{EBBB6431-CDD5-4D54-B6A2-7146B5C1475B}"/>
    <cellStyle name="Percent 2 6 18" xfId="34897" xr:uid="{B08EEE35-705E-4E98-9C8D-9A2BE5D50989}"/>
    <cellStyle name="Percent 2 6 19" xfId="34898" xr:uid="{22FCB227-FDC8-4C80-8D21-4762AC9072B9}"/>
    <cellStyle name="Percent 2 6 2" xfId="2786" xr:uid="{B76D0A80-DEC7-4B94-A17C-689E3718F465}"/>
    <cellStyle name="Percent 2 6 2 2" xfId="5389" xr:uid="{ECADB967-EBCC-4EB5-B72D-2E2975BC5C43}"/>
    <cellStyle name="Percent 2 6 2 2 2" xfId="42750" xr:uid="{E18BD514-931B-4E17-9B5B-AD75F34EBF34}"/>
    <cellStyle name="Percent 2 6 2 2 3" xfId="26287" xr:uid="{7AE435F8-E8F3-4EA9-A641-ECAC84D48BE2}"/>
    <cellStyle name="Percent 2 6 2 3" xfId="34899" xr:uid="{24E40B97-8381-401F-8071-B17474BF0CB3}"/>
    <cellStyle name="Percent 2 6 2 4" xfId="34900" xr:uid="{E87B7B48-073B-445E-971D-CF4FA0074025}"/>
    <cellStyle name="Percent 2 6 2 5" xfId="34901" xr:uid="{22680C2B-EF5B-481C-915D-7C366FFCF11F}"/>
    <cellStyle name="Percent 2 6 3" xfId="2787" xr:uid="{C007754A-62AC-413E-82B6-2D035373708B}"/>
    <cellStyle name="Percent 2 6 3 2" xfId="5390" xr:uid="{5C734283-837C-47A6-A969-4E10583DA777}"/>
    <cellStyle name="Percent 2 6 3 2 2" xfId="42751" xr:uid="{38E633B5-BC2A-4F63-A9CA-F8F041B3FC7C}"/>
    <cellStyle name="Percent 2 6 3 2 3" xfId="26288" xr:uid="{4E4241AD-EFCC-4490-8BCE-CA605A132575}"/>
    <cellStyle name="Percent 2 6 3 3" xfId="34902" xr:uid="{D2A13D50-3CEF-4DFA-869B-04FCF2D66511}"/>
    <cellStyle name="Percent 2 6 3 4" xfId="34903" xr:uid="{F47BA2FD-CF0E-4EEE-9F4D-B7C2B7C80308}"/>
    <cellStyle name="Percent 2 6 3 5" xfId="34904" xr:uid="{117B85E6-8AB8-4981-A1BC-20A5535E8ECA}"/>
    <cellStyle name="Percent 2 6 4" xfId="2788" xr:uid="{491941E0-6505-444B-939C-7FFFA1200977}"/>
    <cellStyle name="Percent 2 6 4 2" xfId="5391" xr:uid="{47FD8557-BD7D-45D4-A9F7-3017545AA110}"/>
    <cellStyle name="Percent 2 6 4 2 2" xfId="42752" xr:uid="{183851A3-EAC1-47C7-9587-939C675775ED}"/>
    <cellStyle name="Percent 2 6 4 2 3" xfId="26289" xr:uid="{50BDB04E-8202-4330-BE68-CCA8571CCC22}"/>
    <cellStyle name="Percent 2 6 4 3" xfId="34905" xr:uid="{C57E247F-2E4D-461E-A008-BB53625DEA79}"/>
    <cellStyle name="Percent 2 6 4 4" xfId="34906" xr:uid="{B555EE3D-3B89-4D48-B21B-ECCB45DDAD4D}"/>
    <cellStyle name="Percent 2 6 4 5" xfId="34907" xr:uid="{BCF377EF-30C8-4B65-A344-1F07B4A3137E}"/>
    <cellStyle name="Percent 2 6 5" xfId="2789" xr:uid="{80642970-D4A8-4F93-BCB7-C1C0C0A36FCA}"/>
    <cellStyle name="Percent 2 6 5 2" xfId="5392" xr:uid="{8231C9A3-E466-4A5B-9AF6-ED5A357A1BBA}"/>
    <cellStyle name="Percent 2 6 5 2 2" xfId="42753" xr:uid="{6945D896-1EE1-44A9-A97C-EC4E104C0F36}"/>
    <cellStyle name="Percent 2 6 5 2 3" xfId="26290" xr:uid="{5401F67E-9C52-4851-8289-C0A44AA5C860}"/>
    <cellStyle name="Percent 2 6 5 3" xfId="34908" xr:uid="{5F3EC53A-77EA-497F-BF13-B5F8CC68A3F6}"/>
    <cellStyle name="Percent 2 6 5 4" xfId="34909" xr:uid="{5EED8D78-979F-48A4-896A-B6077011DE6A}"/>
    <cellStyle name="Percent 2 6 5 5" xfId="34910" xr:uid="{71EA6071-A281-4D12-878E-A5E60908FCF5}"/>
    <cellStyle name="Percent 2 6 6" xfId="2790" xr:uid="{BF603E55-0734-40AB-BB6E-C0066E2BF3FB}"/>
    <cellStyle name="Percent 2 6 6 2" xfId="5393" xr:uid="{7D31333F-D421-4214-88E0-0D6A47937A5D}"/>
    <cellStyle name="Percent 2 6 6 2 2" xfId="42754" xr:uid="{451CE0F2-5738-470A-99C4-F0A28E7A32B8}"/>
    <cellStyle name="Percent 2 6 6 2 3" xfId="26291" xr:uid="{0FF1368D-D087-4533-BF62-603307E9F792}"/>
    <cellStyle name="Percent 2 6 6 3" xfId="34911" xr:uid="{88CCEC95-A431-4E16-83FD-4317D080B616}"/>
    <cellStyle name="Percent 2 6 6 4" xfId="34912" xr:uid="{81CFE387-49A3-48E6-8341-B533C731B101}"/>
    <cellStyle name="Percent 2 6 6 5" xfId="34913" xr:uid="{ECE7B92F-C6DA-442A-B2E0-07C865CF0858}"/>
    <cellStyle name="Percent 2 6 7" xfId="2791" xr:uid="{027D8EB0-5B74-4434-A4F9-0BAC44EC4CB4}"/>
    <cellStyle name="Percent 2 6 7 2" xfId="5394" xr:uid="{2B9087E5-A190-4881-9DB6-DADF42910B37}"/>
    <cellStyle name="Percent 2 6 7 2 2" xfId="42755" xr:uid="{5DB81E77-86DB-43E7-9BC7-32C5B1AA534F}"/>
    <cellStyle name="Percent 2 6 7 2 3" xfId="26292" xr:uid="{F960570D-BE9F-40B8-A65C-66C49F0E8623}"/>
    <cellStyle name="Percent 2 6 7 3" xfId="34914" xr:uid="{43B10F35-2770-447E-9AD9-F26A7B85AE9B}"/>
    <cellStyle name="Percent 2 6 7 4" xfId="34915" xr:uid="{22023C41-D531-497C-A637-C83F76046E24}"/>
    <cellStyle name="Percent 2 6 7 5" xfId="34916" xr:uid="{0C1949C1-E2E8-4B6A-9689-9B61CF9DF80D}"/>
    <cellStyle name="Percent 2 6 8" xfId="2792" xr:uid="{2C53E0DF-5304-47E5-800B-25082E90965E}"/>
    <cellStyle name="Percent 2 6 8 2" xfId="5395" xr:uid="{7D11DEB1-0F2C-4032-BAA5-A3B3304DF377}"/>
    <cellStyle name="Percent 2 6 8 2 2" xfId="42756" xr:uid="{1604795A-4D37-4330-8E79-E48DF46BD88E}"/>
    <cellStyle name="Percent 2 6 8 2 3" xfId="26293" xr:uid="{2F050423-9685-4B7C-B28A-42BD0C76A44D}"/>
    <cellStyle name="Percent 2 6 8 3" xfId="34917" xr:uid="{D0AE9DE0-40BF-4D51-88AE-BB0187C62031}"/>
    <cellStyle name="Percent 2 6 8 4" xfId="34918" xr:uid="{883416C3-6C00-4E06-A2D5-FDA3CBE89C76}"/>
    <cellStyle name="Percent 2 6 8 5" xfId="34919" xr:uid="{323C91C0-7A27-4522-B4E9-25DDAD554634}"/>
    <cellStyle name="Percent 2 6 9" xfId="2793" xr:uid="{574B1736-AAB6-4D12-A231-CF924CF8B18B}"/>
    <cellStyle name="Percent 2 6 9 2" xfId="5396" xr:uid="{73C70D56-FC7C-4F2C-9D96-D39679BE647D}"/>
    <cellStyle name="Percent 2 6 9 2 2" xfId="42757" xr:uid="{78179B16-F818-4707-BB2D-59B9DFCF8763}"/>
    <cellStyle name="Percent 2 6 9 2 3" xfId="34920" xr:uid="{6F923ADC-3D0F-4474-8D03-982BBF8BBF14}"/>
    <cellStyle name="Percent 2 6 9 3" xfId="34921" xr:uid="{43FAE2B1-BB21-44EA-97EC-3EF4F9FE18E5}"/>
    <cellStyle name="Percent 2 6 9 4" xfId="34922" xr:uid="{1DC50B1F-4150-4AFF-AEE5-9CC1C8F13116}"/>
    <cellStyle name="Percent 2 6 9 5" xfId="34923" xr:uid="{5FD97C84-921E-4FF8-A6ED-2CFC112FCBD4}"/>
    <cellStyle name="Percent 2 6 9 6" xfId="41698" xr:uid="{F4DBEB81-A51B-4A34-B61A-C401F016709E}"/>
    <cellStyle name="Percent 2 6 9 7" xfId="26294" xr:uid="{6DFAAEA4-FB17-447C-9A6C-897997FCF825}"/>
    <cellStyle name="Percent 2 7" xfId="2794" xr:uid="{BAC7B68C-8706-409E-A274-46FAE6AD26BD}"/>
    <cellStyle name="Percent 2 7 10" xfId="34924" xr:uid="{904BC5EF-BEC7-4E78-AB41-199206CF1BBC}"/>
    <cellStyle name="Percent 2 7 11" xfId="34925" xr:uid="{CB111291-3332-4DA4-9558-AD844C3AFD76}"/>
    <cellStyle name="Percent 2 7 12" xfId="34926" xr:uid="{043F39E5-59DB-42B3-B9D2-38B1A9594565}"/>
    <cellStyle name="Percent 2 7 2" xfId="2795" xr:uid="{2A36B709-4AE8-4CD4-B5BE-D3EC41505914}"/>
    <cellStyle name="Percent 2 7 2 2" xfId="5398" xr:uid="{E92CF591-3B55-45C3-B10D-C2F1BF8E9DD7}"/>
    <cellStyle name="Percent 2 7 2 2 2" xfId="42759" xr:uid="{E2E245E6-F1D3-4F51-8732-A99E721A70E5}"/>
    <cellStyle name="Percent 2 7 2 2 3" xfId="26296" xr:uid="{2E712876-884E-4F4E-BC02-857F580087C2}"/>
    <cellStyle name="Percent 2 7 2 3" xfId="34927" xr:uid="{FC246A36-9842-4C34-97D2-2AB422B198FE}"/>
    <cellStyle name="Percent 2 7 2 4" xfId="34928" xr:uid="{AFBD1D31-C568-49E4-BCC1-878D2DB7124D}"/>
    <cellStyle name="Percent 2 7 2 5" xfId="34929" xr:uid="{4A0CCB63-C863-47A0-B2B7-D696BEF23604}"/>
    <cellStyle name="Percent 2 7 3" xfId="4742" xr:uid="{9DCF11F4-588D-4FA4-AD58-DDCA02B9F34F}"/>
    <cellStyle name="Percent 2 7 3 2" xfId="5399" xr:uid="{D093F39D-AF70-4CB0-9FCD-7B6C20887BB2}"/>
    <cellStyle name="Percent 2 7 3 2 2" xfId="42760" xr:uid="{E9EE141C-09D0-46BD-B125-04C916736DBB}"/>
    <cellStyle name="Percent 2 7 3 2 3" xfId="26297" xr:uid="{D0773090-F30A-459A-8F8F-A140D92D75F3}"/>
    <cellStyle name="Percent 2 7 3 3" xfId="34930" xr:uid="{7A8C342B-9E1F-4DD3-AE59-FB651057371B}"/>
    <cellStyle name="Percent 2 7 3 4" xfId="34931" xr:uid="{399FFA2D-2867-466F-B5D2-F8E987EC8204}"/>
    <cellStyle name="Percent 2 7 3 5" xfId="34932" xr:uid="{7218332C-104E-4429-A6F5-101597E33CC1}"/>
    <cellStyle name="Percent 2 7 4" xfId="4743" xr:uid="{EA124552-758F-4096-B3C9-935973715D10}"/>
    <cellStyle name="Percent 2 7 4 2" xfId="5400" xr:uid="{F55DDE2B-7152-4753-9A4E-00F5B63B58F1}"/>
    <cellStyle name="Percent 2 7 4 2 2" xfId="42761" xr:uid="{404FFC3F-17FC-432D-85C4-C36EDB125CF8}"/>
    <cellStyle name="Percent 2 7 4 2 3" xfId="26298" xr:uid="{F0042130-8C8A-4A3D-80E9-08EB397186A3}"/>
    <cellStyle name="Percent 2 7 4 3" xfId="34933" xr:uid="{5E20C76C-C9AE-40E5-8F56-CB4AA9D50AFF}"/>
    <cellStyle name="Percent 2 7 4 4" xfId="34934" xr:uid="{FC92991C-0267-4EA8-9A25-70B14B385CDD}"/>
    <cellStyle name="Percent 2 7 4 5" xfId="34935" xr:uid="{71FE8506-642B-47C2-A1BC-9FC0ED3EECF1}"/>
    <cellStyle name="Percent 2 7 5" xfId="4744" xr:uid="{677DEFA6-7389-410D-A690-6DAD401439F8}"/>
    <cellStyle name="Percent 2 7 5 2" xfId="5401" xr:uid="{107AE7D4-5561-431C-ADB5-1339BD5CF368}"/>
    <cellStyle name="Percent 2 7 5 2 2" xfId="42762" xr:uid="{12B03533-9944-43E0-A9DB-9829FE78B6AB}"/>
    <cellStyle name="Percent 2 7 5 2 3" xfId="26299" xr:uid="{2D02DC71-D574-456B-85CC-BDEE221286A1}"/>
    <cellStyle name="Percent 2 7 5 3" xfId="34936" xr:uid="{8F2271D8-62D0-470C-BB15-E1EA96F8F303}"/>
    <cellStyle name="Percent 2 7 5 4" xfId="34937" xr:uid="{67F88697-B1F1-49FB-A56C-1712CD6F3B1E}"/>
    <cellStyle name="Percent 2 7 5 5" xfId="34938" xr:uid="{89212637-B21E-417F-914D-0A5DD115A42B}"/>
    <cellStyle name="Percent 2 7 6" xfId="4745" xr:uid="{00F63409-3E23-461D-8796-491E67D78670}"/>
    <cellStyle name="Percent 2 7 6 2" xfId="5402" xr:uid="{02443463-C536-4137-B1BD-4B979185BBDB}"/>
    <cellStyle name="Percent 2 7 6 2 2" xfId="42763" xr:uid="{EF95822C-2984-416A-87EA-DCA37C465B19}"/>
    <cellStyle name="Percent 2 7 6 2 3" xfId="26300" xr:uid="{D9603BB0-394D-4271-9807-50A7E76E5D4E}"/>
    <cellStyle name="Percent 2 7 6 3" xfId="34939" xr:uid="{71660185-26A5-40B3-BA04-5B9121BD5D4D}"/>
    <cellStyle name="Percent 2 7 6 4" xfId="34940" xr:uid="{AF8B6858-BE01-4B16-9545-4D70BA4988B2}"/>
    <cellStyle name="Percent 2 7 6 5" xfId="34941" xr:uid="{F2DE91D5-89AC-47A3-AA4B-D1A3C1DA0524}"/>
    <cellStyle name="Percent 2 7 7" xfId="4746" xr:uid="{0853DF09-59FC-4707-83EE-3B2E17BE74A3}"/>
    <cellStyle name="Percent 2 7 7 2" xfId="5403" xr:uid="{334BC324-6A48-4CD1-97EF-8E2124AB1667}"/>
    <cellStyle name="Percent 2 7 7 2 2" xfId="42764" xr:uid="{0321D7DC-0609-40F0-BE07-9B112C600345}"/>
    <cellStyle name="Percent 2 7 7 2 3" xfId="26301" xr:uid="{23ECE10D-FF37-4483-8D42-128F37D3C4C9}"/>
    <cellStyle name="Percent 2 7 7 3" xfId="34942" xr:uid="{2349C563-62E4-4F3D-861C-6DA70213DC23}"/>
    <cellStyle name="Percent 2 7 7 4" xfId="34943" xr:uid="{5D3527B3-C0FD-4F56-AAEE-565910200C0B}"/>
    <cellStyle name="Percent 2 7 7 5" xfId="34944" xr:uid="{ECD2795E-B6B9-4489-8547-7355BC86CC96}"/>
    <cellStyle name="Percent 2 7 8" xfId="4747" xr:uid="{CD0311C9-31FD-4851-AC38-086386C28E3E}"/>
    <cellStyle name="Percent 2 7 8 2" xfId="5404" xr:uid="{9AAA66B9-F172-4960-BA6D-D5738C787883}"/>
    <cellStyle name="Percent 2 7 8 2 2" xfId="42765" xr:uid="{8A7AD808-845D-493D-9620-0E1511684FDC}"/>
    <cellStyle name="Percent 2 7 8 2 3" xfId="26302" xr:uid="{D93757B8-C9B1-46FA-9609-CCEF58572A67}"/>
    <cellStyle name="Percent 2 7 8 3" xfId="34945" xr:uid="{42C597B4-3C7B-4BC9-A06B-560E87BF7031}"/>
    <cellStyle name="Percent 2 7 8 4" xfId="34946" xr:uid="{C7F16E53-384D-4B8B-B16C-72E70A3156E9}"/>
    <cellStyle name="Percent 2 7 8 5" xfId="34947" xr:uid="{49BA2311-53F5-496F-B6BC-A8BF92313428}"/>
    <cellStyle name="Percent 2 7 9" xfId="5397" xr:uid="{81D260D9-04C7-47A5-A23E-2308D2C1E7DF}"/>
    <cellStyle name="Percent 2 7 9 2" xfId="42758" xr:uid="{AE0F6104-2333-46A0-8C2A-407C11C5CD93}"/>
    <cellStyle name="Percent 2 7 9 3" xfId="26295" xr:uid="{6C8F3987-C49B-4EE3-A91D-FD2F6B2F6037}"/>
    <cellStyle name="Percent 2 8" xfId="2796" xr:uid="{8129BAA2-CAB3-4DE3-92D8-03C7E000AF94}"/>
    <cellStyle name="Percent 2 8 10" xfId="5405" xr:uid="{493F9366-606A-4D23-84D9-6DE8989F725C}"/>
    <cellStyle name="Percent 2 8 10 2" xfId="42766" xr:uid="{5A187156-7E35-4B76-9EE7-D606096A0440}"/>
    <cellStyle name="Percent 2 8 10 3" xfId="34948" xr:uid="{2E530980-E181-4745-BEF3-F5C567541748}"/>
    <cellStyle name="Percent 2 8 11" xfId="34949" xr:uid="{251E56BE-EE04-4B11-A449-17EE119E4134}"/>
    <cellStyle name="Percent 2 8 12" xfId="34950" xr:uid="{4CCAE579-35FC-4ECC-99DB-8D6252CCEABB}"/>
    <cellStyle name="Percent 2 8 2" xfId="2797" xr:uid="{B9D02D61-4A0D-4FD7-BA01-03238BA217DA}"/>
    <cellStyle name="Percent 2 8 2 2" xfId="5407" xr:uid="{073AB913-8AAC-4C16-88A3-013154776F94}"/>
    <cellStyle name="Percent 2 8 2 2 2" xfId="42768" xr:uid="{42961A50-82ED-455D-B7D6-38C0D7AF3FEC}"/>
    <cellStyle name="Percent 2 8 2 2 3" xfId="26304" xr:uid="{993AE942-A0C1-49FD-8D6C-DBC7F88E7D2B}"/>
    <cellStyle name="Percent 2 8 2 3" xfId="5406" xr:uid="{879FF90F-6B51-49A3-A473-FA6A93513541}"/>
    <cellStyle name="Percent 2 8 2 3 2" xfId="42767" xr:uid="{98D7C434-242B-4D4E-9EB7-159EC77D3924}"/>
    <cellStyle name="Percent 2 8 2 3 3" xfId="34951" xr:uid="{0B76A8FE-B942-4CAE-9643-67C03A19D8A1}"/>
    <cellStyle name="Percent 2 8 2 4" xfId="34952" xr:uid="{B3A8F34E-0C5C-4686-B430-EF195EDE1CF1}"/>
    <cellStyle name="Percent 2 8 2 5" xfId="34953" xr:uid="{0EC2CC4D-DD5E-49BA-ABB5-9EF830EA6CFC}"/>
    <cellStyle name="Percent 2 8 3" xfId="4748" xr:uid="{54388FB8-E7C5-4A91-B7D5-7B23E7D3BDAA}"/>
    <cellStyle name="Percent 2 8 3 2" xfId="5409" xr:uid="{3DFD1F33-3B10-4134-B8D8-3038A15B30C1}"/>
    <cellStyle name="Percent 2 8 3 2 2" xfId="42770" xr:uid="{5550A0DA-41D8-4339-9B34-ACE6644C381E}"/>
    <cellStyle name="Percent 2 8 3 2 3" xfId="26305" xr:uid="{E275960E-4E2F-41D5-A7CD-5AD64428320A}"/>
    <cellStyle name="Percent 2 8 3 3" xfId="5408" xr:uid="{4DAB8706-4B7A-4E66-936B-7F4B3FD2CC64}"/>
    <cellStyle name="Percent 2 8 3 3 2" xfId="42769" xr:uid="{70CCC2E3-95E8-4516-BF78-088812B9874B}"/>
    <cellStyle name="Percent 2 8 3 3 3" xfId="34954" xr:uid="{50490E4F-0FF9-4190-9EA0-DB944B40E509}"/>
    <cellStyle name="Percent 2 8 3 4" xfId="34955" xr:uid="{DCFCD572-A3A8-4CD7-B21F-8DD085F51D76}"/>
    <cellStyle name="Percent 2 8 3 5" xfId="34956" xr:uid="{85936947-3187-43AE-991F-D9F09A2897BA}"/>
    <cellStyle name="Percent 2 8 4" xfId="4749" xr:uid="{B74D68C1-11C6-4EA8-B49A-78108D4E2B72}"/>
    <cellStyle name="Percent 2 8 4 2" xfId="5411" xr:uid="{C5D2D2FA-0AE6-485A-8ACD-A0948F80B5EB}"/>
    <cellStyle name="Percent 2 8 4 2 2" xfId="42772" xr:uid="{C4E30AD1-BF50-4323-AE11-EB280A922943}"/>
    <cellStyle name="Percent 2 8 4 2 3" xfId="26306" xr:uid="{6A0DD54F-0599-4827-856C-BDC3A085EBBB}"/>
    <cellStyle name="Percent 2 8 4 3" xfId="5410" xr:uid="{A9198465-460F-4A5F-AC25-6D17D2202ED2}"/>
    <cellStyle name="Percent 2 8 4 3 2" xfId="42771" xr:uid="{FDACA29B-EF6E-4232-B43F-98A9210753A7}"/>
    <cellStyle name="Percent 2 8 4 3 3" xfId="34957" xr:uid="{D4843734-A5A2-4DBC-AF21-D68AB360718B}"/>
    <cellStyle name="Percent 2 8 4 4" xfId="34958" xr:uid="{56B401EC-C4E6-4A0F-B4F8-FCB15199CEC7}"/>
    <cellStyle name="Percent 2 8 4 5" xfId="34959" xr:uid="{68D56B2A-344B-4917-BECD-1AB205607C63}"/>
    <cellStyle name="Percent 2 8 5" xfId="4750" xr:uid="{490C721E-C08A-4A59-BB53-BE9AEE000482}"/>
    <cellStyle name="Percent 2 8 5 2" xfId="5413" xr:uid="{4E1CF651-E61B-4F76-B3F3-BAF57F1B1F17}"/>
    <cellStyle name="Percent 2 8 5 2 2" xfId="42774" xr:uid="{347EAC49-4FC3-444A-B70B-5602D23539A0}"/>
    <cellStyle name="Percent 2 8 5 2 3" xfId="26307" xr:uid="{C19B385A-7F30-4FB2-B4ED-BABAB30C44FF}"/>
    <cellStyle name="Percent 2 8 5 3" xfId="5412" xr:uid="{E18B9807-A06D-4172-B214-CC5532F410CF}"/>
    <cellStyle name="Percent 2 8 5 3 2" xfId="42773" xr:uid="{074AA231-0957-4389-A126-4BC3F70B9874}"/>
    <cellStyle name="Percent 2 8 5 3 3" xfId="34960" xr:uid="{6D430E12-4108-4E3F-8F5F-219A023DC9ED}"/>
    <cellStyle name="Percent 2 8 5 4" xfId="34961" xr:uid="{70103000-7038-46F6-A5C4-658607104CCB}"/>
    <cellStyle name="Percent 2 8 5 5" xfId="34962" xr:uid="{49E121C6-3737-4981-96F8-CDE650AB496A}"/>
    <cellStyle name="Percent 2 8 6" xfId="4751" xr:uid="{1F69BD90-E34B-4DB1-9604-2DF7772FCF7F}"/>
    <cellStyle name="Percent 2 8 6 2" xfId="5415" xr:uid="{264930B3-CBEF-41B1-B8C9-D0E7649E2BC5}"/>
    <cellStyle name="Percent 2 8 6 2 2" xfId="42776" xr:uid="{D3CB38E5-8E05-4410-AE93-A6F39599407B}"/>
    <cellStyle name="Percent 2 8 6 2 3" xfId="26308" xr:uid="{BBF922F0-2747-4ED8-829E-5129016D7F8A}"/>
    <cellStyle name="Percent 2 8 6 3" xfId="5414" xr:uid="{CB39D988-B4DF-4E32-B45C-3083A742FEBF}"/>
    <cellStyle name="Percent 2 8 6 3 2" xfId="42775" xr:uid="{2B95D2F7-F05A-40C5-94E3-B591C6580EDE}"/>
    <cellStyle name="Percent 2 8 6 3 3" xfId="34963" xr:uid="{A0C0F98F-AF78-4D09-8636-0E8DAA3E545D}"/>
    <cellStyle name="Percent 2 8 6 4" xfId="34964" xr:uid="{38982360-6414-421B-AC50-2E8C92F528C5}"/>
    <cellStyle name="Percent 2 8 6 5" xfId="34965" xr:uid="{3A608295-4C11-4667-876B-3F57B0DFBA91}"/>
    <cellStyle name="Percent 2 8 7" xfId="4752" xr:uid="{C0083442-CFF1-4940-9738-5E141761A13A}"/>
    <cellStyle name="Percent 2 8 7 2" xfId="5417" xr:uid="{CD9065B2-ED1D-47B0-B61A-E759E2BDCC25}"/>
    <cellStyle name="Percent 2 8 7 2 2" xfId="42778" xr:uid="{15A207AF-7F6E-42F5-8F6C-77DFBFC9FFF4}"/>
    <cellStyle name="Percent 2 8 7 2 3" xfId="26309" xr:uid="{999C45B1-FA5B-46A0-90C5-C4D51C3CB2C1}"/>
    <cellStyle name="Percent 2 8 7 3" xfId="5416" xr:uid="{6FCC8D2F-B67E-4A46-9E61-B48684659EBF}"/>
    <cellStyle name="Percent 2 8 7 3 2" xfId="42777" xr:uid="{D1431656-D8E7-4280-B93F-34BEF299EBB2}"/>
    <cellStyle name="Percent 2 8 7 3 3" xfId="34966" xr:uid="{F8F4B558-AEEC-4217-8E23-A76CF75E9E47}"/>
    <cellStyle name="Percent 2 8 7 4" xfId="34967" xr:uid="{A5D70FBD-AA18-4E1C-AB40-5701ED7B0379}"/>
    <cellStyle name="Percent 2 8 7 5" xfId="34968" xr:uid="{BF28B089-6BEE-411F-A963-F15CC3557895}"/>
    <cellStyle name="Percent 2 8 8" xfId="4753" xr:uid="{24469490-C391-4C21-896D-496C3C6AA1DF}"/>
    <cellStyle name="Percent 2 8 8 2" xfId="5419" xr:uid="{F4B012EF-544B-40E4-BD04-710E96B060D7}"/>
    <cellStyle name="Percent 2 8 8 2 2" xfId="42780" xr:uid="{117FF328-1854-4473-84B2-1377CA3843FB}"/>
    <cellStyle name="Percent 2 8 8 2 3" xfId="26310" xr:uid="{4C74E5C0-5F0F-4B96-81DF-25FA28A99ED3}"/>
    <cellStyle name="Percent 2 8 8 3" xfId="5418" xr:uid="{79D94294-27C2-4BD0-B8B1-AED4D4BCD7C3}"/>
    <cellStyle name="Percent 2 8 8 3 2" xfId="42779" xr:uid="{F9F3F566-0704-4F48-8220-41987290BCF6}"/>
    <cellStyle name="Percent 2 8 8 3 3" xfId="34969" xr:uid="{9FB5CA0F-69BE-4547-BAE8-9DB77296DA30}"/>
    <cellStyle name="Percent 2 8 8 4" xfId="34970" xr:uid="{5D2F81A6-4EDA-4A50-AFC5-49EDDA337974}"/>
    <cellStyle name="Percent 2 8 8 5" xfId="34971" xr:uid="{121C130E-636D-46AB-AC17-7CBE29807A81}"/>
    <cellStyle name="Percent 2 8 9" xfId="5420" xr:uid="{617A8F52-1453-4536-BDE1-B84444D78D3A}"/>
    <cellStyle name="Percent 2 8 9 2" xfId="42781" xr:uid="{DC719A9C-A3F2-47AA-8453-F92DDDE8C7F1}"/>
    <cellStyle name="Percent 2 8 9 3" xfId="26303" xr:uid="{C1646303-1BE8-44D2-B3A4-553ED1B16A1A}"/>
    <cellStyle name="Percent 2 9" xfId="2798" xr:uid="{6F2A05C7-C8B1-4CB6-BA23-97AAED3CC337}"/>
    <cellStyle name="Percent 2 9 10" xfId="5421" xr:uid="{74DEC29F-56EA-4995-8926-9974D8FC0FD0}"/>
    <cellStyle name="Percent 2 9 10 2" xfId="42782" xr:uid="{25A22323-E18B-42AC-A9D4-780936FEE9C1}"/>
    <cellStyle name="Percent 2 9 10 3" xfId="34972" xr:uid="{A13F12D3-BD75-4523-923C-B1F67F006EBB}"/>
    <cellStyle name="Percent 2 9 11" xfId="34973" xr:uid="{32482F3F-BFCA-4DC6-854B-9E6E02A850EE}"/>
    <cellStyle name="Percent 2 9 12" xfId="34974" xr:uid="{C418A88A-DE1E-4944-9A25-3DAD4538B1BC}"/>
    <cellStyle name="Percent 2 9 2" xfId="2799" xr:uid="{435735AA-E3F3-45E5-9A97-DEB8A416CFD9}"/>
    <cellStyle name="Percent 2 9 2 2" xfId="5423" xr:uid="{6F628733-BAC7-4E0A-B163-A4AE60995478}"/>
    <cellStyle name="Percent 2 9 2 2 2" xfId="42784" xr:uid="{02826D48-0C89-43C5-BB5A-776E1A80F6C4}"/>
    <cellStyle name="Percent 2 9 2 2 3" xfId="26312" xr:uid="{460B21AE-19D5-4FDD-A70B-7094E5E2E779}"/>
    <cellStyle name="Percent 2 9 2 3" xfId="5422" xr:uid="{9EA3C77E-2893-4D1B-B4D2-1FF3BF077039}"/>
    <cellStyle name="Percent 2 9 2 3 2" xfId="42783" xr:uid="{93350B77-FBBA-4705-AEB6-605836EC2EC0}"/>
    <cellStyle name="Percent 2 9 2 3 3" xfId="34975" xr:uid="{8F4564EE-61E6-4ACE-9124-3FC147C7AD65}"/>
    <cellStyle name="Percent 2 9 2 4" xfId="34976" xr:uid="{9D264B66-1779-444A-A11E-BBE27D095430}"/>
    <cellStyle name="Percent 2 9 2 5" xfId="34977" xr:uid="{6F1AD5FB-7CA5-4EE4-9BEF-3B167B86A9A6}"/>
    <cellStyle name="Percent 2 9 3" xfId="4754" xr:uid="{1AB4DE17-B232-48C8-BF0A-1B207DDFC162}"/>
    <cellStyle name="Percent 2 9 3 2" xfId="5425" xr:uid="{058F6155-0A58-44CB-8D82-387E4E82A1B2}"/>
    <cellStyle name="Percent 2 9 3 2 2" xfId="42786" xr:uid="{E92B4D80-EC17-4D3A-8254-228A7C0FA020}"/>
    <cellStyle name="Percent 2 9 3 2 3" xfId="26313" xr:uid="{6A82F9F5-6689-42BC-A1ED-33938A2AD2B1}"/>
    <cellStyle name="Percent 2 9 3 3" xfId="5424" xr:uid="{02B5618B-0AE2-42F3-9EFC-E59B363949AE}"/>
    <cellStyle name="Percent 2 9 3 3 2" xfId="42785" xr:uid="{5F906088-C058-4696-8238-E9462D2E0399}"/>
    <cellStyle name="Percent 2 9 3 3 3" xfId="34978" xr:uid="{443418D2-B4BA-47C1-AAC0-90B9C9C1E847}"/>
    <cellStyle name="Percent 2 9 3 4" xfId="34979" xr:uid="{DE7E4FF1-63DD-4A8C-AEB3-5C624777F683}"/>
    <cellStyle name="Percent 2 9 3 5" xfId="34980" xr:uid="{B711D77A-1232-4183-9CEB-F22FBDAA4F3A}"/>
    <cellStyle name="Percent 2 9 4" xfId="4755" xr:uid="{91F74998-4F89-4F42-B62C-D66A16F8EA88}"/>
    <cellStyle name="Percent 2 9 4 2" xfId="5427" xr:uid="{7F172F3F-08B2-4560-A1EC-154808D779C0}"/>
    <cellStyle name="Percent 2 9 4 2 2" xfId="42788" xr:uid="{2E3BB836-6F69-4B2B-8422-13A756DF8726}"/>
    <cellStyle name="Percent 2 9 4 2 3" xfId="26314" xr:uid="{6A46071F-B83A-4601-A0A4-57745EB17C30}"/>
    <cellStyle name="Percent 2 9 4 3" xfId="5426" xr:uid="{03948AD5-F582-4162-98BB-F79DC2E9EBC2}"/>
    <cellStyle name="Percent 2 9 4 3 2" xfId="42787" xr:uid="{74BBB99F-8A5B-4B4A-A044-3EDE5F371BAC}"/>
    <cellStyle name="Percent 2 9 4 3 3" xfId="34981" xr:uid="{9238A241-757E-472A-AB6F-88B0D8476E43}"/>
    <cellStyle name="Percent 2 9 4 4" xfId="34982" xr:uid="{3F60CD9D-FB6E-426B-B0F2-5B2855790058}"/>
    <cellStyle name="Percent 2 9 4 5" xfId="34983" xr:uid="{F61DFE7C-F1ED-48F4-B288-EF9DBE0DCF1E}"/>
    <cellStyle name="Percent 2 9 5" xfId="4756" xr:uid="{EB9FB4A4-5273-4AC3-B02F-B764B3DF58F5}"/>
    <cellStyle name="Percent 2 9 5 2" xfId="5429" xr:uid="{735646F8-BA13-4A66-ABAB-E1A617F375E8}"/>
    <cellStyle name="Percent 2 9 5 2 2" xfId="42790" xr:uid="{CD994ACD-D384-4316-8625-4B677A1C6F4A}"/>
    <cellStyle name="Percent 2 9 5 2 3" xfId="26315" xr:uid="{907C232F-BD7D-49F9-A868-82252D2CB7B1}"/>
    <cellStyle name="Percent 2 9 5 3" xfId="5428" xr:uid="{18CC446A-F07C-4831-B417-60C924BC6C85}"/>
    <cellStyle name="Percent 2 9 5 3 2" xfId="42789" xr:uid="{2E8FC245-8635-45D8-B813-BA1695B3DF8C}"/>
    <cellStyle name="Percent 2 9 5 3 3" xfId="34984" xr:uid="{2EB6D478-BE49-4257-879C-D183CF15A9BB}"/>
    <cellStyle name="Percent 2 9 5 4" xfId="34985" xr:uid="{C39DD5F1-9F99-4252-B7ED-7A34D3340406}"/>
    <cellStyle name="Percent 2 9 5 5" xfId="34986" xr:uid="{43F98084-958F-4613-9960-26F285F13A7C}"/>
    <cellStyle name="Percent 2 9 6" xfId="4757" xr:uid="{00D1207F-E519-47F4-B911-F92E4FAEAEA2}"/>
    <cellStyle name="Percent 2 9 6 2" xfId="5431" xr:uid="{674FF674-2704-4E91-B07C-1E9647CE4681}"/>
    <cellStyle name="Percent 2 9 6 2 2" xfId="42792" xr:uid="{B87F449C-8988-494E-89DF-A3D049B27108}"/>
    <cellStyle name="Percent 2 9 6 2 3" xfId="26316" xr:uid="{5DEF59DA-F59C-413D-A595-33AD7F09E478}"/>
    <cellStyle name="Percent 2 9 6 3" xfId="5430" xr:uid="{715768F6-558A-427B-93CC-007F6D2E299F}"/>
    <cellStyle name="Percent 2 9 6 3 2" xfId="42791" xr:uid="{AA2FA2C3-8069-4B7A-A1C9-1EB3DA3C75EE}"/>
    <cellStyle name="Percent 2 9 6 3 3" xfId="34987" xr:uid="{C47A793E-2CEC-4D83-B2C2-C83FC18A04C5}"/>
    <cellStyle name="Percent 2 9 6 4" xfId="34988" xr:uid="{8263DA72-CCD3-4D7F-8163-702FC02D2AEA}"/>
    <cellStyle name="Percent 2 9 6 5" xfId="34989" xr:uid="{45F281FB-0C56-406F-8DBC-ACE2E5B409F4}"/>
    <cellStyle name="Percent 2 9 7" xfId="4758" xr:uid="{C5EE8949-14D2-4193-9D93-DDDA6D834746}"/>
    <cellStyle name="Percent 2 9 7 2" xfId="5433" xr:uid="{EB06DF3C-4764-4724-8FB9-19ECDCAE07D1}"/>
    <cellStyle name="Percent 2 9 7 2 2" xfId="42794" xr:uid="{D36E0D1F-9835-4046-B2FF-5C94D92A8A96}"/>
    <cellStyle name="Percent 2 9 7 2 3" xfId="26317" xr:uid="{A0D61E5B-A148-4233-AE57-CC1C8884E424}"/>
    <cellStyle name="Percent 2 9 7 3" xfId="5432" xr:uid="{2041DA0E-14F8-45AF-A29A-4485EA0B10C6}"/>
    <cellStyle name="Percent 2 9 7 3 2" xfId="42793" xr:uid="{51CE76E0-DA62-43C3-968B-50A9F2F39D8F}"/>
    <cellStyle name="Percent 2 9 7 3 3" xfId="34990" xr:uid="{31137B37-88F6-4B11-A4F8-888F2B8D88C8}"/>
    <cellStyle name="Percent 2 9 7 4" xfId="34991" xr:uid="{412F0D9D-01BD-4DA3-B2DE-88E56A4E5240}"/>
    <cellStyle name="Percent 2 9 7 5" xfId="34992" xr:uid="{09349A97-31FC-469E-AEAD-989BB6B4DFA1}"/>
    <cellStyle name="Percent 2 9 8" xfId="4759" xr:uid="{4092354C-3E50-4F13-83E2-13ED4D667980}"/>
    <cellStyle name="Percent 2 9 8 2" xfId="5435" xr:uid="{7077272B-7D24-44FE-8CA7-ABCC14BDAE07}"/>
    <cellStyle name="Percent 2 9 8 2 2" xfId="42796" xr:uid="{8F17990A-7592-4FC4-9F65-0CDEB74DE877}"/>
    <cellStyle name="Percent 2 9 8 2 3" xfId="26318" xr:uid="{3BEDFAD7-CF29-4DE6-B108-0A12FE32DD7F}"/>
    <cellStyle name="Percent 2 9 8 3" xfId="5434" xr:uid="{205795B9-052F-4A5A-A881-65E2252C6C2C}"/>
    <cellStyle name="Percent 2 9 8 3 2" xfId="42795" xr:uid="{3CCF3217-DEB1-47B3-B513-DC24FBC6A55D}"/>
    <cellStyle name="Percent 2 9 8 3 3" xfId="34993" xr:uid="{91F63676-DF76-41A2-BCC1-DFA7BAF5EC5B}"/>
    <cellStyle name="Percent 2 9 8 4" xfId="34994" xr:uid="{0F207431-5436-4852-9865-C911A4D08B9F}"/>
    <cellStyle name="Percent 2 9 8 5" xfId="34995" xr:uid="{EFF2CC77-7210-4D42-AED4-C81D03FEBD04}"/>
    <cellStyle name="Percent 2 9 9" xfId="5436" xr:uid="{4BF9D271-3EBD-4B95-BDA1-6466AE66B43A}"/>
    <cellStyle name="Percent 2 9 9 2" xfId="42797" xr:uid="{1D3EF2A4-4EA9-4784-AAD2-298F4F069FB0}"/>
    <cellStyle name="Percent 2 9 9 3" xfId="26311" xr:uid="{5EE8EE54-B957-46FC-BE15-217E238034A5}"/>
    <cellStyle name="Percent 20" xfId="2800" xr:uid="{664285E9-98DE-4823-8DC6-FAAE56827B08}"/>
    <cellStyle name="Percent 20 10" xfId="5437" xr:uid="{60E0CA6A-1E97-4B32-B0D8-AE5A634758A9}"/>
    <cellStyle name="Percent 20 10 2" xfId="42798" xr:uid="{94A81F69-C0E0-4FFF-8B5A-19E1C2EF635E}"/>
    <cellStyle name="Percent 20 10 3" xfId="34996" xr:uid="{45407747-D1E9-4C09-B935-2844453025C8}"/>
    <cellStyle name="Percent 20 11" xfId="34997" xr:uid="{1E08675C-1D82-43F6-AC98-CADEE5185022}"/>
    <cellStyle name="Percent 20 12" xfId="34998" xr:uid="{FFC98E4E-CF1B-4E7C-8047-D7EB0BB3EB37}"/>
    <cellStyle name="Percent 20 13" xfId="41699" xr:uid="{E7D3CCED-0D2E-4BD8-A45A-72EC60F2B9F5}"/>
    <cellStyle name="Percent 20 14" xfId="26319" xr:uid="{DE522545-6520-446F-9A94-7298B72757C5}"/>
    <cellStyle name="Percent 20 2" xfId="2801" xr:uid="{83B4A512-2148-4666-9B2A-B7C2DE81759B}"/>
    <cellStyle name="Percent 20 2 2" xfId="5439" xr:uid="{6A418895-5D2B-4EEA-8D12-62A502F53EE7}"/>
    <cellStyle name="Percent 20 2 2 2" xfId="5440" xr:uid="{F4CA1EA9-FD8E-4536-9F8F-E60BB6FAFC87}"/>
    <cellStyle name="Percent 20 2 2 3" xfId="42800" xr:uid="{D165F966-B4B7-43F3-9991-2A53AB2D07E5}"/>
    <cellStyle name="Percent 20 2 2 4" xfId="34999" xr:uid="{EEE8D653-C2C8-4717-B049-56855F196799}"/>
    <cellStyle name="Percent 20 2 3" xfId="5441" xr:uid="{66745A04-C88D-4C70-A219-D67C5CEA756F}"/>
    <cellStyle name="Percent 20 2 3 2" xfId="42801" xr:uid="{D1525316-753A-444F-8FFE-2CDCA3C5EB65}"/>
    <cellStyle name="Percent 20 2 3 3" xfId="35000" xr:uid="{8F685573-285F-4697-9643-5D790D9BC5EA}"/>
    <cellStyle name="Percent 20 2 4" xfId="5438" xr:uid="{04821E6F-ADA0-497E-947B-BA53742BD746}"/>
    <cellStyle name="Percent 20 2 4 2" xfId="42799" xr:uid="{5B7059FD-4A32-429E-B5C4-5CD5A896C64E}"/>
    <cellStyle name="Percent 20 2 4 3" xfId="35001" xr:uid="{5FDCA534-F508-4EEB-B078-871734EA62CF}"/>
    <cellStyle name="Percent 20 2 5" xfId="35002" xr:uid="{371D54F8-DDAA-47EE-9FAC-A793F01A792D}"/>
    <cellStyle name="Percent 20 2 6" xfId="35003" xr:uid="{DD61E015-9F78-4C68-8F4C-29036B55E475}"/>
    <cellStyle name="Percent 20 2 7" xfId="41700" xr:uid="{E6169D02-5045-433F-9D8D-F2A328DBEA7B}"/>
    <cellStyle name="Percent 20 2 8" xfId="26320" xr:uid="{65B69E67-EAE2-40B9-88E8-6BDE5AD3C98F}"/>
    <cellStyle name="Percent 20 3" xfId="2802" xr:uid="{F884686D-1FEB-435E-88F6-63F2D13EE2FD}"/>
    <cellStyle name="Percent 20 3 2" xfId="5443" xr:uid="{BD5A3739-2F94-494D-8F43-73487286E860}"/>
    <cellStyle name="Percent 20 3 2 2" xfId="42803" xr:uid="{C6C21ED1-7090-4FBB-BC47-C6EB3630BF18}"/>
    <cellStyle name="Percent 20 3 2 3" xfId="35004" xr:uid="{B78C86DF-2F4F-49E7-BB84-F110CCABD4C0}"/>
    <cellStyle name="Percent 20 3 3" xfId="5442" xr:uid="{7FD68916-4931-4D7E-979F-C90B6F0D3260}"/>
    <cellStyle name="Percent 20 3 3 2" xfId="42802" xr:uid="{77C6C4E3-8136-47E9-B99F-D0186DEDE05E}"/>
    <cellStyle name="Percent 20 3 3 3" xfId="35005" xr:uid="{EC691FF8-FF79-469D-9CD1-7E77FACC6E8A}"/>
    <cellStyle name="Percent 20 3 4" xfId="35006" xr:uid="{6BFE4EC6-3F57-4CE5-B756-53B7F3220DC9}"/>
    <cellStyle name="Percent 20 3 5" xfId="35007" xr:uid="{5A34CCC1-EFA7-409C-A78A-EEB3D2070536}"/>
    <cellStyle name="Percent 20 3 6" xfId="41701" xr:uid="{A4BC9DB9-D466-48F0-BF69-9F8F64D05AE4}"/>
    <cellStyle name="Percent 20 3 7" xfId="26321" xr:uid="{CDD41FD0-F92D-4CC0-8495-AD6ED3EE3ED2}"/>
    <cellStyle name="Percent 20 4" xfId="2803" xr:uid="{5E01A425-67AF-4EDA-A93F-8338DEE12B6A}"/>
    <cellStyle name="Percent 20 4 2" xfId="5445" xr:uid="{5B8E8A64-53A1-4291-9AB3-EFA14B2C755D}"/>
    <cellStyle name="Percent 20 4 2 2" xfId="42805" xr:uid="{3E3527C9-C7C1-47A6-92C7-EF4C80743534}"/>
    <cellStyle name="Percent 20 4 2 3" xfId="35008" xr:uid="{B83E47B4-C891-4C44-B9A2-1C8699AE40E7}"/>
    <cellStyle name="Percent 20 4 3" xfId="5444" xr:uid="{328D0E16-B91E-4F83-919B-3DE4BB75CAA1}"/>
    <cellStyle name="Percent 20 4 3 2" xfId="42804" xr:uid="{10CF87D0-5E64-488F-B8A6-E98671315BCF}"/>
    <cellStyle name="Percent 20 4 3 3" xfId="35009" xr:uid="{60F85C40-57EA-44E7-AD6F-AF0F57E1BA1C}"/>
    <cellStyle name="Percent 20 4 4" xfId="35010" xr:uid="{CD37476A-AB59-433A-88DD-0099F5F9B441}"/>
    <cellStyle name="Percent 20 4 5" xfId="35011" xr:uid="{1BDE4DCF-0AB8-4796-9B09-81E56CE02C9C}"/>
    <cellStyle name="Percent 20 4 6" xfId="41702" xr:uid="{629584F5-B10E-4CD5-8E7F-5147812A532C}"/>
    <cellStyle name="Percent 20 4 7" xfId="26322" xr:uid="{83B2A58A-C030-4797-81DA-28C21F6F888C}"/>
    <cellStyle name="Percent 20 5" xfId="2804" xr:uid="{98B98160-3A62-4FD5-A808-DCE45367853D}"/>
    <cellStyle name="Percent 20 5 2" xfId="5447" xr:uid="{70E84F7B-9750-4F68-88B3-9650C59DE04B}"/>
    <cellStyle name="Percent 20 5 2 2" xfId="42807" xr:uid="{3613321C-8A68-4465-9862-5973BB86F42E}"/>
    <cellStyle name="Percent 20 5 2 3" xfId="35012" xr:uid="{85DCCA69-643E-4EB8-A69A-60C14055E75C}"/>
    <cellStyle name="Percent 20 5 3" xfId="5446" xr:uid="{B9A8C229-353D-485F-9886-EFDB77244D91}"/>
    <cellStyle name="Percent 20 5 3 2" xfId="42806" xr:uid="{1EA30E91-2332-40D5-A594-F350001E94AE}"/>
    <cellStyle name="Percent 20 5 3 3" xfId="35013" xr:uid="{3ECB1932-0CEA-412D-9B55-AEBFB3AF2D5D}"/>
    <cellStyle name="Percent 20 5 4" xfId="35014" xr:uid="{ABD62157-C03E-4F0A-8692-BD26E8560F98}"/>
    <cellStyle name="Percent 20 5 5" xfId="35015" xr:uid="{D1D68952-27A8-4301-AC2B-F49CAF6BFC7C}"/>
    <cellStyle name="Percent 20 5 6" xfId="41703" xr:uid="{E645D3CE-39E4-495F-9F85-4EC26C7F6B46}"/>
    <cellStyle name="Percent 20 5 7" xfId="26323" xr:uid="{3A35364E-8B5C-4DCD-9FBD-6DD5315AE4F0}"/>
    <cellStyle name="Percent 20 6" xfId="2805" xr:uid="{6E84F23A-3CE9-4649-A95C-6CD9CC10E152}"/>
    <cellStyle name="Percent 20 6 2" xfId="5449" xr:uid="{B7CDC6F8-0852-4CC4-93F0-D9320EB3A8A2}"/>
    <cellStyle name="Percent 20 6 2 2" xfId="42809" xr:uid="{997856A6-FFA8-4BF8-8B08-A07C95247F4C}"/>
    <cellStyle name="Percent 20 6 2 3" xfId="35016" xr:uid="{BC87075D-4623-47FD-B90F-B0B3A25C2A19}"/>
    <cellStyle name="Percent 20 6 3" xfId="5448" xr:uid="{275A1B81-92B9-41DF-A323-920FB13AF3FB}"/>
    <cellStyle name="Percent 20 6 3 2" xfId="42808" xr:uid="{951EC422-6CD1-406B-8A1C-E82F36B92F50}"/>
    <cellStyle name="Percent 20 6 3 3" xfId="35017" xr:uid="{7DA94923-92BB-484C-BF58-3EBE9D46C63D}"/>
    <cellStyle name="Percent 20 6 4" xfId="35018" xr:uid="{927F65BF-8ADB-4758-AF77-B9FD6EA098FD}"/>
    <cellStyle name="Percent 20 6 5" xfId="35019" xr:uid="{FCFB0840-967F-4C02-A61E-05CB8878ED38}"/>
    <cellStyle name="Percent 20 6 6" xfId="41704" xr:uid="{DBBDF69A-C534-4758-B9FB-81144D3399EE}"/>
    <cellStyle name="Percent 20 6 7" xfId="26324" xr:uid="{BA0075D3-9282-4979-8F81-493F4D6A6F90}"/>
    <cellStyle name="Percent 20 7" xfId="2806" xr:uid="{C723FE23-DA5F-4916-904F-D72452E177B6}"/>
    <cellStyle name="Percent 20 7 2" xfId="2807" xr:uid="{482EFC00-4CD8-415B-B55D-8079F5AD072F}"/>
    <cellStyle name="Percent 20 7 2 2" xfId="5452" xr:uid="{110ACD5F-E377-46FB-AEA8-008DB86DD463}"/>
    <cellStyle name="Percent 20 7 2 2 2" xfId="42812" xr:uid="{A476B5C7-4035-4E72-A526-77D73F0A2AAA}"/>
    <cellStyle name="Percent 20 7 2 2 3" xfId="35020" xr:uid="{2F1D1D4A-3C09-43E7-9D2F-66C9773E1C26}"/>
    <cellStyle name="Percent 20 7 2 3" xfId="5451" xr:uid="{5607D087-7A75-4ABE-BA68-86A1ADF956D3}"/>
    <cellStyle name="Percent 20 7 2 3 2" xfId="42811" xr:uid="{93C09B1E-1233-475F-B6F0-C06533D573EE}"/>
    <cellStyle name="Percent 20 7 2 3 3" xfId="35021" xr:uid="{9D09F1A0-BC5B-48A5-AD80-88C6016F9B8E}"/>
    <cellStyle name="Percent 20 7 2 4" xfId="35022" xr:uid="{3C305260-A75A-4873-B044-DCB2845B7D22}"/>
    <cellStyle name="Percent 20 7 2 5" xfId="35023" xr:uid="{E894618D-F094-44A2-928F-C87D3336B5F0}"/>
    <cellStyle name="Percent 20 7 2 6" xfId="41706" xr:uid="{605BD341-A9FE-4E5B-B214-C0257A3C163E}"/>
    <cellStyle name="Percent 20 7 2 7" xfId="26326" xr:uid="{8F103802-8E73-444A-8541-C04CAC4D956D}"/>
    <cellStyle name="Percent 20 7 3" xfId="2808" xr:uid="{9E8A0FCC-0F1A-43AF-AD49-BC307324CB26}"/>
    <cellStyle name="Percent 20 7 3 2" xfId="5454" xr:uid="{A73C8FC5-B80A-44E8-8A0C-4F8074CBFA2A}"/>
    <cellStyle name="Percent 20 7 3 2 2" xfId="42814" xr:uid="{F1B08221-63B2-4D3C-9C60-6B8408263DDA}"/>
    <cellStyle name="Percent 20 7 3 2 3" xfId="35024" xr:uid="{9A054475-637E-4869-B247-22676E7CA796}"/>
    <cellStyle name="Percent 20 7 3 3" xfId="5453" xr:uid="{1F7ADDB9-66F6-4F7D-86D3-FA0C0EF92BED}"/>
    <cellStyle name="Percent 20 7 3 3 2" xfId="42813" xr:uid="{AEB307A1-142B-4593-A9DE-EDAECA511F8A}"/>
    <cellStyle name="Percent 20 7 3 3 3" xfId="35025" xr:uid="{08F0F728-BD40-4B7F-8173-3C8F8DF2D54E}"/>
    <cellStyle name="Percent 20 7 3 4" xfId="35026" xr:uid="{CF21546D-211C-49AC-B8BE-B335AF8C2886}"/>
    <cellStyle name="Percent 20 7 3 5" xfId="35027" xr:uid="{A17E19E6-FEBF-4D67-AEBA-3099CB661C61}"/>
    <cellStyle name="Percent 20 7 3 6" xfId="41707" xr:uid="{3A42CC1D-D2B6-4A7A-8844-88ABD45168BE}"/>
    <cellStyle name="Percent 20 7 3 7" xfId="26327" xr:uid="{83CD63AD-A528-4B77-8B76-AA8038C5830B}"/>
    <cellStyle name="Percent 20 7 4" xfId="5455" xr:uid="{868CC1CB-4076-4C1B-9D80-EDA0F294C4BF}"/>
    <cellStyle name="Percent 20 7 4 2" xfId="42815" xr:uid="{CF2A13C2-5221-4916-B8F5-6B3A30AEB92E}"/>
    <cellStyle name="Percent 20 7 4 3" xfId="35028" xr:uid="{EE41979F-840E-4EDF-AE18-CE6650237C5F}"/>
    <cellStyle name="Percent 20 7 5" xfId="5450" xr:uid="{89FE1179-76C7-4FE7-9849-1730959D4075}"/>
    <cellStyle name="Percent 20 7 5 2" xfId="42810" xr:uid="{6F0E241B-49E2-45B6-872B-75B5F41BD463}"/>
    <cellStyle name="Percent 20 7 5 3" xfId="35029" xr:uid="{B8A5EF93-3573-4FE3-A5E6-FB08D5FF24AC}"/>
    <cellStyle name="Percent 20 7 6" xfId="35030" xr:uid="{D0235ACC-C648-4645-AB98-A612F554BB91}"/>
    <cellStyle name="Percent 20 7 7" xfId="35031" xr:uid="{BCCDDE78-8FF5-4911-A9AE-102B4C355E2D}"/>
    <cellStyle name="Percent 20 7 8" xfId="41705" xr:uid="{187A39F5-6800-4F57-A60D-4F420519CD14}"/>
    <cellStyle name="Percent 20 7 9" xfId="26325" xr:uid="{16B6B63F-7F95-4D98-AB8B-AB0B6FB8E0FA}"/>
    <cellStyle name="Percent 20 8" xfId="5456" xr:uid="{26CB6DEF-91B5-4486-A1C1-0DB2BF48644A}"/>
    <cellStyle name="Percent 20 8 2" xfId="5457" xr:uid="{FE345FF9-D954-4A42-91F6-BB0A684A584D}"/>
    <cellStyle name="Percent 20 8 3" xfId="42816" xr:uid="{D3E9AC4A-07E0-412E-9A34-419A5900313A}"/>
    <cellStyle name="Percent 20 8 4" xfId="35032" xr:uid="{82BF84C7-2158-499F-BFFB-2A8F142BD132}"/>
    <cellStyle name="Percent 20 9" xfId="5458" xr:uid="{B108B400-1236-44B8-B9A9-38259B955C28}"/>
    <cellStyle name="Percent 20 9 2" xfId="42817" xr:uid="{8BCD6E91-A728-43E3-AB7A-0BB733ECC61E}"/>
    <cellStyle name="Percent 20 9 3" xfId="35033" xr:uid="{C6CDC157-377E-4A69-9691-B53E5B1EF842}"/>
    <cellStyle name="Percent 21" xfId="2809" xr:uid="{AD2414CF-9F79-40E1-AA26-9C7367403F57}"/>
    <cellStyle name="Percent 21 10" xfId="35034" xr:uid="{B9932FAB-AF02-4A51-A1B8-88E9207EDB33}"/>
    <cellStyle name="Percent 21 11" xfId="35035" xr:uid="{1D2B2B70-D607-4BCC-926A-C997DCD240E8}"/>
    <cellStyle name="Percent 21 12" xfId="41708" xr:uid="{ED4E445A-1345-4DD1-BADF-6DCDAC3C6364}"/>
    <cellStyle name="Percent 21 13" xfId="26328" xr:uid="{D1DB0D49-70D9-4DE0-96D1-47DFCEC298CE}"/>
    <cellStyle name="Percent 21 2" xfId="2810" xr:uid="{7DD57962-EFF7-418C-999B-DEFE2C84EA68}"/>
    <cellStyle name="Percent 21 2 2" xfId="5461" xr:uid="{453A4404-2C76-4A66-B1FE-B3BAB3B0D7FC}"/>
    <cellStyle name="Percent 21 2 2 2" xfId="42820" xr:uid="{9A5EA813-A4B1-4F43-B037-D04D712574FA}"/>
    <cellStyle name="Percent 21 2 2 3" xfId="35036" xr:uid="{5B3880CF-5F15-4108-90BE-675E6923F984}"/>
    <cellStyle name="Percent 21 2 3" xfId="5460" xr:uid="{07126811-18A2-4405-96A0-4B0386379B56}"/>
    <cellStyle name="Percent 21 2 3 2" xfId="42819" xr:uid="{5D14FC96-B335-42E5-815F-6AFE4CE55143}"/>
    <cellStyle name="Percent 21 2 3 3" xfId="35037" xr:uid="{16DE3644-4B20-4F09-9FA0-4F6D6CCFD35A}"/>
    <cellStyle name="Percent 21 2 4" xfId="35038" xr:uid="{A773EFB9-E13D-4D3E-8168-147A1F16F9B4}"/>
    <cellStyle name="Percent 21 2 5" xfId="35039" xr:uid="{25020204-2188-4292-BDFF-F1C8600C86CC}"/>
    <cellStyle name="Percent 21 2 6" xfId="41709" xr:uid="{965968E0-CB18-4AC5-8BCE-48798442E3C1}"/>
    <cellStyle name="Percent 21 2 7" xfId="26329" xr:uid="{E30B9089-1288-48B9-BADF-8C09E9664865}"/>
    <cellStyle name="Percent 21 3" xfId="2811" xr:uid="{EE0F0E63-608C-4EE2-8E7A-42885D3B9FFC}"/>
    <cellStyle name="Percent 21 3 2" xfId="5463" xr:uid="{6E6C6D6E-4F3B-4272-A60A-2D11E1437628}"/>
    <cellStyle name="Percent 21 3 2 2" xfId="42822" xr:uid="{BA045417-9A71-4A5A-AD35-6F86C895279F}"/>
    <cellStyle name="Percent 21 3 2 3" xfId="35040" xr:uid="{64BF593F-B020-4DC0-8056-8387ACF648F8}"/>
    <cellStyle name="Percent 21 3 3" xfId="5462" xr:uid="{E1E234BE-268A-47CA-9817-1A1DAB44877F}"/>
    <cellStyle name="Percent 21 3 3 2" xfId="42821" xr:uid="{01E525A5-5612-48BB-AD2B-C9A720EAFC7B}"/>
    <cellStyle name="Percent 21 3 3 3" xfId="35041" xr:uid="{6E1845BD-2986-478F-95B5-B1B11B0F8FAA}"/>
    <cellStyle name="Percent 21 3 4" xfId="35042" xr:uid="{EB4A7009-E12D-4F11-BEBA-A24E914DFB5B}"/>
    <cellStyle name="Percent 21 3 5" xfId="35043" xr:uid="{EF0DFCBE-8E66-43A8-B4C8-DFB8CB39A624}"/>
    <cellStyle name="Percent 21 3 6" xfId="41710" xr:uid="{6FFC37AA-D7A0-4F19-813D-A64C9FF8FD9D}"/>
    <cellStyle name="Percent 21 3 7" xfId="26330" xr:uid="{468A9F9F-2112-427C-8F1A-9E385C186114}"/>
    <cellStyle name="Percent 21 4" xfId="2812" xr:uid="{C417FB9B-061F-42E1-BE74-DD74352F4428}"/>
    <cellStyle name="Percent 21 4 2" xfId="5465" xr:uid="{9FBA26BB-12EC-440D-A874-8408FD7252B4}"/>
    <cellStyle name="Percent 21 4 2 2" xfId="42824" xr:uid="{F77385FF-E86E-42E0-AFC6-0AB67A4D7B0B}"/>
    <cellStyle name="Percent 21 4 2 3" xfId="35044" xr:uid="{3E2A60D1-5E3F-4872-8DBF-3CA24F6AAFBB}"/>
    <cellStyle name="Percent 21 4 3" xfId="5464" xr:uid="{6B5701E5-D5FD-4EE8-BC92-BEB58258DAD7}"/>
    <cellStyle name="Percent 21 4 3 2" xfId="42823" xr:uid="{0E8D3A8A-3733-4F8E-BE03-BCA1A3BE1389}"/>
    <cellStyle name="Percent 21 4 3 3" xfId="35045" xr:uid="{59FB54F1-58BB-45BA-A5B4-773F8764675E}"/>
    <cellStyle name="Percent 21 4 4" xfId="35046" xr:uid="{8959AA03-4215-4E80-97B4-97231E2FE58A}"/>
    <cellStyle name="Percent 21 4 5" xfId="35047" xr:uid="{D5348675-0324-4300-A979-DF087797BD08}"/>
    <cellStyle name="Percent 21 4 6" xfId="41711" xr:uid="{01A5178D-B280-4A28-93D9-A9F778656871}"/>
    <cellStyle name="Percent 21 4 7" xfId="26331" xr:uid="{4E8DCAD6-4118-4798-B27D-7A33A62F8C01}"/>
    <cellStyle name="Percent 21 5" xfId="2813" xr:uid="{C29490B2-989F-4545-A971-6C343D86609E}"/>
    <cellStyle name="Percent 21 5 2" xfId="5467" xr:uid="{FDBE85D9-7FF5-4E52-9731-864D54330DB6}"/>
    <cellStyle name="Percent 21 5 2 2" xfId="42826" xr:uid="{ED2DCCC9-90B1-4739-8F4A-723E69A3DE4D}"/>
    <cellStyle name="Percent 21 5 2 3" xfId="35048" xr:uid="{501FDE4B-AF7B-42ED-8FA5-B9843B0A7AEF}"/>
    <cellStyle name="Percent 21 5 3" xfId="5466" xr:uid="{08794787-F7FF-4A12-9E3A-343153476EEA}"/>
    <cellStyle name="Percent 21 5 3 2" xfId="42825" xr:uid="{C3E8379F-6140-46AD-ADE9-CC029FA86A89}"/>
    <cellStyle name="Percent 21 5 3 3" xfId="35049" xr:uid="{DC9CAD83-0628-40B5-A169-A10AF5B1B978}"/>
    <cellStyle name="Percent 21 5 4" xfId="35050" xr:uid="{6343231A-A310-49AA-96D2-DCD9EFAC90AC}"/>
    <cellStyle name="Percent 21 5 5" xfId="35051" xr:uid="{144E0069-2921-4E8F-A631-906E7E4185C1}"/>
    <cellStyle name="Percent 21 5 6" xfId="41712" xr:uid="{F90FCAFD-D08C-49BB-BA48-4A3C88E15198}"/>
    <cellStyle name="Percent 21 5 7" xfId="26332" xr:uid="{6D5F9ADE-782B-4C31-9F2B-6EF1210FDE29}"/>
    <cellStyle name="Percent 21 6" xfId="2814" xr:uid="{4A611653-0C75-45F6-B8F3-7AF979F5E6A7}"/>
    <cellStyle name="Percent 21 6 2" xfId="5469" xr:uid="{91F85A72-3E8D-4B39-BE4E-1D8FF9693BA0}"/>
    <cellStyle name="Percent 21 6 2 2" xfId="42828" xr:uid="{169ED949-0095-41E6-9FAF-B17657EB96EA}"/>
    <cellStyle name="Percent 21 6 2 3" xfId="35052" xr:uid="{9891ADF9-131E-4E92-9E14-8CDDF5F6B032}"/>
    <cellStyle name="Percent 21 6 3" xfId="5468" xr:uid="{4BF7B0F2-5BD4-442C-8AB5-E8FE20B5DA9B}"/>
    <cellStyle name="Percent 21 6 3 2" xfId="42827" xr:uid="{F0FC9ECA-98E2-44A8-9FA1-294A6CC4B7FD}"/>
    <cellStyle name="Percent 21 6 3 3" xfId="35053" xr:uid="{D206AD39-C40B-4A86-B0BE-6468E533F88C}"/>
    <cellStyle name="Percent 21 6 4" xfId="35054" xr:uid="{E94057F3-B239-43D7-B1F6-64B88F0530A6}"/>
    <cellStyle name="Percent 21 6 5" xfId="35055" xr:uid="{BED5EEA1-7D60-4353-B097-44EE33EE3636}"/>
    <cellStyle name="Percent 21 6 6" xfId="41713" xr:uid="{82656E3C-09C1-4D31-BB48-73778E2BD7F1}"/>
    <cellStyle name="Percent 21 6 7" xfId="26333" xr:uid="{EC7BBCF0-447F-4028-8106-465548B13E6A}"/>
    <cellStyle name="Percent 21 7" xfId="2815" xr:uid="{0D307579-AB12-40FF-915A-F3FE7ACC1B3E}"/>
    <cellStyle name="Percent 21 7 2" xfId="2816" xr:uid="{2C66BDDF-30C2-4436-9B39-280149813E99}"/>
    <cellStyle name="Percent 21 7 2 2" xfId="5472" xr:uid="{8AE0F9BB-D25F-458C-8E1B-B4C9E685A751}"/>
    <cellStyle name="Percent 21 7 2 2 2" xfId="42831" xr:uid="{A9B5FFBC-C9D7-4135-8C5B-944BA50743F6}"/>
    <cellStyle name="Percent 21 7 2 2 3" xfId="35056" xr:uid="{28E5DB13-31C1-4841-A9A9-741234CA7241}"/>
    <cellStyle name="Percent 21 7 2 3" xfId="5471" xr:uid="{6F4E5CD9-660F-405E-AB10-C5214899CA13}"/>
    <cellStyle name="Percent 21 7 2 3 2" xfId="42830" xr:uid="{0CE47DD9-E7FF-48C2-AD62-CD533340EBE4}"/>
    <cellStyle name="Percent 21 7 2 3 3" xfId="35057" xr:uid="{8BE85E07-3FE3-4C06-AAE9-B92C4903646F}"/>
    <cellStyle name="Percent 21 7 2 4" xfId="35058" xr:uid="{59878FEB-D625-483C-95CA-6FACA515FA3A}"/>
    <cellStyle name="Percent 21 7 2 5" xfId="35059" xr:uid="{F5B89C79-6E83-49F1-A7C3-5715207B42B2}"/>
    <cellStyle name="Percent 21 7 2 6" xfId="41715" xr:uid="{37B6E1DA-8E52-4A0A-BD19-018FCEA4E801}"/>
    <cellStyle name="Percent 21 7 2 7" xfId="26335" xr:uid="{07CF2F27-43CB-4D3A-8587-EC66EB6FF0B9}"/>
    <cellStyle name="Percent 21 7 3" xfId="2817" xr:uid="{DE3532D1-249D-4D0A-87E4-BE4A6AC83AD4}"/>
    <cellStyle name="Percent 21 7 3 2" xfId="5474" xr:uid="{93C55533-09F4-4BDD-BDA4-A60C1078D487}"/>
    <cellStyle name="Percent 21 7 3 2 2" xfId="42833" xr:uid="{0BD01CA2-C665-416F-8256-CDCA7DEE3DC4}"/>
    <cellStyle name="Percent 21 7 3 2 3" xfId="35060" xr:uid="{37011B3E-0F4B-4171-AE02-B8287D1675B1}"/>
    <cellStyle name="Percent 21 7 3 3" xfId="5473" xr:uid="{9F4742C4-0B78-4DF0-80F9-6018B1BED4AC}"/>
    <cellStyle name="Percent 21 7 3 3 2" xfId="42832" xr:uid="{214CFE8E-6183-4D68-84C6-F706846F483D}"/>
    <cellStyle name="Percent 21 7 3 3 3" xfId="35061" xr:uid="{B8F11E89-6F08-4188-9E15-4BC2B91DC550}"/>
    <cellStyle name="Percent 21 7 3 4" xfId="35062" xr:uid="{9426FCB4-201E-49F1-8D50-488C250ED5F7}"/>
    <cellStyle name="Percent 21 7 3 5" xfId="35063" xr:uid="{D594E4BC-997B-457F-9CC5-401799AEF80E}"/>
    <cellStyle name="Percent 21 7 3 6" xfId="41716" xr:uid="{34D866A0-1402-453C-9E12-4BCF0A541597}"/>
    <cellStyle name="Percent 21 7 3 7" xfId="26336" xr:uid="{92DC2383-D85C-4F95-BF1E-EAF55C0CF727}"/>
    <cellStyle name="Percent 21 7 4" xfId="5475" xr:uid="{38B985B0-F8F6-4210-A171-12E132D5A37E}"/>
    <cellStyle name="Percent 21 7 4 2" xfId="42834" xr:uid="{91DDC99A-CC3C-426B-8A79-F55970E34561}"/>
    <cellStyle name="Percent 21 7 4 3" xfId="35064" xr:uid="{14C16E26-C5EE-4628-BDB6-F44C28505A25}"/>
    <cellStyle name="Percent 21 7 5" xfId="5470" xr:uid="{96E56475-D8C7-4265-A214-8B272D773E73}"/>
    <cellStyle name="Percent 21 7 5 2" xfId="42829" xr:uid="{F7E81E83-7D9E-44E2-96FE-77023225B33B}"/>
    <cellStyle name="Percent 21 7 5 3" xfId="35065" xr:uid="{8DEB20FA-34C2-4EA1-AA5A-9C9FB8BB4C03}"/>
    <cellStyle name="Percent 21 7 6" xfId="35066" xr:uid="{326F2B8A-E197-4713-9312-CA235EC756A0}"/>
    <cellStyle name="Percent 21 7 7" xfId="35067" xr:uid="{74F00C80-46D1-41D2-AAB0-D0744AD19017}"/>
    <cellStyle name="Percent 21 7 8" xfId="41714" xr:uid="{8188DC15-DD05-4BC1-B0F8-A2B90FEBEFED}"/>
    <cellStyle name="Percent 21 7 9" xfId="26334" xr:uid="{32B0CAEE-B15D-45BE-8FB3-5215AD61B205}"/>
    <cellStyle name="Percent 21 8" xfId="5476" xr:uid="{1B5CC6C5-CB0C-4F05-A73E-7EA018EC40DA}"/>
    <cellStyle name="Percent 21 8 2" xfId="42835" xr:uid="{0AC0BA69-6D3A-48A4-A956-CA698402620F}"/>
    <cellStyle name="Percent 21 8 3" xfId="35068" xr:uid="{A1464587-5A8A-4AD5-9658-BC4B802AB851}"/>
    <cellStyle name="Percent 21 9" xfId="5459" xr:uid="{EAF575C7-668D-4C90-82B6-EBE67C646EE5}"/>
    <cellStyle name="Percent 21 9 2" xfId="42818" xr:uid="{D5238924-635D-4355-BDAC-989E89A521DC}"/>
    <cellStyle name="Percent 21 9 3" xfId="35069" xr:uid="{0E4DF56B-C1EE-46AC-BAA3-492ABFEC78AA}"/>
    <cellStyle name="Percent 22" xfId="2818" xr:uid="{B8FC51E2-ACAD-4347-AE10-A6C1949B18D1}"/>
    <cellStyle name="Percent 22 10" xfId="35070" xr:uid="{6068BB90-0700-4A1C-B7FC-3428DCA5E2D3}"/>
    <cellStyle name="Percent 22 11" xfId="35071" xr:uid="{2031C0D1-089F-46CC-9EE9-06F0E36DF730}"/>
    <cellStyle name="Percent 22 12" xfId="41717" xr:uid="{7318D593-994A-4806-8175-DF47801BA912}"/>
    <cellStyle name="Percent 22 13" xfId="26337" xr:uid="{09C1A3EC-4853-474B-A50D-331E9C2F7059}"/>
    <cellStyle name="Percent 22 2" xfId="2819" xr:uid="{16F41210-E852-43C7-9FEF-384E89D66F6E}"/>
    <cellStyle name="Percent 22 2 2" xfId="5479" xr:uid="{BDC4FAD6-CF4B-47B9-B9E1-9F947C30D192}"/>
    <cellStyle name="Percent 22 2 2 2" xfId="42838" xr:uid="{DB7695A0-AC03-4938-AC40-7F902481244C}"/>
    <cellStyle name="Percent 22 2 2 3" xfId="35072" xr:uid="{A215B415-0D1D-4047-9E98-6292B572CC13}"/>
    <cellStyle name="Percent 22 2 3" xfId="5478" xr:uid="{49E1F935-386B-4871-B3AE-4738A2816C83}"/>
    <cellStyle name="Percent 22 2 3 2" xfId="42837" xr:uid="{61EE1FF1-A1D8-4FCB-AA79-CD29F37439F8}"/>
    <cellStyle name="Percent 22 2 3 3" xfId="35073" xr:uid="{CD19B2CF-6C38-4875-A224-CE7066580C75}"/>
    <cellStyle name="Percent 22 2 4" xfId="35074" xr:uid="{98CF9818-4B67-497C-A598-067056C7A152}"/>
    <cellStyle name="Percent 22 2 5" xfId="35075" xr:uid="{0C846676-D8E4-46F0-8590-D3ADD1868766}"/>
    <cellStyle name="Percent 22 2 6" xfId="41718" xr:uid="{416F741D-206D-4F61-BE3D-9D2624E0FAC5}"/>
    <cellStyle name="Percent 22 2 7" xfId="26338" xr:uid="{2B76BAC4-783B-477D-8165-BED2903BDDAA}"/>
    <cellStyle name="Percent 22 3" xfId="2820" xr:uid="{7362AB00-8611-4960-8CE8-5E4695B585D6}"/>
    <cellStyle name="Percent 22 3 2" xfId="5481" xr:uid="{C526CC5A-6C4E-4518-90CD-B1B84333FB53}"/>
    <cellStyle name="Percent 22 3 2 2" xfId="42840" xr:uid="{6D07611B-90E1-4462-A57B-76558B3F102A}"/>
    <cellStyle name="Percent 22 3 2 3" xfId="35076" xr:uid="{5DA3B364-ED46-4A20-9811-A1C915A221C5}"/>
    <cellStyle name="Percent 22 3 3" xfId="5480" xr:uid="{CF24A211-9685-4504-AD7D-46FB3BF15730}"/>
    <cellStyle name="Percent 22 3 3 2" xfId="42839" xr:uid="{E0AA00D0-EACF-4FC8-B552-AB9568830A06}"/>
    <cellStyle name="Percent 22 3 3 3" xfId="35077" xr:uid="{3CAD4F43-7CB0-4005-AEF9-D057DCB07272}"/>
    <cellStyle name="Percent 22 3 4" xfId="35078" xr:uid="{21638CF5-2549-4C27-B3D8-D89AA9D3B75D}"/>
    <cellStyle name="Percent 22 3 5" xfId="35079" xr:uid="{72A5618D-5276-4CB5-B03D-67571A176580}"/>
    <cellStyle name="Percent 22 3 6" xfId="41719" xr:uid="{E135323F-70F5-481C-97BF-25862CF6C8E5}"/>
    <cellStyle name="Percent 22 3 7" xfId="26339" xr:uid="{765284BB-E645-4D51-8048-31E4C45B79FC}"/>
    <cellStyle name="Percent 22 4" xfId="2821" xr:uid="{AE224C31-4F50-4C05-B00B-EB1BBFEF4F66}"/>
    <cellStyle name="Percent 22 4 2" xfId="5483" xr:uid="{723F6BF3-E06E-43FD-ADA5-A3C4626B1709}"/>
    <cellStyle name="Percent 22 4 2 2" xfId="42842" xr:uid="{378A8A6D-243F-403D-976C-16CE95B1A5A8}"/>
    <cellStyle name="Percent 22 4 2 3" xfId="35080" xr:uid="{2C3D37D1-6B59-471F-AC62-0D1C8707E47B}"/>
    <cellStyle name="Percent 22 4 3" xfId="5482" xr:uid="{4BE68455-006D-4C90-BA5A-8C2DE8A9F989}"/>
    <cellStyle name="Percent 22 4 3 2" xfId="42841" xr:uid="{F2FB7A80-B554-4305-8B82-2D2C16A64A5F}"/>
    <cellStyle name="Percent 22 4 3 3" xfId="35081" xr:uid="{F9AD8FEC-10B4-4A5C-8B99-04D6416C2284}"/>
    <cellStyle name="Percent 22 4 4" xfId="35082" xr:uid="{EF57DB0E-2A56-4286-BCE2-2E368151C050}"/>
    <cellStyle name="Percent 22 4 5" xfId="35083" xr:uid="{F5AC03BC-5726-41D5-9A17-1F2148C68E6E}"/>
    <cellStyle name="Percent 22 4 6" xfId="41720" xr:uid="{A7632FD9-D80C-4A1B-9E9A-B16A62F1B78E}"/>
    <cellStyle name="Percent 22 4 7" xfId="26340" xr:uid="{FAD5E0BE-DC91-428C-9AB1-838AA4387B07}"/>
    <cellStyle name="Percent 22 5" xfId="2822" xr:uid="{4F01F667-AE8F-4528-96F8-7CC30F6F1DE2}"/>
    <cellStyle name="Percent 22 5 2" xfId="5485" xr:uid="{437F088D-460F-47C8-A2C6-BDE120902CAE}"/>
    <cellStyle name="Percent 22 5 2 2" xfId="42844" xr:uid="{5812B96E-70BB-4E44-8C86-EBE6889A7103}"/>
    <cellStyle name="Percent 22 5 2 3" xfId="35084" xr:uid="{287FBA7E-DD66-4C4A-AE3D-1C48605571D8}"/>
    <cellStyle name="Percent 22 5 3" xfId="5484" xr:uid="{47FA89FB-9D96-46BC-8992-30ABCFA8FB0C}"/>
    <cellStyle name="Percent 22 5 3 2" xfId="42843" xr:uid="{3B0F9E33-8219-4E39-988D-EABB79CE4EBB}"/>
    <cellStyle name="Percent 22 5 3 3" xfId="35085" xr:uid="{CDBEEE32-C72A-48F1-895D-2FD649CE7C2F}"/>
    <cellStyle name="Percent 22 5 4" xfId="35086" xr:uid="{BB875511-185F-4A0C-84A6-BBEB46998DBC}"/>
    <cellStyle name="Percent 22 5 5" xfId="35087" xr:uid="{03F7ED18-3D93-4D4C-B4BD-05BEE06F06E2}"/>
    <cellStyle name="Percent 22 5 6" xfId="41721" xr:uid="{56EE99CF-1718-4367-851B-D8AA2282EF5E}"/>
    <cellStyle name="Percent 22 5 7" xfId="26341" xr:uid="{B84DBFFD-0256-4EA1-8A48-E3E1A45904CA}"/>
    <cellStyle name="Percent 22 6" xfId="2823" xr:uid="{7F36FC70-65B8-4467-94F2-50A4545406C6}"/>
    <cellStyle name="Percent 22 6 2" xfId="5487" xr:uid="{FD1840F2-F1E5-4D35-AE36-BDF7CC14E545}"/>
    <cellStyle name="Percent 22 6 2 2" xfId="42846" xr:uid="{C7E5CC47-2BD8-4B99-8C15-D028B88A6C61}"/>
    <cellStyle name="Percent 22 6 2 3" xfId="35088" xr:uid="{AC9AB652-92F0-4DD9-B273-4B557D1CD27F}"/>
    <cellStyle name="Percent 22 6 3" xfId="5486" xr:uid="{38AB76DA-EA19-47CD-93D9-F6BBE9478F32}"/>
    <cellStyle name="Percent 22 6 3 2" xfId="42845" xr:uid="{208B554D-3971-4109-831F-D13DBCEBB65B}"/>
    <cellStyle name="Percent 22 6 3 3" xfId="35089" xr:uid="{3CE00BB1-6F30-4D06-9419-A5A4588F6EFC}"/>
    <cellStyle name="Percent 22 6 4" xfId="35090" xr:uid="{7D9BD032-3606-48BC-AC0F-3B43267844EA}"/>
    <cellStyle name="Percent 22 6 5" xfId="35091" xr:uid="{45E324C6-C094-4777-81C9-0286AFFDBAB6}"/>
    <cellStyle name="Percent 22 6 6" xfId="41722" xr:uid="{824E48D3-9DCE-4B80-B5DA-9D20F2904812}"/>
    <cellStyle name="Percent 22 6 7" xfId="26342" xr:uid="{5BC125F5-9166-4447-A76D-DAB923B2BA85}"/>
    <cellStyle name="Percent 22 7" xfId="2824" xr:uid="{CB649BAC-2DF7-47E1-AE7A-636438DFF3ED}"/>
    <cellStyle name="Percent 22 7 2" xfId="2825" xr:uid="{86B1052C-B798-48DD-AF55-F373F8C41CB0}"/>
    <cellStyle name="Percent 22 7 2 2" xfId="5490" xr:uid="{09C9E737-DB74-4E8D-914D-BCCA29DF8099}"/>
    <cellStyle name="Percent 22 7 2 2 2" xfId="42849" xr:uid="{C52E87F4-E7BB-4F7B-8E83-20A99919741E}"/>
    <cellStyle name="Percent 22 7 2 2 3" xfId="35092" xr:uid="{434BF3A2-5A74-4254-BE39-1B8368C2B26D}"/>
    <cellStyle name="Percent 22 7 2 3" xfId="5489" xr:uid="{A2E7B67A-21F9-45EF-94B7-593F1620784C}"/>
    <cellStyle name="Percent 22 7 2 3 2" xfId="42848" xr:uid="{534A1D19-C2E8-40CB-9992-C4C6F98E5B28}"/>
    <cellStyle name="Percent 22 7 2 3 3" xfId="35093" xr:uid="{B78EDA84-0DF1-4EE1-BC64-AFD850A93EE5}"/>
    <cellStyle name="Percent 22 7 2 4" xfId="35094" xr:uid="{1FB616B0-1925-4E8D-9107-0C958D05D468}"/>
    <cellStyle name="Percent 22 7 2 5" xfId="35095" xr:uid="{67E36F10-6C29-4394-B466-355BFF56FA98}"/>
    <cellStyle name="Percent 22 7 2 6" xfId="41724" xr:uid="{B25687DC-001B-4C68-91BD-8F2D14B7B54E}"/>
    <cellStyle name="Percent 22 7 2 7" xfId="26344" xr:uid="{B5E49EA4-8630-41CE-AFEA-7A28998C6604}"/>
    <cellStyle name="Percent 22 7 3" xfId="2826" xr:uid="{2D4B664E-2038-4500-B33C-69EE68F93EE2}"/>
    <cellStyle name="Percent 22 7 3 2" xfId="5492" xr:uid="{95F30DC5-8F08-4A28-8280-F3E16A53EF04}"/>
    <cellStyle name="Percent 22 7 3 2 2" xfId="42851" xr:uid="{65078CE6-7D2B-47A4-8D24-36FF0508528B}"/>
    <cellStyle name="Percent 22 7 3 2 3" xfId="35096" xr:uid="{16647AA3-63CE-49C6-BE18-DCBEAA158A05}"/>
    <cellStyle name="Percent 22 7 3 3" xfId="5491" xr:uid="{ED06734D-4911-4272-92AE-28169DAE666D}"/>
    <cellStyle name="Percent 22 7 3 3 2" xfId="42850" xr:uid="{1D8BE757-45EB-4D81-94A3-61708B111265}"/>
    <cellStyle name="Percent 22 7 3 3 3" xfId="35097" xr:uid="{143B7394-522C-492D-B08A-64A4B1D189D2}"/>
    <cellStyle name="Percent 22 7 3 4" xfId="35098" xr:uid="{CF3930F9-0C22-4112-ACFE-FF0264894395}"/>
    <cellStyle name="Percent 22 7 3 5" xfId="35099" xr:uid="{CED583E1-D200-436A-B073-09831B00750B}"/>
    <cellStyle name="Percent 22 7 3 6" xfId="41725" xr:uid="{647A2E46-DE5C-411A-8A21-6D0EC09192D2}"/>
    <cellStyle name="Percent 22 7 3 7" xfId="26345" xr:uid="{DA504422-5523-4A74-856A-AB3903F8F927}"/>
    <cellStyle name="Percent 22 7 4" xfId="5493" xr:uid="{91B569FD-BC8F-4938-BFED-CC9E8D2912F0}"/>
    <cellStyle name="Percent 22 7 4 2" xfId="42852" xr:uid="{E7975907-0C3A-4D3D-9F01-4E9E54A4014B}"/>
    <cellStyle name="Percent 22 7 4 3" xfId="35100" xr:uid="{2FFE6D24-77B7-4D43-99FF-B3456CE48F08}"/>
    <cellStyle name="Percent 22 7 5" xfId="5488" xr:uid="{EECF53CD-ED92-4CAE-8B93-B00A61516FFD}"/>
    <cellStyle name="Percent 22 7 5 2" xfId="42847" xr:uid="{AE7A38E7-FC0A-43AB-9589-A0B26A6B16F2}"/>
    <cellStyle name="Percent 22 7 5 3" xfId="35101" xr:uid="{B6CB45F6-29FA-4C9E-93A7-77CE1E89503F}"/>
    <cellStyle name="Percent 22 7 6" xfId="35102" xr:uid="{2D3FF92B-1CF7-46F7-BF85-996D3A775E69}"/>
    <cellStyle name="Percent 22 7 7" xfId="35103" xr:uid="{3587BDF3-266A-40C0-B0E6-51D2DD916686}"/>
    <cellStyle name="Percent 22 7 8" xfId="41723" xr:uid="{58E3FCCD-2DB2-4590-BFA4-E8008F484D31}"/>
    <cellStyle name="Percent 22 7 9" xfId="26343" xr:uid="{5B7FA6E1-219A-4E98-95D4-99B4F72032D4}"/>
    <cellStyle name="Percent 22 8" xfId="5494" xr:uid="{9D8829FA-8D38-4DE3-98A3-D1337D2D3DB3}"/>
    <cellStyle name="Percent 22 8 2" xfId="42853" xr:uid="{4417D6EC-0A6D-4DB0-AE90-B37532C967E7}"/>
    <cellStyle name="Percent 22 8 3" xfId="35104" xr:uid="{8DCB90AF-357B-48C8-A5B5-6A9B08074166}"/>
    <cellStyle name="Percent 22 9" xfId="5477" xr:uid="{4CA9F79A-7E8D-46DC-8ABF-5001FB935BD7}"/>
    <cellStyle name="Percent 22 9 2" xfId="42836" xr:uid="{610CF2F3-EEFB-44A3-B571-93634552DF22}"/>
    <cellStyle name="Percent 22 9 3" xfId="35105" xr:uid="{1CD024EC-1669-4C98-A115-968F228F889E}"/>
    <cellStyle name="Percent 23" xfId="2827" xr:uid="{1191F857-1D77-41FE-824F-413080009102}"/>
    <cellStyle name="Percent 23 10" xfId="35106" xr:uid="{09E226D7-9E91-4DE2-BB21-3758367AF6BB}"/>
    <cellStyle name="Percent 23 11" xfId="35107" xr:uid="{17F9FA31-3455-493E-8E5E-399A5A2A39B2}"/>
    <cellStyle name="Percent 23 12" xfId="41726" xr:uid="{C315537F-67EA-494C-8E0B-1139487D41C6}"/>
    <cellStyle name="Percent 23 13" xfId="26346" xr:uid="{F156F9FD-3E59-4B3E-9FAB-F7356188D6E1}"/>
    <cellStyle name="Percent 23 2" xfId="2828" xr:uid="{32B0FFF4-8816-46FC-929A-7DE15138B861}"/>
    <cellStyle name="Percent 23 2 2" xfId="5497" xr:uid="{E05B74F3-942D-488D-85B4-21EC816B5CC0}"/>
    <cellStyle name="Percent 23 2 2 2" xfId="42856" xr:uid="{A5FCBC71-934B-4251-A8C0-D496A8C5B7A4}"/>
    <cellStyle name="Percent 23 2 2 3" xfId="35108" xr:uid="{DC53E28A-67DE-455F-BDB7-03F6F4B12D48}"/>
    <cellStyle name="Percent 23 2 3" xfId="5496" xr:uid="{57BB52BB-330D-4F09-876F-0C8F67123F7F}"/>
    <cellStyle name="Percent 23 2 3 2" xfId="42855" xr:uid="{92C6A703-C165-4D42-A869-4E21AB61306E}"/>
    <cellStyle name="Percent 23 2 3 3" xfId="35109" xr:uid="{18A526EC-95F2-4209-9589-7D08DF50F501}"/>
    <cellStyle name="Percent 23 2 4" xfId="35110" xr:uid="{C9C190C0-F30E-4CD1-AA0F-9BCA09C6FA9D}"/>
    <cellStyle name="Percent 23 2 5" xfId="35111" xr:uid="{90568D4B-7B80-4B76-8C9F-B38E370E6264}"/>
    <cellStyle name="Percent 23 2 6" xfId="41727" xr:uid="{8D78A59C-5D49-43FA-98AC-7CC8B50C48EB}"/>
    <cellStyle name="Percent 23 2 7" xfId="26347" xr:uid="{D83B31EB-7F70-4555-A274-401A30470C74}"/>
    <cellStyle name="Percent 23 3" xfId="2829" xr:uid="{38ADD040-687E-4339-8459-2B911E56BE56}"/>
    <cellStyle name="Percent 23 3 2" xfId="5499" xr:uid="{BCBF7837-5407-4B61-8733-215309902CF8}"/>
    <cellStyle name="Percent 23 3 2 2" xfId="42858" xr:uid="{A69C65A3-3646-4ECF-91C7-8CC777A48B30}"/>
    <cellStyle name="Percent 23 3 2 3" xfId="35112" xr:uid="{C5874749-9CDD-4008-9415-26E15FBBDDAC}"/>
    <cellStyle name="Percent 23 3 3" xfId="5498" xr:uid="{BA35363A-53BE-4427-A4E7-2A1152861DD0}"/>
    <cellStyle name="Percent 23 3 3 2" xfId="42857" xr:uid="{E094C711-4258-4206-A4B9-E369202B78B2}"/>
    <cellStyle name="Percent 23 3 3 3" xfId="35113" xr:uid="{F1BD76FE-4960-4EA8-AEC3-720CD3F53FF9}"/>
    <cellStyle name="Percent 23 3 4" xfId="35114" xr:uid="{4957098D-FDEB-49AB-9D8F-7C6211D28897}"/>
    <cellStyle name="Percent 23 3 5" xfId="35115" xr:uid="{4F21C44C-61C9-49EB-B35A-FA94C3329045}"/>
    <cellStyle name="Percent 23 3 6" xfId="41728" xr:uid="{95E91E04-3DF8-4570-844F-4FC327801C7A}"/>
    <cellStyle name="Percent 23 3 7" xfId="26348" xr:uid="{B0B0CF9C-34A0-4469-8DBD-857F7D5EB148}"/>
    <cellStyle name="Percent 23 4" xfId="2830" xr:uid="{4204124E-3216-43C2-9EFE-E8EF00F64981}"/>
    <cellStyle name="Percent 23 4 2" xfId="5501" xr:uid="{2FACE49C-2F27-4419-B1A0-BB262D0FD461}"/>
    <cellStyle name="Percent 23 4 2 2" xfId="42860" xr:uid="{5AF8B1D9-3AAA-43B0-BEDD-63BBFF27A7D9}"/>
    <cellStyle name="Percent 23 4 2 3" xfId="35116" xr:uid="{3FDFF4E7-F69F-4804-BCC4-ECDF5D71EBAE}"/>
    <cellStyle name="Percent 23 4 3" xfId="5500" xr:uid="{E89A67B4-FF4C-4CDE-B1D0-BB3CF5D4F96F}"/>
    <cellStyle name="Percent 23 4 3 2" xfId="42859" xr:uid="{9E125DEA-AF04-4EC3-B9C0-11B0A0388697}"/>
    <cellStyle name="Percent 23 4 3 3" xfId="35117" xr:uid="{BDA4529A-B0A9-4B43-8B43-494E9E7E9D4C}"/>
    <cellStyle name="Percent 23 4 4" xfId="35118" xr:uid="{0EB1286D-FF18-4AE2-ACE9-96BAA3866FBA}"/>
    <cellStyle name="Percent 23 4 5" xfId="35119" xr:uid="{969CF05E-7F48-4779-A188-7E528A030E25}"/>
    <cellStyle name="Percent 23 4 6" xfId="41729" xr:uid="{5B47335D-DDF8-450E-B337-F445405FA06E}"/>
    <cellStyle name="Percent 23 4 7" xfId="26349" xr:uid="{2C261E4E-740C-439E-AB6B-558A1D3E25DD}"/>
    <cellStyle name="Percent 23 5" xfId="2831" xr:uid="{76511E0B-268E-493B-9946-EBC5D9F695B4}"/>
    <cellStyle name="Percent 23 5 2" xfId="5503" xr:uid="{6D6D288F-B998-4035-9F44-7E264B48B93C}"/>
    <cellStyle name="Percent 23 5 2 2" xfId="42862" xr:uid="{0CBC0431-42D0-4803-9BE2-6D9A3D0CC9A5}"/>
    <cellStyle name="Percent 23 5 2 3" xfId="35120" xr:uid="{0957B6DB-6531-4C83-9087-C005C8955FAE}"/>
    <cellStyle name="Percent 23 5 3" xfId="5502" xr:uid="{ADD82F91-C747-49C3-9EAB-F09BD33333F3}"/>
    <cellStyle name="Percent 23 5 3 2" xfId="42861" xr:uid="{9A261D78-855B-41C9-9B9B-D8AACF8C41C7}"/>
    <cellStyle name="Percent 23 5 3 3" xfId="35121" xr:uid="{DBA96FF0-AB64-4201-BB82-6115C3BF06DA}"/>
    <cellStyle name="Percent 23 5 4" xfId="35122" xr:uid="{9075E340-A3B1-4812-80DF-CB81189061AE}"/>
    <cellStyle name="Percent 23 5 5" xfId="35123" xr:uid="{0968261E-9EF0-483D-A90D-D37BAA4DFDAD}"/>
    <cellStyle name="Percent 23 5 6" xfId="41730" xr:uid="{F1AA64BD-8C85-4033-BCBC-9C746313F1FF}"/>
    <cellStyle name="Percent 23 5 7" xfId="26350" xr:uid="{284E300B-963F-4EED-A77E-24F27EE5EB56}"/>
    <cellStyle name="Percent 23 6" xfId="2832" xr:uid="{967E994C-9D63-4FD7-89E5-8FF989817EC6}"/>
    <cellStyle name="Percent 23 6 2" xfId="5505" xr:uid="{C6166929-AD0B-4FD3-B3F1-B92298BD8E59}"/>
    <cellStyle name="Percent 23 6 2 2" xfId="42864" xr:uid="{B244DB6A-0214-4597-B548-9DCAD87FB749}"/>
    <cellStyle name="Percent 23 6 2 3" xfId="35124" xr:uid="{ACDEC309-F69E-408E-87A6-6EF8FE238330}"/>
    <cellStyle name="Percent 23 6 3" xfId="5504" xr:uid="{05D60E81-5F7F-4E48-9708-96522CB9A2C0}"/>
    <cellStyle name="Percent 23 6 3 2" xfId="42863" xr:uid="{8E34C7D6-4163-419C-A11E-615EE4E0A23F}"/>
    <cellStyle name="Percent 23 6 3 3" xfId="35125" xr:uid="{AB80CA82-DAC8-4C95-93A9-9ED4602386D9}"/>
    <cellStyle name="Percent 23 6 4" xfId="35126" xr:uid="{3768B2FE-8DDE-4BB7-BDFA-2F55A8D83964}"/>
    <cellStyle name="Percent 23 6 5" xfId="35127" xr:uid="{17CB1B9D-4BEF-4FFF-8C01-2DE675B992F8}"/>
    <cellStyle name="Percent 23 6 6" xfId="41731" xr:uid="{1988BEDF-85EC-4D4B-B822-CCFA39262F2F}"/>
    <cellStyle name="Percent 23 6 7" xfId="26351" xr:uid="{42BE88A4-FC80-4EBB-88B2-D20B7F98202D}"/>
    <cellStyle name="Percent 23 7" xfId="2833" xr:uid="{88527C9B-CA4A-48CF-9027-16C9A953D5D0}"/>
    <cellStyle name="Percent 23 7 2" xfId="2834" xr:uid="{3BDBFAD9-0FD1-45C5-B181-10CE8DCC530C}"/>
    <cellStyle name="Percent 23 7 2 2" xfId="5508" xr:uid="{4E910E2E-3B19-426C-816D-753562D0540D}"/>
    <cellStyle name="Percent 23 7 2 2 2" xfId="42867" xr:uid="{A4E58169-A230-451F-A040-F09AB8998727}"/>
    <cellStyle name="Percent 23 7 2 2 3" xfId="35128" xr:uid="{E16699F1-68E4-4B28-9F83-BF68F131CD25}"/>
    <cellStyle name="Percent 23 7 2 3" xfId="5507" xr:uid="{2F434A53-89E1-498E-A3C2-84F8C366A367}"/>
    <cellStyle name="Percent 23 7 2 3 2" xfId="42866" xr:uid="{E412A6C6-7FE6-43BD-B84B-FB1061321104}"/>
    <cellStyle name="Percent 23 7 2 3 3" xfId="35129" xr:uid="{2695C3E0-C880-4E83-8BE4-49372970A717}"/>
    <cellStyle name="Percent 23 7 2 4" xfId="35130" xr:uid="{8129ACBB-CDC4-40AF-A4A8-890803C20F0C}"/>
    <cellStyle name="Percent 23 7 2 5" xfId="35131" xr:uid="{558DC444-3F99-4D79-95FD-E5E9EAEFAD0E}"/>
    <cellStyle name="Percent 23 7 2 6" xfId="41733" xr:uid="{DCBF2CAA-9383-48C1-BF44-0CF676A48A93}"/>
    <cellStyle name="Percent 23 7 2 7" xfId="26353" xr:uid="{7922F77E-704B-4BFE-AFE7-300065C0D871}"/>
    <cellStyle name="Percent 23 7 3" xfId="2835" xr:uid="{D29CEBFF-C6F8-4126-8455-C67ED0D6D4B6}"/>
    <cellStyle name="Percent 23 7 3 2" xfId="5510" xr:uid="{472BBF0C-732C-408A-9A1F-1F0C855A01EC}"/>
    <cellStyle name="Percent 23 7 3 2 2" xfId="42869" xr:uid="{B7F77A97-ECBD-4A2B-B333-E18CDD8336C7}"/>
    <cellStyle name="Percent 23 7 3 2 3" xfId="35132" xr:uid="{0CD70115-A7FA-45C1-BE0D-9F3916C98D6A}"/>
    <cellStyle name="Percent 23 7 3 3" xfId="5509" xr:uid="{E4DE57A9-14B8-4F52-86B2-C182D9B0ADC1}"/>
    <cellStyle name="Percent 23 7 3 3 2" xfId="42868" xr:uid="{C1D59135-12C0-4559-8145-C129E44073D4}"/>
    <cellStyle name="Percent 23 7 3 3 3" xfId="35133" xr:uid="{9A0FFA37-55A1-4C5B-A76F-D034A429DABB}"/>
    <cellStyle name="Percent 23 7 3 4" xfId="35134" xr:uid="{EC53F222-F295-4EAF-8957-A89F83BA265C}"/>
    <cellStyle name="Percent 23 7 3 5" xfId="35135" xr:uid="{D2CCB0D9-0FE9-4AE2-A8C2-D5F810CDFB08}"/>
    <cellStyle name="Percent 23 7 3 6" xfId="41734" xr:uid="{4A200012-7657-4532-9461-BD5121952D0A}"/>
    <cellStyle name="Percent 23 7 3 7" xfId="26354" xr:uid="{7D164318-75D1-4CFA-B0EE-0C4766133974}"/>
    <cellStyle name="Percent 23 7 4" xfId="5511" xr:uid="{DF7724F4-D791-4066-8EF5-0D86B7B55AF7}"/>
    <cellStyle name="Percent 23 7 4 2" xfId="42870" xr:uid="{3273C859-8499-4E40-BAA6-7DBAD57E1CA1}"/>
    <cellStyle name="Percent 23 7 4 3" xfId="35136" xr:uid="{0C58FEF1-FD25-4A35-BF77-CCBD1452B477}"/>
    <cellStyle name="Percent 23 7 5" xfId="5506" xr:uid="{1B482759-936A-49F5-A2E8-9E0E8F629283}"/>
    <cellStyle name="Percent 23 7 5 2" xfId="42865" xr:uid="{0337FBD7-EDB7-4847-BF59-80AD0268C82B}"/>
    <cellStyle name="Percent 23 7 5 3" xfId="35137" xr:uid="{57314876-1A43-4E01-9E4F-630B259B4C6E}"/>
    <cellStyle name="Percent 23 7 6" xfId="35138" xr:uid="{8C789517-2C95-43C1-8916-4520B9BE0472}"/>
    <cellStyle name="Percent 23 7 7" xfId="35139" xr:uid="{FEC5D0E8-FD71-404C-B35B-1E89BFE48245}"/>
    <cellStyle name="Percent 23 7 8" xfId="41732" xr:uid="{4C04C322-C775-4D7B-86E8-BC5F7CCFD1D0}"/>
    <cellStyle name="Percent 23 7 9" xfId="26352" xr:uid="{62AEAB6A-7B55-4336-B3D9-53389825778A}"/>
    <cellStyle name="Percent 23 8" xfId="5512" xr:uid="{15E11757-9530-49EB-AD05-9252ECFBD8C4}"/>
    <cellStyle name="Percent 23 8 2" xfId="42871" xr:uid="{8186F8A5-F6DE-472A-9E30-56F64E25DF8F}"/>
    <cellStyle name="Percent 23 8 3" xfId="35140" xr:uid="{D83BE459-0F81-4039-9527-2C7FDDE2D214}"/>
    <cellStyle name="Percent 23 9" xfId="5495" xr:uid="{4761C750-4EDD-4B93-A897-88E0472356B9}"/>
    <cellStyle name="Percent 23 9 2" xfId="42854" xr:uid="{E028C265-DE3E-4B44-A968-1F7BC3ECC46F}"/>
    <cellStyle name="Percent 23 9 3" xfId="35141" xr:uid="{68939A2F-7B64-40D5-ADC3-A49D8B9465DC}"/>
    <cellStyle name="Percent 24" xfId="22519" xr:uid="{52EEB5BE-5C6B-49AF-BD71-75D8626633E2}"/>
    <cellStyle name="Percent 24 10" xfId="35142" xr:uid="{DF549249-3AD2-4143-ABFB-9F1D8EE1AEEE}"/>
    <cellStyle name="Percent 24 10 2" xfId="35143" xr:uid="{31141A6D-CA66-4C00-9394-BC56FBEDFA9C}"/>
    <cellStyle name="Percent 24 10 2 2" xfId="35144" xr:uid="{0F5A620C-E2C7-4D3E-BA49-D491D2D60A96}"/>
    <cellStyle name="Percent 24 10 3" xfId="35145" xr:uid="{225C1F42-4FA6-4866-84AE-25372B6AFE22}"/>
    <cellStyle name="Percent 24 11" xfId="35146" xr:uid="{6667E550-C1E2-45FD-9DCE-2AA707924702}"/>
    <cellStyle name="Percent 24 11 2" xfId="35147" xr:uid="{7701C129-EBA3-4B88-BF46-42C9F2E00628}"/>
    <cellStyle name="Percent 24 12" xfId="35148" xr:uid="{48D81336-124B-4D5E-BF14-433B7CA6823A}"/>
    <cellStyle name="Percent 24 13" xfId="35149" xr:uid="{307B8134-7A90-42B0-B88B-FC33EBEFE776}"/>
    <cellStyle name="Percent 24 14" xfId="35150" xr:uid="{A08226D1-E3F1-4100-98C3-0CD587A15055}"/>
    <cellStyle name="Percent 24 15" xfId="35151" xr:uid="{E6B5D909-014E-4E63-B9D9-870574831803}"/>
    <cellStyle name="Percent 24 16" xfId="47061" xr:uid="{D6DDFE34-7DAD-489F-938D-D5970AD52580}"/>
    <cellStyle name="Percent 24 17" xfId="26355" xr:uid="{10740053-5593-4D73-9AAF-64F7BB0A497E}"/>
    <cellStyle name="Percent 24 2" xfId="2836" xr:uid="{8EA32984-15DE-4552-96C0-1F5798E9EEF9}"/>
    <cellStyle name="Percent 24 2 2" xfId="5514" xr:uid="{9B893BEC-D0D4-4316-9264-1C4EC3D926B6}"/>
    <cellStyle name="Percent 24 2 2 2" xfId="42873" xr:uid="{27D8DA1B-1423-4660-804A-3D0A42644EA5}"/>
    <cellStyle name="Percent 24 2 2 3" xfId="35152" xr:uid="{1817C1EC-5C8D-4173-99BB-7E2B16BC7EFD}"/>
    <cellStyle name="Percent 24 2 3" xfId="5513" xr:uid="{296D8C9D-875A-4747-90DA-40F25C226E4D}"/>
    <cellStyle name="Percent 24 2 3 2" xfId="42872" xr:uid="{E3981CD5-F719-41A2-96B9-A719F4E47AAC}"/>
    <cellStyle name="Percent 24 2 3 3" xfId="35153" xr:uid="{BE0C366D-20B9-497F-8D31-F4E83F117169}"/>
    <cellStyle name="Percent 24 2 4" xfId="35154" xr:uid="{AEB25E6B-55E3-42C1-855C-A2230B029311}"/>
    <cellStyle name="Percent 24 2 5" xfId="35155" xr:uid="{6BD33974-0900-4EB2-A014-D3B76D93C1BF}"/>
    <cellStyle name="Percent 24 2 6" xfId="41735" xr:uid="{30DF97D5-E6D6-4EB9-A9A3-068590BB22BE}"/>
    <cellStyle name="Percent 24 2 7" xfId="26356" xr:uid="{60D791CF-B3BB-4D35-9CD7-C31114E50123}"/>
    <cellStyle name="Percent 24 3" xfId="2837" xr:uid="{3DF4BB2D-9810-410E-BD35-A0533FC26E14}"/>
    <cellStyle name="Percent 24 3 2" xfId="5516" xr:uid="{A196E6A9-9406-4DB9-8690-21300F0AFE0F}"/>
    <cellStyle name="Percent 24 3 2 2" xfId="42875" xr:uid="{5F804ECF-2309-42E3-A4F4-7E16484C195B}"/>
    <cellStyle name="Percent 24 3 2 3" xfId="35156" xr:uid="{A57023C1-B080-463C-BB92-F9656B81671D}"/>
    <cellStyle name="Percent 24 3 3" xfId="5515" xr:uid="{1827F414-C776-41B3-900D-261CAA3CB4BB}"/>
    <cellStyle name="Percent 24 3 3 2" xfId="42874" xr:uid="{689D4063-7EB2-4FE9-BAAE-D28170F8F113}"/>
    <cellStyle name="Percent 24 3 3 3" xfId="35157" xr:uid="{79C895DA-ACC4-4262-8F8A-51AD1568694B}"/>
    <cellStyle name="Percent 24 3 4" xfId="35158" xr:uid="{E68FF047-A4A8-4AF5-9593-A4E20A1C0989}"/>
    <cellStyle name="Percent 24 3 5" xfId="35159" xr:uid="{4C0D1AC4-173F-43BA-8220-8942425D7532}"/>
    <cellStyle name="Percent 24 3 6" xfId="41736" xr:uid="{324D9C8C-8C30-4F61-939A-71A1DD0813BE}"/>
    <cellStyle name="Percent 24 3 7" xfId="26357" xr:uid="{31F31C23-3C2D-433C-BFEC-58FB0127FEBD}"/>
    <cellStyle name="Percent 24 4" xfId="2838" xr:uid="{54AD3DFC-ACAE-4FD0-813D-5A7A0929C225}"/>
    <cellStyle name="Percent 24 4 2" xfId="5518" xr:uid="{640AE96C-B6EC-418C-A5C9-91C5018BFD38}"/>
    <cellStyle name="Percent 24 4 2 2" xfId="42877" xr:uid="{5BCE4F37-DD16-4EE4-9129-8A7930216AC0}"/>
    <cellStyle name="Percent 24 4 2 3" xfId="35160" xr:uid="{C1C16652-11FC-4165-9689-0BE1F87D5A5E}"/>
    <cellStyle name="Percent 24 4 3" xfId="5517" xr:uid="{849CD208-CE62-4DCC-82B1-1E413B7460E2}"/>
    <cellStyle name="Percent 24 4 3 2" xfId="42876" xr:uid="{38B22A2D-3988-4E80-BF06-CA835877CA10}"/>
    <cellStyle name="Percent 24 4 3 3" xfId="35161" xr:uid="{6FA1FCAB-2726-4C4B-9804-623011890F16}"/>
    <cellStyle name="Percent 24 4 4" xfId="35162" xr:uid="{6FE156DE-38B0-4916-915B-49E5709E6F1C}"/>
    <cellStyle name="Percent 24 4 5" xfId="35163" xr:uid="{928B6D2D-D447-4232-A854-232DCBDC9386}"/>
    <cellStyle name="Percent 24 4 6" xfId="41737" xr:uid="{45A872EA-6ACD-4882-9798-6FE3DE556F5B}"/>
    <cellStyle name="Percent 24 4 7" xfId="26358" xr:uid="{24C40DEF-A6EA-49C5-8357-FADCEF4697C3}"/>
    <cellStyle name="Percent 24 5" xfId="2839" xr:uid="{EC0566BE-F358-400C-BC2E-AB6CCB897CA7}"/>
    <cellStyle name="Percent 24 5 2" xfId="5520" xr:uid="{A225A1BE-76A2-41D8-8C4C-AD5773B6B16C}"/>
    <cellStyle name="Percent 24 5 2 2" xfId="42879" xr:uid="{B15C9924-144D-4AE4-B467-689B98B1C6A4}"/>
    <cellStyle name="Percent 24 5 2 3" xfId="35164" xr:uid="{E1BC4A18-7F74-4F00-82B6-AB4A65ABCBD2}"/>
    <cellStyle name="Percent 24 5 3" xfId="5519" xr:uid="{B6874514-5A60-46C6-B7D5-0FF69EBD46A4}"/>
    <cellStyle name="Percent 24 5 3 2" xfId="42878" xr:uid="{44D4E5D4-0C09-434D-BFD1-61CF74B3E4E4}"/>
    <cellStyle name="Percent 24 5 3 3" xfId="35165" xr:uid="{681C7BBA-5A6C-4589-AEB6-3630CDC20C14}"/>
    <cellStyle name="Percent 24 5 4" xfId="35166" xr:uid="{DFCBC7F3-4F1F-4073-8560-E20B799C6F88}"/>
    <cellStyle name="Percent 24 5 5" xfId="35167" xr:uid="{4750E9F4-E5FF-45B4-BB08-6CD5374E19E9}"/>
    <cellStyle name="Percent 24 5 6" xfId="41738" xr:uid="{0CF5EF95-BF99-4359-9CE3-77F3680D1180}"/>
    <cellStyle name="Percent 24 5 7" xfId="26359" xr:uid="{4AA805C2-DE9A-4BB2-80CE-51453AD89492}"/>
    <cellStyle name="Percent 24 6" xfId="2840" xr:uid="{61766DA5-866F-42CB-9CAB-37DC6BEC0C9B}"/>
    <cellStyle name="Percent 24 6 2" xfId="5522" xr:uid="{2D2895FF-1396-4E08-A892-3336716251CF}"/>
    <cellStyle name="Percent 24 6 2 2" xfId="42881" xr:uid="{0F15BA15-0F10-47D8-9DBE-9E690CAE8319}"/>
    <cellStyle name="Percent 24 6 2 3" xfId="35168" xr:uid="{9C6DA6AA-592B-4A2C-871A-0B75DC71ADE9}"/>
    <cellStyle name="Percent 24 6 3" xfId="5521" xr:uid="{4BB7A58E-A2CB-4A9C-BA33-9A638D8859D9}"/>
    <cellStyle name="Percent 24 6 3 2" xfId="42880" xr:uid="{21A5C9C8-ACAD-42B3-B262-57D245F003CF}"/>
    <cellStyle name="Percent 24 6 3 3" xfId="35169" xr:uid="{9A996096-3438-4BD5-9C2B-7D572CFC0EFD}"/>
    <cellStyle name="Percent 24 6 4" xfId="35170" xr:uid="{DAF454CF-A2A3-487F-8582-53AEC59EE657}"/>
    <cellStyle name="Percent 24 6 5" xfId="35171" xr:uid="{07C84AED-7DE9-4EC7-A687-B9F852DD6DF0}"/>
    <cellStyle name="Percent 24 6 6" xfId="41739" xr:uid="{6F9B97E7-EF05-47A5-89E1-19CD7B5E78FB}"/>
    <cellStyle name="Percent 24 6 7" xfId="26360" xr:uid="{CA0FCA76-673F-468A-97DE-997F935028BD}"/>
    <cellStyle name="Percent 24 7" xfId="2841" xr:uid="{415F47D5-91A9-418B-B344-0465726FEB50}"/>
    <cellStyle name="Percent 24 7 2" xfId="2842" xr:uid="{974E349B-6BE0-4AA8-A4A6-58E30A507EF6}"/>
    <cellStyle name="Percent 24 7 2 2" xfId="5525" xr:uid="{7864ECC7-660A-490C-9F53-38BEBE9FAE73}"/>
    <cellStyle name="Percent 24 7 2 2 2" xfId="42884" xr:uid="{469338A1-EF55-4BC6-8605-19D7699031A8}"/>
    <cellStyle name="Percent 24 7 2 2 3" xfId="35172" xr:uid="{7E47B2D2-503F-41F5-91A7-BDA490CEFDE6}"/>
    <cellStyle name="Percent 24 7 2 3" xfId="5524" xr:uid="{D4C6156D-B78B-4110-B785-BAE7ABF7D733}"/>
    <cellStyle name="Percent 24 7 2 3 2" xfId="42883" xr:uid="{526B3408-FEE1-4B25-B4C5-F6EF162AC385}"/>
    <cellStyle name="Percent 24 7 2 3 3" xfId="35173" xr:uid="{39923D6A-89A4-481E-943B-0FCC32CBBC3F}"/>
    <cellStyle name="Percent 24 7 2 4" xfId="35174" xr:uid="{BABCAE10-AB1D-425C-BAA7-7B818D4A5CFE}"/>
    <cellStyle name="Percent 24 7 2 5" xfId="35175" xr:uid="{D073559A-78A2-4D97-9C02-E0B45C96EC26}"/>
    <cellStyle name="Percent 24 7 2 6" xfId="41741" xr:uid="{F0739684-95B5-42FD-AD29-99E533D87CE8}"/>
    <cellStyle name="Percent 24 7 2 7" xfId="26362" xr:uid="{6C83C60A-E917-4EB2-9641-1D8D3DD4A57F}"/>
    <cellStyle name="Percent 24 7 3" xfId="2843" xr:uid="{E7903C29-853F-4A10-B9DD-41249C929C07}"/>
    <cellStyle name="Percent 24 7 3 2" xfId="5527" xr:uid="{A2C539DE-DAAF-4E48-8FA1-F0931263AC97}"/>
    <cellStyle name="Percent 24 7 3 2 2" xfId="42886" xr:uid="{0F9D8548-C2F2-4499-A816-752E4A553A3C}"/>
    <cellStyle name="Percent 24 7 3 2 3" xfId="35176" xr:uid="{D334E2DE-492F-47BC-B6ED-7804D2A5E43F}"/>
    <cellStyle name="Percent 24 7 3 3" xfId="5526" xr:uid="{04F43FF6-98AF-44AE-B8A0-3F924437F893}"/>
    <cellStyle name="Percent 24 7 3 3 2" xfId="42885" xr:uid="{771AE538-2323-4534-A651-FABF7C29F928}"/>
    <cellStyle name="Percent 24 7 3 3 3" xfId="35177" xr:uid="{AF819C59-2828-4920-9841-D56F204074A0}"/>
    <cellStyle name="Percent 24 7 3 4" xfId="35178" xr:uid="{72177066-A3A1-48E8-B867-B36E2BE7537B}"/>
    <cellStyle name="Percent 24 7 3 5" xfId="35179" xr:uid="{3F33070F-BDA7-48A1-8FEE-D1634A90B960}"/>
    <cellStyle name="Percent 24 7 3 6" xfId="41742" xr:uid="{97DA3C1C-52A2-4861-9888-BBDC7C6971AD}"/>
    <cellStyle name="Percent 24 7 3 7" xfId="26363" xr:uid="{FBE09E51-CC43-4CA0-9DD7-DC25E6340889}"/>
    <cellStyle name="Percent 24 7 4" xfId="5528" xr:uid="{FBEF1132-772E-43B1-9302-1C8192EAC821}"/>
    <cellStyle name="Percent 24 7 4 2" xfId="42887" xr:uid="{09B054CC-B3F0-4166-8E6C-C282002C77D8}"/>
    <cellStyle name="Percent 24 7 4 3" xfId="35180" xr:uid="{3C0D65B4-5632-48DA-8809-540994359FB7}"/>
    <cellStyle name="Percent 24 7 5" xfId="5523" xr:uid="{F28EF2EA-8732-4B88-8068-2A1CDA4D66F1}"/>
    <cellStyle name="Percent 24 7 5 2" xfId="42882" xr:uid="{E1F8ACD6-59A9-418D-9E88-2469185D411C}"/>
    <cellStyle name="Percent 24 7 5 3" xfId="35181" xr:uid="{4FE48D96-2FD8-49A5-AC45-32AE88844A5B}"/>
    <cellStyle name="Percent 24 7 6" xfId="35182" xr:uid="{BE48751C-3AF6-4203-BBCD-F8DD6147E569}"/>
    <cellStyle name="Percent 24 7 7" xfId="35183" xr:uid="{B601CC00-48F8-440D-AE93-843BE2250701}"/>
    <cellStyle name="Percent 24 7 8" xfId="41740" xr:uid="{0258BAB2-E29A-4951-A1A2-D146DBAEF6FE}"/>
    <cellStyle name="Percent 24 7 9" xfId="26361" xr:uid="{F892F036-5BC2-454E-AD5B-F5372112C544}"/>
    <cellStyle name="Percent 24 8" xfId="26364" xr:uid="{6A45398F-77D5-474F-8A79-F92139B166CC}"/>
    <cellStyle name="Percent 24 8 2" xfId="35184" xr:uid="{902E017D-D6C9-42C9-BBF2-A6AEF650A0BB}"/>
    <cellStyle name="Percent 24 8 2 2" xfId="35185" xr:uid="{4B5056D9-24C9-4F38-BFD6-B6E252B8EC61}"/>
    <cellStyle name="Percent 24 8 2 2 2" xfId="35186" xr:uid="{BAC4E922-5E99-4284-847E-4D32ABC79F0F}"/>
    <cellStyle name="Percent 24 8 2 3" xfId="35187" xr:uid="{85A862AB-9BE4-4F3B-9AC1-DBAC99D0AB0E}"/>
    <cellStyle name="Percent 24 8 3" xfId="35188" xr:uid="{09913D03-C86E-43E4-9D52-96360A0CD0CC}"/>
    <cellStyle name="Percent 24 8 3 2" xfId="35189" xr:uid="{6B04FC29-95D5-44B4-97B1-547DCA05AAD3}"/>
    <cellStyle name="Percent 24 8 3 2 2" xfId="35190" xr:uid="{CDD4AA63-705C-4665-839E-753874310292}"/>
    <cellStyle name="Percent 24 8 3 3" xfId="35191" xr:uid="{5E17ECD0-647C-4942-9447-24CF5B113850}"/>
    <cellStyle name="Percent 24 8 4" xfId="35192" xr:uid="{404DE5FE-7EC2-45E8-8FBC-369A5FA4355C}"/>
    <cellStyle name="Percent 24 8 4 2" xfId="35193" xr:uid="{549DF9AB-2EA3-4433-B436-BB5936B1B936}"/>
    <cellStyle name="Percent 24 8 5" xfId="35194" xr:uid="{7ED8532B-7628-4490-8EDA-6FE8DB601529}"/>
    <cellStyle name="Percent 24 8 6" xfId="35195" xr:uid="{525166D4-6D8B-4B22-8710-F5E0727BCAB0}"/>
    <cellStyle name="Percent 24 8 7" xfId="35196" xr:uid="{5A3909BD-F8DF-412D-99C1-91C252D1272B}"/>
    <cellStyle name="Percent 24 8 8" xfId="35197" xr:uid="{4DB181EA-6985-453F-82AA-0005C5B20936}"/>
    <cellStyle name="Percent 24 9" xfId="35198" xr:uid="{50E7E8EB-F026-4CD5-9816-2E9D07D79E74}"/>
    <cellStyle name="Percent 24 9 2" xfId="35199" xr:uid="{E01C4648-55F8-4122-ADFE-5048B382685A}"/>
    <cellStyle name="Percent 24 9 2 2" xfId="35200" xr:uid="{1EC355EE-0283-461C-9D63-75F179587F0C}"/>
    <cellStyle name="Percent 24 9 3" xfId="35201" xr:uid="{6EC75D8D-1D9D-44F6-B4B9-D685A4112698}"/>
    <cellStyle name="Percent 25" xfId="2844" xr:uid="{9094BE99-90B1-4CF9-88F3-51A784BAEFF4}"/>
    <cellStyle name="Percent 25 10" xfId="35202" xr:uid="{3ED33D16-EDA5-4613-A784-E2BDEFB821CB}"/>
    <cellStyle name="Percent 25 11" xfId="35203" xr:uid="{FA99E005-02F6-4A84-B065-9AB30064B43F}"/>
    <cellStyle name="Percent 25 12" xfId="41743" xr:uid="{DB8628BC-FBDF-44A9-BE31-17D9C430CB8C}"/>
    <cellStyle name="Percent 25 13" xfId="26365" xr:uid="{5433BD16-A9A0-4E01-AE5D-AC2F640F7057}"/>
    <cellStyle name="Percent 25 2" xfId="2845" xr:uid="{8BC3C154-35B8-4FDB-B435-F70DED1E160D}"/>
    <cellStyle name="Percent 25 2 2" xfId="5531" xr:uid="{949D2A9B-2EB5-4593-86DD-CAC771A6F055}"/>
    <cellStyle name="Percent 25 2 2 2" xfId="42890" xr:uid="{6B3F996B-FCA5-4F87-B9AE-7F828A74F904}"/>
    <cellStyle name="Percent 25 2 2 3" xfId="35204" xr:uid="{F29BDEE5-EB2C-4C70-BFE5-E35041BA20EC}"/>
    <cellStyle name="Percent 25 2 3" xfId="5530" xr:uid="{62E58707-C347-40AF-BEB8-5BFD8F6FA3F5}"/>
    <cellStyle name="Percent 25 2 3 2" xfId="42889" xr:uid="{55F6A318-169C-437B-9BD0-78284E563D75}"/>
    <cellStyle name="Percent 25 2 3 3" xfId="35205" xr:uid="{913CB555-78A4-4198-BB8E-197A109AE55E}"/>
    <cellStyle name="Percent 25 2 4" xfId="35206" xr:uid="{EFC72B49-97F7-4F32-825D-7EB565740131}"/>
    <cellStyle name="Percent 25 2 5" xfId="35207" xr:uid="{205D38B1-B194-4A9A-804F-5E124C3DAAF1}"/>
    <cellStyle name="Percent 25 2 6" xfId="41744" xr:uid="{0A864CD3-AD94-465A-B3F0-BEFDD800539E}"/>
    <cellStyle name="Percent 25 2 7" xfId="26366" xr:uid="{F5DEAAB8-9B1F-4E90-8A33-CE5E0CD4AC66}"/>
    <cellStyle name="Percent 25 3" xfId="2846" xr:uid="{A47CFCC8-35F3-433F-A69A-FC894DC24534}"/>
    <cellStyle name="Percent 25 3 2" xfId="5533" xr:uid="{349BC96F-6871-482C-B10F-1C65BE4FB1A4}"/>
    <cellStyle name="Percent 25 3 2 2" xfId="42892" xr:uid="{338C1FFD-2108-4A3B-A11C-E58DA17370E5}"/>
    <cellStyle name="Percent 25 3 2 3" xfId="35208" xr:uid="{CE9A31AC-6176-49C2-BA60-379C03D5C257}"/>
    <cellStyle name="Percent 25 3 3" xfId="5532" xr:uid="{99388AC7-2EBF-44B6-8C52-4914958C5691}"/>
    <cellStyle name="Percent 25 3 3 2" xfId="42891" xr:uid="{168A5E5E-33F9-4804-81C0-EC8EAF4BFDC9}"/>
    <cellStyle name="Percent 25 3 3 3" xfId="35209" xr:uid="{E1B90BCB-AA3C-40E3-B602-C22DCD0D652C}"/>
    <cellStyle name="Percent 25 3 4" xfId="35210" xr:uid="{3D03D97D-E9E3-47FF-B413-53908B08AA19}"/>
    <cellStyle name="Percent 25 3 5" xfId="35211" xr:uid="{691C485F-D184-4862-9C71-2E1D4FA78FA5}"/>
    <cellStyle name="Percent 25 3 6" xfId="41745" xr:uid="{C982F641-2E85-45C8-B379-DF02550DE48F}"/>
    <cellStyle name="Percent 25 3 7" xfId="26367" xr:uid="{3D2514DA-A7C6-4198-9885-7E178A16E1F8}"/>
    <cellStyle name="Percent 25 4" xfId="2847" xr:uid="{74E867C8-0E73-48FA-919E-4744EDC33560}"/>
    <cellStyle name="Percent 25 4 2" xfId="5535" xr:uid="{E271B9C4-EB30-492C-A6E6-A9C033C22022}"/>
    <cellStyle name="Percent 25 4 2 2" xfId="42894" xr:uid="{29C23387-B94B-4720-9FC1-1A6D2E61FBAA}"/>
    <cellStyle name="Percent 25 4 2 3" xfId="35212" xr:uid="{64E6B8F8-EC70-4200-B236-801DDBC1F252}"/>
    <cellStyle name="Percent 25 4 3" xfId="5534" xr:uid="{8CB38F3B-87AC-4B51-9C59-3BA285DB8611}"/>
    <cellStyle name="Percent 25 4 3 2" xfId="42893" xr:uid="{C919718F-83EB-462A-B2D9-3A24BE7F7B99}"/>
    <cellStyle name="Percent 25 4 3 3" xfId="35213" xr:uid="{5103DCCF-A1D4-4EF7-A4DA-8B6F582DB7B8}"/>
    <cellStyle name="Percent 25 4 4" xfId="35214" xr:uid="{DC575A99-C3CE-4767-87DB-FAD8A343C954}"/>
    <cellStyle name="Percent 25 4 5" xfId="35215" xr:uid="{A54D7BE2-1A58-4857-9320-8FDB106E46ED}"/>
    <cellStyle name="Percent 25 4 6" xfId="41746" xr:uid="{388C079C-675F-47DF-B7F0-DF4ABF365285}"/>
    <cellStyle name="Percent 25 4 7" xfId="26368" xr:uid="{A136F9F6-35CA-4AD8-B31D-E1445289B316}"/>
    <cellStyle name="Percent 25 5" xfId="2848" xr:uid="{C865AF71-5C80-4F5A-AE86-F8903FA607DC}"/>
    <cellStyle name="Percent 25 5 2" xfId="5537" xr:uid="{3B0EAAC3-4A61-4650-B0FD-DF1B504B138E}"/>
    <cellStyle name="Percent 25 5 2 2" xfId="42896" xr:uid="{77AD63A9-738C-4A50-A267-CBF92ECFF199}"/>
    <cellStyle name="Percent 25 5 2 3" xfId="35216" xr:uid="{2C7DB03A-F6EC-44F7-9DE0-93D30C6C05EC}"/>
    <cellStyle name="Percent 25 5 3" xfId="5536" xr:uid="{D9901902-AE7D-4076-A6D4-3012B2E3E099}"/>
    <cellStyle name="Percent 25 5 3 2" xfId="42895" xr:uid="{FA71E929-DAF4-4A38-B690-4B0BEB03A212}"/>
    <cellStyle name="Percent 25 5 3 3" xfId="35217" xr:uid="{8E89B890-F653-4BF0-9F98-D64D5D4BB49A}"/>
    <cellStyle name="Percent 25 5 4" xfId="35218" xr:uid="{11D53228-B62B-4E6E-9623-9FA96F350DAF}"/>
    <cellStyle name="Percent 25 5 5" xfId="35219" xr:uid="{9669465E-4EEF-45FD-97CF-EC07185FF6F1}"/>
    <cellStyle name="Percent 25 5 6" xfId="41747" xr:uid="{2F07882C-9B46-4B1D-8002-73F9415C94D1}"/>
    <cellStyle name="Percent 25 5 7" xfId="26369" xr:uid="{CFF3C07E-9FB5-4E79-9030-C7AC10517A4F}"/>
    <cellStyle name="Percent 25 6" xfId="2849" xr:uid="{D8CCEE7F-F5C6-4F7C-A47D-5738AE7ECD1E}"/>
    <cellStyle name="Percent 25 6 2" xfId="5539" xr:uid="{2ECFDC6B-3D8E-48F9-B585-E83AC8AF9FE2}"/>
    <cellStyle name="Percent 25 6 2 2" xfId="42898" xr:uid="{63A3E70D-519B-4BE2-818F-D931C2DDEE8D}"/>
    <cellStyle name="Percent 25 6 2 3" xfId="35220" xr:uid="{F1725D68-14DF-4E56-B705-4B1152EA9392}"/>
    <cellStyle name="Percent 25 6 3" xfId="5538" xr:uid="{D37AD60D-80AB-470B-A061-DF8C3450A73F}"/>
    <cellStyle name="Percent 25 6 3 2" xfId="42897" xr:uid="{261CEE3C-4E3A-4B88-8DA5-7F8B7B44DF07}"/>
    <cellStyle name="Percent 25 6 3 3" xfId="35221" xr:uid="{F9918193-9A6B-4291-86E5-C0FD35095159}"/>
    <cellStyle name="Percent 25 6 4" xfId="35222" xr:uid="{04F8C9AE-CE8C-44D6-B080-B711718124C9}"/>
    <cellStyle name="Percent 25 6 5" xfId="35223" xr:uid="{6769BA63-13A0-4E8E-AB8F-6392183A8C4A}"/>
    <cellStyle name="Percent 25 6 6" xfId="41748" xr:uid="{E8A37A70-4CFE-439D-B001-12DD975C7D73}"/>
    <cellStyle name="Percent 25 6 7" xfId="26370" xr:uid="{CEF8C19E-B2C3-485A-812C-3BC3C5BBA602}"/>
    <cellStyle name="Percent 25 7" xfId="2850" xr:uid="{A0F1A7E6-74E3-46BE-A013-71365113BB1A}"/>
    <cellStyle name="Percent 25 7 2" xfId="2851" xr:uid="{7B32AC41-8883-4063-A559-074C9977DF31}"/>
    <cellStyle name="Percent 25 7 2 2" xfId="5542" xr:uid="{B375FDE0-8D3C-4C72-8CC3-6E78B5DAA94A}"/>
    <cellStyle name="Percent 25 7 2 2 2" xfId="42901" xr:uid="{E5167A2C-ABA3-48DF-9608-8EE88E6F7948}"/>
    <cellStyle name="Percent 25 7 2 2 3" xfId="35224" xr:uid="{951AFAA7-F017-40AE-9F5F-6936D5F08BA0}"/>
    <cellStyle name="Percent 25 7 2 3" xfId="5541" xr:uid="{B0E1EA39-2710-45AC-85C7-75D391DF3C58}"/>
    <cellStyle name="Percent 25 7 2 3 2" xfId="42900" xr:uid="{739AC5FC-4343-48CD-8E8C-C1DEB3AA8322}"/>
    <cellStyle name="Percent 25 7 2 3 3" xfId="35225" xr:uid="{EECA776E-9E1B-4EA2-8912-CC642B066BD3}"/>
    <cellStyle name="Percent 25 7 2 4" xfId="35226" xr:uid="{AA3CF28E-3E37-42DB-A0BA-D82A9751FABF}"/>
    <cellStyle name="Percent 25 7 2 5" xfId="35227" xr:uid="{3960144F-3654-4F70-BA4B-122B20ABEEEA}"/>
    <cellStyle name="Percent 25 7 2 6" xfId="41750" xr:uid="{B0479530-A0BB-4680-91A7-439F436E0306}"/>
    <cellStyle name="Percent 25 7 2 7" xfId="26372" xr:uid="{7E42D817-8B6D-491C-9760-45F06422679C}"/>
    <cellStyle name="Percent 25 7 3" xfId="2852" xr:uid="{F4BB15A4-4AC0-42C1-8BFA-779B59E59D28}"/>
    <cellStyle name="Percent 25 7 3 2" xfId="5544" xr:uid="{F590DFC0-89C1-41D3-88E7-4D47EA45092E}"/>
    <cellStyle name="Percent 25 7 3 2 2" xfId="42903" xr:uid="{B7C2444D-9D41-4DCB-8E73-056723B5D297}"/>
    <cellStyle name="Percent 25 7 3 2 3" xfId="35228" xr:uid="{DDA7DECE-9D98-4B33-82AD-1540E3AEB449}"/>
    <cellStyle name="Percent 25 7 3 3" xfId="5543" xr:uid="{CDA7787D-A317-43C2-89CE-C96160D712AF}"/>
    <cellStyle name="Percent 25 7 3 3 2" xfId="42902" xr:uid="{CDE4AD94-456C-4FE0-9D00-2F2244037736}"/>
    <cellStyle name="Percent 25 7 3 3 3" xfId="35229" xr:uid="{6F750B68-41A3-471D-A199-528F095006E8}"/>
    <cellStyle name="Percent 25 7 3 4" xfId="35230" xr:uid="{7658FFCB-B3CC-4C31-AE3A-03DD31F3020D}"/>
    <cellStyle name="Percent 25 7 3 5" xfId="35231" xr:uid="{5D89D9AE-5AFE-4895-A373-1B57B6068458}"/>
    <cellStyle name="Percent 25 7 3 6" xfId="41751" xr:uid="{84189C82-F16B-4517-9761-2887EDEA2CE5}"/>
    <cellStyle name="Percent 25 7 3 7" xfId="26373" xr:uid="{F6B728D9-DC8E-45C7-AE85-E1ECF9519260}"/>
    <cellStyle name="Percent 25 7 4" xfId="5545" xr:uid="{117158BB-79C3-4DDF-895E-A2824C786D45}"/>
    <cellStyle name="Percent 25 7 4 2" xfId="42904" xr:uid="{40BF5072-83FE-4FCF-AAC0-3142621B16B0}"/>
    <cellStyle name="Percent 25 7 4 3" xfId="35232" xr:uid="{3132CF7C-2B3F-4491-A8DB-E868F240BBB4}"/>
    <cellStyle name="Percent 25 7 5" xfId="5540" xr:uid="{FA019D0C-8C3C-4DA1-97AA-EBFCE9EEBCA3}"/>
    <cellStyle name="Percent 25 7 5 2" xfId="42899" xr:uid="{5D281206-441A-4733-B483-993BA1C3D427}"/>
    <cellStyle name="Percent 25 7 5 3" xfId="35233" xr:uid="{ED971E1D-4245-4D54-8C09-42005CADE5D7}"/>
    <cellStyle name="Percent 25 7 6" xfId="35234" xr:uid="{AA8F4630-CAB0-440C-9CD9-06367B54835F}"/>
    <cellStyle name="Percent 25 7 7" xfId="35235" xr:uid="{20684C9B-5361-4ED8-B6CF-8C4A8D32C397}"/>
    <cellStyle name="Percent 25 7 8" xfId="41749" xr:uid="{181E4151-C8FC-4097-A595-F1232D954AB4}"/>
    <cellStyle name="Percent 25 7 9" xfId="26371" xr:uid="{8ED689E6-59F9-4248-8B75-8F8C686E0E8B}"/>
    <cellStyle name="Percent 25 8" xfId="5546" xr:uid="{0C4AA66C-E1F2-4560-88CA-8C2B0359BF79}"/>
    <cellStyle name="Percent 25 8 2" xfId="42905" xr:uid="{2A91F5D6-A469-4647-AC6B-8580BFF1FE8C}"/>
    <cellStyle name="Percent 25 8 3" xfId="35236" xr:uid="{51E1B440-1870-4C9A-AABF-57B8D9091284}"/>
    <cellStyle name="Percent 25 9" xfId="5529" xr:uid="{2CC0B035-86C8-412A-A14F-C8ECEF4B8CA5}"/>
    <cellStyle name="Percent 25 9 2" xfId="42888" xr:uid="{776C6CA3-5BF7-43D4-B148-FEAE0E23FA9C}"/>
    <cellStyle name="Percent 25 9 3" xfId="35237" xr:uid="{31FBAEAD-A61B-4F42-9DED-762415965678}"/>
    <cellStyle name="Percent 26" xfId="2853" xr:uid="{6E5C218F-2D25-40FA-BB96-CF78DC4B12C4}"/>
    <cellStyle name="Percent 26 10" xfId="35238" xr:uid="{DB0C6679-624D-41FB-9870-BC85C04520D8}"/>
    <cellStyle name="Percent 26 11" xfId="35239" xr:uid="{A6A3AAAC-7F60-440D-8A30-68859670517E}"/>
    <cellStyle name="Percent 26 12" xfId="41752" xr:uid="{87FA12F5-C7F0-471C-96D9-5A97590F956E}"/>
    <cellStyle name="Percent 26 13" xfId="26374" xr:uid="{715C2F62-B90E-456F-B597-33FA49394458}"/>
    <cellStyle name="Percent 26 2" xfId="2854" xr:uid="{4A1C984B-5479-477A-AC3E-1CCA2E7FDAAA}"/>
    <cellStyle name="Percent 26 2 2" xfId="5549" xr:uid="{09E2CB17-987D-45A9-A333-67D5B218638C}"/>
    <cellStyle name="Percent 26 2 2 2" xfId="42908" xr:uid="{6F1D174F-D2BB-44F6-B8C8-CA4B25A1BD56}"/>
    <cellStyle name="Percent 26 2 2 3" xfId="35240" xr:uid="{DC66B512-39DC-4CD7-BE20-883561E7F98E}"/>
    <cellStyle name="Percent 26 2 3" xfId="5548" xr:uid="{97FB45F4-3170-4E80-B795-A07545315451}"/>
    <cellStyle name="Percent 26 2 3 2" xfId="42907" xr:uid="{A21901D0-1AE9-43FE-AE56-BBBFDA17E48F}"/>
    <cellStyle name="Percent 26 2 3 3" xfId="35241" xr:uid="{DE74E0DB-3603-4E0A-AC59-600E4CED73EE}"/>
    <cellStyle name="Percent 26 2 4" xfId="35242" xr:uid="{0CE8D897-CB26-456F-99B4-3076327620EA}"/>
    <cellStyle name="Percent 26 2 5" xfId="35243" xr:uid="{871A1B76-104C-4FFC-9B88-5154BB32F4F0}"/>
    <cellStyle name="Percent 26 2 6" xfId="41753" xr:uid="{EE3A0CBC-219B-4F18-AD2A-2446BE2BD75D}"/>
    <cellStyle name="Percent 26 2 7" xfId="26375" xr:uid="{5B213223-B893-4956-A6CB-2E43E2535CE2}"/>
    <cellStyle name="Percent 26 3" xfId="2855" xr:uid="{F5F80A74-5730-4EC7-9DF9-CA68D60F1E8A}"/>
    <cellStyle name="Percent 26 3 2" xfId="5551" xr:uid="{6FC60F1F-6A73-4C82-94DB-67546CC6623C}"/>
    <cellStyle name="Percent 26 3 2 2" xfId="42910" xr:uid="{09857CAB-63F9-4EF9-BF9E-E8184C9F9C0E}"/>
    <cellStyle name="Percent 26 3 2 3" xfId="35244" xr:uid="{37AFA29C-CD3D-4413-AF88-61331A3A234A}"/>
    <cellStyle name="Percent 26 3 3" xfId="5550" xr:uid="{B9701469-7AE5-4DA5-BCFC-E0600F449E1C}"/>
    <cellStyle name="Percent 26 3 3 2" xfId="42909" xr:uid="{A38F602E-F43D-44FE-84ED-28B2EA1FA56D}"/>
    <cellStyle name="Percent 26 3 3 3" xfId="35245" xr:uid="{D20B1D71-4B70-4331-BAEE-3B1B667298CD}"/>
    <cellStyle name="Percent 26 3 4" xfId="35246" xr:uid="{C926BC62-1C2C-4A3E-90C7-E56EDF74BE6E}"/>
    <cellStyle name="Percent 26 3 5" xfId="35247" xr:uid="{6ACCA3D5-32B5-4D37-8167-8E6475EF6E79}"/>
    <cellStyle name="Percent 26 3 6" xfId="41754" xr:uid="{DAECAC66-7D6E-4F55-A106-DF6F824E2B81}"/>
    <cellStyle name="Percent 26 3 7" xfId="26376" xr:uid="{53CAE242-C7B7-4A25-87B8-B816CBB27AE1}"/>
    <cellStyle name="Percent 26 4" xfId="2856" xr:uid="{1B3D4987-B47D-4CF6-9DFD-49FF599CDB05}"/>
    <cellStyle name="Percent 26 4 2" xfId="5553" xr:uid="{FF692A15-26DB-41CC-8305-BBB7AF43274C}"/>
    <cellStyle name="Percent 26 4 2 2" xfId="42912" xr:uid="{6E76F971-AEE4-41EC-B1E1-FF905D720A84}"/>
    <cellStyle name="Percent 26 4 2 3" xfId="35248" xr:uid="{E3ADAF67-70D8-4B27-AD47-B70401AC3CA1}"/>
    <cellStyle name="Percent 26 4 3" xfId="5552" xr:uid="{DD48C85A-B41E-4F35-9F7B-998D7A40E4DB}"/>
    <cellStyle name="Percent 26 4 3 2" xfId="42911" xr:uid="{D8C4CEC4-7BA8-4524-B97E-13AFF3D6DF35}"/>
    <cellStyle name="Percent 26 4 3 3" xfId="35249" xr:uid="{38277CBA-9BEB-4A6C-9C19-2ED893CC8A36}"/>
    <cellStyle name="Percent 26 4 4" xfId="35250" xr:uid="{1C5B891A-FF87-413C-9758-EB7963EB68A0}"/>
    <cellStyle name="Percent 26 4 5" xfId="35251" xr:uid="{EF70160F-0979-451A-B4B7-AA5A613A2D3A}"/>
    <cellStyle name="Percent 26 4 6" xfId="41755" xr:uid="{3C9F095C-E8DF-4318-869C-CD9959D4E0E4}"/>
    <cellStyle name="Percent 26 4 7" xfId="26377" xr:uid="{7B56EA31-6C3D-49F5-9D36-F0CA63BBC817}"/>
    <cellStyle name="Percent 26 5" xfId="2857" xr:uid="{EE4AEE91-D3AB-46DA-8569-38D0FA010512}"/>
    <cellStyle name="Percent 26 5 2" xfId="5555" xr:uid="{B11CF4FB-BA68-435A-9E26-13B33DF1A6A7}"/>
    <cellStyle name="Percent 26 5 2 2" xfId="42914" xr:uid="{EEF2563B-B9C6-4E2A-81CC-25039D7431A4}"/>
    <cellStyle name="Percent 26 5 2 3" xfId="35252" xr:uid="{0ABC0FB4-AC2D-4D8A-8A98-55A365FE9C6D}"/>
    <cellStyle name="Percent 26 5 3" xfId="5554" xr:uid="{ABEE4E9F-3E9B-49C7-B9DA-F3561F0E8909}"/>
    <cellStyle name="Percent 26 5 3 2" xfId="42913" xr:uid="{518E6390-3DA8-43C4-8EFA-9ECE21893469}"/>
    <cellStyle name="Percent 26 5 3 3" xfId="35253" xr:uid="{78B1390F-583C-4D1A-97BC-C236040EF81E}"/>
    <cellStyle name="Percent 26 5 4" xfId="35254" xr:uid="{7DC32E9B-D480-4AD3-A343-434E28E13838}"/>
    <cellStyle name="Percent 26 5 5" xfId="35255" xr:uid="{5C33C07E-5F6C-4E2E-95F8-9D34FF0C44EA}"/>
    <cellStyle name="Percent 26 5 6" xfId="41756" xr:uid="{4E803CE1-8F73-4037-8710-85B8B6ECDFFE}"/>
    <cellStyle name="Percent 26 5 7" xfId="26378" xr:uid="{38920DCB-B190-4E77-9660-7816D07AA57E}"/>
    <cellStyle name="Percent 26 6" xfId="2858" xr:uid="{8A2774B2-1AA4-4AA6-A009-6D052567BEFE}"/>
    <cellStyle name="Percent 26 6 2" xfId="5557" xr:uid="{E4A86634-DC81-4AC9-9D36-2AA7A2F06CD5}"/>
    <cellStyle name="Percent 26 6 2 2" xfId="42916" xr:uid="{08CC2ED5-4682-4CF4-8D74-B4AAABBACC41}"/>
    <cellStyle name="Percent 26 6 2 3" xfId="35256" xr:uid="{22D7BD15-D082-4D0F-B21C-E47D2A03532C}"/>
    <cellStyle name="Percent 26 6 3" xfId="5556" xr:uid="{D92F3689-B6D5-4F73-8783-8B9E3E5E3565}"/>
    <cellStyle name="Percent 26 6 3 2" xfId="42915" xr:uid="{2FD7EA8E-D4A2-484C-8C4F-480B1F3F5B3B}"/>
    <cellStyle name="Percent 26 6 3 3" xfId="35257" xr:uid="{D37D48D6-86A6-430D-AD51-3DB9F6137BBF}"/>
    <cellStyle name="Percent 26 6 4" xfId="35258" xr:uid="{16E930C8-D64A-4659-8F54-B8DEF139B73E}"/>
    <cellStyle name="Percent 26 6 5" xfId="35259" xr:uid="{653E80D9-E5FE-44B1-8E6A-E835C5F7A988}"/>
    <cellStyle name="Percent 26 6 6" xfId="41757" xr:uid="{29C47ADC-EF2E-4571-A69D-FA920B4704E3}"/>
    <cellStyle name="Percent 26 6 7" xfId="26379" xr:uid="{658EE73F-984F-467E-A533-89FFEB93982D}"/>
    <cellStyle name="Percent 26 7" xfId="2859" xr:uid="{C08DCC6B-F18E-4D52-8D0D-3BDB4F3F8737}"/>
    <cellStyle name="Percent 26 7 2" xfId="2860" xr:uid="{19C8EA84-1E4E-4D9C-A34A-880CCAF7BAE6}"/>
    <cellStyle name="Percent 26 7 2 2" xfId="5560" xr:uid="{032AF2FE-0CFC-4F28-B642-8B9934D2C3D5}"/>
    <cellStyle name="Percent 26 7 2 2 2" xfId="42919" xr:uid="{A5C47E90-EBD6-4965-818B-8B5135A521AB}"/>
    <cellStyle name="Percent 26 7 2 2 3" xfId="35260" xr:uid="{54833DA5-0DEB-4082-8CB6-766BF28B265C}"/>
    <cellStyle name="Percent 26 7 2 3" xfId="5559" xr:uid="{9B123941-A2CD-45D9-8221-F8E19153B8BA}"/>
    <cellStyle name="Percent 26 7 2 3 2" xfId="42918" xr:uid="{F433B4A5-B769-48AE-940C-7D9F558E4010}"/>
    <cellStyle name="Percent 26 7 2 3 3" xfId="35261" xr:uid="{CC1A0D01-CD35-4B8D-934F-48ACA79648A1}"/>
    <cellStyle name="Percent 26 7 2 4" xfId="35262" xr:uid="{54112140-8339-428E-8498-9B68D7EA3FAF}"/>
    <cellStyle name="Percent 26 7 2 5" xfId="35263" xr:uid="{AD54DA73-ACB6-4E75-BE80-575DC270616F}"/>
    <cellStyle name="Percent 26 7 2 6" xfId="41759" xr:uid="{BAACD169-8062-4CEC-AD24-C8A7A062277C}"/>
    <cellStyle name="Percent 26 7 2 7" xfId="26381" xr:uid="{C5104CF8-F3F9-49F6-8762-31D0787F7B5D}"/>
    <cellStyle name="Percent 26 7 3" xfId="2861" xr:uid="{05CA865D-6A1E-42AF-B57F-3DF9398B7FAD}"/>
    <cellStyle name="Percent 26 7 3 2" xfId="5562" xr:uid="{C925ED4A-0902-4D46-91FC-0EC7001D204F}"/>
    <cellStyle name="Percent 26 7 3 2 2" xfId="42921" xr:uid="{C92C6192-C0AE-4026-8D13-75641F11D0D0}"/>
    <cellStyle name="Percent 26 7 3 2 3" xfId="35264" xr:uid="{17EC70CB-4EBB-4741-BAEB-C8FFFB4B3AC6}"/>
    <cellStyle name="Percent 26 7 3 3" xfId="5561" xr:uid="{493C30F7-232B-4984-BAC9-1D0C38F0DE7D}"/>
    <cellStyle name="Percent 26 7 3 3 2" xfId="42920" xr:uid="{70F03F62-A61C-460E-818E-716C4AED9AF8}"/>
    <cellStyle name="Percent 26 7 3 3 3" xfId="35265" xr:uid="{3C240C53-7A44-4F25-9043-51A76F95F2CA}"/>
    <cellStyle name="Percent 26 7 3 4" xfId="35266" xr:uid="{4B081F01-F911-452D-AB5A-9EBDDFA25663}"/>
    <cellStyle name="Percent 26 7 3 5" xfId="35267" xr:uid="{BDD768F3-8209-4CA1-8B65-12D0A5366106}"/>
    <cellStyle name="Percent 26 7 3 6" xfId="41760" xr:uid="{E6FB1165-2DBD-4658-AC31-D7C7BE579A2A}"/>
    <cellStyle name="Percent 26 7 3 7" xfId="26382" xr:uid="{B7864290-653E-4E73-87D0-E5A19684D348}"/>
    <cellStyle name="Percent 26 7 4" xfId="5563" xr:uid="{44F33F67-6E34-41AB-98F3-9D4B848E9AED}"/>
    <cellStyle name="Percent 26 7 4 2" xfId="42922" xr:uid="{B3E88ED6-BBC8-4208-BE2A-44DF3881F85F}"/>
    <cellStyle name="Percent 26 7 4 3" xfId="35268" xr:uid="{5224484C-50E6-44FA-A738-2CE50B2395A1}"/>
    <cellStyle name="Percent 26 7 5" xfId="5558" xr:uid="{F8D65E6F-DF1D-43E6-B855-B25AE8744A4E}"/>
    <cellStyle name="Percent 26 7 5 2" xfId="42917" xr:uid="{D8EFF6ED-0FAE-4648-A9EB-92C728084E06}"/>
    <cellStyle name="Percent 26 7 5 3" xfId="35269" xr:uid="{71E1BAD6-7877-447B-BAED-505EC0DCAB66}"/>
    <cellStyle name="Percent 26 7 6" xfId="35270" xr:uid="{D85E13DF-5B7C-4366-9381-2D0E32FEFDBA}"/>
    <cellStyle name="Percent 26 7 7" xfId="35271" xr:uid="{B384165B-2396-4D78-9340-DBFCF7394665}"/>
    <cellStyle name="Percent 26 7 8" xfId="41758" xr:uid="{4D24A4FF-FA7E-4438-ADAE-6642A556692C}"/>
    <cellStyle name="Percent 26 7 9" xfId="26380" xr:uid="{E60BF9A3-9B40-47BD-BE03-762476E5709F}"/>
    <cellStyle name="Percent 26 8" xfId="5564" xr:uid="{4ED32286-E881-48F0-AE61-1A4CD477C3EC}"/>
    <cellStyle name="Percent 26 8 2" xfId="42923" xr:uid="{FB473D72-A553-4EFF-A664-61ACA799E71C}"/>
    <cellStyle name="Percent 26 8 3" xfId="35272" xr:uid="{68257C41-1AEF-47C0-A394-C52FA9018768}"/>
    <cellStyle name="Percent 26 9" xfId="5547" xr:uid="{BC77B566-CF5A-47FA-8C7A-6E09E557BB57}"/>
    <cellStyle name="Percent 26 9 2" xfId="42906" xr:uid="{39BC24DC-F396-46B1-AED2-5099DD727C05}"/>
    <cellStyle name="Percent 26 9 3" xfId="35273" xr:uid="{B063FDC1-AE2B-4E96-A2D1-B1282ABFA583}"/>
    <cellStyle name="Percent 27" xfId="2862" xr:uid="{FE54B5CC-3441-4F3F-9955-6EC785A8ECCC}"/>
    <cellStyle name="Percent 27 2" xfId="5566" xr:uid="{93DF0F02-5BC5-41C0-8964-6B392313366B}"/>
    <cellStyle name="Percent 27 2 2" xfId="42925" xr:uid="{27FC59E6-99E9-4AFE-B23E-3C7B8EE70DC2}"/>
    <cellStyle name="Percent 27 2 3" xfId="35274" xr:uid="{5D6FB009-73F7-455F-BDC0-803876849BB8}"/>
    <cellStyle name="Percent 27 3" xfId="5565" xr:uid="{C98FD952-A6E8-4E33-999F-B04DEE4E10DF}"/>
    <cellStyle name="Percent 27 3 2" xfId="42924" xr:uid="{E352561E-ACB3-44F5-8379-342E422CFBE2}"/>
    <cellStyle name="Percent 27 3 3" xfId="35275" xr:uid="{491D7CED-EFA6-4138-BBBB-ACC995D6FACE}"/>
    <cellStyle name="Percent 27 4" xfId="35276" xr:uid="{F4BB86BB-7696-4B10-B6BA-3E682D2AE585}"/>
    <cellStyle name="Percent 27 5" xfId="35277" xr:uid="{1AA7F486-3E60-4897-9EE1-40C4642EB901}"/>
    <cellStyle name="Percent 27 6" xfId="41761" xr:uid="{5CF43DBD-8E0D-45D8-AD62-35E4EFA8FE1B}"/>
    <cellStyle name="Percent 27 7" xfId="26383" xr:uid="{16F39E69-25F7-41B8-BCF5-FCEAF788ABE3}"/>
    <cellStyle name="Percent 28" xfId="383" xr:uid="{19FDFA4C-C1DF-454E-8804-21465F92B191}"/>
    <cellStyle name="Percent 28 10" xfId="41417" xr:uid="{8F9D6C23-B325-41F8-AF22-8AEC8B5DF927}"/>
    <cellStyle name="Percent 28 11" xfId="26384" xr:uid="{5BC3898E-D2DF-41EA-B51F-A1C11870C886}"/>
    <cellStyle name="Percent 28 2" xfId="26385" xr:uid="{F2823866-679E-4F06-A6A6-CF00BA9E17E0}"/>
    <cellStyle name="Percent 28 2 2" xfId="35278" xr:uid="{93C7FF66-A2A6-4620-88A8-BFCED03CFC93}"/>
    <cellStyle name="Percent 28 2 2 2" xfId="35279" xr:uid="{3C0FF439-9D49-4A97-B9A9-6F1E3DE7E265}"/>
    <cellStyle name="Percent 28 2 2 2 2" xfId="35280" xr:uid="{48DA1C60-F863-4676-ACF1-8798A067AA15}"/>
    <cellStyle name="Percent 28 2 2 3" xfId="35281" xr:uid="{84649899-F840-431B-BCAA-7CCBE570769D}"/>
    <cellStyle name="Percent 28 2 3" xfId="35282" xr:uid="{48003BFF-3755-4F15-B463-4B0EFB34AA9D}"/>
    <cellStyle name="Percent 28 2 3 2" xfId="35283" xr:uid="{ED109C28-A8B1-45EF-A605-EACAA113EA14}"/>
    <cellStyle name="Percent 28 2 3 2 2" xfId="35284" xr:uid="{C222C03E-7C90-4635-B8C0-665DF2BA6BCE}"/>
    <cellStyle name="Percent 28 2 3 3" xfId="35285" xr:uid="{57E297A4-C0BC-4D42-A4CB-FF36422D2823}"/>
    <cellStyle name="Percent 28 2 4" xfId="35286" xr:uid="{B8AE7132-1972-49C7-A534-7080324C1289}"/>
    <cellStyle name="Percent 28 2 4 2" xfId="35287" xr:uid="{A11C68B2-94BA-4A29-AC80-E1F16E758B68}"/>
    <cellStyle name="Percent 28 2 5" xfId="35288" xr:uid="{F758452F-0D77-4706-9CF8-F606C89ED7A9}"/>
    <cellStyle name="Percent 28 2 6" xfId="35289" xr:uid="{FABD7144-8187-4FE5-B52A-363DB01326A8}"/>
    <cellStyle name="Percent 28 2 7" xfId="35290" xr:uid="{BF2E7153-B45C-4157-A35A-4AB93D4E9D0B}"/>
    <cellStyle name="Percent 28 2 8" xfId="35291" xr:uid="{A72BBD22-BB22-48C1-863F-29EF7F70C7DF}"/>
    <cellStyle name="Percent 28 3" xfId="35292" xr:uid="{DBF02C77-48F8-48E5-A0F7-042B62203AEB}"/>
    <cellStyle name="Percent 28 3 2" xfId="35293" xr:uid="{854B9A91-6596-44D3-81FF-08827F3162BD}"/>
    <cellStyle name="Percent 28 3 2 2" xfId="35294" xr:uid="{97C7BFAD-540B-492E-B9F9-5B1DE63E20DD}"/>
    <cellStyle name="Percent 28 3 3" xfId="35295" xr:uid="{797DBAC9-F268-45A8-9B98-94021F2A3E3D}"/>
    <cellStyle name="Percent 28 4" xfId="35296" xr:uid="{E53D624C-56F6-4677-8041-D24566CC6F76}"/>
    <cellStyle name="Percent 28 4 2" xfId="35297" xr:uid="{AE6039BE-36D4-402D-80C2-332DF6F61DDD}"/>
    <cellStyle name="Percent 28 4 2 2" xfId="35298" xr:uid="{DDAABFAF-0AFD-45AB-8038-BFB7E4410623}"/>
    <cellStyle name="Percent 28 4 3" xfId="35299" xr:uid="{D48FC23A-E447-4CD8-B9FA-8B4A497D3C65}"/>
    <cellStyle name="Percent 28 5" xfId="35300" xr:uid="{7D7F0C68-2B57-48D3-BECF-43D6DC50538E}"/>
    <cellStyle name="Percent 28 5 2" xfId="35301" xr:uid="{F28D45C6-5E0A-47E2-BCF0-981125538AB0}"/>
    <cellStyle name="Percent 28 6" xfId="35302" xr:uid="{0F87F2B2-ABC2-44DC-A651-03CFA0E0D994}"/>
    <cellStyle name="Percent 28 7" xfId="35303" xr:uid="{76311A16-A092-4A9A-89E7-C23A4A0D6F76}"/>
    <cellStyle name="Percent 28 8" xfId="35304" xr:uid="{C01E9EC3-6B46-4468-BD78-94A10DA5AFA6}"/>
    <cellStyle name="Percent 28 9" xfId="35305" xr:uid="{12BF405E-0898-4496-BFE6-B472442852A4}"/>
    <cellStyle name="Percent 3" xfId="320" xr:uid="{5969F2EB-6816-415B-9DEC-610CDFAB8B4E}"/>
    <cellStyle name="Percent 3 10" xfId="2864" xr:uid="{E58B176F-7ABC-4C27-8344-1E8529E6FAED}"/>
    <cellStyle name="Percent 3 10 10" xfId="2865" xr:uid="{9F02AF48-A2E3-4712-891A-1D10ABE521D5}"/>
    <cellStyle name="Percent 3 10 10 2" xfId="5570" xr:uid="{F808A6E2-4150-40D1-B454-A88D11E4E2C4}"/>
    <cellStyle name="Percent 3 10 10 2 2" xfId="42929" xr:uid="{188BE72F-91F8-41DD-A209-0814058EAB1F}"/>
    <cellStyle name="Percent 3 10 10 2 3" xfId="35306" xr:uid="{8416FA7F-6FC0-4C39-A47F-8ED997B6C902}"/>
    <cellStyle name="Percent 3 10 10 3" xfId="5569" xr:uid="{1785A321-741E-4692-9791-377C99A1BA21}"/>
    <cellStyle name="Percent 3 10 10 3 2" xfId="42928" xr:uid="{5AAEB86F-443D-4868-BB41-1E61561A185E}"/>
    <cellStyle name="Percent 3 10 10 3 3" xfId="35307" xr:uid="{F2279B94-92F1-4FF9-80DA-3C22864726ED}"/>
    <cellStyle name="Percent 3 10 10 4" xfId="35308" xr:uid="{21CFF3CD-D9AB-4BEF-A87B-7BB450523CA2}"/>
    <cellStyle name="Percent 3 10 10 5" xfId="35309" xr:uid="{8C0A432E-D0EA-4E86-A108-495DF38B2DA1}"/>
    <cellStyle name="Percent 3 10 10 6" xfId="41764" xr:uid="{D6C5F991-FE86-43F0-891C-CF6A4BB6C4DF}"/>
    <cellStyle name="Percent 3 10 10 7" xfId="26387" xr:uid="{FD974CDF-A9CF-47EC-8DF5-A07DF6ECB6B2}"/>
    <cellStyle name="Percent 3 10 11" xfId="2866" xr:uid="{14380301-E6DE-4096-B75C-E9054CF18566}"/>
    <cellStyle name="Percent 3 10 11 2" xfId="5572" xr:uid="{0E1A4BE1-5373-4739-A2EF-17596C1346B5}"/>
    <cellStyle name="Percent 3 10 11 2 2" xfId="42931" xr:uid="{18250AAB-D6A4-411F-AD17-34886B14AFB2}"/>
    <cellStyle name="Percent 3 10 11 2 3" xfId="35310" xr:uid="{CA3CB9CF-43EC-41AA-90F4-CBED0ABED2F4}"/>
    <cellStyle name="Percent 3 10 11 3" xfId="5571" xr:uid="{D61B98AC-F93F-49E2-BFE8-FAD154E880CE}"/>
    <cellStyle name="Percent 3 10 11 3 2" xfId="42930" xr:uid="{4BFA76B5-2196-4EF3-AA99-A0B3A64E3A97}"/>
    <cellStyle name="Percent 3 10 11 3 3" xfId="35311" xr:uid="{81F3A148-1BFC-4DB7-AB8E-CD8378A44802}"/>
    <cellStyle name="Percent 3 10 11 4" xfId="35312" xr:uid="{712A73AA-9A97-46FA-9F7B-01012B4F8340}"/>
    <cellStyle name="Percent 3 10 11 5" xfId="35313" xr:uid="{FDDBB0B5-442E-4106-AFE5-EF167C7F0493}"/>
    <cellStyle name="Percent 3 10 11 6" xfId="41765" xr:uid="{1C70719C-D965-439A-AB0D-681229543852}"/>
    <cellStyle name="Percent 3 10 11 7" xfId="26388" xr:uid="{F5C3D7CF-CE60-4779-8524-052AC6571744}"/>
    <cellStyle name="Percent 3 10 12" xfId="2867" xr:uid="{FD47D0D9-1CA9-4E5D-9248-DF62C559B596}"/>
    <cellStyle name="Percent 3 10 12 2" xfId="5574" xr:uid="{66DC672D-B85A-4C03-BD9A-48606C327D16}"/>
    <cellStyle name="Percent 3 10 12 2 2" xfId="42933" xr:uid="{0FF4804B-0D83-48F5-AD4D-6B5E3A377F81}"/>
    <cellStyle name="Percent 3 10 12 2 3" xfId="35314" xr:uid="{4B8E5503-8E75-439D-9F11-C7176CB47EEC}"/>
    <cellStyle name="Percent 3 10 12 3" xfId="5573" xr:uid="{08276573-02CB-4B3E-9198-99B05DA4C2B0}"/>
    <cellStyle name="Percent 3 10 12 3 2" xfId="42932" xr:uid="{46FE3889-6644-4AAB-8CF4-8D5E8CAD3EEE}"/>
    <cellStyle name="Percent 3 10 12 3 3" xfId="35315" xr:uid="{9E7F15D9-2325-402E-AFD8-C68B2368DC2D}"/>
    <cellStyle name="Percent 3 10 12 4" xfId="35316" xr:uid="{F6D6BA63-74AC-4F7A-9B0E-F37486F3E450}"/>
    <cellStyle name="Percent 3 10 12 5" xfId="35317" xr:uid="{F368E4DC-DFF6-4D38-9970-7F64CA3B2D2D}"/>
    <cellStyle name="Percent 3 10 12 6" xfId="41766" xr:uid="{3CD5201B-C342-4ACB-993E-325B544AC021}"/>
    <cellStyle name="Percent 3 10 12 7" xfId="26389" xr:uid="{7D56ABA9-8CB8-45F4-8A17-4E212CB9C416}"/>
    <cellStyle name="Percent 3 10 13" xfId="2868" xr:uid="{8469FB50-5D15-4A23-BE78-BCD3E5C6AB4C}"/>
    <cellStyle name="Percent 3 10 13 2" xfId="5576" xr:uid="{2F264A48-BE3A-484A-A447-3D3340EB90A0}"/>
    <cellStyle name="Percent 3 10 13 2 2" xfId="42935" xr:uid="{8F688430-6C01-4DDC-B8A6-7DEDC3FEA279}"/>
    <cellStyle name="Percent 3 10 13 2 3" xfId="35318" xr:uid="{E355CBA8-6984-44A7-A2C7-BED3C8A99166}"/>
    <cellStyle name="Percent 3 10 13 3" xfId="5575" xr:uid="{3EC16C27-BE37-4AA4-AB4E-450831379B89}"/>
    <cellStyle name="Percent 3 10 13 3 2" xfId="42934" xr:uid="{A0C33035-709C-4AA2-AA46-39776E28EFEF}"/>
    <cellStyle name="Percent 3 10 13 3 3" xfId="35319" xr:uid="{32E3EF3E-7AB2-480B-977F-61ED19CD1500}"/>
    <cellStyle name="Percent 3 10 13 4" xfId="35320" xr:uid="{C7469A90-7F63-4AF4-8C53-228B462215B5}"/>
    <cellStyle name="Percent 3 10 13 5" xfId="35321" xr:uid="{B790AA1E-B1A6-4F7A-956A-0120ABFE5511}"/>
    <cellStyle name="Percent 3 10 13 6" xfId="41767" xr:uid="{67C533CB-34C2-44EA-B907-79D12DF36841}"/>
    <cellStyle name="Percent 3 10 13 7" xfId="26390" xr:uid="{99B593A4-DA4F-40D7-A036-F96589184222}"/>
    <cellStyle name="Percent 3 10 14" xfId="2869" xr:uid="{B0DBD1F4-4DA6-41C3-971B-C441EE79C813}"/>
    <cellStyle name="Percent 3 10 14 2" xfId="5578" xr:uid="{82B35F70-A33C-4265-99C0-72CAF95BDAA7}"/>
    <cellStyle name="Percent 3 10 14 2 2" xfId="42937" xr:uid="{E4C6C437-FC89-4913-88C0-DD57001A8302}"/>
    <cellStyle name="Percent 3 10 14 2 3" xfId="35322" xr:uid="{E7F50107-91AE-4D2C-97C1-C21B609CF911}"/>
    <cellStyle name="Percent 3 10 14 3" xfId="5577" xr:uid="{8D5C1806-DE6F-48FF-B723-6CBAC724CD88}"/>
    <cellStyle name="Percent 3 10 14 3 2" xfId="42936" xr:uid="{ACA1A3C4-9415-4BC2-BD67-E03280A65D01}"/>
    <cellStyle name="Percent 3 10 14 3 3" xfId="35323" xr:uid="{0A43FE0F-69D7-4CC2-9B3A-DDE663C292D9}"/>
    <cellStyle name="Percent 3 10 14 4" xfId="35324" xr:uid="{1224523B-37A2-4181-A2CF-42FA0037BAEC}"/>
    <cellStyle name="Percent 3 10 14 5" xfId="35325" xr:uid="{B9BACCDF-9202-4D75-AE1D-30927B5AE18F}"/>
    <cellStyle name="Percent 3 10 14 6" xfId="41768" xr:uid="{CA9878CB-1079-4D8F-A566-C557EDBA9CFC}"/>
    <cellStyle name="Percent 3 10 14 7" xfId="26391" xr:uid="{8B4EDC8B-B954-476B-9EA1-4551F4D06E5A}"/>
    <cellStyle name="Percent 3 10 15" xfId="2870" xr:uid="{08278C99-2D08-4FFD-AEC7-EBDD3EE5024E}"/>
    <cellStyle name="Percent 3 10 15 2" xfId="5580" xr:uid="{676EF5C4-D8C5-42D5-801D-10CA2E061474}"/>
    <cellStyle name="Percent 3 10 15 2 2" xfId="42939" xr:uid="{DAFE7823-A4FB-4639-AA0E-745B650C35F0}"/>
    <cellStyle name="Percent 3 10 15 2 3" xfId="35326" xr:uid="{AEB9C899-B5B3-4B07-89F5-BCB9E30FDCC1}"/>
    <cellStyle name="Percent 3 10 15 3" xfId="5579" xr:uid="{9F9B9A35-3BD2-4CEA-8C4C-AD2577C20993}"/>
    <cellStyle name="Percent 3 10 15 3 2" xfId="42938" xr:uid="{267A0A2D-1A40-4ED0-9A49-711AE1FD527C}"/>
    <cellStyle name="Percent 3 10 15 3 3" xfId="35327" xr:uid="{29F7B4D3-258D-4E25-9B00-814BD6C2D189}"/>
    <cellStyle name="Percent 3 10 15 4" xfId="35328" xr:uid="{3FF5E29C-66EF-492C-B76E-D3B042892ADE}"/>
    <cellStyle name="Percent 3 10 15 5" xfId="35329" xr:uid="{CAAD2BF7-8416-41AC-BB2E-33C9889CB2E9}"/>
    <cellStyle name="Percent 3 10 15 6" xfId="41769" xr:uid="{1EBCAD1C-BF53-4DAA-AAFE-068632CD4CBC}"/>
    <cellStyle name="Percent 3 10 15 7" xfId="26392" xr:uid="{44450525-0222-4C9A-8279-02539AE32F3D}"/>
    <cellStyle name="Percent 3 10 16" xfId="5581" xr:uid="{FEA64597-9B24-4188-938E-4192641D866F}"/>
    <cellStyle name="Percent 3 10 16 2" xfId="42940" xr:uid="{55A415B6-E4B5-4A5B-B477-C9EC9334FD32}"/>
    <cellStyle name="Percent 3 10 16 3" xfId="35330" xr:uid="{E29D224D-72AC-472B-AC34-5CCE58DF5F96}"/>
    <cellStyle name="Percent 3 10 17" xfId="5568" xr:uid="{8F7F4197-64FB-4CBD-BA5C-E950DA8CDCF6}"/>
    <cellStyle name="Percent 3 10 17 2" xfId="42927" xr:uid="{D2CA1DC6-990C-44F7-A647-F367082B8E30}"/>
    <cellStyle name="Percent 3 10 17 3" xfId="35331" xr:uid="{8F8C91D7-C72C-450F-92F2-F9E129B4B627}"/>
    <cellStyle name="Percent 3 10 18" xfId="35332" xr:uid="{D49C2836-C428-4E9A-9A23-7AF94C172FDB}"/>
    <cellStyle name="Percent 3 10 19" xfId="35333" xr:uid="{4D005E2A-9ABD-4951-92EE-09E3BEA6DEEF}"/>
    <cellStyle name="Percent 3 10 2" xfId="2871" xr:uid="{0FEEC073-1282-4216-A927-A482CDAFF38D}"/>
    <cellStyle name="Percent 3 10 2 2" xfId="5583" xr:uid="{8CCE995F-83BE-47A7-9509-A793833D0D74}"/>
    <cellStyle name="Percent 3 10 2 2 2" xfId="42942" xr:uid="{F2CE6626-0F40-4B70-AF18-E06ADE23FE46}"/>
    <cellStyle name="Percent 3 10 2 2 3" xfId="35334" xr:uid="{F5A2A2C6-4C12-41FF-8C94-21A8375510D0}"/>
    <cellStyle name="Percent 3 10 2 3" xfId="5582" xr:uid="{C4E291B1-7AE9-4954-9691-50FC4E1F883E}"/>
    <cellStyle name="Percent 3 10 2 3 2" xfId="42941" xr:uid="{2121FA08-BDA4-4199-AD9B-FFE832B3009A}"/>
    <cellStyle name="Percent 3 10 2 3 3" xfId="35335" xr:uid="{B5BA929C-6F55-4E4E-B483-3B21CD368773}"/>
    <cellStyle name="Percent 3 10 2 4" xfId="35336" xr:uid="{C4362592-C17D-4004-89E7-BB3721B59219}"/>
    <cellStyle name="Percent 3 10 2 5" xfId="35337" xr:uid="{2265F622-F64E-4AF3-B45A-D5E6A35EE100}"/>
    <cellStyle name="Percent 3 10 2 6" xfId="41770" xr:uid="{F6C0F463-9C56-4D47-A6C3-3577E561F46C}"/>
    <cellStyle name="Percent 3 10 2 7" xfId="26393" xr:uid="{D7618F24-E094-4B68-85C2-C1237C377BDA}"/>
    <cellStyle name="Percent 3 10 20" xfId="41763" xr:uid="{D8ADF4D3-E4D6-4183-BD97-AB24068834C0}"/>
    <cellStyle name="Percent 3 10 21" xfId="26386" xr:uid="{CBDAC2CE-6A46-4A48-A796-A214927E936A}"/>
    <cellStyle name="Percent 3 10 3" xfId="2872" xr:uid="{116EC524-E5EE-423C-99C7-D4EF07A7D33C}"/>
    <cellStyle name="Percent 3 10 3 2" xfId="5585" xr:uid="{20CF2939-E38A-44D0-AE7C-B0AA7D7AFD5B}"/>
    <cellStyle name="Percent 3 10 3 2 2" xfId="42944" xr:uid="{D978A5A9-783F-4508-8806-6AF837698CA0}"/>
    <cellStyle name="Percent 3 10 3 2 3" xfId="35338" xr:uid="{9CFEF9F3-F9A7-40E7-9DA7-5426B13C50D6}"/>
    <cellStyle name="Percent 3 10 3 3" xfId="5586" xr:uid="{D21EA841-54E3-4BAC-86BA-1E9A6BF7033A}"/>
    <cellStyle name="Percent 3 10 3 3 2" xfId="42945" xr:uid="{EC7D5C99-1685-4860-A45A-1823ADCF4B90}"/>
    <cellStyle name="Percent 3 10 3 3 3" xfId="35339" xr:uid="{3BFB559D-A3A5-4B51-91D1-57F04B181B2E}"/>
    <cellStyle name="Percent 3 10 3 4" xfId="5584" xr:uid="{1E316357-4D95-4C28-A32C-8AA19FF92D3A}"/>
    <cellStyle name="Percent 3 10 3 4 2" xfId="42943" xr:uid="{36530324-8DAC-4DC6-8B3E-038E191527EF}"/>
    <cellStyle name="Percent 3 10 3 4 3" xfId="35340" xr:uid="{58EDAAB5-AB17-415E-9A71-9B368BEF51E1}"/>
    <cellStyle name="Percent 3 10 3 5" xfId="35341" xr:uid="{C062BF93-AED5-4022-A3AB-16ABCEB9BF71}"/>
    <cellStyle name="Percent 3 10 3 6" xfId="41771" xr:uid="{C8DCBDE7-D8B5-4B22-B5C1-AF9D8465DC1A}"/>
    <cellStyle name="Percent 3 10 3 7" xfId="26394" xr:uid="{DFB2B89E-2FA4-480A-9DE7-8CDEF74FE729}"/>
    <cellStyle name="Percent 3 10 4" xfId="2873" xr:uid="{333E3639-A77D-43D2-AD18-24EBA8443984}"/>
    <cellStyle name="Percent 3 10 4 2" xfId="5588" xr:uid="{D4425863-E6C1-4517-991D-A9FBFC88B25C}"/>
    <cellStyle name="Percent 3 10 4 2 2" xfId="42947" xr:uid="{242ED654-73D7-41B4-9BCD-E0A2A35666B0}"/>
    <cellStyle name="Percent 3 10 4 2 3" xfId="35342" xr:uid="{C028B48A-8784-40F2-858E-A321A887721E}"/>
    <cellStyle name="Percent 3 10 4 3" xfId="5589" xr:uid="{10C78A8F-E67A-4BF4-B1FE-3A0EF2E49C5D}"/>
    <cellStyle name="Percent 3 10 4 3 2" xfId="42948" xr:uid="{FDDB9004-773F-44D5-ABC0-B27160AC9C2D}"/>
    <cellStyle name="Percent 3 10 4 3 3" xfId="35343" xr:uid="{6FBBFDF2-04D9-4F67-994D-8EE222E301F8}"/>
    <cellStyle name="Percent 3 10 4 4" xfId="5587" xr:uid="{285490E3-B304-43BD-B989-6E95FF4CD122}"/>
    <cellStyle name="Percent 3 10 4 4 2" xfId="42946" xr:uid="{835F8141-577C-404D-88F1-7101AB79B7FE}"/>
    <cellStyle name="Percent 3 10 4 4 3" xfId="35344" xr:uid="{CFF0A0EB-B8EF-4040-928D-38AC1C717444}"/>
    <cellStyle name="Percent 3 10 4 5" xfId="35345" xr:uid="{2C48FAD3-D483-4CCB-A27A-20F5F0F76234}"/>
    <cellStyle name="Percent 3 10 4 6" xfId="41772" xr:uid="{A30DB5DD-79B1-40BF-9E7E-2D34246274A5}"/>
    <cellStyle name="Percent 3 10 4 7" xfId="26395" xr:uid="{E1AF7B61-DEEB-4095-85E1-C1B631A4BCF9}"/>
    <cellStyle name="Percent 3 10 5" xfId="2874" xr:uid="{7D4A9020-C5B7-4C67-A6D7-EBC6D4903CF7}"/>
    <cellStyle name="Percent 3 10 5 2" xfId="5591" xr:uid="{79EFD802-C8AD-44A8-A726-52CF05C4626F}"/>
    <cellStyle name="Percent 3 10 5 2 2" xfId="42950" xr:uid="{286B1CC6-A5D0-4DD5-81B5-747D2C3D443A}"/>
    <cellStyle name="Percent 3 10 5 2 3" xfId="35346" xr:uid="{829C82F2-F66C-4E5F-B447-FC2EE8A14CF4}"/>
    <cellStyle name="Percent 3 10 5 3" xfId="5592" xr:uid="{1F6B2479-10DE-4632-94E1-6CAA7264B4AF}"/>
    <cellStyle name="Percent 3 10 5 3 2" xfId="42951" xr:uid="{D8F63FAA-0E08-4A93-B5EF-EFFCEE87B530}"/>
    <cellStyle name="Percent 3 10 5 3 3" xfId="35347" xr:uid="{907FE548-699E-47F2-8770-B891F76E048B}"/>
    <cellStyle name="Percent 3 10 5 4" xfId="5590" xr:uid="{B05C10D3-394A-40FF-841C-3B1EBFBF3642}"/>
    <cellStyle name="Percent 3 10 5 4 2" xfId="42949" xr:uid="{1396417D-7323-47EC-B847-FC00BEEAE11F}"/>
    <cellStyle name="Percent 3 10 5 4 3" xfId="35348" xr:uid="{8033CB8A-0BCF-438C-A26B-6D987E86B382}"/>
    <cellStyle name="Percent 3 10 5 5" xfId="35349" xr:uid="{4CF62728-9AA6-4CC1-B8C4-140BA79E7ED1}"/>
    <cellStyle name="Percent 3 10 5 6" xfId="41773" xr:uid="{170FF916-A39D-4470-9778-AEDDB931DA4C}"/>
    <cellStyle name="Percent 3 10 5 7" xfId="26396" xr:uid="{8071C388-2147-49E2-B10D-D5A2A7D04C6C}"/>
    <cellStyle name="Percent 3 10 6" xfId="2875" xr:uid="{24129B8D-F2FA-42EA-9E9A-5E6FB4797995}"/>
    <cellStyle name="Percent 3 10 6 2" xfId="5594" xr:uid="{ABD0023F-AA85-4250-A2E1-82BEE82DAABF}"/>
    <cellStyle name="Percent 3 10 6 2 2" xfId="42953" xr:uid="{D6F4DB22-3804-4A59-B665-D06B0066B2E7}"/>
    <cellStyle name="Percent 3 10 6 2 3" xfId="35350" xr:uid="{7571F43B-330D-4DC4-A483-5E6EFA6F5E45}"/>
    <cellStyle name="Percent 3 10 6 3" xfId="5595" xr:uid="{63B221EC-C776-45EC-9977-EFD49519495E}"/>
    <cellStyle name="Percent 3 10 6 3 2" xfId="42954" xr:uid="{E6B2939B-700E-4AF4-996D-11F3E2DD98FC}"/>
    <cellStyle name="Percent 3 10 6 3 3" xfId="35351" xr:uid="{50F35FAB-91BA-44F9-935A-CB18A92E6F21}"/>
    <cellStyle name="Percent 3 10 6 4" xfId="5593" xr:uid="{2D840BD0-4C00-474A-9689-50B41A58DD8F}"/>
    <cellStyle name="Percent 3 10 6 4 2" xfId="42952" xr:uid="{A8B05A3B-6C4A-4B82-9418-CE0366192CC4}"/>
    <cellStyle name="Percent 3 10 6 4 3" xfId="35352" xr:uid="{88879CED-1194-454F-B60D-CE85B5F13F90}"/>
    <cellStyle name="Percent 3 10 6 5" xfId="35353" xr:uid="{C842849A-6C6D-496C-A0C9-345256A27D69}"/>
    <cellStyle name="Percent 3 10 6 6" xfId="41774" xr:uid="{0DE9AC1A-640A-4DE7-AD68-3936134507B1}"/>
    <cellStyle name="Percent 3 10 6 7" xfId="26397" xr:uid="{6BA11E72-E04D-498E-9853-A0E0B49DD68D}"/>
    <cellStyle name="Percent 3 10 7" xfId="2876" xr:uid="{23EB4760-18D9-4086-A72F-EAABBB494E41}"/>
    <cellStyle name="Percent 3 10 7 2" xfId="5597" xr:uid="{C4AAF363-5839-4F13-8762-8A7D55BE95B5}"/>
    <cellStyle name="Percent 3 10 7 2 2" xfId="42956" xr:uid="{CEF22D7A-556A-4784-BE1A-96CB1109A2B3}"/>
    <cellStyle name="Percent 3 10 7 2 3" xfId="35354" xr:uid="{4C56E7EA-4AEC-4D4D-8FED-014830EDA785}"/>
    <cellStyle name="Percent 3 10 7 3" xfId="5598" xr:uid="{4907F959-80F3-4B70-BAB0-817126FFC960}"/>
    <cellStyle name="Percent 3 10 7 3 2" xfId="42957" xr:uid="{509B5E01-42EB-451B-8908-DA82DD3DAF0E}"/>
    <cellStyle name="Percent 3 10 7 3 3" xfId="35355" xr:uid="{D8DE7C35-6239-4270-963E-97EE4E8F7F02}"/>
    <cellStyle name="Percent 3 10 7 4" xfId="5596" xr:uid="{4E74A2D0-B403-4476-B0CC-8899F3D5F1F8}"/>
    <cellStyle name="Percent 3 10 7 4 2" xfId="42955" xr:uid="{9EFA8E5D-EFEE-4328-94F9-6ECFC2A8BC72}"/>
    <cellStyle name="Percent 3 10 7 4 3" xfId="35356" xr:uid="{7C42C7FC-24D5-41EA-BA6C-57B97C1AD1FE}"/>
    <cellStyle name="Percent 3 10 7 5" xfId="35357" xr:uid="{7A958B66-95E6-411B-B8C0-B6B70EDCA08C}"/>
    <cellStyle name="Percent 3 10 7 6" xfId="41775" xr:uid="{72A48487-E5BA-4DDB-8905-7E58EF7C9DB6}"/>
    <cellStyle name="Percent 3 10 7 7" xfId="26398" xr:uid="{FC04A449-64FC-44ED-B361-7D1A26381B95}"/>
    <cellStyle name="Percent 3 10 8" xfId="2877" xr:uid="{199EA4AC-8415-4F2F-90EF-C1E4A932CAAF}"/>
    <cellStyle name="Percent 3 10 8 2" xfId="5600" xr:uid="{7539BB40-B332-4B63-83EE-2FC13B3AB9DC}"/>
    <cellStyle name="Percent 3 10 8 2 2" xfId="42959" xr:uid="{F98BEBB9-47D8-4BBE-9DBD-4F2C48DBFE70}"/>
    <cellStyle name="Percent 3 10 8 2 3" xfId="35358" xr:uid="{FAC6EB01-04F6-4C10-B11A-95CCD849F888}"/>
    <cellStyle name="Percent 3 10 8 3" xfId="5601" xr:uid="{F45F8C63-E603-4843-BBAB-3A9C06A88C5D}"/>
    <cellStyle name="Percent 3 10 8 3 2" xfId="42960" xr:uid="{137A41B4-3C89-43AD-AFD5-A76725D5760C}"/>
    <cellStyle name="Percent 3 10 8 3 3" xfId="35359" xr:uid="{E36E04EC-21F1-44FE-B127-F5E6F7549EAE}"/>
    <cellStyle name="Percent 3 10 8 4" xfId="5599" xr:uid="{B1846B05-A516-440F-854A-D79CBBB0AC22}"/>
    <cellStyle name="Percent 3 10 8 4 2" xfId="42958" xr:uid="{3D224CD9-96B5-4977-8261-2E5F6CFB6E18}"/>
    <cellStyle name="Percent 3 10 8 4 3" xfId="35360" xr:uid="{872E80DE-E5AC-4F7D-BF05-170A80F4CBA2}"/>
    <cellStyle name="Percent 3 10 8 5" xfId="35361" xr:uid="{E0FC769F-12BF-4E2E-BB8C-350F8F91EC5F}"/>
    <cellStyle name="Percent 3 10 8 6" xfId="41776" xr:uid="{80D3B3E6-8EFB-43CB-A4F9-A369E4D4299A}"/>
    <cellStyle name="Percent 3 10 8 7" xfId="26399" xr:uid="{C7732D00-53C8-41D7-B485-A33B4CA2EC8B}"/>
    <cellStyle name="Percent 3 10 9" xfId="2878" xr:uid="{B46E5E5B-CB0D-4BDB-9D9F-ED5ECEC5BDB0}"/>
    <cellStyle name="Percent 3 10 9 2" xfId="5603" xr:uid="{8983BBBD-E1EE-4E0A-AB67-D993AB1779A2}"/>
    <cellStyle name="Percent 3 10 9 2 2" xfId="42962" xr:uid="{FFBB9B95-DA68-4606-B78E-D01A4A491343}"/>
    <cellStyle name="Percent 3 10 9 2 3" xfId="35362" xr:uid="{B7179161-EF5F-4C0D-846E-630AD07C63D9}"/>
    <cellStyle name="Percent 3 10 9 3" xfId="5604" xr:uid="{51951C7F-28FD-4F66-927B-D99D4B2028BC}"/>
    <cellStyle name="Percent 3 10 9 3 2" xfId="42963" xr:uid="{82179C8C-EE49-4507-8E8A-315C013D78DB}"/>
    <cellStyle name="Percent 3 10 9 3 3" xfId="35363" xr:uid="{3B416842-970C-4334-8DA3-B7157B9B2366}"/>
    <cellStyle name="Percent 3 10 9 4" xfId="5602" xr:uid="{3382786E-C552-4D62-8C57-FF1EA20D389D}"/>
    <cellStyle name="Percent 3 10 9 4 2" xfId="42961" xr:uid="{F21D8232-FFE6-43F9-90BF-B3A7EC10B97F}"/>
    <cellStyle name="Percent 3 10 9 4 3" xfId="35364" xr:uid="{BF872813-A6B1-4999-ACCE-1112F1965F7B}"/>
    <cellStyle name="Percent 3 10 9 5" xfId="35365" xr:uid="{B49F68BB-CDB3-4919-91D0-9FADEAD5F1D0}"/>
    <cellStyle name="Percent 3 10 9 6" xfId="41777" xr:uid="{67C92AA7-4204-4A8A-8CC5-B55B7E2769E5}"/>
    <cellStyle name="Percent 3 10 9 7" xfId="26400" xr:uid="{77801149-DEB6-4855-BAA2-1139CC5DCB48}"/>
    <cellStyle name="Percent 3 11" xfId="2879" xr:uid="{6C9470F2-69FA-460D-A9B2-ACDA8DE7310F}"/>
    <cellStyle name="Percent 3 11 2" xfId="5606" xr:uid="{731EF92F-D1B9-4011-91E6-994B3A4C1320}"/>
    <cellStyle name="Percent 3 11 2 2" xfId="42965" xr:uid="{05CDF978-7CBE-4D93-AA87-DF730F0677C2}"/>
    <cellStyle name="Percent 3 11 2 3" xfId="35366" xr:uid="{6E572432-1CD7-4272-9337-320BBDABE5EA}"/>
    <cellStyle name="Percent 3 11 3" xfId="5607" xr:uid="{7879D28D-2542-49EC-9C2E-9F5B26CBDF33}"/>
    <cellStyle name="Percent 3 11 3 2" xfId="42966" xr:uid="{C9DCC9CF-DA2F-4F07-851F-29ED0BDD7CE4}"/>
    <cellStyle name="Percent 3 11 3 3" xfId="35367" xr:uid="{87CE7A46-AC85-4FFD-ADE7-8F8FB5010DB3}"/>
    <cellStyle name="Percent 3 11 4" xfId="5605" xr:uid="{D947646F-ACA0-48A4-9463-84E6F4DB4EBA}"/>
    <cellStyle name="Percent 3 11 4 2" xfId="42964" xr:uid="{AD379BCB-F441-4D7C-9733-02B57F0FC556}"/>
    <cellStyle name="Percent 3 11 4 3" xfId="35368" xr:uid="{A828BA0F-3871-4AEA-8990-74A45C698F5C}"/>
    <cellStyle name="Percent 3 11 5" xfId="35369" xr:uid="{34141A28-FC60-4C64-89AB-229E40C349A2}"/>
    <cellStyle name="Percent 3 11 6" xfId="41778" xr:uid="{F98F2D93-F3E5-42E4-AFC2-E7E89982ED5B}"/>
    <cellStyle name="Percent 3 11 7" xfId="26401" xr:uid="{FB46C847-D7C3-4868-83F0-6A5CD1802103}"/>
    <cellStyle name="Percent 3 12" xfId="2880" xr:uid="{149DCAB5-2F19-4401-A498-9CEFA4128130}"/>
    <cellStyle name="Percent 3 12 2" xfId="5609" xr:uid="{E80FE93A-C3AA-41FC-84FB-BDD270E02AC9}"/>
    <cellStyle name="Percent 3 12 2 2" xfId="42968" xr:uid="{AF28E3BC-8C65-4CA1-A06D-A1816FCD3F15}"/>
    <cellStyle name="Percent 3 12 2 3" xfId="35370" xr:uid="{3EEAD7BF-2051-4955-90BF-FA215618CF98}"/>
    <cellStyle name="Percent 3 12 3" xfId="5610" xr:uid="{C9D5FDA6-B3D1-463E-9927-22548B7CC69D}"/>
    <cellStyle name="Percent 3 12 3 2" xfId="42969" xr:uid="{59F25723-D47C-43A0-9EC5-332F24941920}"/>
    <cellStyle name="Percent 3 12 3 3" xfId="35371" xr:uid="{907730A0-FF30-4EA2-A413-6CE3E59AEF40}"/>
    <cellStyle name="Percent 3 12 4" xfId="5608" xr:uid="{26A4982A-D1A4-4C7E-A512-5B0AD973D540}"/>
    <cellStyle name="Percent 3 12 4 2" xfId="42967" xr:uid="{A9A062FE-B2AD-4B9E-9282-7E136FD1BEE2}"/>
    <cellStyle name="Percent 3 12 4 3" xfId="35372" xr:uid="{6D7072E7-B456-4E7A-A639-99D7516E7D3D}"/>
    <cellStyle name="Percent 3 12 5" xfId="35373" xr:uid="{68865A22-DC58-40AC-A247-F3C05CBDE6E6}"/>
    <cellStyle name="Percent 3 12 6" xfId="41779" xr:uid="{A59DC78F-3F56-4BFC-A315-6A14D3F1D6E2}"/>
    <cellStyle name="Percent 3 12 7" xfId="26402" xr:uid="{1689E309-630B-45BA-887E-AEE151DE332D}"/>
    <cellStyle name="Percent 3 13" xfId="2881" xr:uid="{295616D3-620E-49D5-8BA1-55CEBBCE6B5B}"/>
    <cellStyle name="Percent 3 13 2" xfId="5612" xr:uid="{E6ABEBC6-153C-4D41-8780-6851870CFFF9}"/>
    <cellStyle name="Percent 3 13 2 2" xfId="42971" xr:uid="{E6AC178B-F9A5-4958-8425-A8A31503067B}"/>
    <cellStyle name="Percent 3 13 2 3" xfId="35374" xr:uid="{6164FE05-D190-4F5C-871C-11D05644367F}"/>
    <cellStyle name="Percent 3 13 3" xfId="5613" xr:uid="{F939DBF0-BC08-4145-A3E3-57943F3EDDAC}"/>
    <cellStyle name="Percent 3 13 3 2" xfId="42972" xr:uid="{6D4E79BB-A49A-4469-9723-3AD3B4602EE1}"/>
    <cellStyle name="Percent 3 13 3 3" xfId="35375" xr:uid="{A444E38B-3CEA-452C-826D-F6E874795DA7}"/>
    <cellStyle name="Percent 3 13 4" xfId="5611" xr:uid="{11A2448B-36FF-4F18-B9A2-3D513761EF99}"/>
    <cellStyle name="Percent 3 13 4 2" xfId="42970" xr:uid="{EC88F402-C7FD-4B3F-BFD2-ECF91F46436C}"/>
    <cellStyle name="Percent 3 13 4 3" xfId="35376" xr:uid="{2121056C-B685-4281-B59A-1C3D55D6633B}"/>
    <cellStyle name="Percent 3 13 5" xfId="35377" xr:uid="{9D0D3ECB-CD58-4A8E-ABCB-1DB316DCDA83}"/>
    <cellStyle name="Percent 3 13 6" xfId="41780" xr:uid="{C6D3B918-C425-46C7-816D-412CCF504FFA}"/>
    <cellStyle name="Percent 3 13 7" xfId="26403" xr:uid="{F804FB8C-45F4-4F5A-BBEF-0A61A26F8470}"/>
    <cellStyle name="Percent 3 14" xfId="2882" xr:uid="{6C29B0E6-6945-4868-926E-A4D278A52793}"/>
    <cellStyle name="Percent 3 14 2" xfId="5615" xr:uid="{7413CE7F-FDA1-47D7-BACC-0BBD95EF1931}"/>
    <cellStyle name="Percent 3 14 2 2" xfId="42974" xr:uid="{7A6FCCC1-E2B4-48A5-8C67-BA24742FFD9F}"/>
    <cellStyle name="Percent 3 14 2 3" xfId="35378" xr:uid="{F5F6AFB4-AE4D-476D-89AA-75A7775C31B4}"/>
    <cellStyle name="Percent 3 14 3" xfId="5616" xr:uid="{45A9CD2F-7477-4B30-ABB3-893718D1745C}"/>
    <cellStyle name="Percent 3 14 3 2" xfId="42975" xr:uid="{2C4D7C96-B9E6-4F2D-AC95-3E91D00EE9E1}"/>
    <cellStyle name="Percent 3 14 3 3" xfId="35379" xr:uid="{5FE514A3-F61E-4219-BD1F-8C4A30D83D51}"/>
    <cellStyle name="Percent 3 14 4" xfId="5614" xr:uid="{310DD6FD-9FB2-409F-9185-CF830EE27F34}"/>
    <cellStyle name="Percent 3 14 4 2" xfId="42973" xr:uid="{49790417-01DA-46B9-8C6B-15FF97987B4F}"/>
    <cellStyle name="Percent 3 14 4 3" xfId="35380" xr:uid="{43F42C5A-EA9A-44C1-A35E-7DE8839D1B1A}"/>
    <cellStyle name="Percent 3 14 5" xfId="35381" xr:uid="{050E56B9-3138-437A-84A8-E8947AF2BEC1}"/>
    <cellStyle name="Percent 3 14 6" xfId="41781" xr:uid="{64587BB4-8559-4521-846A-D5FC2398FF86}"/>
    <cellStyle name="Percent 3 14 7" xfId="26404" xr:uid="{A78E927D-D852-4F0E-9C41-3BCBCFD01A1C}"/>
    <cellStyle name="Percent 3 15" xfId="2883" xr:uid="{C9547A06-7D7B-4B46-B83A-D3236C4E89DE}"/>
    <cellStyle name="Percent 3 15 2" xfId="5618" xr:uid="{4725BBB7-138C-4293-A86F-42D1E18754B8}"/>
    <cellStyle name="Percent 3 15 2 2" xfId="42977" xr:uid="{15E33AD8-2EA5-4FDA-9D58-BB5010257470}"/>
    <cellStyle name="Percent 3 15 2 3" xfId="35382" xr:uid="{845F9449-E23D-4959-9776-6C3AFBA6CB0E}"/>
    <cellStyle name="Percent 3 15 3" xfId="5619" xr:uid="{221DEC76-5DE7-4A18-A295-B57D2EE6785E}"/>
    <cellStyle name="Percent 3 15 3 2" xfId="42978" xr:uid="{3A168759-A48E-49C1-9204-42732FC020C6}"/>
    <cellStyle name="Percent 3 15 3 3" xfId="35383" xr:uid="{DD6E175C-C985-4639-AEBF-42E7A70D3540}"/>
    <cellStyle name="Percent 3 15 4" xfId="5617" xr:uid="{19A5C46D-AD21-4A61-A35A-03CF3BA743F6}"/>
    <cellStyle name="Percent 3 15 4 2" xfId="42976" xr:uid="{E8D5B41F-A044-448D-8F5D-C2A2BC319C3F}"/>
    <cellStyle name="Percent 3 15 4 3" xfId="35384" xr:uid="{57EEAFB6-0FF0-4A76-AA7A-DF911BACA9D5}"/>
    <cellStyle name="Percent 3 15 5" xfId="35385" xr:uid="{D711B63F-52C1-418F-945C-8266FEE6D952}"/>
    <cellStyle name="Percent 3 15 6" xfId="41782" xr:uid="{F026C14A-3BC3-4A68-A41A-4C4263892313}"/>
    <cellStyle name="Percent 3 15 7" xfId="26405" xr:uid="{99D049DE-DA41-45E4-8929-937C1D09FA39}"/>
    <cellStyle name="Percent 3 16" xfId="2884" xr:uid="{4A236669-F554-4178-8E5D-7BADD7D928AA}"/>
    <cellStyle name="Percent 3 16 2" xfId="5621" xr:uid="{9CD90408-3E48-4CF2-B229-AFC5FBBCAA3A}"/>
    <cellStyle name="Percent 3 16 2 2" xfId="42980" xr:uid="{12800223-FF1E-4EBF-A796-FCE83DE731DA}"/>
    <cellStyle name="Percent 3 16 2 3" xfId="35386" xr:uid="{0624AEED-2C5A-491F-A5CE-3064C8B8D97A}"/>
    <cellStyle name="Percent 3 16 3" xfId="5622" xr:uid="{CA7B2A70-DA4E-4F88-853D-D81A446C9643}"/>
    <cellStyle name="Percent 3 16 3 2" xfId="42981" xr:uid="{DEC7B82D-CC77-4B26-9A79-BC2FC7F240C3}"/>
    <cellStyle name="Percent 3 16 3 3" xfId="35387" xr:uid="{F52DC034-049E-4961-BE4F-14E0F3269ECF}"/>
    <cellStyle name="Percent 3 16 4" xfId="5620" xr:uid="{D6D0E0E3-E672-49AF-86B4-65B94448C285}"/>
    <cellStyle name="Percent 3 16 4 2" xfId="42979" xr:uid="{10A44C4F-92DC-4081-A853-DC4A74862F6E}"/>
    <cellStyle name="Percent 3 16 4 3" xfId="35388" xr:uid="{63906963-1CC6-4E9D-AABA-D15DD65D9C5B}"/>
    <cellStyle name="Percent 3 16 5" xfId="35389" xr:uid="{21A531B6-61DA-4000-96EA-05D5B3F928AA}"/>
    <cellStyle name="Percent 3 16 6" xfId="41783" xr:uid="{6FFF7BC1-2DD7-4010-9967-FA75DAB19D97}"/>
    <cellStyle name="Percent 3 16 7" xfId="26406" xr:uid="{A30D9D07-18CB-4CC6-9581-41954B18ACAB}"/>
    <cellStyle name="Percent 3 17" xfId="2885" xr:uid="{B949A707-9C5E-470A-8D38-E918B3D30F0B}"/>
    <cellStyle name="Percent 3 17 2" xfId="5624" xr:uid="{A29A2B78-0E6F-4DEB-8D9E-0E598F583D83}"/>
    <cellStyle name="Percent 3 17 2 2" xfId="42983" xr:uid="{B8D623EA-FFF7-4B20-938A-E14896783E96}"/>
    <cellStyle name="Percent 3 17 2 3" xfId="35390" xr:uid="{4A5D6FF2-3B15-40C1-A032-37F6C67A960D}"/>
    <cellStyle name="Percent 3 17 3" xfId="5625" xr:uid="{B18415D9-E8C8-4E5A-B7F5-CB7F8B24AC32}"/>
    <cellStyle name="Percent 3 17 3 2" xfId="42984" xr:uid="{8797FA4E-2917-435D-9ACB-D0E688F480D5}"/>
    <cellStyle name="Percent 3 17 3 3" xfId="35391" xr:uid="{FF0A892E-1CBB-4622-AA5D-FE1194F2D2A9}"/>
    <cellStyle name="Percent 3 17 4" xfId="5623" xr:uid="{E7F84ECC-9A6E-40A3-B781-B17914918B46}"/>
    <cellStyle name="Percent 3 17 4 2" xfId="42982" xr:uid="{36E24EAD-E318-4440-B468-3DCAEBDDF789}"/>
    <cellStyle name="Percent 3 17 4 3" xfId="35392" xr:uid="{2A88BCD1-9457-4A2B-929C-302D323634D4}"/>
    <cellStyle name="Percent 3 17 5" xfId="35393" xr:uid="{A4ACBF2E-9A76-456D-947C-7726CA127952}"/>
    <cellStyle name="Percent 3 17 6" xfId="41784" xr:uid="{64A9855A-71F7-45A2-ABE1-3D498AD79B49}"/>
    <cellStyle name="Percent 3 17 7" xfId="26407" xr:uid="{036DED58-DD2B-4B5D-8172-06ADC22FE3FA}"/>
    <cellStyle name="Percent 3 18" xfId="2886" xr:uid="{9DC1DE93-8FA0-48EF-83EE-75EBD91A0375}"/>
    <cellStyle name="Percent 3 18 2" xfId="5627" xr:uid="{C0201FC5-0A6A-47F1-8DFE-2A4FBE34BDCC}"/>
    <cellStyle name="Percent 3 18 2 2" xfId="42986" xr:uid="{C2668351-E55B-4998-B211-D4926AC90248}"/>
    <cellStyle name="Percent 3 18 2 3" xfId="35394" xr:uid="{DC2A53A0-236C-4210-91D1-17C37651B926}"/>
    <cellStyle name="Percent 3 18 3" xfId="5628" xr:uid="{4E108946-F2F5-4F4C-BFDC-8AD9C93CAAC5}"/>
    <cellStyle name="Percent 3 18 3 2" xfId="42987" xr:uid="{E7A134A2-76F4-45D7-8E38-1590D79D401F}"/>
    <cellStyle name="Percent 3 18 3 3" xfId="35395" xr:uid="{2FF40D1B-C06D-4598-B1FA-C2263F0F9C9B}"/>
    <cellStyle name="Percent 3 18 4" xfId="5626" xr:uid="{702C07D9-CE6F-4AD6-889C-2696B47417DD}"/>
    <cellStyle name="Percent 3 18 4 2" xfId="42985" xr:uid="{C015CADE-BC8A-4CEA-93A2-F1ECDC42E898}"/>
    <cellStyle name="Percent 3 18 4 3" xfId="35396" xr:uid="{AF2CCE9B-D3AA-4EE9-BE55-AE02860165B6}"/>
    <cellStyle name="Percent 3 18 5" xfId="35397" xr:uid="{B051D5CA-DB20-4FB9-9B1E-C2C09F31858B}"/>
    <cellStyle name="Percent 3 18 6" xfId="41785" xr:uid="{5E4F08D9-E5EF-435D-AD7F-EF0A8497A045}"/>
    <cellStyle name="Percent 3 18 7" xfId="26408" xr:uid="{A4BE6D37-2F26-4FBC-B53E-FE3C0E217F75}"/>
    <cellStyle name="Percent 3 19" xfId="2887" xr:uid="{569C9A31-27E1-46E4-9666-C38907AACC78}"/>
    <cellStyle name="Percent 3 19 2" xfId="5630" xr:uid="{56E54C0D-7177-423A-817E-C50E7A472C44}"/>
    <cellStyle name="Percent 3 19 2 2" xfId="5631" xr:uid="{20AF4DB6-69B4-46BB-ACEA-B41E27EF81D0}"/>
    <cellStyle name="Percent 3 19 2 3" xfId="42989" xr:uid="{56FDCEF6-A4EE-4C13-9AC4-EC3B1978FD5D}"/>
    <cellStyle name="Percent 3 19 2 4" xfId="35398" xr:uid="{7244209E-3DF5-45EB-8B51-84A6D67C69E3}"/>
    <cellStyle name="Percent 3 19 3" xfId="5632" xr:uid="{F0BE88A6-9F62-4642-BD0A-8DEA35D737C2}"/>
    <cellStyle name="Percent 3 19 3 2" xfId="42990" xr:uid="{394099D7-5113-4930-9C72-3FF5938696B6}"/>
    <cellStyle name="Percent 3 19 3 3" xfId="35399" xr:uid="{3F809227-C514-4062-97F2-A14E105DA524}"/>
    <cellStyle name="Percent 3 19 4" xfId="5633" xr:uid="{891490FC-FBE5-4ED4-B9F9-A9FF0761FD25}"/>
    <cellStyle name="Percent 3 19 4 2" xfId="42991" xr:uid="{BCDC1B12-B3AA-4198-862D-80CBCC947C4A}"/>
    <cellStyle name="Percent 3 19 4 3" xfId="35400" xr:uid="{BA216EA8-AE9F-4F98-B52C-C7AEB19C7DB7}"/>
    <cellStyle name="Percent 3 19 5" xfId="5629" xr:uid="{A6667DAA-0F9B-420C-B286-66AE6A24D58A}"/>
    <cellStyle name="Percent 3 19 5 2" xfId="42988" xr:uid="{CB012742-D70C-402A-AB84-BA1C7A0AE9A8}"/>
    <cellStyle name="Percent 3 19 5 3" xfId="35401" xr:uid="{C2DA558A-ADB9-4A23-930A-9F3138DF4C32}"/>
    <cellStyle name="Percent 3 19 6" xfId="41786" xr:uid="{51E0619F-8175-47FB-A49C-DDACAFC5AB67}"/>
    <cellStyle name="Percent 3 19 7" xfId="26409" xr:uid="{C684E2A4-9D05-4CB2-9C5C-2BFB62C1C0AE}"/>
    <cellStyle name="Percent 3 2" xfId="321" xr:uid="{96E7E799-253E-4476-A70B-8528F0B4E0FA}"/>
    <cellStyle name="Percent 3 2 10" xfId="2889" xr:uid="{7ED15C5C-4D8E-4772-BD1D-C2426FBBB7AD}"/>
    <cellStyle name="Percent 3 2 10 2" xfId="5636" xr:uid="{F2FACD54-50A3-4B04-BBF1-635FB66F1866}"/>
    <cellStyle name="Percent 3 2 10 2 2" xfId="5637" xr:uid="{D7AB344B-D541-4E2D-91A0-4141D0C50982}"/>
    <cellStyle name="Percent 3 2 10 2 3" xfId="42993" xr:uid="{CB57C2E6-E008-42B0-9123-47C25A7999CE}"/>
    <cellStyle name="Percent 3 2 10 2 4" xfId="35402" xr:uid="{E62C0B14-6C87-42AA-A488-222E75393863}"/>
    <cellStyle name="Percent 3 2 10 3" xfId="5638" xr:uid="{1FE025E2-ECD0-4C04-8134-B073D3AB6021}"/>
    <cellStyle name="Percent 3 2 10 3 2" xfId="5639" xr:uid="{48B95DFB-CBC3-43D7-852F-9AE004571761}"/>
    <cellStyle name="Percent 3 2 10 3 3" xfId="42994" xr:uid="{590E5C70-0766-4E2A-B529-A59B76209F3A}"/>
    <cellStyle name="Percent 3 2 10 3 4" xfId="35403" xr:uid="{4C573202-B2F7-4419-852A-BBE8502FCBE1}"/>
    <cellStyle name="Percent 3 2 10 4" xfId="5640" xr:uid="{5343455B-FE63-4CB8-B75F-0C9B66168647}"/>
    <cellStyle name="Percent 3 2 10 4 2" xfId="42995" xr:uid="{A457C251-3090-474F-A86D-4881487FAA8D}"/>
    <cellStyle name="Percent 3 2 10 4 3" xfId="35404" xr:uid="{8FC20FA2-9A91-4441-8A84-690AF5B17AED}"/>
    <cellStyle name="Percent 3 2 10 5" xfId="5641" xr:uid="{34C85942-E297-4F79-B8CD-8B0DB11CE627}"/>
    <cellStyle name="Percent 3 2 10 5 2" xfId="42996" xr:uid="{F457F865-3783-4CF3-88B7-166704DD9624}"/>
    <cellStyle name="Percent 3 2 10 5 3" xfId="35405" xr:uid="{6223FC18-9992-414B-8460-18CD226A5F12}"/>
    <cellStyle name="Percent 3 2 10 6" xfId="5635" xr:uid="{CB2D575E-50B7-4FEF-BD90-C45A5CB73E25}"/>
    <cellStyle name="Percent 3 2 10 7" xfId="41788" xr:uid="{308F413B-8A0C-41E6-BED8-82939863D062}"/>
    <cellStyle name="Percent 3 2 10 8" xfId="26411" xr:uid="{C1E590FB-81AD-4169-A8B4-FAC5F24C071C}"/>
    <cellStyle name="Percent 3 2 11" xfId="2890" xr:uid="{87F649F7-8C82-4DD4-8650-3D505F49A265}"/>
    <cellStyle name="Percent 3 2 11 2" xfId="5643" xr:uid="{F400B14F-D258-4B2E-BEE1-36C776C480C5}"/>
    <cellStyle name="Percent 3 2 11 2 2" xfId="5644" xr:uid="{3658F98B-B43A-4645-9C31-571848D42C83}"/>
    <cellStyle name="Percent 3 2 11 2 3" xfId="42997" xr:uid="{2F980FE6-F996-4F62-8ECD-7CA1366398C3}"/>
    <cellStyle name="Percent 3 2 11 2 4" xfId="35406" xr:uid="{C7B6CC81-52F5-44C8-8BE7-588B3D9E30EF}"/>
    <cellStyle name="Percent 3 2 11 3" xfId="5645" xr:uid="{4CF2F00A-2ED5-41B9-8AE1-6B417B6CA984}"/>
    <cellStyle name="Percent 3 2 11 3 2" xfId="5646" xr:uid="{2BFA7438-85F6-4421-8AA4-137A6A587F55}"/>
    <cellStyle name="Percent 3 2 11 3 3" xfId="42998" xr:uid="{434BE455-1AC8-4DDD-B22E-D4AD433DC85A}"/>
    <cellStyle name="Percent 3 2 11 3 4" xfId="35407" xr:uid="{9E6193DF-A9B3-4E14-96CC-01D719F8EDA1}"/>
    <cellStyle name="Percent 3 2 11 4" xfId="5647" xr:uid="{6D3D5CF1-6068-40D3-8AF9-EC1378897DB7}"/>
    <cellStyle name="Percent 3 2 11 4 2" xfId="42999" xr:uid="{C95C5019-27E7-4F6F-ADE7-24350D66921A}"/>
    <cellStyle name="Percent 3 2 11 4 3" xfId="35408" xr:uid="{1A4C40F8-BAC5-4F2A-B4E6-8340FA6300AC}"/>
    <cellStyle name="Percent 3 2 11 5" xfId="5648" xr:uid="{44DA6E23-92D4-4DB4-BE3F-8F046309036D}"/>
    <cellStyle name="Percent 3 2 11 5 2" xfId="43000" xr:uid="{9BC28505-EEE2-44B4-9712-C7A835F53EEE}"/>
    <cellStyle name="Percent 3 2 11 5 3" xfId="35409" xr:uid="{6165C238-E0F7-461F-A31B-95EA2D0FF6A6}"/>
    <cellStyle name="Percent 3 2 11 6" xfId="5642" xr:uid="{1439762B-0BFD-4F72-A613-0C2955CD1974}"/>
    <cellStyle name="Percent 3 2 11 7" xfId="41789" xr:uid="{AF6F7F64-9D9F-47E1-A055-7BA6B5842F27}"/>
    <cellStyle name="Percent 3 2 11 8" xfId="26412" xr:uid="{CF2F8B8F-B23C-400E-8746-85F956869BFC}"/>
    <cellStyle name="Percent 3 2 12" xfId="2891" xr:uid="{8E6A9DFF-C7C9-47F3-98AE-63C671FB2F7F}"/>
    <cellStyle name="Percent 3 2 12 2" xfId="5650" xr:uid="{3089F0DE-E2CB-4AFD-9ABF-572604C4F6A0}"/>
    <cellStyle name="Percent 3 2 12 2 2" xfId="5651" xr:uid="{8121F4CA-6C63-4BC2-92AF-9B86B71316FF}"/>
    <cellStyle name="Percent 3 2 12 2 3" xfId="43001" xr:uid="{EDF882CA-9F97-4F68-A5C4-223D63B9C9CE}"/>
    <cellStyle name="Percent 3 2 12 2 4" xfId="35410" xr:uid="{E6530DA2-2A37-4CB1-9258-7E1F48282F3A}"/>
    <cellStyle name="Percent 3 2 12 3" xfId="5652" xr:uid="{8E632360-2B07-475C-94E4-6229DE048332}"/>
    <cellStyle name="Percent 3 2 12 3 2" xfId="5653" xr:uid="{DF0910B1-87E9-4F4B-8C05-0CD25593A38C}"/>
    <cellStyle name="Percent 3 2 12 3 3" xfId="43002" xr:uid="{D4796AAC-F5C6-4E7F-920A-F861DCC2C0DC}"/>
    <cellStyle name="Percent 3 2 12 3 4" xfId="35411" xr:uid="{B0B7A9E8-18BB-44D2-9343-D7E9377FEA04}"/>
    <cellStyle name="Percent 3 2 12 4" xfId="5654" xr:uid="{A8145676-F15B-4394-9340-45C45111C055}"/>
    <cellStyle name="Percent 3 2 12 4 2" xfId="43003" xr:uid="{C88059DD-9D4A-4D35-BED7-F9395FEDA8B9}"/>
    <cellStyle name="Percent 3 2 12 4 3" xfId="35412" xr:uid="{92CE062F-ADFC-4A32-881F-8624BE3B5FFC}"/>
    <cellStyle name="Percent 3 2 12 5" xfId="5655" xr:uid="{48332131-DFBF-4A37-950F-4E8C922A8D90}"/>
    <cellStyle name="Percent 3 2 12 5 2" xfId="43004" xr:uid="{7BA25DE7-DC34-45D2-801C-E1305D874670}"/>
    <cellStyle name="Percent 3 2 12 5 3" xfId="35413" xr:uid="{53307762-D670-4899-ABD1-EB5B21FC2379}"/>
    <cellStyle name="Percent 3 2 12 6" xfId="5649" xr:uid="{44636634-1C3E-4799-98C2-B2DC4DB4CC6B}"/>
    <cellStyle name="Percent 3 2 12 7" xfId="41790" xr:uid="{7EAECAB8-D537-433A-9FCB-740C85C4BE01}"/>
    <cellStyle name="Percent 3 2 12 8" xfId="26413" xr:uid="{3C736114-9CF0-4723-9699-C75413F98EF8}"/>
    <cellStyle name="Percent 3 2 13" xfId="2892" xr:uid="{A7561A1D-53D6-4C3C-AC33-1828D717CF99}"/>
    <cellStyle name="Percent 3 2 13 2" xfId="5657" xr:uid="{4D4BB810-F3FA-411B-B9B0-3E543776217F}"/>
    <cellStyle name="Percent 3 2 13 2 2" xfId="5658" xr:uid="{C17E762B-6AD6-47A1-B5F4-A94D4BC8399F}"/>
    <cellStyle name="Percent 3 2 13 2 3" xfId="43005" xr:uid="{7FE703A3-8824-4CAF-9B24-6DC7AB742645}"/>
    <cellStyle name="Percent 3 2 13 2 4" xfId="35414" xr:uid="{9A1B6016-8035-4D13-B022-10CADC50E745}"/>
    <cellStyle name="Percent 3 2 13 3" xfId="5659" xr:uid="{D25B6370-8009-403D-8C95-95CEFC2BDC72}"/>
    <cellStyle name="Percent 3 2 13 3 2" xfId="5660" xr:uid="{BEE085BC-A334-4856-BAF2-0AEFCB66D9FA}"/>
    <cellStyle name="Percent 3 2 13 3 3" xfId="43006" xr:uid="{B832CB73-C760-4A2C-B401-3BBE461C82DF}"/>
    <cellStyle name="Percent 3 2 13 3 4" xfId="35415" xr:uid="{FFC5ADAE-98CA-4222-8FF6-07E29DEDA056}"/>
    <cellStyle name="Percent 3 2 13 4" xfId="5661" xr:uid="{02C803AC-776D-4FF5-9525-3C74E625E2F5}"/>
    <cellStyle name="Percent 3 2 13 4 2" xfId="43007" xr:uid="{B6FB5B06-D6C5-4AF1-A0A8-6A128558169B}"/>
    <cellStyle name="Percent 3 2 13 4 3" xfId="35416" xr:uid="{2158089A-C9EB-4648-B2AE-C61E24594282}"/>
    <cellStyle name="Percent 3 2 13 5" xfId="5662" xr:uid="{9F9C3B12-029F-4F6D-8D87-7B63D87A8A4A}"/>
    <cellStyle name="Percent 3 2 13 5 2" xfId="43008" xr:uid="{36FB4EDA-B2F7-48DB-BDBA-E5A68F2BE338}"/>
    <cellStyle name="Percent 3 2 13 5 3" xfId="35417" xr:uid="{4A959A6E-0F5E-412F-94BB-F8C4EDC1D554}"/>
    <cellStyle name="Percent 3 2 13 6" xfId="5656" xr:uid="{9A5CC4A8-F63B-479E-B9AB-D8C891635DA1}"/>
    <cellStyle name="Percent 3 2 13 7" xfId="41791" xr:uid="{0E8FCCB2-C35A-411D-B692-B43FE0652CC8}"/>
    <cellStyle name="Percent 3 2 13 8" xfId="26414" xr:uid="{B800D48A-3FDC-484E-889C-40619C61CB48}"/>
    <cellStyle name="Percent 3 2 14" xfId="2893" xr:uid="{4B858288-6766-4E1A-BB93-34F7AD617BD0}"/>
    <cellStyle name="Percent 3 2 14 2" xfId="5664" xr:uid="{928E431C-2689-40C8-912F-7495546DF3C2}"/>
    <cellStyle name="Percent 3 2 14 2 2" xfId="5665" xr:uid="{7755E9C5-AB58-42DA-8EC9-E3299941226F}"/>
    <cellStyle name="Percent 3 2 14 2 3" xfId="43009" xr:uid="{2307FB1E-AC91-4CB9-8B5B-DFAB0C023DBE}"/>
    <cellStyle name="Percent 3 2 14 2 4" xfId="35418" xr:uid="{39E1776A-0D27-4DDE-B5A3-5321E536A841}"/>
    <cellStyle name="Percent 3 2 14 3" xfId="5666" xr:uid="{20EF7849-747C-4C65-9C3F-3F370CB816EA}"/>
    <cellStyle name="Percent 3 2 14 3 2" xfId="5667" xr:uid="{722B824F-821D-4FEB-BC86-26736466511E}"/>
    <cellStyle name="Percent 3 2 14 3 3" xfId="43010" xr:uid="{09D38929-E666-4586-9839-F1F5C67B17E8}"/>
    <cellStyle name="Percent 3 2 14 3 4" xfId="35419" xr:uid="{C7B36883-33C6-4EB8-AC64-E1FBC97CBE74}"/>
    <cellStyle name="Percent 3 2 14 4" xfId="5668" xr:uid="{BBDA1E10-B7F3-4562-BA25-88AF22C1DC16}"/>
    <cellStyle name="Percent 3 2 14 4 2" xfId="43011" xr:uid="{5781C47D-1032-49C6-B66C-151A8E0FDD3A}"/>
    <cellStyle name="Percent 3 2 14 4 3" xfId="35420" xr:uid="{9C742202-9DA8-4738-8FDE-B1217038C1BF}"/>
    <cellStyle name="Percent 3 2 14 5" xfId="5669" xr:uid="{FBC32579-9DD9-420A-B323-A75C22D8D086}"/>
    <cellStyle name="Percent 3 2 14 5 2" xfId="43012" xr:uid="{018A1BA2-616E-4453-A970-98258AE24E03}"/>
    <cellStyle name="Percent 3 2 14 5 3" xfId="35421" xr:uid="{8B15F1FE-F8A0-44B0-AEFF-7782B1305BD7}"/>
    <cellStyle name="Percent 3 2 14 6" xfId="5663" xr:uid="{7EA115C7-7031-4404-A8E9-42D265E456C6}"/>
    <cellStyle name="Percent 3 2 14 7" xfId="41792" xr:uid="{280064BD-FB90-4E8B-BD90-1901B545AECD}"/>
    <cellStyle name="Percent 3 2 14 8" xfId="26415" xr:uid="{CFA98FD0-64C6-4C06-A491-DD866944F878}"/>
    <cellStyle name="Percent 3 2 15" xfId="2894" xr:uid="{990A27EF-7CF0-40E1-A372-43855E5D3AAD}"/>
    <cellStyle name="Percent 3 2 15 2" xfId="5671" xr:uid="{615CF525-F816-46C1-BA35-4C1638789999}"/>
    <cellStyle name="Percent 3 2 15 2 2" xfId="5672" xr:uid="{6A2735B4-5DFD-4C84-B544-2D580E3BE2AE}"/>
    <cellStyle name="Percent 3 2 15 2 3" xfId="43013" xr:uid="{CF59F9CC-B8ED-43EF-BD39-BF046DBDF897}"/>
    <cellStyle name="Percent 3 2 15 2 4" xfId="35422" xr:uid="{E72D95C1-A2BD-4A57-A303-3FCE74C68855}"/>
    <cellStyle name="Percent 3 2 15 3" xfId="5673" xr:uid="{9A2BFDA3-A778-4233-954D-B501575CDF31}"/>
    <cellStyle name="Percent 3 2 15 3 2" xfId="5674" xr:uid="{8578F0F7-3F21-4323-ABD5-83FFFF1F4656}"/>
    <cellStyle name="Percent 3 2 15 3 3" xfId="43014" xr:uid="{733AB7D3-D976-432A-9606-45E32E1374D4}"/>
    <cellStyle name="Percent 3 2 15 3 4" xfId="35423" xr:uid="{383CDFEF-3B61-4EE5-9920-7CCF79133F53}"/>
    <cellStyle name="Percent 3 2 15 4" xfId="5675" xr:uid="{1D4C2763-E997-4770-A7F8-9037B73A78A5}"/>
    <cellStyle name="Percent 3 2 15 4 2" xfId="43015" xr:uid="{87314332-4E89-4585-8EBE-AE9EA8F33447}"/>
    <cellStyle name="Percent 3 2 15 4 3" xfId="35424" xr:uid="{1E5B81D0-8401-44A0-8558-6791599D7A9D}"/>
    <cellStyle name="Percent 3 2 15 5" xfId="5676" xr:uid="{6FA0BF7F-1796-45BA-A9BF-EB23ECCA971B}"/>
    <cellStyle name="Percent 3 2 15 5 2" xfId="43016" xr:uid="{4EB85F7C-0017-40C0-87F3-DEE71875DD98}"/>
    <cellStyle name="Percent 3 2 15 5 3" xfId="35425" xr:uid="{2BBCD8DF-8838-408E-851F-49C13DD1E96E}"/>
    <cellStyle name="Percent 3 2 15 6" xfId="5670" xr:uid="{E7ED3317-B509-4AEC-B41A-FCAA007E0C9D}"/>
    <cellStyle name="Percent 3 2 15 7" xfId="41793" xr:uid="{0858586F-E6C7-4B35-8267-9FED95793E92}"/>
    <cellStyle name="Percent 3 2 15 8" xfId="26416" xr:uid="{52247476-8233-42AF-BD0F-23550E52D8B6}"/>
    <cellStyle name="Percent 3 2 16" xfId="2895" xr:uid="{3E8FB7E6-AF42-41B2-9177-9BBCA83461F8}"/>
    <cellStyle name="Percent 3 2 16 2" xfId="5678" xr:uid="{EDB55729-8632-4DEA-8912-E1D06C063E2A}"/>
    <cellStyle name="Percent 3 2 16 2 2" xfId="5679" xr:uid="{80473E35-7BC9-477B-9D8A-1DB0D22577C2}"/>
    <cellStyle name="Percent 3 2 16 2 3" xfId="43017" xr:uid="{642D2C48-36C2-4EB8-9273-FF0FB20B4946}"/>
    <cellStyle name="Percent 3 2 16 2 4" xfId="35426" xr:uid="{536B56BB-F02C-4241-9865-4D6EF4F22030}"/>
    <cellStyle name="Percent 3 2 16 3" xfId="5680" xr:uid="{DC19317D-9172-4B74-A1C8-3D282176A114}"/>
    <cellStyle name="Percent 3 2 16 3 2" xfId="5681" xr:uid="{9A4D8654-E734-408B-B3CD-F7C41C5E5163}"/>
    <cellStyle name="Percent 3 2 16 3 3" xfId="43018" xr:uid="{87916677-9822-4AEA-BC39-7E77FE5191C5}"/>
    <cellStyle name="Percent 3 2 16 3 4" xfId="35427" xr:uid="{D7FD8F03-485D-4F1F-9D0F-DECDC0A1A235}"/>
    <cellStyle name="Percent 3 2 16 4" xfId="5682" xr:uid="{ED126645-5FB2-4B30-B5D1-C76F2C052680}"/>
    <cellStyle name="Percent 3 2 16 4 2" xfId="43019" xr:uid="{C7785E8C-14C5-4772-B619-C92036B61E2F}"/>
    <cellStyle name="Percent 3 2 16 4 3" xfId="35428" xr:uid="{D0360BE7-C4DD-48F6-B1F5-9641094D9103}"/>
    <cellStyle name="Percent 3 2 16 5" xfId="5683" xr:uid="{53D0D75C-CB6E-4EF1-9118-B4B94FD1BC89}"/>
    <cellStyle name="Percent 3 2 16 5 2" xfId="43020" xr:uid="{72538F56-2EB2-4042-B4FA-7F6786E60F6A}"/>
    <cellStyle name="Percent 3 2 16 5 3" xfId="35429" xr:uid="{6333462B-2A06-4B24-BDDF-4021B129CF39}"/>
    <cellStyle name="Percent 3 2 16 6" xfId="5677" xr:uid="{74133435-142A-4606-9F4C-67A27D160B32}"/>
    <cellStyle name="Percent 3 2 16 7" xfId="41794" xr:uid="{89802D67-2006-412F-A656-AEFCBB275ACC}"/>
    <cellStyle name="Percent 3 2 16 8" xfId="26417" xr:uid="{6EBEDADE-D046-43AD-9713-3D1246A5A177}"/>
    <cellStyle name="Percent 3 2 17" xfId="2888" xr:uid="{2D9030B0-C1E6-4E58-BE93-CF45D5207EA0}"/>
    <cellStyle name="Percent 3 2 17 2" xfId="5685" xr:uid="{5A8526A6-4A61-4F33-BDBD-85CFB48E71DD}"/>
    <cellStyle name="Percent 3 2 17 2 2" xfId="43022" xr:uid="{69B57F55-F485-41C5-B537-D0DC003EB61C}"/>
    <cellStyle name="Percent 3 2 17 2 3" xfId="35430" xr:uid="{B9BCCDB1-BF4C-4351-A6B7-7CD7FF2225CE}"/>
    <cellStyle name="Percent 3 2 17 3" xfId="5684" xr:uid="{7EBC331F-6494-4156-89E2-F0B712425B9A}"/>
    <cellStyle name="Percent 3 2 17 3 2" xfId="43021" xr:uid="{04A23F5B-C7CA-4FB6-9B8A-ACA6CC15C987}"/>
    <cellStyle name="Percent 3 2 17 3 3" xfId="35431" xr:uid="{FDAB85F7-0AD9-4EF3-8994-66FFFB3CD151}"/>
    <cellStyle name="Percent 3 2 17 4" xfId="35432" xr:uid="{8E52C1EA-20E6-424C-B094-4575029E7040}"/>
    <cellStyle name="Percent 3 2 17 5" xfId="35433" xr:uid="{CD6CCF9A-0F28-468F-BCE2-60EBD684F7A4}"/>
    <cellStyle name="Percent 3 2 17 6" xfId="41787" xr:uid="{0D737BCB-31D2-42E5-8946-D27859A590C9}"/>
    <cellStyle name="Percent 3 2 17 7" xfId="26418" xr:uid="{0A0C8990-2FFC-4504-BA53-574846467405}"/>
    <cellStyle name="Percent 3 2 18" xfId="5686" xr:uid="{0900369B-6F63-412A-9489-638A3325078C}"/>
    <cellStyle name="Percent 3 2 18 2" xfId="35434" xr:uid="{AC4DFF8B-C83E-4E24-B581-CE3E30112D9D}"/>
    <cellStyle name="Percent 3 2 18 3" xfId="43023" xr:uid="{E805771B-D409-4A03-A582-443AA9763F90}"/>
    <cellStyle name="Percent 3 2 18 4" xfId="27386" xr:uid="{B19F8816-B9C7-4EAA-AF2B-EF26A0E1A197}"/>
    <cellStyle name="Percent 3 2 19" xfId="5687" xr:uid="{0AFDAB2E-00A6-49EC-B525-7154A80CE46B}"/>
    <cellStyle name="Percent 3 2 19 2" xfId="43024" xr:uid="{C7CE26ED-ADD5-4BE7-BFC8-9FD3603F624E}"/>
    <cellStyle name="Percent 3 2 19 3" xfId="26410" xr:uid="{0516EEAE-36CE-49F5-B621-ECAF48C2B6D2}"/>
    <cellStyle name="Percent 3 2 2" xfId="322" xr:uid="{239A87B5-9B7E-47D5-A9B2-29B25F66E390}"/>
    <cellStyle name="Percent 3 2 2 2" xfId="2897" xr:uid="{0AE9FEA0-9069-49F5-86AD-BAEAC59698AD}"/>
    <cellStyle name="Percent 3 2 2 2 2" xfId="4760" xr:uid="{84697BAA-E741-46D8-AEDC-002F0381D6E9}"/>
    <cellStyle name="Percent 3 2 2 2 2 2" xfId="5691" xr:uid="{9BB306BF-B7A2-450B-A804-0443D92A46B6}"/>
    <cellStyle name="Percent 3 2 2 2 2 2 2" xfId="43028" xr:uid="{EF78B0F8-77A7-4509-845C-F21CA4035290}"/>
    <cellStyle name="Percent 3 2 2 2 2 2 3" xfId="35435" xr:uid="{5C3CE337-0B3C-41D4-B024-66876B48F38A}"/>
    <cellStyle name="Percent 3 2 2 2 2 3" xfId="5690" xr:uid="{90E3D228-1708-426F-A428-AF29FC73EEDD}"/>
    <cellStyle name="Percent 3 2 2 2 2 3 2" xfId="43027" xr:uid="{B77BEBAD-81B7-49D1-826E-53381F9A74EF}"/>
    <cellStyle name="Percent 3 2 2 2 2 3 3" xfId="35436" xr:uid="{03C1983E-4192-48D4-B721-700FDC116104}"/>
    <cellStyle name="Percent 3 2 2 2 2 4" xfId="35437" xr:uid="{C80D7587-5FE5-4F04-BC6C-780B2B3A1B3B}"/>
    <cellStyle name="Percent 3 2 2 2 2 5" xfId="35438" xr:uid="{8140CDEC-F7D1-4B7D-9398-42FCA0F7E45A}"/>
    <cellStyle name="Percent 3 2 2 2 2 6" xfId="42586" xr:uid="{9DA3C889-F202-4C5F-AE33-5AB4DBA83AD2}"/>
    <cellStyle name="Percent 3 2 2 2 2 7" xfId="26421" xr:uid="{B669B03B-F1BA-44DF-9548-F464289E3772}"/>
    <cellStyle name="Percent 3 2 2 2 3" xfId="5692" xr:uid="{14EE751E-1AA1-47B1-9AE4-857F03F8DE38}"/>
    <cellStyle name="Percent 3 2 2 2 3 2" xfId="5693" xr:uid="{E557230E-2F0F-44C0-957C-62966AE8AA5C}"/>
    <cellStyle name="Percent 3 2 2 2 3 2 2" xfId="43030" xr:uid="{044016BD-52FA-4A54-B158-CF65AC55F1AE}"/>
    <cellStyle name="Percent 3 2 2 2 3 2 3" xfId="35439" xr:uid="{B73C0969-3110-409A-9FDA-3C2E3945CEDB}"/>
    <cellStyle name="Percent 3 2 2 2 3 3" xfId="35440" xr:uid="{9730F426-8F9F-475B-BF32-67577990C45A}"/>
    <cellStyle name="Percent 3 2 2 2 3 4" xfId="43029" xr:uid="{3C05D9BE-BDD2-4136-9342-CE9BB4DB6D60}"/>
    <cellStyle name="Percent 3 2 2 2 3 5" xfId="26422" xr:uid="{2CD8E737-10C2-46CA-BEB6-D469602201FB}"/>
    <cellStyle name="Percent 3 2 2 2 4" xfId="5694" xr:uid="{751CE9B8-113C-4938-AE4A-455963496BC4}"/>
    <cellStyle name="Percent 3 2 2 2 4 2" xfId="35441" xr:uid="{30A59455-B540-461E-A2F9-894BA5C07F7C}"/>
    <cellStyle name="Percent 3 2 2 2 4 3" xfId="43031" xr:uid="{BD2230EA-C767-468B-83A0-739213045CAB}"/>
    <cellStyle name="Percent 3 2 2 2 4 4" xfId="27388" xr:uid="{99512DED-65CA-45C3-B4E0-66F07D291A6A}"/>
    <cellStyle name="Percent 3 2 2 2 5" xfId="5695" xr:uid="{7B812137-1834-4FE0-8C61-5BAD23CF873F}"/>
    <cellStyle name="Percent 3 2 2 2 5 2" xfId="43032" xr:uid="{15E7AF67-8339-4902-A985-27249BCB1CD7}"/>
    <cellStyle name="Percent 3 2 2 2 5 3" xfId="35442" xr:uid="{6F98D42B-9136-4E27-B5B4-A5973CE0AA87}"/>
    <cellStyle name="Percent 3 2 2 2 6" xfId="5689" xr:uid="{821D3708-E807-4A2C-B493-B8756FADB6B5}"/>
    <cellStyle name="Percent 3 2 2 2 6 2" xfId="43026" xr:uid="{88FD7D11-0B31-4F89-BEA9-A21699C65E0F}"/>
    <cellStyle name="Percent 3 2 2 2 6 3" xfId="35443" xr:uid="{2D12E316-EDA1-4DBD-97D8-2575D8274587}"/>
    <cellStyle name="Percent 3 2 2 2 7" xfId="35444" xr:uid="{39190453-0DCB-44B5-BFD6-3E3C34246677}"/>
    <cellStyle name="Percent 3 2 2 2 8" xfId="35445" xr:uid="{31D3D661-EB9F-40F7-A66F-FE69854DF82E}"/>
    <cellStyle name="Percent 3 2 2 2 9" xfId="26420" xr:uid="{EBFB1233-2274-4CD9-848C-70FFE43AF596}"/>
    <cellStyle name="Percent 3 2 2 3" xfId="2896" xr:uid="{8BF0AC76-F544-4E3D-962F-49C674495D0D}"/>
    <cellStyle name="Percent 3 2 2 3 2" xfId="5697" xr:uid="{93B6C161-8ABF-436D-93BC-78D3FEE24A78}"/>
    <cellStyle name="Percent 3 2 2 3 2 2" xfId="43034" xr:uid="{9B3DE8A6-7640-4131-ABB4-C35AAAAE2EB1}"/>
    <cellStyle name="Percent 3 2 2 3 2 3" xfId="35446" xr:uid="{F4172762-B1B0-430A-AAAD-3FA1F3E3BD5D}"/>
    <cellStyle name="Percent 3 2 2 3 3" xfId="5696" xr:uid="{5F62FC11-9889-4971-AC05-596F28041B2E}"/>
    <cellStyle name="Percent 3 2 2 3 3 2" xfId="43033" xr:uid="{E7578ED1-8270-485C-B33E-20C95E90AC68}"/>
    <cellStyle name="Percent 3 2 2 3 3 3" xfId="35447" xr:uid="{23CE7BD3-E063-414D-B031-D1583484E2BE}"/>
    <cellStyle name="Percent 3 2 2 3 4" xfId="35448" xr:uid="{E3F5DB20-9040-43C4-B123-2DED1C55DD4E}"/>
    <cellStyle name="Percent 3 2 2 3 5" xfId="35449" xr:uid="{6A955722-6602-46AF-A7B6-EC4718E74949}"/>
    <cellStyle name="Percent 3 2 2 3 6" xfId="35450" xr:uid="{B23F3D3E-4B64-4EFA-98C2-E0CF77251466}"/>
    <cellStyle name="Percent 3 2 2 3 7" xfId="41795" xr:uid="{C68A7AEC-2B12-4133-9269-5CF711F0171C}"/>
    <cellStyle name="Percent 3 2 2 3 8" xfId="26423" xr:uid="{41A18D40-4E5C-4BB3-9522-255AE901EC08}"/>
    <cellStyle name="Percent 3 2 2 4" xfId="5698" xr:uid="{A549B565-0721-4F9D-8DBE-443986A66C9B}"/>
    <cellStyle name="Percent 3 2 2 4 2" xfId="5699" xr:uid="{1BD8B398-2629-40BD-997A-CC0286833389}"/>
    <cellStyle name="Percent 3 2 2 4 2 2" xfId="43036" xr:uid="{72CE12B0-7600-417E-B626-874A1D77CF2B}"/>
    <cellStyle name="Percent 3 2 2 4 2 3" xfId="35452" xr:uid="{72670571-E97A-4FF3-8FCE-159D16296926}"/>
    <cellStyle name="Percent 3 2 2 4 3" xfId="35453" xr:uid="{CBDDD530-EDA0-41B1-BF4F-59713B139EB3}"/>
    <cellStyle name="Percent 3 2 2 4 4" xfId="35451" xr:uid="{A88FC667-863E-4137-A448-A9292B51A932}"/>
    <cellStyle name="Percent 3 2 2 4 5" xfId="43035" xr:uid="{BB19DCEC-4FF7-4451-9AB7-DB86341E62F0}"/>
    <cellStyle name="Percent 3 2 2 4 6" xfId="27387" xr:uid="{C5685B6D-0A5E-4357-B2AA-02F23A63925A}"/>
    <cellStyle name="Percent 3 2 2 5" xfId="5700" xr:uid="{B61F597C-4073-4CF3-8860-D5B7914C5385}"/>
    <cellStyle name="Percent 3 2 2 5 2" xfId="43037" xr:uid="{58B28D5C-1195-4B9E-9290-3B3FAB3DE94D}"/>
    <cellStyle name="Percent 3 2 2 5 3" xfId="35454" xr:uid="{1E4D857F-4465-40AC-9847-06103F300806}"/>
    <cellStyle name="Percent 3 2 2 6" xfId="5701" xr:uid="{98E4A391-FF18-4598-88D9-BBEB08D7A217}"/>
    <cellStyle name="Percent 3 2 2 6 2" xfId="43038" xr:uid="{95DFD563-6FF9-4FAB-9714-C9BE79262FFE}"/>
    <cellStyle name="Percent 3 2 2 6 3" xfId="35455" xr:uid="{8657179B-CA7F-4048-B848-71050E43F48C}"/>
    <cellStyle name="Percent 3 2 2 7" xfId="5688" xr:uid="{FD02AA03-5C62-481A-8C28-17F496167A2D}"/>
    <cellStyle name="Percent 3 2 2 7 2" xfId="43025" xr:uid="{4172DE52-3817-4EE0-BBB5-D152C96A37C1}"/>
    <cellStyle name="Percent 3 2 2 7 3" xfId="35456" xr:uid="{C062634E-534F-41B4-9B38-CDEDAC3A6527}"/>
    <cellStyle name="Percent 3 2 2 8" xfId="26419" xr:uid="{09BAFBD3-6E5C-47B5-AA65-5D52E6FA20C2}"/>
    <cellStyle name="Percent 3 2 20" xfId="5634" xr:uid="{1A4C7E4A-89D4-4063-BBD5-FDB72AAE4A73}"/>
    <cellStyle name="Percent 3 2 20 2" xfId="42992" xr:uid="{89749711-4054-452E-88F6-4BDC8FED298A}"/>
    <cellStyle name="Percent 3 2 20 3" xfId="35457" xr:uid="{50E30124-99D5-4A33-B066-6FE9DC806309}"/>
    <cellStyle name="Percent 3 2 21" xfId="35458" xr:uid="{4988B200-EDA2-439C-8AB7-FAB68B817D2D}"/>
    <cellStyle name="Percent 3 2 3" xfId="323" xr:uid="{54739421-9EBE-4A42-9064-1B943EB2F2D5}"/>
    <cellStyle name="Percent 3 2 3 10" xfId="26424" xr:uid="{0052037A-36DA-4B0F-9650-C942BA38417E}"/>
    <cellStyle name="Percent 3 2 3 2" xfId="2898" xr:uid="{9F135B4D-59CD-42BB-8728-0893532F4E2B}"/>
    <cellStyle name="Percent 3 2 3 2 2" xfId="5704" xr:uid="{0EC42E10-0A5D-43A3-B8A4-4F611695B736}"/>
    <cellStyle name="Percent 3 2 3 2 2 2" xfId="43041" xr:uid="{E0852608-DA9D-4EB6-B7CF-9867E353E0E9}"/>
    <cellStyle name="Percent 3 2 3 2 2 3" xfId="35459" xr:uid="{CE8D24E2-E754-4A77-AFE9-EF892640BD97}"/>
    <cellStyle name="Percent 3 2 3 2 3" xfId="5705" xr:uid="{C5B10D8F-6243-4B93-8779-7BD7C3025062}"/>
    <cellStyle name="Percent 3 2 3 2 3 2" xfId="43042" xr:uid="{79DD91A0-8409-4C8B-B845-48CB1D5F0A32}"/>
    <cellStyle name="Percent 3 2 3 2 3 3" xfId="35460" xr:uid="{30B0A9AD-3994-4151-A88F-FF4D318559A3}"/>
    <cellStyle name="Percent 3 2 3 2 4" xfId="5703" xr:uid="{B0490B4E-F98C-471D-958F-2C9138115000}"/>
    <cellStyle name="Percent 3 2 3 2 4 2" xfId="43040" xr:uid="{DF5D77CD-E6E2-45E5-828A-6BEED67671E1}"/>
    <cellStyle name="Percent 3 2 3 2 4 3" xfId="35461" xr:uid="{03A2C428-2B98-4FEB-8893-93D80EA18304}"/>
    <cellStyle name="Percent 3 2 3 2 5" xfId="35462" xr:uid="{E59D6D3E-14E2-4BDD-9C7A-8A54004D3470}"/>
    <cellStyle name="Percent 3 2 3 2 6" xfId="41796" xr:uid="{A9D96790-02BD-40A1-B7B6-477C71789A51}"/>
    <cellStyle name="Percent 3 2 3 2 7" xfId="26425" xr:uid="{0A9C5D71-84A1-468C-B202-6E9E75A0F73F}"/>
    <cellStyle name="Percent 3 2 3 3" xfId="5706" xr:uid="{5AD34916-2DD0-4A82-82A0-416DC11470AA}"/>
    <cellStyle name="Percent 3 2 3 3 2" xfId="5707" xr:uid="{2A9209E7-1CCB-4EBB-BD91-67ED0C93C688}"/>
    <cellStyle name="Percent 3 2 3 3 2 2" xfId="43044" xr:uid="{601F866F-3973-4FBD-AF04-27EDEDD595C6}"/>
    <cellStyle name="Percent 3 2 3 3 2 3" xfId="35463" xr:uid="{9DCFA927-F349-41BC-B9ED-85702A71C7E0}"/>
    <cellStyle name="Percent 3 2 3 3 3" xfId="35464" xr:uid="{C77E589F-D152-45D7-855E-10EBA08AEDE2}"/>
    <cellStyle name="Percent 3 2 3 3 4" xfId="43043" xr:uid="{A7B3EC9A-39FF-4FB1-B316-66583C18444D}"/>
    <cellStyle name="Percent 3 2 3 3 5" xfId="26426" xr:uid="{BEEAB97F-8EB1-47CF-A1EF-EDE76ED434E3}"/>
    <cellStyle name="Percent 3 2 3 4" xfId="5708" xr:uid="{833DEB25-CB07-40F9-935C-B5ED722349D0}"/>
    <cellStyle name="Percent 3 2 3 4 2" xfId="43045" xr:uid="{C32F9E64-C85F-42DD-809E-FEDF25797685}"/>
    <cellStyle name="Percent 3 2 3 4 3" xfId="35465" xr:uid="{30D83626-1636-4981-9856-A71252083F19}"/>
    <cellStyle name="Percent 3 2 3 5" xfId="5709" xr:uid="{0046891E-476B-4D7D-8B01-B9ECDDAE723B}"/>
    <cellStyle name="Percent 3 2 3 5 2" xfId="43046" xr:uid="{589E1DCF-DC9A-49E9-AEE5-A94D2BADF3E9}"/>
    <cellStyle name="Percent 3 2 3 5 3" xfId="35466" xr:uid="{30D44397-1639-409F-A979-869C78C26C82}"/>
    <cellStyle name="Percent 3 2 3 6" xfId="5702" xr:uid="{577374BE-0B33-483C-8297-50F10CAC81C9}"/>
    <cellStyle name="Percent 3 2 3 6 2" xfId="43039" xr:uid="{51DBF4BC-C624-4BC9-B724-1DB59FC7D003}"/>
    <cellStyle name="Percent 3 2 3 6 3" xfId="35467" xr:uid="{A4BFA601-D8DC-486B-B9BD-BE8E4780605B}"/>
    <cellStyle name="Percent 3 2 3 7" xfId="35468" xr:uid="{5D0FAB80-DDE4-4B6D-9B2F-5EAD1870B7CF}"/>
    <cellStyle name="Percent 3 2 3 8" xfId="35469" xr:uid="{3EE1B6BE-B28C-418F-8EFC-886801BB4173}"/>
    <cellStyle name="Percent 3 2 3 9" xfId="41454" xr:uid="{DE9F3178-D7B0-44D2-B424-F67458B3B53C}"/>
    <cellStyle name="Percent 3 2 4" xfId="457" xr:uid="{CE6C141A-5BC4-45F8-9AB1-6D901E8CC90F}"/>
    <cellStyle name="Percent 3 2 4 2" xfId="5711" xr:uid="{2462825D-6C00-4003-B032-290F118357EA}"/>
    <cellStyle name="Percent 3 2 4 2 2" xfId="5712" xr:uid="{5A78460A-E3CB-4D8F-84A9-6C28A81C2A35}"/>
    <cellStyle name="Percent 3 2 4 2 3" xfId="43047" xr:uid="{DFCA91F5-F6F2-4FC2-8797-7A554C5611D4}"/>
    <cellStyle name="Percent 3 2 4 2 4" xfId="35470" xr:uid="{73712B75-1581-492D-8EFF-A235E2DBEFA3}"/>
    <cellStyle name="Percent 3 2 4 3" xfId="5713" xr:uid="{67972BDB-8EAD-4A9E-A03C-8B55ED09761B}"/>
    <cellStyle name="Percent 3 2 4 3 2" xfId="5714" xr:uid="{5F584432-0D83-43F6-AAA0-22017D1DA3DB}"/>
    <cellStyle name="Percent 3 2 4 3 3" xfId="43048" xr:uid="{BF5EB7E2-375C-43FD-A105-20BF3DD7A733}"/>
    <cellStyle name="Percent 3 2 4 3 4" xfId="35471" xr:uid="{F1654BDD-6324-4B24-B764-EADCDBE820A3}"/>
    <cellStyle name="Percent 3 2 4 4" xfId="5715" xr:uid="{6EFEDE88-1059-4A47-AE01-74EA58EBFEAA}"/>
    <cellStyle name="Percent 3 2 4 4 2" xfId="43049" xr:uid="{AC4D82C1-B266-47E1-B037-2F080C4A8A72}"/>
    <cellStyle name="Percent 3 2 4 4 3" xfId="35472" xr:uid="{B74A3EFA-AD65-469F-B627-C1CBC786BF9D}"/>
    <cellStyle name="Percent 3 2 4 5" xfId="5716" xr:uid="{4C8C1750-6439-43D6-A16F-D86A3CBC64B4}"/>
    <cellStyle name="Percent 3 2 4 5 2" xfId="43050" xr:uid="{DE8F5620-22F3-49E0-B0B2-6950DDC8386E}"/>
    <cellStyle name="Percent 3 2 4 5 3" xfId="35473" xr:uid="{3F47938A-7534-4629-BA65-62919EDAC89E}"/>
    <cellStyle name="Percent 3 2 4 6" xfId="5710" xr:uid="{2BBE405D-6824-4EB8-978B-D48AADF4478D}"/>
    <cellStyle name="Percent 3 2 4 7" xfId="41455" xr:uid="{7D1A85D9-81C0-404D-937D-63EB175E96D7}"/>
    <cellStyle name="Percent 3 2 4 8" xfId="26427" xr:uid="{D25C5570-DBEF-4F32-A505-082BE802363A}"/>
    <cellStyle name="Percent 3 2 5" xfId="2899" xr:uid="{66E90F2E-92B9-4682-AC3E-F525A3A78F11}"/>
    <cellStyle name="Percent 3 2 5 2" xfId="5718" xr:uid="{38DE40D6-9A75-43C1-A6FA-256DD5AD7804}"/>
    <cellStyle name="Percent 3 2 5 2 2" xfId="5719" xr:uid="{86134E80-6FFA-4C4F-AD3C-7D8C8D05A258}"/>
    <cellStyle name="Percent 3 2 5 2 3" xfId="43051" xr:uid="{B4F1BE1C-1D05-4454-9C12-0AC964DD4AE7}"/>
    <cellStyle name="Percent 3 2 5 2 4" xfId="35474" xr:uid="{A8809C67-1439-486F-9646-D5A3ABE43EFE}"/>
    <cellStyle name="Percent 3 2 5 3" xfId="5720" xr:uid="{C008F4CD-6DCD-470F-B1D5-921ECD818F0C}"/>
    <cellStyle name="Percent 3 2 5 3 2" xfId="5721" xr:uid="{DDBB6670-28A3-4B45-9E45-B45CD9EE87F9}"/>
    <cellStyle name="Percent 3 2 5 3 3" xfId="43052" xr:uid="{A9D8D8A1-284B-43BB-A61E-30584C112565}"/>
    <cellStyle name="Percent 3 2 5 3 4" xfId="35475" xr:uid="{4E4C178C-8C14-444B-8A8A-F174EE818929}"/>
    <cellStyle name="Percent 3 2 5 4" xfId="5722" xr:uid="{75504308-9984-41B0-BAC4-E632EFAAFAB4}"/>
    <cellStyle name="Percent 3 2 5 4 2" xfId="43053" xr:uid="{0A41AC70-170A-4378-ABA8-9DB33AB51C5B}"/>
    <cellStyle name="Percent 3 2 5 4 3" xfId="35476" xr:uid="{7D25E0E2-579C-4572-B8CD-C9A4AAA94AF7}"/>
    <cellStyle name="Percent 3 2 5 5" xfId="5723" xr:uid="{7976A85D-2507-4B6B-A107-26DCB815ABCF}"/>
    <cellStyle name="Percent 3 2 5 5 2" xfId="43054" xr:uid="{28729B8D-EFC9-4C7D-9FC0-898D263C53A4}"/>
    <cellStyle name="Percent 3 2 5 5 3" xfId="35477" xr:uid="{A2F874B4-C789-41DF-80F1-7F252C26369C}"/>
    <cellStyle name="Percent 3 2 5 6" xfId="5717" xr:uid="{42C32778-520F-4A6D-81E2-424B8DC5F6CB}"/>
    <cellStyle name="Percent 3 2 5 7" xfId="41797" xr:uid="{B9ADBF08-C06B-4225-9B30-3943B6C4D945}"/>
    <cellStyle name="Percent 3 2 5 8" xfId="26428" xr:uid="{A34C81FE-D806-4017-8EB9-12ED0B29541A}"/>
    <cellStyle name="Percent 3 2 6" xfId="2900" xr:uid="{62C07392-33A9-482A-A4E3-FA4C4D470EC6}"/>
    <cellStyle name="Percent 3 2 6 2" xfId="5725" xr:uid="{C740DF26-391E-4F97-BE3F-0E07B528B605}"/>
    <cellStyle name="Percent 3 2 6 2 2" xfId="5726" xr:uid="{2398E3AC-6463-40DD-BB84-1358710582BE}"/>
    <cellStyle name="Percent 3 2 6 2 3" xfId="43055" xr:uid="{27A924D6-7C22-4112-9F02-1575BB35F487}"/>
    <cellStyle name="Percent 3 2 6 2 4" xfId="35478" xr:uid="{7C07C86F-1F8D-4FCC-92C0-1A3C81D325DB}"/>
    <cellStyle name="Percent 3 2 6 3" xfId="5727" xr:uid="{A6FE39AB-7559-49C4-ABE6-EDBADEE7707F}"/>
    <cellStyle name="Percent 3 2 6 3 2" xfId="5728" xr:uid="{CB31CF4B-23C6-4154-984A-F9561934CF56}"/>
    <cellStyle name="Percent 3 2 6 3 3" xfId="43056" xr:uid="{D06183B3-1565-480B-8609-F181FFF6B7AF}"/>
    <cellStyle name="Percent 3 2 6 3 4" xfId="35479" xr:uid="{CC6BA551-5C0B-4001-A6B9-ED49F832F273}"/>
    <cellStyle name="Percent 3 2 6 4" xfId="5729" xr:uid="{D9A2C388-8A54-4614-9D5B-6A7B7EEE8730}"/>
    <cellStyle name="Percent 3 2 6 4 2" xfId="43057" xr:uid="{00393432-76F2-4A64-87BC-130BFD966528}"/>
    <cellStyle name="Percent 3 2 6 4 3" xfId="35480" xr:uid="{5D91257B-14DD-4C0A-A16D-3105F471D853}"/>
    <cellStyle name="Percent 3 2 6 5" xfId="5730" xr:uid="{8B070B41-B706-483C-8621-24D6D0B1AF64}"/>
    <cellStyle name="Percent 3 2 6 5 2" xfId="43058" xr:uid="{E0EF3966-BD7F-45C6-B7F7-9B4606EE1BDB}"/>
    <cellStyle name="Percent 3 2 6 5 3" xfId="35481" xr:uid="{872D8410-B6F9-4CB6-9953-70C7459598F6}"/>
    <cellStyle name="Percent 3 2 6 6" xfId="5724" xr:uid="{889B8305-761A-48C8-831D-3DC4777975EB}"/>
    <cellStyle name="Percent 3 2 6 7" xfId="41798" xr:uid="{988870B9-18FF-4F24-B499-8FA5B4FCABEC}"/>
    <cellStyle name="Percent 3 2 6 8" xfId="26429" xr:uid="{B033B005-85C5-4752-86F5-D0E490A9301A}"/>
    <cellStyle name="Percent 3 2 7" xfId="2901" xr:uid="{DAFBF0DE-3B05-407C-9C25-ADB1FA0D03B8}"/>
    <cellStyle name="Percent 3 2 7 2" xfId="5732" xr:uid="{62440C03-0408-428C-8CB6-FA4AC11A1B99}"/>
    <cellStyle name="Percent 3 2 7 2 2" xfId="5733" xr:uid="{1E0B7510-162F-4C0F-8C84-968D4AE78DFA}"/>
    <cellStyle name="Percent 3 2 7 2 3" xfId="43059" xr:uid="{D727B1BE-7EA0-4482-9D2E-0B3C962DD0B5}"/>
    <cellStyle name="Percent 3 2 7 2 4" xfId="35482" xr:uid="{AD935E5E-E51E-41FF-900F-FDB4DCBDC33D}"/>
    <cellStyle name="Percent 3 2 7 3" xfId="5734" xr:uid="{B3384A99-804D-439C-BF20-7FF611AF8848}"/>
    <cellStyle name="Percent 3 2 7 3 2" xfId="5735" xr:uid="{5ED9CC16-83E9-43F7-A427-1B0E0DF2058A}"/>
    <cellStyle name="Percent 3 2 7 3 3" xfId="43060" xr:uid="{F840054A-98F8-4CEF-97E9-A64FAD847606}"/>
    <cellStyle name="Percent 3 2 7 3 4" xfId="35483" xr:uid="{AC84D1C3-7970-4E1C-A6D6-7930BC214B7F}"/>
    <cellStyle name="Percent 3 2 7 4" xfId="5736" xr:uid="{0B736783-00E2-4CBE-A012-E148419028B5}"/>
    <cellStyle name="Percent 3 2 7 4 2" xfId="43061" xr:uid="{BFE54321-F88B-499E-98CE-5FEEAC0F8561}"/>
    <cellStyle name="Percent 3 2 7 4 3" xfId="35484" xr:uid="{2BE86D74-470D-4903-A950-011D409D861C}"/>
    <cellStyle name="Percent 3 2 7 5" xfId="5737" xr:uid="{4A00F0C6-3D9D-4D07-BBA3-DCB44E18C06D}"/>
    <cellStyle name="Percent 3 2 7 5 2" xfId="43062" xr:uid="{163655E3-5C24-49F0-8375-46C3A060848B}"/>
    <cellStyle name="Percent 3 2 7 5 3" xfId="35485" xr:uid="{D72D99A8-2714-49B1-92D4-901EB0FA0B8B}"/>
    <cellStyle name="Percent 3 2 7 6" xfId="5731" xr:uid="{DA23FC09-9CE7-42C5-93C4-71C634E5B24C}"/>
    <cellStyle name="Percent 3 2 7 7" xfId="41799" xr:uid="{B9C6B960-50F4-4DE0-A77F-78E19CA0399A}"/>
    <cellStyle name="Percent 3 2 7 8" xfId="26430" xr:uid="{A400E2C0-C349-4C5C-87E6-FA8A2CE04846}"/>
    <cellStyle name="Percent 3 2 8" xfId="2902" xr:uid="{469447E7-5F25-4399-AF22-A8CA4AC408EB}"/>
    <cellStyle name="Percent 3 2 8 2" xfId="5739" xr:uid="{2F6554DC-BC22-4BA2-B788-7A687097BD9D}"/>
    <cellStyle name="Percent 3 2 8 2 2" xfId="5740" xr:uid="{1FB3C01E-3974-4459-B0B0-DB80CBEF3B2D}"/>
    <cellStyle name="Percent 3 2 8 2 3" xfId="43063" xr:uid="{8A639C30-BFAF-47B0-ADBC-4664763EE86C}"/>
    <cellStyle name="Percent 3 2 8 2 4" xfId="35486" xr:uid="{1DA200C8-E2E5-46AF-9140-9C98CCE4A805}"/>
    <cellStyle name="Percent 3 2 8 3" xfId="5741" xr:uid="{E4120D72-424B-4EF9-8718-0F4884D6DB29}"/>
    <cellStyle name="Percent 3 2 8 3 2" xfId="5742" xr:uid="{83E8BD95-BB43-4591-BEB6-6EBA3D16372C}"/>
    <cellStyle name="Percent 3 2 8 3 3" xfId="43064" xr:uid="{2AF47F0F-1331-45E9-B540-1F282F4A8320}"/>
    <cellStyle name="Percent 3 2 8 3 4" xfId="35487" xr:uid="{A066F195-40EA-4CB0-8807-43DA5794E7F0}"/>
    <cellStyle name="Percent 3 2 8 4" xfId="5743" xr:uid="{08367146-4C5E-4E7B-885B-12E74995843A}"/>
    <cellStyle name="Percent 3 2 8 4 2" xfId="43065" xr:uid="{CB82D962-BC38-4741-AC4E-B1D99A6FA345}"/>
    <cellStyle name="Percent 3 2 8 4 3" xfId="35488" xr:uid="{7BA19FFA-72E4-4C87-86AA-F0927004FB3C}"/>
    <cellStyle name="Percent 3 2 8 5" xfId="5744" xr:uid="{5ABAE1BD-849D-4632-A656-3F4F5D3752EB}"/>
    <cellStyle name="Percent 3 2 8 5 2" xfId="43066" xr:uid="{7913EA79-E443-49CD-8730-7EACCE4CF7B8}"/>
    <cellStyle name="Percent 3 2 8 5 3" xfId="35489" xr:uid="{C91CFCE3-91C6-4362-8EB8-5C9D2706E538}"/>
    <cellStyle name="Percent 3 2 8 6" xfId="5738" xr:uid="{A55B1E9E-2522-43DE-B8E8-1FE2B96CB627}"/>
    <cellStyle name="Percent 3 2 8 7" xfId="41800" xr:uid="{9927C831-2DBD-48E1-A263-B00A4DAB3919}"/>
    <cellStyle name="Percent 3 2 8 8" xfId="26431" xr:uid="{D6AA732F-E312-4E81-9DAD-5C4C0BF82EBE}"/>
    <cellStyle name="Percent 3 2 9" xfId="2903" xr:uid="{69EE911E-6B84-4DB3-BC4F-4C17C4075EF9}"/>
    <cellStyle name="Percent 3 2 9 2" xfId="5746" xr:uid="{7D96551B-975E-4A98-92E6-E8427F1AB832}"/>
    <cellStyle name="Percent 3 2 9 2 2" xfId="5747" xr:uid="{C4CF84FB-3D8A-4998-A407-BB2C7DB9958E}"/>
    <cellStyle name="Percent 3 2 9 2 3" xfId="43067" xr:uid="{58F57D9A-0B6C-4CE3-9868-F5C387E57BD5}"/>
    <cellStyle name="Percent 3 2 9 2 4" xfId="35490" xr:uid="{48F9423C-D242-43FF-98E7-57118D4A418E}"/>
    <cellStyle name="Percent 3 2 9 3" xfId="5748" xr:uid="{A3B20F7C-6462-4F41-AEB1-A11B89264A56}"/>
    <cellStyle name="Percent 3 2 9 3 2" xfId="5749" xr:uid="{F332EC81-1998-42C3-8D29-57BF35F272F6}"/>
    <cellStyle name="Percent 3 2 9 3 3" xfId="43068" xr:uid="{CCFDD8DB-AC16-498D-A220-B109630AA1B0}"/>
    <cellStyle name="Percent 3 2 9 3 4" xfId="35491" xr:uid="{D69AAEFA-B0DF-4EBD-93CE-DF2774B7C89B}"/>
    <cellStyle name="Percent 3 2 9 4" xfId="5750" xr:uid="{374EAD55-3633-49D5-BD42-5442B5C36F19}"/>
    <cellStyle name="Percent 3 2 9 4 2" xfId="43069" xr:uid="{E6C2F1CE-EF94-4AAB-A5F6-3FBCF3040F1B}"/>
    <cellStyle name="Percent 3 2 9 4 3" xfId="35492" xr:uid="{8A25D986-E4DC-4C31-9D96-FD686EDD6A0C}"/>
    <cellStyle name="Percent 3 2 9 5" xfId="5751" xr:uid="{F4EEC5BA-6983-4952-8306-0C52F45FF733}"/>
    <cellStyle name="Percent 3 2 9 5 2" xfId="43070" xr:uid="{C6EFD336-D87B-45BE-8DE8-02D1B65E21DC}"/>
    <cellStyle name="Percent 3 2 9 5 3" xfId="35493" xr:uid="{95AB77C6-804B-4AFE-BF00-580D8E866111}"/>
    <cellStyle name="Percent 3 2 9 6" xfId="5745" xr:uid="{1B366CCD-AD06-43BF-B80A-474E83918A8F}"/>
    <cellStyle name="Percent 3 2 9 7" xfId="41801" xr:uid="{71A8B730-6B80-4DCF-944F-4F89462D013C}"/>
    <cellStyle name="Percent 3 2 9 8" xfId="26432" xr:uid="{23ABD6F9-1745-46E9-A427-718E21C761C6}"/>
    <cellStyle name="Percent 3 20" xfId="2904" xr:uid="{F1E95BBD-0FB1-4DB7-9275-9987C8C5C4E6}"/>
    <cellStyle name="Percent 3 20 2" xfId="5753" xr:uid="{4C43B736-EF1D-42E1-9FC7-43C72742E9A3}"/>
    <cellStyle name="Percent 3 20 2 2" xfId="5754" xr:uid="{9051AD04-E978-4B2E-BB75-902040AB020B}"/>
    <cellStyle name="Percent 3 20 2 3" xfId="43071" xr:uid="{3FCFB9BF-4C03-49E9-A14B-78231ACF0E93}"/>
    <cellStyle name="Percent 3 20 2 4" xfId="35494" xr:uid="{0121B566-A1AF-42C3-8847-97E13282610F}"/>
    <cellStyle name="Percent 3 20 3" xfId="5755" xr:uid="{22587944-5238-4C05-A039-D5BE5224D7CE}"/>
    <cellStyle name="Percent 3 20 3 2" xfId="5756" xr:uid="{41F54168-D42A-49BE-BFFD-036836E3FF64}"/>
    <cellStyle name="Percent 3 20 3 3" xfId="43072" xr:uid="{F3177294-6692-4357-B8E1-88023AE4935C}"/>
    <cellStyle name="Percent 3 20 3 4" xfId="35495" xr:uid="{84AA674F-98CA-4CEF-9AE8-E38A6689A093}"/>
    <cellStyle name="Percent 3 20 4" xfId="5757" xr:uid="{8C056830-B226-46BF-9A4E-314CAE4D301A}"/>
    <cellStyle name="Percent 3 20 4 2" xfId="43073" xr:uid="{7D498345-08CB-4473-83C2-2E52B9EE775F}"/>
    <cellStyle name="Percent 3 20 4 3" xfId="35496" xr:uid="{49BDC85C-D916-4452-B054-2DC68E3017DB}"/>
    <cellStyle name="Percent 3 20 5" xfId="5758" xr:uid="{52833953-1807-4606-BA1E-D99B27692C0C}"/>
    <cellStyle name="Percent 3 20 5 2" xfId="43074" xr:uid="{35837A7A-8D82-493D-A73C-71DA4496C7F0}"/>
    <cellStyle name="Percent 3 20 5 3" xfId="35497" xr:uid="{5FB27C96-F81A-4F2C-908A-F116C694371D}"/>
    <cellStyle name="Percent 3 20 6" xfId="5752" xr:uid="{255CA466-ED60-480D-8CA3-505E771ECC92}"/>
    <cellStyle name="Percent 3 20 7" xfId="41802" xr:uid="{DD40EA41-EB0D-4CE4-AD98-24B43FBDD5AA}"/>
    <cellStyle name="Percent 3 20 8" xfId="26433" xr:uid="{8A578BD9-8470-4C03-9862-EA6E70766103}"/>
    <cellStyle name="Percent 3 21" xfId="2905" xr:uid="{531CFBCF-22E6-44B5-AB19-958F16F464F4}"/>
    <cellStyle name="Percent 3 21 2" xfId="5760" xr:uid="{CC676BC7-0879-4FD8-B9CD-1D1637F7DDD2}"/>
    <cellStyle name="Percent 3 21 2 2" xfId="5761" xr:uid="{D71AC43A-6D6E-4751-B3DF-E37851CFC5E0}"/>
    <cellStyle name="Percent 3 21 2 3" xfId="43075" xr:uid="{1305CE52-3127-42B9-AB22-AD815F59D2F7}"/>
    <cellStyle name="Percent 3 21 2 4" xfId="35498" xr:uid="{65FC1498-25F2-41F6-BE53-0E99B1E46036}"/>
    <cellStyle name="Percent 3 21 3" xfId="5762" xr:uid="{E2528878-1F33-4D7A-B188-BCEE4AD6B0B4}"/>
    <cellStyle name="Percent 3 21 3 2" xfId="5763" xr:uid="{74EF82F7-9ED5-403A-A908-D9027B4ED588}"/>
    <cellStyle name="Percent 3 21 3 3" xfId="43076" xr:uid="{0E02CCAA-5054-430C-9AA6-8D0D58F1440B}"/>
    <cellStyle name="Percent 3 21 3 4" xfId="35499" xr:uid="{DF2A499E-C46A-4A7F-B0B9-8306F48ED3E9}"/>
    <cellStyle name="Percent 3 21 4" xfId="5764" xr:uid="{2BA840DB-D883-41C8-A4C8-9C275C26B754}"/>
    <cellStyle name="Percent 3 21 4 2" xfId="43077" xr:uid="{BD9E28CD-1BA1-4076-BFA3-E5AD98E6F36C}"/>
    <cellStyle name="Percent 3 21 4 3" xfId="35500" xr:uid="{11B8D7F5-0C0E-46AF-A48B-05034A0D3EEC}"/>
    <cellStyle name="Percent 3 21 5" xfId="5765" xr:uid="{91A96BE2-54B0-411D-BD91-6AD8E138E656}"/>
    <cellStyle name="Percent 3 21 5 2" xfId="43078" xr:uid="{200716DD-D17A-48E8-A3BF-19F01B808D13}"/>
    <cellStyle name="Percent 3 21 5 3" xfId="35501" xr:uid="{3A75721B-8AFF-492D-B1AD-C765BF3766CE}"/>
    <cellStyle name="Percent 3 21 6" xfId="5759" xr:uid="{9C00F65F-13CF-46ED-A80E-A397B2823F4F}"/>
    <cellStyle name="Percent 3 21 7" xfId="41803" xr:uid="{59BC094B-0DC6-4B6E-8B50-CDC32F450E2E}"/>
    <cellStyle name="Percent 3 21 8" xfId="26434" xr:uid="{28E97D3C-BDCF-43E7-9569-AA4AF1F53FA4}"/>
    <cellStyle name="Percent 3 22" xfId="2906" xr:uid="{1FEF5F2C-43B5-4BF0-91F4-4D40BE2DA49B}"/>
    <cellStyle name="Percent 3 22 2" xfId="5767" xr:uid="{FBA618F9-4CE2-4840-BD19-D9684A98C3B2}"/>
    <cellStyle name="Percent 3 22 2 2" xfId="5768" xr:uid="{9E979EDC-1841-4EFD-94E5-220C1DB94622}"/>
    <cellStyle name="Percent 3 22 2 3" xfId="43079" xr:uid="{2D3B33D2-FA3C-4811-94E9-90CC66E113E7}"/>
    <cellStyle name="Percent 3 22 2 4" xfId="35502" xr:uid="{BFE84259-A2B4-4D92-9FA3-085927F4AB73}"/>
    <cellStyle name="Percent 3 22 3" xfId="5769" xr:uid="{9ED524AE-444E-407A-AC67-E652D8A886C5}"/>
    <cellStyle name="Percent 3 22 3 2" xfId="5770" xr:uid="{CA84302A-6FDB-4237-886B-E6F07ABFA68F}"/>
    <cellStyle name="Percent 3 22 3 3" xfId="43080" xr:uid="{66256E9F-02ED-4853-8D20-235C1B3B0DD2}"/>
    <cellStyle name="Percent 3 22 3 4" xfId="35503" xr:uid="{423738C5-0FBA-41C9-82F1-F41E42ECC144}"/>
    <cellStyle name="Percent 3 22 4" xfId="5771" xr:uid="{7A0584F4-902B-4BC5-858D-2526989D7C06}"/>
    <cellStyle name="Percent 3 22 4 2" xfId="43081" xr:uid="{5A14AA00-2FAA-4C73-88FA-652177C3ED56}"/>
    <cellStyle name="Percent 3 22 4 3" xfId="35504" xr:uid="{65EDDEEA-D95A-4F64-B767-AE7F2FC8E700}"/>
    <cellStyle name="Percent 3 22 5" xfId="5772" xr:uid="{76EA015F-F93E-4049-AD55-A0E3DF504124}"/>
    <cellStyle name="Percent 3 22 5 2" xfId="43082" xr:uid="{48BDCF0E-3FB1-45E9-B58F-3222BC24BDC6}"/>
    <cellStyle name="Percent 3 22 5 3" xfId="35505" xr:uid="{B3D49B1C-9760-4747-8697-23270E031872}"/>
    <cellStyle name="Percent 3 22 6" xfId="5766" xr:uid="{862D1B8E-B5F2-4487-839C-5FE388D421C0}"/>
    <cellStyle name="Percent 3 22 7" xfId="41804" xr:uid="{5C68C8B8-FD88-44D1-90E1-5944E29F1DFF}"/>
    <cellStyle name="Percent 3 22 8" xfId="26435" xr:uid="{34C6A44A-D372-4542-B848-CE7EC1E56429}"/>
    <cellStyle name="Percent 3 23" xfId="2907" xr:uid="{E406F8F2-858F-495E-B862-96CDAC90C10B}"/>
    <cellStyle name="Percent 3 23 2" xfId="5774" xr:uid="{5700E6BD-1152-402C-A169-AE7CAA1A3F49}"/>
    <cellStyle name="Percent 3 23 2 2" xfId="5775" xr:uid="{7A9DCA9A-80B1-434D-BF98-A844B679EC63}"/>
    <cellStyle name="Percent 3 23 2 3" xfId="43083" xr:uid="{7C675769-1307-408F-81F7-A76165FB2CAA}"/>
    <cellStyle name="Percent 3 23 2 4" xfId="35506" xr:uid="{893CBA51-C214-44E6-932D-F352521CD5C0}"/>
    <cellStyle name="Percent 3 23 3" xfId="5776" xr:uid="{8A4CAA66-A268-440C-B0F6-6C8EE5686DD7}"/>
    <cellStyle name="Percent 3 23 3 2" xfId="5777" xr:uid="{5608660B-B72F-47CF-9684-3E66D26BD7DC}"/>
    <cellStyle name="Percent 3 23 3 3" xfId="43084" xr:uid="{1FB2BF5C-C817-4B83-BC12-1A2C8AAEBA7A}"/>
    <cellStyle name="Percent 3 23 3 4" xfId="35507" xr:uid="{4CB827A8-386D-40B2-82E6-267ABE391548}"/>
    <cellStyle name="Percent 3 23 4" xfId="5778" xr:uid="{56DA9D9C-B10B-409B-A161-074D110DC122}"/>
    <cellStyle name="Percent 3 23 4 2" xfId="43085" xr:uid="{C6CB218D-43DB-4AF4-BC5D-67D31A1EBE73}"/>
    <cellStyle name="Percent 3 23 4 3" xfId="35508" xr:uid="{EA879BB4-BD3D-443A-9D6F-58EC503429EE}"/>
    <cellStyle name="Percent 3 23 5" xfId="5779" xr:uid="{6A01E055-42E7-42D6-97AB-98DBB6FAB6A8}"/>
    <cellStyle name="Percent 3 23 5 2" xfId="43086" xr:uid="{0C778B1A-FAD9-4154-8B7F-23FC18BD5C92}"/>
    <cellStyle name="Percent 3 23 5 3" xfId="35509" xr:uid="{338E7EED-B216-4F0F-A3FD-3EDE03200C55}"/>
    <cellStyle name="Percent 3 23 6" xfId="5773" xr:uid="{8895137B-3E82-4DDD-8C42-541B27E01C27}"/>
    <cellStyle name="Percent 3 23 7" xfId="41805" xr:uid="{4A4963BF-D8DD-4ECC-986F-B68FE20BDEC5}"/>
    <cellStyle name="Percent 3 23 8" xfId="26436" xr:uid="{6E530FF2-65C0-4AF2-BBF9-D309E6E5B143}"/>
    <cellStyle name="Percent 3 24" xfId="2908" xr:uid="{18139A61-EB5A-481E-A1E0-850CC973563E}"/>
    <cellStyle name="Percent 3 24 2" xfId="5781" xr:uid="{DC207F65-D55A-4476-AD34-4F827558D2C8}"/>
    <cellStyle name="Percent 3 24 2 2" xfId="5782" xr:uid="{C42217A3-F986-4437-8B86-7473CD413D3C}"/>
    <cellStyle name="Percent 3 24 2 3" xfId="43087" xr:uid="{4910B03E-84C9-4CB9-B041-2D0A94A8B74E}"/>
    <cellStyle name="Percent 3 24 2 4" xfId="35510" xr:uid="{80FA5031-FE78-4F98-882A-E33C1C7FA70D}"/>
    <cellStyle name="Percent 3 24 3" xfId="5783" xr:uid="{40D7F52D-6D17-4030-B380-51B79F1A6753}"/>
    <cellStyle name="Percent 3 24 3 2" xfId="5784" xr:uid="{DA39A37B-D06E-44AE-84AD-748004D58AF6}"/>
    <cellStyle name="Percent 3 24 3 3" xfId="43088" xr:uid="{98AB7FDB-0F3E-42FC-B1ED-1802CEFA3027}"/>
    <cellStyle name="Percent 3 24 3 4" xfId="35511" xr:uid="{754C81AC-F91B-4EE8-B2E1-EEAAF5B0335A}"/>
    <cellStyle name="Percent 3 24 4" xfId="5785" xr:uid="{8147B4B4-42E1-4381-A487-9219ABCD7C4B}"/>
    <cellStyle name="Percent 3 24 4 2" xfId="43089" xr:uid="{0A7A5E7A-0BB5-465F-9A11-FA0DD30B76C9}"/>
    <cellStyle name="Percent 3 24 4 3" xfId="35512" xr:uid="{28B0480A-A106-4DAA-B985-97EF6CA7EA80}"/>
    <cellStyle name="Percent 3 24 5" xfId="5786" xr:uid="{4D46D924-F1BA-4AD0-942C-AB40C45F1EE3}"/>
    <cellStyle name="Percent 3 24 5 2" xfId="43090" xr:uid="{FFE3B4DF-8F35-4707-867E-961315C24227}"/>
    <cellStyle name="Percent 3 24 5 3" xfId="35513" xr:uid="{B476C63E-F7DB-4CA7-B8B1-30AE6AE92FF2}"/>
    <cellStyle name="Percent 3 24 6" xfId="5780" xr:uid="{9F7C20FB-AE4D-435E-B152-6940F2CB05EC}"/>
    <cellStyle name="Percent 3 24 7" xfId="41806" xr:uid="{E62FA7AA-3220-4D95-81B2-8C5540BB790C}"/>
    <cellStyle name="Percent 3 24 8" xfId="26437" xr:uid="{C38347BE-7F8C-4575-A508-C33A4CFEC380}"/>
    <cellStyle name="Percent 3 25" xfId="2909" xr:uid="{8D2BDE74-4D17-4C27-9669-0755ED0E24B1}"/>
    <cellStyle name="Percent 3 25 2" xfId="5788" xr:uid="{DDF96A72-46A1-4289-BCE8-7FBC4314C2EC}"/>
    <cellStyle name="Percent 3 25 2 2" xfId="5789" xr:uid="{CE7C06BF-B762-4789-B74C-DA71B8FFC911}"/>
    <cellStyle name="Percent 3 25 2 3" xfId="43091" xr:uid="{FB62F68E-9B3F-4AC0-89FF-CA3FC3AD0CD1}"/>
    <cellStyle name="Percent 3 25 2 4" xfId="35514" xr:uid="{7663FD28-7945-408D-B248-808B338E2CB7}"/>
    <cellStyle name="Percent 3 25 3" xfId="5790" xr:uid="{E0148378-EF85-4B0A-9487-21B11DCBEEA7}"/>
    <cellStyle name="Percent 3 25 3 2" xfId="5791" xr:uid="{5A439670-CF65-408F-AEF6-ABE054C77480}"/>
    <cellStyle name="Percent 3 25 3 3" xfId="43092" xr:uid="{EB902850-8EBB-4B46-BC4F-3DC487695274}"/>
    <cellStyle name="Percent 3 25 3 4" xfId="35515" xr:uid="{8AA87094-4837-4D2A-BE99-F3E86E5E3F72}"/>
    <cellStyle name="Percent 3 25 4" xfId="5792" xr:uid="{596245F5-F767-4F79-80BB-768E0088C1AE}"/>
    <cellStyle name="Percent 3 25 4 2" xfId="43093" xr:uid="{552614F9-BBAE-49FE-85ED-E703E292BBB5}"/>
    <cellStyle name="Percent 3 25 4 3" xfId="35516" xr:uid="{F6B42C51-6F4F-49A1-BC16-2E83150B254E}"/>
    <cellStyle name="Percent 3 25 5" xfId="5793" xr:uid="{360D7D85-1214-40A4-940C-86A94E775315}"/>
    <cellStyle name="Percent 3 25 5 2" xfId="43094" xr:uid="{1F047C96-DFDB-4749-9E66-0484775890B3}"/>
    <cellStyle name="Percent 3 25 5 3" xfId="35517" xr:uid="{55D44FD1-3BC1-4634-8EDA-28DC419F1B12}"/>
    <cellStyle name="Percent 3 25 6" xfId="5787" xr:uid="{F5039CA1-C923-4155-8BC2-A0118092847B}"/>
    <cellStyle name="Percent 3 25 7" xfId="41807" xr:uid="{6361BAB6-8AC1-410B-B0A3-A318CA3158AF}"/>
    <cellStyle name="Percent 3 25 8" xfId="26438" xr:uid="{F9E0581D-8E73-4B6F-B43A-B3A370AA2B59}"/>
    <cellStyle name="Percent 3 26" xfId="2910" xr:uid="{E7EF2627-B936-4AA7-8287-527DE1F95711}"/>
    <cellStyle name="Percent 3 26 2" xfId="5795" xr:uid="{607131D3-8921-4158-BBA0-8534707BF679}"/>
    <cellStyle name="Percent 3 26 2 2" xfId="5796" xr:uid="{2F848B9B-5A59-4F22-AA4E-4C4CF1FB0CC9}"/>
    <cellStyle name="Percent 3 26 2 3" xfId="43095" xr:uid="{96D63D24-FB3B-4325-9AB8-B6620E0C2D0D}"/>
    <cellStyle name="Percent 3 26 2 4" xfId="35518" xr:uid="{3E2C6861-A3F9-4199-93B0-22F8BA3BA3CC}"/>
    <cellStyle name="Percent 3 26 3" xfId="5797" xr:uid="{028A8E4B-9355-42A2-BB8B-4752138C6535}"/>
    <cellStyle name="Percent 3 26 3 2" xfId="5798" xr:uid="{CD9540E5-A49E-4D40-ADDB-12E259C779AC}"/>
    <cellStyle name="Percent 3 26 3 3" xfId="43096" xr:uid="{D842C669-76C1-4368-9342-EF7C12D9AFD3}"/>
    <cellStyle name="Percent 3 26 3 4" xfId="35519" xr:uid="{4FDB9F64-D84D-44F0-BA94-72D00B6D513C}"/>
    <cellStyle name="Percent 3 26 4" xfId="5799" xr:uid="{1784942C-1142-469B-B9A9-8AF50A349493}"/>
    <cellStyle name="Percent 3 26 4 2" xfId="43097" xr:uid="{724F0678-246D-4902-976F-73D6ED37E81D}"/>
    <cellStyle name="Percent 3 26 4 3" xfId="35520" xr:uid="{273909C9-372C-41E1-8694-34A882E90875}"/>
    <cellStyle name="Percent 3 26 5" xfId="5800" xr:uid="{17270C08-DD51-45C4-90B6-1D4392BCF7D8}"/>
    <cellStyle name="Percent 3 26 5 2" xfId="43098" xr:uid="{39030620-3711-487B-8898-83E149B2F786}"/>
    <cellStyle name="Percent 3 26 5 3" xfId="35521" xr:uid="{3FF4FD9E-F1FC-4C10-934B-693CE9FC651D}"/>
    <cellStyle name="Percent 3 26 6" xfId="5794" xr:uid="{40E8FEAE-C6B8-4526-9F87-3896A4A6C07B}"/>
    <cellStyle name="Percent 3 26 7" xfId="41808" xr:uid="{16A2EFB7-247F-4EBB-A3C0-D15305C99CDB}"/>
    <cellStyle name="Percent 3 26 8" xfId="26439" xr:uid="{D848DE01-1EF0-4B47-B655-EC50B1E62D0B}"/>
    <cellStyle name="Percent 3 27" xfId="2911" xr:uid="{1E375B3B-DD01-4B70-8B20-CD294255BA1A}"/>
    <cellStyle name="Percent 3 27 2" xfId="5802" xr:uid="{A010CD61-CA2E-4C09-9EA3-156DB3FD3D98}"/>
    <cellStyle name="Percent 3 27 2 2" xfId="5803" xr:uid="{C7A24359-290E-4BF7-A82A-B29F9B419897}"/>
    <cellStyle name="Percent 3 27 2 3" xfId="43099" xr:uid="{1CC06109-8934-405A-9240-AA1C35571327}"/>
    <cellStyle name="Percent 3 27 2 4" xfId="35522" xr:uid="{FECD219D-461D-4317-8F9D-32A21E15FFC2}"/>
    <cellStyle name="Percent 3 27 3" xfId="5804" xr:uid="{A04B94A7-3E67-40C3-B782-0A79590DB840}"/>
    <cellStyle name="Percent 3 27 3 2" xfId="5805" xr:uid="{4982C69F-56DB-45DA-983C-7890D77CC2B7}"/>
    <cellStyle name="Percent 3 27 3 3" xfId="43100" xr:uid="{7A6F3F83-58D1-437C-9734-50E2168D2912}"/>
    <cellStyle name="Percent 3 27 3 4" xfId="35523" xr:uid="{43C033DD-B282-4355-A535-2645406A4770}"/>
    <cellStyle name="Percent 3 27 4" xfId="5806" xr:uid="{2CBCAA0C-F967-4551-8516-1C30377429E9}"/>
    <cellStyle name="Percent 3 27 4 2" xfId="43101" xr:uid="{FA48A86F-7F0B-4965-A168-BDBB25FCEA8C}"/>
    <cellStyle name="Percent 3 27 4 3" xfId="35524" xr:uid="{DA9C8C34-90CB-4E33-ACF9-14534150BAA8}"/>
    <cellStyle name="Percent 3 27 5" xfId="5807" xr:uid="{A88F57C5-DF93-44E2-831C-59015F00220A}"/>
    <cellStyle name="Percent 3 27 5 2" xfId="43102" xr:uid="{BA61057F-E48B-48F2-9A24-CFB7489C85FE}"/>
    <cellStyle name="Percent 3 27 5 3" xfId="35525" xr:uid="{0EDA799F-8699-4D37-82AC-AC634BA611BF}"/>
    <cellStyle name="Percent 3 27 6" xfId="5801" xr:uid="{E424022C-CD82-4AFF-A677-EA2652FB6ABA}"/>
    <cellStyle name="Percent 3 27 7" xfId="41809" xr:uid="{18D8A103-4662-438E-B12D-BA23F2245667}"/>
    <cellStyle name="Percent 3 27 8" xfId="26440" xr:uid="{BDEC3F20-2D8C-488C-B1F9-4B03C61C8DC6}"/>
    <cellStyle name="Percent 3 28" xfId="2912" xr:uid="{5E6577F4-EA12-4C3D-87BD-7C0D634EDE8E}"/>
    <cellStyle name="Percent 3 28 2" xfId="5809" xr:uid="{0DE4C848-DDFA-4BFD-ADDA-717D336A988B}"/>
    <cellStyle name="Percent 3 28 2 2" xfId="5810" xr:uid="{B9C8A431-BAF1-4556-81E2-7F0E69BA8E3C}"/>
    <cellStyle name="Percent 3 28 2 3" xfId="43103" xr:uid="{785547AC-3524-439B-8B07-F3192E7B931A}"/>
    <cellStyle name="Percent 3 28 2 4" xfId="35526" xr:uid="{F66DFC21-937F-4F50-9B20-5401C48C0EF4}"/>
    <cellStyle name="Percent 3 28 3" xfId="5811" xr:uid="{AED09ED5-C39F-4A43-9787-EAA94B11B552}"/>
    <cellStyle name="Percent 3 28 3 2" xfId="5812" xr:uid="{5087EFD8-6BD0-48EC-9C09-83F9257E316D}"/>
    <cellStyle name="Percent 3 28 3 3" xfId="43104" xr:uid="{D13179CA-CBBB-4666-9DD7-3A097EDAD874}"/>
    <cellStyle name="Percent 3 28 3 4" xfId="35527" xr:uid="{E092C002-0850-4676-81BC-E12E71CAECA4}"/>
    <cellStyle name="Percent 3 28 4" xfId="5813" xr:uid="{F4302418-9AF4-4B88-82EF-B479A3446835}"/>
    <cellStyle name="Percent 3 28 4 2" xfId="43105" xr:uid="{6DF6C25C-422B-44CA-9756-4E345366162E}"/>
    <cellStyle name="Percent 3 28 4 3" xfId="35528" xr:uid="{C17EF1A5-5E8D-4561-84AC-D060EC19C53A}"/>
    <cellStyle name="Percent 3 28 5" xfId="5814" xr:uid="{D76528F9-B620-4828-ABA6-E98583BCAC60}"/>
    <cellStyle name="Percent 3 28 5 2" xfId="43106" xr:uid="{C6CDDC7D-DAEE-4258-B8F9-8417D70FEFB7}"/>
    <cellStyle name="Percent 3 28 5 3" xfId="35529" xr:uid="{50D0FBE5-C2B5-4E21-A1F7-6D4CA2FCD14A}"/>
    <cellStyle name="Percent 3 28 6" xfId="5808" xr:uid="{78826BD4-3980-4BD1-A5C2-669D62E78977}"/>
    <cellStyle name="Percent 3 28 7" xfId="41810" xr:uid="{0A92A77E-9671-4A91-92C5-9E2B7417EDA6}"/>
    <cellStyle name="Percent 3 28 8" xfId="26441" xr:uid="{8C645C50-D06E-4A85-8891-98D15C0002D8}"/>
    <cellStyle name="Percent 3 29" xfId="2913" xr:uid="{1752E9A1-53F6-472C-B67A-70A9B4A32E3F}"/>
    <cellStyle name="Percent 3 29 2" xfId="5815" xr:uid="{5F1D6039-EA80-46AE-968E-3BAF7C1FFA11}"/>
    <cellStyle name="Percent 3 29 2 2" xfId="43107" xr:uid="{A9B7C1B0-48C6-4A78-84EE-F4D000BB146A}"/>
    <cellStyle name="Percent 3 29 2 3" xfId="35530" xr:uid="{20F84A5C-9FD5-4B27-830B-62F818E22004}"/>
    <cellStyle name="Percent 3 29 3" xfId="35531" xr:uid="{7723ED2F-4BCB-4ED8-B128-A6B3945A65B3}"/>
    <cellStyle name="Percent 3 29 4" xfId="35532" xr:uid="{5B1A397E-BF43-4081-8060-769A48CDC076}"/>
    <cellStyle name="Percent 3 29 5" xfId="35533" xr:uid="{2F5A4D47-1891-4BB1-B26A-ED16807883CB}"/>
    <cellStyle name="Percent 3 29 6" xfId="41811" xr:uid="{A5108E99-B07A-4563-82F8-9F64436DDD60}"/>
    <cellStyle name="Percent 3 29 7" xfId="26442" xr:uid="{47CC1BD6-87D1-49BA-9AA0-7CC2D4FC7137}"/>
    <cellStyle name="Percent 3 3" xfId="324" xr:uid="{81C1D55A-EA79-4A58-8183-ADFE6D325568}"/>
    <cellStyle name="Percent 3 3 10" xfId="2914" xr:uid="{4995D558-F4F6-4EFC-8FAD-C270F5643210}"/>
    <cellStyle name="Percent 3 3 10 2" xfId="5818" xr:uid="{5586911F-DED7-4610-AD21-90FABB2AE1AC}"/>
    <cellStyle name="Percent 3 3 10 2 2" xfId="5819" xr:uid="{16626EAD-B74C-4A02-A423-B99D8B9FB7FC}"/>
    <cellStyle name="Percent 3 3 10 2 3" xfId="43108" xr:uid="{18563F63-D2CB-4A26-ADFF-A6C82FE2D7CC}"/>
    <cellStyle name="Percent 3 3 10 2 4" xfId="35534" xr:uid="{13BD78D7-E74D-4C63-B04A-AC83F57E5A94}"/>
    <cellStyle name="Percent 3 3 10 3" xfId="5820" xr:uid="{D84822DA-420D-4D81-8321-66DE36A25AA5}"/>
    <cellStyle name="Percent 3 3 10 3 2" xfId="5821" xr:uid="{10E0BDBE-DF41-43FD-B2D0-DE19D6B76BC3}"/>
    <cellStyle name="Percent 3 3 10 3 3" xfId="43109" xr:uid="{ADA2276E-E2F6-41D2-AD96-9366A7EDC8EA}"/>
    <cellStyle name="Percent 3 3 10 3 4" xfId="35535" xr:uid="{5A62EC71-1D76-4B09-8145-C6C2C8DD2D5C}"/>
    <cellStyle name="Percent 3 3 10 4" xfId="5822" xr:uid="{04F80DC9-ACAE-42FB-A67E-34BA3BFDCC54}"/>
    <cellStyle name="Percent 3 3 10 4 2" xfId="43110" xr:uid="{CEC28CDC-0680-4076-AA06-C2F344C9435C}"/>
    <cellStyle name="Percent 3 3 10 4 3" xfId="35536" xr:uid="{380024D5-8335-4DB3-AB32-6AA615A9BF9E}"/>
    <cellStyle name="Percent 3 3 10 5" xfId="5823" xr:uid="{7B661C98-2D6D-4E64-9BBA-C2517D790D6C}"/>
    <cellStyle name="Percent 3 3 10 5 2" xfId="43111" xr:uid="{05375095-DDF0-4F0F-B531-933CB4131284}"/>
    <cellStyle name="Percent 3 3 10 5 3" xfId="35537" xr:uid="{BBAF257D-291F-4A89-B37A-58D813D4B519}"/>
    <cellStyle name="Percent 3 3 10 6" xfId="5817" xr:uid="{980714AE-52BA-4C42-80F7-A1E81B3C3205}"/>
    <cellStyle name="Percent 3 3 10 7" xfId="41812" xr:uid="{43BC1D3B-FEB7-4756-9595-677637F26441}"/>
    <cellStyle name="Percent 3 3 10 8" xfId="26444" xr:uid="{34C553E1-20B0-46E4-B6AD-1FD8F7DC273E}"/>
    <cellStyle name="Percent 3 3 11" xfId="2915" xr:uid="{C941074E-80EC-4439-95FB-F3D4925F03EC}"/>
    <cellStyle name="Percent 3 3 11 2" xfId="5825" xr:uid="{933D86A3-576C-42B3-8498-FCCC9BFD46B6}"/>
    <cellStyle name="Percent 3 3 11 2 2" xfId="5826" xr:uid="{3485A659-D829-4EE3-A2B6-B7BD7A56A4EA}"/>
    <cellStyle name="Percent 3 3 11 2 3" xfId="43112" xr:uid="{90C440E6-F98B-4FE2-AD4C-E94AE6291104}"/>
    <cellStyle name="Percent 3 3 11 2 4" xfId="35538" xr:uid="{2FC80CA1-94A9-456F-91CE-68060A9DD496}"/>
    <cellStyle name="Percent 3 3 11 3" xfId="5827" xr:uid="{F2DDE085-4E44-4A9C-9093-FFE0D0E29B83}"/>
    <cellStyle name="Percent 3 3 11 3 2" xfId="5828" xr:uid="{195D60D3-C9CC-4978-B9E1-3620C610EF72}"/>
    <cellStyle name="Percent 3 3 11 3 3" xfId="43113" xr:uid="{B57811C3-75B7-468C-925B-F97AC14317EF}"/>
    <cellStyle name="Percent 3 3 11 3 4" xfId="35539" xr:uid="{36B23D53-A619-4A8A-A70E-8DF84CAEC252}"/>
    <cellStyle name="Percent 3 3 11 4" xfId="5829" xr:uid="{769DC898-9727-4A7F-97CE-D0F2A440DB45}"/>
    <cellStyle name="Percent 3 3 11 4 2" xfId="43114" xr:uid="{01868326-01DC-4C69-A418-171923B2B277}"/>
    <cellStyle name="Percent 3 3 11 4 3" xfId="35540" xr:uid="{17A7CA4F-E699-4C41-85BD-5A6E2AEECE6B}"/>
    <cellStyle name="Percent 3 3 11 5" xfId="5830" xr:uid="{B7B7E306-69D5-4FA5-A4AF-D7E4392B0B32}"/>
    <cellStyle name="Percent 3 3 11 5 2" xfId="43115" xr:uid="{AC5B6BFA-28C9-431F-AD14-7734EEF87DD9}"/>
    <cellStyle name="Percent 3 3 11 5 3" xfId="35541" xr:uid="{2FD4AC84-3AF9-4F39-B829-62B895DF3114}"/>
    <cellStyle name="Percent 3 3 11 6" xfId="5824" xr:uid="{9D0CE7E7-59AD-4DBB-920B-6566796BF600}"/>
    <cellStyle name="Percent 3 3 11 7" xfId="41813" xr:uid="{F9475A29-494B-49F4-BC1F-B609882B7761}"/>
    <cellStyle name="Percent 3 3 11 8" xfId="26445" xr:uid="{63EF2FF9-97A3-44AF-912D-63747C6D22D7}"/>
    <cellStyle name="Percent 3 3 12" xfId="2916" xr:uid="{B1DC1199-27D0-41D9-B742-CB04378EF4B6}"/>
    <cellStyle name="Percent 3 3 12 2" xfId="5832" xr:uid="{AA93432B-9B92-4A06-9DE7-87C45E8BF7CF}"/>
    <cellStyle name="Percent 3 3 12 2 2" xfId="5833" xr:uid="{57A98C7E-927D-46D1-9C36-E2623D479D88}"/>
    <cellStyle name="Percent 3 3 12 2 3" xfId="43116" xr:uid="{8FD61FCE-F3B3-43BA-9356-55E6B2D71ADF}"/>
    <cellStyle name="Percent 3 3 12 2 4" xfId="35542" xr:uid="{727BA633-530C-447E-8663-E50FB8F132E9}"/>
    <cellStyle name="Percent 3 3 12 3" xfId="5834" xr:uid="{C6B0CC8E-8F89-4A26-AD6F-CADD2EA4622C}"/>
    <cellStyle name="Percent 3 3 12 3 2" xfId="5835" xr:uid="{1CAE8A63-6BE6-4BA3-83FB-4AA5DB8565B3}"/>
    <cellStyle name="Percent 3 3 12 3 3" xfId="43117" xr:uid="{E1C7BE6D-EECE-4671-981B-A4527D2322A0}"/>
    <cellStyle name="Percent 3 3 12 3 4" xfId="35543" xr:uid="{9AEE058D-604F-44AA-AA42-95A948B0494C}"/>
    <cellStyle name="Percent 3 3 12 4" xfId="5836" xr:uid="{62C12AB1-0EC6-4B10-B813-7E92DCDE0241}"/>
    <cellStyle name="Percent 3 3 12 4 2" xfId="43118" xr:uid="{659948F7-D84D-437A-89B6-104BE7AA1143}"/>
    <cellStyle name="Percent 3 3 12 4 3" xfId="35544" xr:uid="{3033A7F4-EA43-427B-B0B6-DDED4B6CC54B}"/>
    <cellStyle name="Percent 3 3 12 5" xfId="5837" xr:uid="{625AE0AF-A26F-4165-B4C8-02AD6E8BA234}"/>
    <cellStyle name="Percent 3 3 12 5 2" xfId="43119" xr:uid="{4772A23F-4B1C-4BDE-B77F-ED733F1F7DE3}"/>
    <cellStyle name="Percent 3 3 12 5 3" xfId="35545" xr:uid="{280A264B-7F6B-4D5A-85CD-BC368BD250F9}"/>
    <cellStyle name="Percent 3 3 12 6" xfId="5831" xr:uid="{632999B2-35CC-41A7-9A43-97CA17C11B1D}"/>
    <cellStyle name="Percent 3 3 12 7" xfId="41814" xr:uid="{DA3D3BB2-65A1-4196-8636-654F2C1D3E0A}"/>
    <cellStyle name="Percent 3 3 12 8" xfId="26446" xr:uid="{2BFEE836-FFBB-4341-89C9-229702BD2D93}"/>
    <cellStyle name="Percent 3 3 13" xfId="2917" xr:uid="{B6D840C0-780F-4727-BC88-75D3F097ABEB}"/>
    <cellStyle name="Percent 3 3 13 2" xfId="5839" xr:uid="{7385D0C2-DB59-402A-838D-EABA15E4F776}"/>
    <cellStyle name="Percent 3 3 13 2 2" xfId="5840" xr:uid="{A7509924-D46A-44E0-908D-6341FBEFF7E1}"/>
    <cellStyle name="Percent 3 3 13 2 3" xfId="43120" xr:uid="{994A6C88-FBCF-4F21-B509-B9BE7E5A8F8F}"/>
    <cellStyle name="Percent 3 3 13 2 4" xfId="35546" xr:uid="{B61F604D-AA51-460C-B567-823CCE2BFE60}"/>
    <cellStyle name="Percent 3 3 13 3" xfId="5841" xr:uid="{B2C2AC06-311E-48B6-AD76-10A56AC7F514}"/>
    <cellStyle name="Percent 3 3 13 3 2" xfId="5842" xr:uid="{598DBDD2-7E1D-42A0-A71F-EFB70DE155E0}"/>
    <cellStyle name="Percent 3 3 13 3 3" xfId="43121" xr:uid="{E9E53A07-EC5E-4AF7-A028-AB802CC7D109}"/>
    <cellStyle name="Percent 3 3 13 3 4" xfId="35547" xr:uid="{B764A9A9-2B31-40F0-8344-B532EFD99E29}"/>
    <cellStyle name="Percent 3 3 13 4" xfId="5843" xr:uid="{68881ABB-7C05-4C3C-A9D2-AC20CCAFC372}"/>
    <cellStyle name="Percent 3 3 13 4 2" xfId="43122" xr:uid="{73E97300-7DB8-487D-BA64-CB093B5CA93E}"/>
    <cellStyle name="Percent 3 3 13 4 3" xfId="35548" xr:uid="{AC11D0F9-7469-4AD3-BF05-99AABA2CFD47}"/>
    <cellStyle name="Percent 3 3 13 5" xfId="5844" xr:uid="{CA269623-3265-4BC2-A71F-34F3B0FAB2E7}"/>
    <cellStyle name="Percent 3 3 13 5 2" xfId="43123" xr:uid="{24509503-4C80-4F58-A172-C801F04E0502}"/>
    <cellStyle name="Percent 3 3 13 5 3" xfId="35549" xr:uid="{45221ECC-841B-45B9-9044-BC9FA4D1D8D8}"/>
    <cellStyle name="Percent 3 3 13 6" xfId="5838" xr:uid="{1548C3B0-C045-4E2E-93E1-37C9078ADDDE}"/>
    <cellStyle name="Percent 3 3 13 7" xfId="41815" xr:uid="{7099C2CA-E62B-4147-9E13-9C663FC19A35}"/>
    <cellStyle name="Percent 3 3 13 8" xfId="26447" xr:uid="{8327E1BF-39DC-4F35-8D6A-D4AC682FD6CA}"/>
    <cellStyle name="Percent 3 3 14" xfId="2918" xr:uid="{24B9C326-A10E-456D-99BB-959FE032CB60}"/>
    <cellStyle name="Percent 3 3 14 2" xfId="5846" xr:uid="{4F719CD2-A87F-4F05-B736-746D2103B529}"/>
    <cellStyle name="Percent 3 3 14 2 2" xfId="5847" xr:uid="{F2444BAF-07C4-40CD-9A2A-EC5208A8798C}"/>
    <cellStyle name="Percent 3 3 14 2 3" xfId="43124" xr:uid="{B7C3F64E-C18C-475D-A07B-A6C2F5987889}"/>
    <cellStyle name="Percent 3 3 14 2 4" xfId="35550" xr:uid="{70E21303-20EB-4C8B-B4A7-EB42C19D5BF5}"/>
    <cellStyle name="Percent 3 3 14 3" xfId="5848" xr:uid="{603974B0-C04C-47FA-9B96-A51393638FD0}"/>
    <cellStyle name="Percent 3 3 14 3 2" xfId="5849" xr:uid="{13FD43D1-4A79-4995-BED8-C66071BADD0E}"/>
    <cellStyle name="Percent 3 3 14 3 3" xfId="43125" xr:uid="{260288E4-059D-43D2-9D32-3B009FF261A4}"/>
    <cellStyle name="Percent 3 3 14 3 4" xfId="35551" xr:uid="{BB90160E-C866-45D7-B140-AAD86817AE0E}"/>
    <cellStyle name="Percent 3 3 14 4" xfId="5850" xr:uid="{3F05B4E4-80C8-4E6C-96BF-8EEDB7B11092}"/>
    <cellStyle name="Percent 3 3 14 4 2" xfId="43126" xr:uid="{B29D4CD2-3C1A-489D-8A51-D3E9A49B5E04}"/>
    <cellStyle name="Percent 3 3 14 4 3" xfId="35552" xr:uid="{300971C0-2DF3-400F-AFCD-7C41BD6A84F2}"/>
    <cellStyle name="Percent 3 3 14 5" xfId="5851" xr:uid="{BEF43A55-0E29-4AFF-9AE4-75872E2B9319}"/>
    <cellStyle name="Percent 3 3 14 5 2" xfId="43127" xr:uid="{7266C4B8-701E-4B2D-9A6D-9C73FD3B7621}"/>
    <cellStyle name="Percent 3 3 14 5 3" xfId="35553" xr:uid="{BC6C2C95-2EAE-45F4-86C4-4683B9DCF1AB}"/>
    <cellStyle name="Percent 3 3 14 6" xfId="5845" xr:uid="{66918546-FD97-4E4A-9F76-7390584A08BF}"/>
    <cellStyle name="Percent 3 3 14 7" xfId="41816" xr:uid="{198C337F-F6CB-41C1-ABB1-AB0D0BDCF426}"/>
    <cellStyle name="Percent 3 3 14 8" xfId="26448" xr:uid="{0901417F-22E0-47A6-8A19-E4D723BA2ABF}"/>
    <cellStyle name="Percent 3 3 15" xfId="2919" xr:uid="{FAC17F73-E1BD-4F72-9624-D0421E4CFF71}"/>
    <cellStyle name="Percent 3 3 15 2" xfId="5853" xr:uid="{43E6A64C-682F-44C0-8420-A4186FBFABC2}"/>
    <cellStyle name="Percent 3 3 15 2 2" xfId="5854" xr:uid="{A9094251-0C1C-4DED-A570-C17E2935FCE6}"/>
    <cellStyle name="Percent 3 3 15 2 3" xfId="43128" xr:uid="{4FA7A043-0487-4616-9654-52B5242446E7}"/>
    <cellStyle name="Percent 3 3 15 2 4" xfId="35554" xr:uid="{41C48A91-31EC-44C1-BC43-8492F8970E2D}"/>
    <cellStyle name="Percent 3 3 15 3" xfId="5855" xr:uid="{080EA5EA-99B5-494D-A8C7-C799625D5CC1}"/>
    <cellStyle name="Percent 3 3 15 3 2" xfId="5856" xr:uid="{2FBF7347-4AA6-4612-9A19-AD7928226A58}"/>
    <cellStyle name="Percent 3 3 15 3 3" xfId="43129" xr:uid="{B86C6015-5457-43AF-98FB-78CC483E6014}"/>
    <cellStyle name="Percent 3 3 15 3 4" xfId="35555" xr:uid="{1B121D15-D38B-40C9-AFD6-7EA5318B7F9A}"/>
    <cellStyle name="Percent 3 3 15 4" xfId="5857" xr:uid="{49DA3C5D-12B3-414F-A3ED-4EB523247DF5}"/>
    <cellStyle name="Percent 3 3 15 4 2" xfId="43130" xr:uid="{93AC7102-0D86-47B7-95B0-3589A52ACD18}"/>
    <cellStyle name="Percent 3 3 15 4 3" xfId="35556" xr:uid="{2E884191-9C52-48C9-8688-99472C92C912}"/>
    <cellStyle name="Percent 3 3 15 5" xfId="5858" xr:uid="{9769CA58-3991-4258-8AA3-876A2BBD67B6}"/>
    <cellStyle name="Percent 3 3 15 5 2" xfId="43131" xr:uid="{616A4592-6DB4-4416-8160-54D7CCF31654}"/>
    <cellStyle name="Percent 3 3 15 5 3" xfId="35557" xr:uid="{A0083992-98BF-483B-B85E-9E15A11047C6}"/>
    <cellStyle name="Percent 3 3 15 6" xfId="5852" xr:uid="{2AE75652-523E-469F-882F-D3C6A5903CD7}"/>
    <cellStyle name="Percent 3 3 15 7" xfId="41817" xr:uid="{EAC8E31E-43F7-46DB-8E45-AB29FF0DEC8F}"/>
    <cellStyle name="Percent 3 3 15 8" xfId="26449" xr:uid="{FADC3DF0-44E8-4CE8-9A03-3142D187A881}"/>
    <cellStyle name="Percent 3 3 16" xfId="5859" xr:uid="{71583DD6-64C2-472F-9ADD-9D4B5358D633}"/>
    <cellStyle name="Percent 3 3 16 2" xfId="5860" xr:uid="{1EF93680-CA5C-4A19-894B-4D6C7143DD44}"/>
    <cellStyle name="Percent 3 3 16 2 2" xfId="43133" xr:uid="{D56822A9-CCB4-465B-9B35-19E27FBB9135}"/>
    <cellStyle name="Percent 3 3 16 2 3" xfId="35558" xr:uid="{6ECEBBEB-6F9E-4633-A19C-677B0814CFF0}"/>
    <cellStyle name="Percent 3 3 16 3" xfId="43132" xr:uid="{79F3119C-FAA7-43B0-A896-BFDF2C1966C6}"/>
    <cellStyle name="Percent 3 3 16 4" xfId="27389" xr:uid="{98AE1FD4-1F81-4B14-B407-C9ABFD463704}"/>
    <cellStyle name="Percent 3 3 17" xfId="5861" xr:uid="{9D71684B-BF5B-4289-A649-47BED7693A29}"/>
    <cellStyle name="Percent 3 3 17 2" xfId="5862" xr:uid="{43DBEC00-831A-461B-8DED-52CEC54C4351}"/>
    <cellStyle name="Percent 3 3 17 3" xfId="43134" xr:uid="{C34D1EB6-486D-43E0-8504-12487FA96618}"/>
    <cellStyle name="Percent 3 3 17 4" xfId="26443" xr:uid="{1E574E3F-A03F-4CBB-A9FE-DEC1908A4FD2}"/>
    <cellStyle name="Percent 3 3 18" xfId="5863" xr:uid="{EA565630-9979-4EEA-AC85-A13A86BD9272}"/>
    <cellStyle name="Percent 3 3 18 2" xfId="43135" xr:uid="{19EF96AC-B208-48DA-9D54-BFC9358DAC86}"/>
    <cellStyle name="Percent 3 3 18 3" xfId="35559" xr:uid="{F6247112-BB77-4BBD-9F74-ADE8A15E8DCE}"/>
    <cellStyle name="Percent 3 3 19" xfId="5864" xr:uid="{F3BB3266-3EB9-4462-A60C-32D81061BD07}"/>
    <cellStyle name="Percent 3 3 19 2" xfId="43136" xr:uid="{25CA31C7-98D4-4B37-B67F-7063AB3CFEC2}"/>
    <cellStyle name="Percent 3 3 19 3" xfId="35560" xr:uid="{B13949AA-7B33-44A0-BF80-863A261494F2}"/>
    <cellStyle name="Percent 3 3 2" xfId="325" xr:uid="{15A602B9-1C4F-4A25-B6FB-238A8C06101E}"/>
    <cellStyle name="Percent 3 3 2 2" xfId="5866" xr:uid="{558A2A3D-4259-49E5-924F-3E2F38748338}"/>
    <cellStyle name="Percent 3 3 2 2 2" xfId="5867" xr:uid="{DFE57977-3DEC-4CAC-B395-716BD68A4BF1}"/>
    <cellStyle name="Percent 3 3 2 2 3" xfId="43137" xr:uid="{ECB78544-FA45-4D42-81A1-7F83C653012F}"/>
    <cellStyle name="Percent 3 3 2 2 4" xfId="35561" xr:uid="{447A09BA-2AC5-48A3-9E3E-7ED6C115863D}"/>
    <cellStyle name="Percent 3 3 2 3" xfId="5868" xr:uid="{E00D32E1-9603-4580-8053-17BC16B8AB78}"/>
    <cellStyle name="Percent 3 3 2 3 2" xfId="5869" xr:uid="{642D9AFF-DFE0-4AC8-8F92-3270CCFFF2A0}"/>
    <cellStyle name="Percent 3 3 2 3 3" xfId="43138" xr:uid="{13B9AD42-D15A-4CC3-90B6-15BDE4D9E667}"/>
    <cellStyle name="Percent 3 3 2 3 4" xfId="35562" xr:uid="{466BF8E4-DA91-4AC9-9114-BCF015B499B7}"/>
    <cellStyle name="Percent 3 3 2 4" xfId="5870" xr:uid="{28FD6AD3-21DF-4917-9CA7-9B1ABD3C7F1E}"/>
    <cellStyle name="Percent 3 3 2 4 2" xfId="43139" xr:uid="{4D200A4D-2D28-4366-95EF-E2F34EACE738}"/>
    <cellStyle name="Percent 3 3 2 4 3" xfId="35563" xr:uid="{F82BAA1D-D53B-494D-BC14-F837705B5368}"/>
    <cellStyle name="Percent 3 3 2 5" xfId="5871" xr:uid="{A5961EB0-0808-4A92-90DA-044F676CEE78}"/>
    <cellStyle name="Percent 3 3 2 5 2" xfId="43140" xr:uid="{C256312F-1F0F-4803-9FD9-51C4618A852C}"/>
    <cellStyle name="Percent 3 3 2 5 3" xfId="35564" xr:uid="{5FF4F60D-B988-40E7-9062-1A9BDF9E1CE4}"/>
    <cellStyle name="Percent 3 3 2 6" xfId="5865" xr:uid="{7EA09EE0-0EEE-4796-B5ED-62B702F77659}"/>
    <cellStyle name="Percent 3 3 2 7" xfId="41456" xr:uid="{A25B47AA-5A22-45CE-82BE-32288984F529}"/>
    <cellStyle name="Percent 3 3 2 8" xfId="26450" xr:uid="{7C0D6ADB-DC7E-484B-BE70-A2C67C754F09}"/>
    <cellStyle name="Percent 3 3 20" xfId="5816" xr:uid="{1844E210-E67B-42DF-ADBB-17C802EACE07}"/>
    <cellStyle name="Percent 3 3 3" xfId="326" xr:uid="{9D90A694-7DC8-4792-8EA6-C645753F9014}"/>
    <cellStyle name="Percent 3 3 3 2" xfId="327" xr:uid="{4F3C024C-D390-4DFC-B00F-4687E6642EDC}"/>
    <cellStyle name="Percent 3 3 3 2 2" xfId="5874" xr:uid="{141A7934-A037-457C-8991-AD9E17C52E0D}"/>
    <cellStyle name="Percent 3 3 3 2 2 2" xfId="43143" xr:uid="{0800F3E3-97D2-4632-9763-7955AEF59292}"/>
    <cellStyle name="Percent 3 3 3 2 2 3" xfId="35565" xr:uid="{A6544EA3-5A5E-47B7-A213-95371B4F87D5}"/>
    <cellStyle name="Percent 3 3 3 2 3" xfId="5875" xr:uid="{7ADCE80C-CDC9-41ED-A768-438C25B4A862}"/>
    <cellStyle name="Percent 3 3 3 2 3 2" xfId="43144" xr:uid="{67F34224-20A9-46BB-B7F0-F230290D1CF0}"/>
    <cellStyle name="Percent 3 3 3 2 3 3" xfId="35566" xr:uid="{5B4214C9-1DDE-49D0-BCCC-0D2019901A71}"/>
    <cellStyle name="Percent 3 3 3 2 4" xfId="5873" xr:uid="{FFC97963-E791-44A0-BC93-67687C1C0E7F}"/>
    <cellStyle name="Percent 3 3 3 2 4 2" xfId="43142" xr:uid="{65711A36-1784-4557-9D5F-7F93D6B9231C}"/>
    <cellStyle name="Percent 3 3 3 2 4 3" xfId="35567" xr:uid="{1B976DB4-ED89-4CE7-84DF-9D8E1C48856F}"/>
    <cellStyle name="Percent 3 3 3 2 5" xfId="35568" xr:uid="{763F3F11-A832-4A3F-A69C-B4D4E0FB1B6E}"/>
    <cellStyle name="Percent 3 3 3 2 6" xfId="41458" xr:uid="{4322D09B-0C5E-4852-9127-F9EE3C36BD97}"/>
    <cellStyle name="Percent 3 3 3 2 7" xfId="26452" xr:uid="{A5325FC6-46E5-4A36-A208-AC899A114680}"/>
    <cellStyle name="Percent 3 3 3 3" xfId="458" xr:uid="{F9AC3934-659B-4387-8D2C-29F2490FA0A6}"/>
    <cellStyle name="Percent 3 3 3 3 10" xfId="26453" xr:uid="{B232B6DB-74CB-4131-83B4-C63EAC641870}"/>
    <cellStyle name="Percent 3 3 3 3 2" xfId="459" xr:uid="{E3A1CA70-9884-4934-BDBB-F45AD2D502FA}"/>
    <cellStyle name="Percent 3 3 3 3 2 2" xfId="5877" xr:uid="{9DA2610B-9F43-479B-A0F7-FDCF1B84FF7B}"/>
    <cellStyle name="Percent 3 3 3 3 2 2 2" xfId="43146" xr:uid="{C335A402-2A9E-44AD-9D51-58F4E943BF0B}"/>
    <cellStyle name="Percent 3 3 3 3 2 2 3" xfId="35569" xr:uid="{17255829-FFB4-4CCC-858C-7C3E1513565E}"/>
    <cellStyle name="Percent 3 3 3 3 2 3" xfId="35570" xr:uid="{175C5356-5555-4F5C-B070-BB6D204C5D56}"/>
    <cellStyle name="Percent 3 3 3 3 2 4" xfId="35571" xr:uid="{D8E3A85F-6B95-4D85-986E-F57244CC3B8B}"/>
    <cellStyle name="Percent 3 3 3 3 2 5" xfId="35572" xr:uid="{40A566E6-429A-49D1-B0C6-2567244127FC}"/>
    <cellStyle name="Percent 3 3 3 3 2 6" xfId="41460" xr:uid="{AC4D0DE3-1D4B-4839-977D-DC325028A8AB}"/>
    <cellStyle name="Percent 3 3 3 3 2 7" xfId="26454" xr:uid="{86552789-B168-4B1A-BDC7-D67683D448B6}"/>
    <cellStyle name="Percent 3 3 3 3 3" xfId="460" xr:uid="{19734D6C-1018-4688-A38D-990BF4AF0980}"/>
    <cellStyle name="Percent 3 3 3 3 3 2" xfId="5878" xr:uid="{7DABE78D-B32E-40B3-B6C1-5E312026C6E6}"/>
    <cellStyle name="Percent 3 3 3 3 3 2 2" xfId="43147" xr:uid="{91F5043E-B341-4DC4-9316-72B0B3DE159B}"/>
    <cellStyle name="Percent 3 3 3 3 3 2 3" xfId="35573" xr:uid="{9362C8D0-BCD0-4BBF-8F4E-EC30C4E9784F}"/>
    <cellStyle name="Percent 3 3 3 3 3 3" xfId="35574" xr:uid="{01C867D1-2429-4C88-9483-017DF570FA52}"/>
    <cellStyle name="Percent 3 3 3 3 3 4" xfId="35575" xr:uid="{B0E47D5A-24BC-4D12-BA23-4617D849D799}"/>
    <cellStyle name="Percent 3 3 3 3 3 5" xfId="35576" xr:uid="{1D9F6949-6EF9-420A-BDF0-8BE343DA0DFE}"/>
    <cellStyle name="Percent 3 3 3 3 3 6" xfId="41461" xr:uid="{832163D6-3F89-4581-A8BD-EAD638CEA6C4}"/>
    <cellStyle name="Percent 3 3 3 3 3 7" xfId="26455" xr:uid="{076311B1-393E-4C96-A11B-4F05584D1080}"/>
    <cellStyle name="Percent 3 3 3 3 4" xfId="514" xr:uid="{9007579D-F918-4566-9384-C315DC9E7813}"/>
    <cellStyle name="Percent 3 3 3 3 4 2" xfId="2920" xr:uid="{35223F08-E2B1-443B-A849-03D65E1852B7}"/>
    <cellStyle name="Percent 3 3 3 3 4 2 2" xfId="35577" xr:uid="{C36AE2AE-8143-4CCC-B3A8-5CAFD2103233}"/>
    <cellStyle name="Percent 3 3 3 3 4 2 3" xfId="35578" xr:uid="{6FBFDAC9-E6F6-46EF-A484-2D17836C5B20}"/>
    <cellStyle name="Percent 3 3 3 3 4 2 4" xfId="35579" xr:uid="{F0DC6BBE-9E52-4E44-B20A-B01F2BFB9C3D}"/>
    <cellStyle name="Percent 3 3 3 3 4 2 5" xfId="35580" xr:uid="{E503604D-3945-4347-8E22-4B1F6BE579E0}"/>
    <cellStyle name="Percent 3 3 3 3 4 2 6" xfId="41818" xr:uid="{3522C890-208C-4513-806D-7879805B1203}"/>
    <cellStyle name="Percent 3 3 3 3 4 2 7" xfId="26457" xr:uid="{8883ED22-05CB-43ED-BAF1-502E2A624C57}"/>
    <cellStyle name="Percent 3 3 3 3 4 3" xfId="5879" xr:uid="{8C601EC8-BCBC-425A-8C42-BCD62672C9DD}"/>
    <cellStyle name="Percent 3 3 3 3 4 3 2" xfId="43148" xr:uid="{9674D84B-AF10-417F-91D0-4CFEF6240889}"/>
    <cellStyle name="Percent 3 3 3 3 4 3 3" xfId="35581" xr:uid="{8A753691-FCFF-4189-A7BC-C94F9152804D}"/>
    <cellStyle name="Percent 3 3 3 3 4 4" xfId="35582" xr:uid="{B52DF11E-52CB-4196-A456-84E001D82874}"/>
    <cellStyle name="Percent 3 3 3 3 4 5" xfId="35583" xr:uid="{93900FD9-6D87-422E-B320-19321FDDF41B}"/>
    <cellStyle name="Percent 3 3 3 3 4 6" xfId="35584" xr:uid="{DB6254FA-F2E4-4674-99CE-9BF425A83D92}"/>
    <cellStyle name="Percent 3 3 3 3 4 7" xfId="41497" xr:uid="{66AD2BAD-ED73-4EE3-BAAC-E405A3F73547}"/>
    <cellStyle name="Percent 3 3 3 3 4 8" xfId="26456" xr:uid="{2DBE6EED-626A-4699-9F79-D978B1B13463}"/>
    <cellStyle name="Percent 3 3 3 3 5" xfId="5880" xr:uid="{CCCAC521-0BE9-4183-8CC2-A0379150DC63}"/>
    <cellStyle name="Percent 3 3 3 3 5 2" xfId="43149" xr:uid="{81262F0C-25A7-4F7E-BB59-1D473490336C}"/>
    <cellStyle name="Percent 3 3 3 3 5 3" xfId="35585" xr:uid="{9129A0AB-AC62-43D9-809E-8B99B93AA8F5}"/>
    <cellStyle name="Percent 3 3 3 3 6" xfId="5881" xr:uid="{96D1C37B-2AAA-48A2-B3A4-241DFFFAF222}"/>
    <cellStyle name="Percent 3 3 3 3 6 2" xfId="43150" xr:uid="{00CE38B6-5DF6-4B9B-A5B3-6B06C96BEE79}"/>
    <cellStyle name="Percent 3 3 3 3 6 3" xfId="35586" xr:uid="{27A4694B-8ECD-4E67-AD51-E10E4FDFBFD9}"/>
    <cellStyle name="Percent 3 3 3 3 7" xfId="5876" xr:uid="{BF94B155-2642-4865-9646-43D7938DFBEC}"/>
    <cellStyle name="Percent 3 3 3 3 7 2" xfId="43145" xr:uid="{5B03D877-757A-44F9-A71E-5BA8E24DF687}"/>
    <cellStyle name="Percent 3 3 3 3 7 3" xfId="35587" xr:uid="{E4C92C4D-9906-4104-AB0C-81B71198C39A}"/>
    <cellStyle name="Percent 3 3 3 3 8" xfId="35588" xr:uid="{96A36EFC-8E5C-4645-BE51-5E80FE3B22E5}"/>
    <cellStyle name="Percent 3 3 3 3 9" xfId="41459" xr:uid="{3BE30D00-FE30-4791-945A-1F0FE9BBFD6F}"/>
    <cellStyle name="Percent 3 3 3 4" xfId="5882" xr:uid="{6A87BAC9-9F10-42A7-A04A-010E4913097D}"/>
    <cellStyle name="Percent 3 3 3 4 2" xfId="43151" xr:uid="{E52D013C-E2E7-4FF5-A130-803C4F9AF465}"/>
    <cellStyle name="Percent 3 3 3 4 3" xfId="35589" xr:uid="{115F1153-0E89-42F4-AA91-1247F0A592F2}"/>
    <cellStyle name="Percent 3 3 3 5" xfId="5883" xr:uid="{1854F762-0BC6-46FB-AD9F-EFEB16CDFCF5}"/>
    <cellStyle name="Percent 3 3 3 5 2" xfId="43152" xr:uid="{A5C82BF0-9D09-4412-9A0D-533FD74ECB19}"/>
    <cellStyle name="Percent 3 3 3 5 3" xfId="35590" xr:uid="{D4B7197C-5678-4EBC-9445-D4D46EC8C5B3}"/>
    <cellStyle name="Percent 3 3 3 6" xfId="5872" xr:uid="{F256AF2A-74E2-454A-99D0-881E7FF79B48}"/>
    <cellStyle name="Percent 3 3 3 6 2" xfId="43141" xr:uid="{B7156D5D-1266-4463-A37D-1F3B42A8237F}"/>
    <cellStyle name="Percent 3 3 3 6 3" xfId="35591" xr:uid="{B1153339-8933-4029-AC68-827526A7BFAC}"/>
    <cellStyle name="Percent 3 3 3 7" xfId="35592" xr:uid="{4EABDD7B-7946-457F-A6B7-0A761A8FD070}"/>
    <cellStyle name="Percent 3 3 3 8" xfId="41457" xr:uid="{8EE62682-6717-457F-92D9-CAC081E02122}"/>
    <cellStyle name="Percent 3 3 3 9" xfId="26451" xr:uid="{F5E671B7-9A69-42AB-8FCF-2A1DD9B0A2F9}"/>
    <cellStyle name="Percent 3 3 4" xfId="461" xr:uid="{FB87112F-40E0-4EF3-B037-997DD8FD10FF}"/>
    <cellStyle name="Percent 3 3 4 2" xfId="2921" xr:uid="{B91093C6-0C73-4A5A-9BE4-0FC9776F8495}"/>
    <cellStyle name="Percent 3 3 4 2 2" xfId="5886" xr:uid="{D063DAD3-225F-4E76-9AA0-5843392D77E0}"/>
    <cellStyle name="Percent 3 3 4 2 2 2" xfId="43155" xr:uid="{3BD33147-EAF1-49B5-AF87-0AE88EE3C547}"/>
    <cellStyle name="Percent 3 3 4 2 2 3" xfId="35593" xr:uid="{1ED48F9B-927C-40F9-8395-483A2C413DDA}"/>
    <cellStyle name="Percent 3 3 4 2 3" xfId="5887" xr:uid="{3F4E3495-F63B-4A58-B9A9-2060E59697D4}"/>
    <cellStyle name="Percent 3 3 4 2 3 2" xfId="43156" xr:uid="{FFBD3F36-4589-4167-9B0D-9BA9A8715C4B}"/>
    <cellStyle name="Percent 3 3 4 2 3 3" xfId="35594" xr:uid="{7619C1E7-404A-4E0C-BCE9-646F2A21D13D}"/>
    <cellStyle name="Percent 3 3 4 2 4" xfId="5885" xr:uid="{A1780FB0-65AE-4838-A2FE-54AC9B8FF851}"/>
    <cellStyle name="Percent 3 3 4 2 4 2" xfId="43154" xr:uid="{04633F8D-9B79-464E-B580-44283C251662}"/>
    <cellStyle name="Percent 3 3 4 2 4 3" xfId="35595" xr:uid="{DB4E67FF-4AEC-43FB-94A6-DDF4FC65B806}"/>
    <cellStyle name="Percent 3 3 4 2 5" xfId="35596" xr:uid="{FBC6BD84-C5D8-4C49-B7D2-F716DE921AA6}"/>
    <cellStyle name="Percent 3 3 4 2 6" xfId="41819" xr:uid="{BFE35E52-71F6-4552-88D9-D45E0B014D2B}"/>
    <cellStyle name="Percent 3 3 4 2 7" xfId="26459" xr:uid="{44B328B5-6E2A-4A6F-8E40-ED30FEA542C7}"/>
    <cellStyle name="Percent 3 3 4 3" xfId="5888" xr:uid="{44786B48-3DE9-4DC4-8CD0-C581C1539E01}"/>
    <cellStyle name="Percent 3 3 4 3 2" xfId="5889" xr:uid="{5DBF38B8-BEFE-4C8D-8B3F-C863CF1D99A3}"/>
    <cellStyle name="Percent 3 3 4 3 3" xfId="43157" xr:uid="{E0216149-3395-49F0-BC10-7431710063D1}"/>
    <cellStyle name="Percent 3 3 4 3 4" xfId="35597" xr:uid="{6C65DD18-9916-4734-93E3-764A9A865B35}"/>
    <cellStyle name="Percent 3 3 4 4" xfId="5890" xr:uid="{2035C63E-F2B6-40DE-89CB-F4C91ED031A8}"/>
    <cellStyle name="Percent 3 3 4 4 2" xfId="43158" xr:uid="{4BDD6E8E-6949-4E94-B4D2-7303E1D9A4B5}"/>
    <cellStyle name="Percent 3 3 4 4 3" xfId="35598" xr:uid="{D180E7D1-6C34-4D26-BC68-A411C8B1F381}"/>
    <cellStyle name="Percent 3 3 4 5" xfId="5891" xr:uid="{68BE66C1-61DA-4961-92A3-4A17575394E5}"/>
    <cellStyle name="Percent 3 3 4 5 2" xfId="43159" xr:uid="{0F092907-08A4-439D-9409-90EE1DA552E5}"/>
    <cellStyle name="Percent 3 3 4 5 3" xfId="35599" xr:uid="{FABBB6E2-E171-4D3D-AF0E-A422FE17AD01}"/>
    <cellStyle name="Percent 3 3 4 6" xfId="5884" xr:uid="{65AA9970-92B1-4FEC-B804-B891FD15882A}"/>
    <cellStyle name="Percent 3 3 4 6 2" xfId="43153" xr:uid="{48068ECA-BDCE-4B9D-B32A-21602177F0A4}"/>
    <cellStyle name="Percent 3 3 4 6 3" xfId="35600" xr:uid="{0EA30585-AF9D-4C81-87E7-E4FA826CF28C}"/>
    <cellStyle name="Percent 3 3 4 7" xfId="41462" xr:uid="{591EC05D-CB66-4A3F-AEB6-9DC4383AAC21}"/>
    <cellStyle name="Percent 3 3 4 8" xfId="26458" xr:uid="{282866C8-B783-4F92-8778-BEE3C5D898D2}"/>
    <cellStyle name="Percent 3 3 5" xfId="462" xr:uid="{80A25B89-F643-446E-9BE1-0729242D933D}"/>
    <cellStyle name="Percent 3 3 5 10" xfId="26460" xr:uid="{35F17D10-8F83-4C97-B2E2-4BA78A48AD66}"/>
    <cellStyle name="Percent 3 3 5 2" xfId="5893" xr:uid="{9B42DA8E-9674-4670-A03D-B333B61FECC5}"/>
    <cellStyle name="Percent 3 3 5 2 2" xfId="5894" xr:uid="{B1BB01AD-D000-4C37-9735-F9BF79DED890}"/>
    <cellStyle name="Percent 3 3 5 2 2 2" xfId="5895" xr:uid="{08CB1AAC-47BE-43C5-8EDA-A0422454AAC7}"/>
    <cellStyle name="Percent 3 3 5 2 3" xfId="5896" xr:uid="{77370FB2-C90C-4EC0-A69E-443F928535DE}"/>
    <cellStyle name="Percent 3 3 5 2 3 2" xfId="5897" xr:uid="{20970A6C-9747-4B16-A32B-0916862B1583}"/>
    <cellStyle name="Percent 3 3 5 2 4" xfId="5898" xr:uid="{B69B87B9-42FF-469C-AB63-8EB23EBF0F6D}"/>
    <cellStyle name="Percent 3 3 5 2 5" xfId="43160" xr:uid="{3E0483B8-8AEF-4BA8-BCAE-7C4C160356BF}"/>
    <cellStyle name="Percent 3 3 5 2 6" xfId="35601" xr:uid="{02357953-C068-43E3-BFC5-5746966459FC}"/>
    <cellStyle name="Percent 3 3 5 3" xfId="5899" xr:uid="{202E7042-0B98-4ACB-A6FD-70D4F98E2AE4}"/>
    <cellStyle name="Percent 3 3 5 3 2" xfId="5900" xr:uid="{3323FC8B-69D9-4EDD-B159-2E232EB22560}"/>
    <cellStyle name="Percent 3 3 5 3 2 2" xfId="5901" xr:uid="{5B08EA1E-1965-4BF6-9EAB-702AF24309B2}"/>
    <cellStyle name="Percent 3 3 5 3 3" xfId="5902" xr:uid="{A02136D2-BD0C-41AD-A27B-071204614A43}"/>
    <cellStyle name="Percent 3 3 5 3 3 2" xfId="5903" xr:uid="{DCDCF81D-C8A3-4FFE-8A8B-70188B0780AD}"/>
    <cellStyle name="Percent 3 3 5 3 4" xfId="5904" xr:uid="{494EA250-A1D1-466E-A993-F6777C9BB327}"/>
    <cellStyle name="Percent 3 3 5 3 5" xfId="43161" xr:uid="{5B1666B8-6BC4-4D5E-9B8D-51402953D173}"/>
    <cellStyle name="Percent 3 3 5 3 6" xfId="35602" xr:uid="{23074A29-56E8-46C5-8F88-A98B2EEF96EB}"/>
    <cellStyle name="Percent 3 3 5 4" xfId="5905" xr:uid="{1F040368-6D67-4392-B80B-E8F9F08F0E08}"/>
    <cellStyle name="Percent 3 3 5 4 2" xfId="5906" xr:uid="{9B393F0B-0181-4DED-B6C6-E1CE70520A2B}"/>
    <cellStyle name="Percent 3 3 5 4 3" xfId="43162" xr:uid="{8C1BE0EC-FE59-45A8-9042-84F1865721D3}"/>
    <cellStyle name="Percent 3 3 5 4 4" xfId="35603" xr:uid="{1A8A734B-1355-4242-A6D7-AD4962BF5F90}"/>
    <cellStyle name="Percent 3 3 5 5" xfId="5907" xr:uid="{7D447D6B-22EC-4BCC-A49B-DECB764BFF2D}"/>
    <cellStyle name="Percent 3 3 5 5 2" xfId="5908" xr:uid="{C6E04B29-1284-4FB1-ADC0-A2A4D3D20001}"/>
    <cellStyle name="Percent 3 3 5 5 3" xfId="43163" xr:uid="{1D10DC6F-B02A-4A23-A1B6-3533717713F3}"/>
    <cellStyle name="Percent 3 3 5 5 4" xfId="35604" xr:uid="{45258AFE-C631-4988-A3B1-5CCF93BD6F73}"/>
    <cellStyle name="Percent 3 3 5 6" xfId="5909" xr:uid="{4638C882-05DE-4E05-9DE4-0D22368CFC07}"/>
    <cellStyle name="Percent 3 3 5 6 2" xfId="43164" xr:uid="{E1909B81-F2C7-4B85-9091-5070689EAFB2}"/>
    <cellStyle name="Percent 3 3 5 6 3" xfId="35605" xr:uid="{4727BE47-A03F-455D-8291-6865A66BD183}"/>
    <cellStyle name="Percent 3 3 5 7" xfId="5910" xr:uid="{14CA57D6-52A3-4D7E-BBC2-C7574F829085}"/>
    <cellStyle name="Percent 3 3 5 7 2" xfId="43165" xr:uid="{75A2AE76-C148-42D2-B3AF-2C9C772446EF}"/>
    <cellStyle name="Percent 3 3 5 7 3" xfId="35606" xr:uid="{E3F3783E-A72D-41E8-9317-99B919A22DAB}"/>
    <cellStyle name="Percent 3 3 5 8" xfId="5892" xr:uid="{1D518ABF-DDCC-45C2-9C25-F3DCABD2CD05}"/>
    <cellStyle name="Percent 3 3 5 9" xfId="41463" xr:uid="{2765F8D5-A3C1-46FC-887F-7D118FF05E20}"/>
    <cellStyle name="Percent 3 3 6" xfId="513" xr:uid="{D80A4299-7938-46BA-B40E-54CC9524B9FD}"/>
    <cellStyle name="Percent 3 3 6 10" xfId="26461" xr:uid="{9765EE11-3FA7-413C-9FAE-4C22554D8BA0}"/>
    <cellStyle name="Percent 3 3 6 2" xfId="2922" xr:uid="{DF072AFC-B412-4B77-81E7-359273B3235E}"/>
    <cellStyle name="Percent 3 3 6 2 2" xfId="5913" xr:uid="{ED890C2D-5A1F-445D-ABA0-8DC53F912DB9}"/>
    <cellStyle name="Percent 3 3 6 2 2 2" xfId="5914" xr:uid="{AF261F33-4599-45E7-BD51-C6FE4B45805D}"/>
    <cellStyle name="Percent 3 3 6 2 2 3" xfId="43167" xr:uid="{CF8335E5-B960-4489-A5E8-36FB23DFA2E4}"/>
    <cellStyle name="Percent 3 3 6 2 2 4" xfId="35607" xr:uid="{04C17ED1-C840-461F-8960-9322E2F2060E}"/>
    <cellStyle name="Percent 3 3 6 2 3" xfId="5915" xr:uid="{CDDFA607-DDA6-4D22-90FA-F2DD10D1123F}"/>
    <cellStyle name="Percent 3 3 6 2 3 2" xfId="5916" xr:uid="{7EDF3A25-407C-4055-976F-64356EBB3BBF}"/>
    <cellStyle name="Percent 3 3 6 2 3 3" xfId="43168" xr:uid="{B7C7F1E2-29D9-4DC3-9CF5-282597C14A6E}"/>
    <cellStyle name="Percent 3 3 6 2 3 4" xfId="35608" xr:uid="{FED07BE2-FCEA-4436-B031-85B2A6D32378}"/>
    <cellStyle name="Percent 3 3 6 2 4" xfId="5917" xr:uid="{F57901DB-D586-4F88-B698-FE3C1BC11C63}"/>
    <cellStyle name="Percent 3 3 6 2 4 2" xfId="43169" xr:uid="{857AB687-3FA3-46AE-A5DC-FF47ECB64D71}"/>
    <cellStyle name="Percent 3 3 6 2 4 3" xfId="35609" xr:uid="{AEC35C39-0482-4AF3-84C9-4517104F6EE5}"/>
    <cellStyle name="Percent 3 3 6 2 5" xfId="5912" xr:uid="{55F9C706-AB35-477B-8B10-D56047FB28E7}"/>
    <cellStyle name="Percent 3 3 6 2 5 2" xfId="43166" xr:uid="{BB2A14D5-D9BF-4DA1-A24F-4E1B087B46E0}"/>
    <cellStyle name="Percent 3 3 6 2 5 3" xfId="35610" xr:uid="{FA9430E6-63A1-4D14-AEE3-1349EAA9D117}"/>
    <cellStyle name="Percent 3 3 6 2 6" xfId="41820" xr:uid="{DE89B2E8-E645-418F-8D3F-969837E8FC22}"/>
    <cellStyle name="Percent 3 3 6 2 7" xfId="26462" xr:uid="{D93DC942-C153-46EF-B57F-0442465885D5}"/>
    <cellStyle name="Percent 3 3 6 3" xfId="5918" xr:uid="{3A1DC120-8705-4F3F-87FC-ED5CA371416A}"/>
    <cellStyle name="Percent 3 3 6 3 2" xfId="5919" xr:uid="{81FA0094-300F-4314-88AB-3BDBB3141CE8}"/>
    <cellStyle name="Percent 3 3 6 3 2 2" xfId="5920" xr:uid="{D7399525-7782-46C4-AF06-CC71EC9730C2}"/>
    <cellStyle name="Percent 3 3 6 3 3" xfId="5921" xr:uid="{8DAF5421-7B43-4E11-9DE1-439103256270}"/>
    <cellStyle name="Percent 3 3 6 3 3 2" xfId="5922" xr:uid="{7C15219F-4D76-4DE1-9997-636EC2D976E0}"/>
    <cellStyle name="Percent 3 3 6 3 4" xfId="5923" xr:uid="{D038D1CA-9347-4176-865E-231A126A64BC}"/>
    <cellStyle name="Percent 3 3 6 3 5" xfId="43170" xr:uid="{180C3954-33A7-4A08-B29B-2FBDBA2C238C}"/>
    <cellStyle name="Percent 3 3 6 3 6" xfId="35611" xr:uid="{9D804A21-A1F7-48FC-B122-5A2B54DE2C08}"/>
    <cellStyle name="Percent 3 3 6 4" xfId="5924" xr:uid="{41C9A017-6FDC-4D50-8954-AA210564886F}"/>
    <cellStyle name="Percent 3 3 6 4 2" xfId="5925" xr:uid="{C69D06C7-B8B5-46C9-81C8-D917BEDEA462}"/>
    <cellStyle name="Percent 3 3 6 4 3" xfId="43171" xr:uid="{A9F5B549-4079-4894-8374-CBED4FAF61A3}"/>
    <cellStyle name="Percent 3 3 6 4 4" xfId="35612" xr:uid="{4E2AC2C3-9602-461A-B3E4-BD5A05275F94}"/>
    <cellStyle name="Percent 3 3 6 5" xfId="5926" xr:uid="{F12F850E-31B2-4457-8FAF-E08CBDA4398D}"/>
    <cellStyle name="Percent 3 3 6 5 2" xfId="5927" xr:uid="{C486E3F5-7F63-4079-8F9A-2A57507648D1}"/>
    <cellStyle name="Percent 3 3 6 5 3" xfId="43172" xr:uid="{45BAC8CC-9216-4351-BCA3-C2EDBDCBB193}"/>
    <cellStyle name="Percent 3 3 6 5 4" xfId="35613" xr:uid="{1AA7D714-2157-4AAC-A126-F92F1AC47F45}"/>
    <cellStyle name="Percent 3 3 6 6" xfId="5928" xr:uid="{1975A2A2-E20A-41D1-A995-754D78CA84EA}"/>
    <cellStyle name="Percent 3 3 6 6 2" xfId="43173" xr:uid="{219072AD-F542-4B66-9EB1-5135CE2FAD21}"/>
    <cellStyle name="Percent 3 3 6 6 3" xfId="35614" xr:uid="{E75CB10E-2206-40DE-8AC5-96F251F01C77}"/>
    <cellStyle name="Percent 3 3 6 7" xfId="5929" xr:uid="{480F6893-2F87-4DA7-9235-8B494E214411}"/>
    <cellStyle name="Percent 3 3 6 7 2" xfId="43174" xr:uid="{7D93BA09-827C-4E1F-8CCD-17E9EB82AD2B}"/>
    <cellStyle name="Percent 3 3 6 7 3" xfId="35615" xr:uid="{1FFE7C7B-528F-4354-B476-020CAF3F7391}"/>
    <cellStyle name="Percent 3 3 6 8" xfId="5911" xr:uid="{477BA361-19A8-42C2-A1A5-471AD3BED175}"/>
    <cellStyle name="Percent 3 3 6 9" xfId="41496" xr:uid="{426051A7-3087-4253-99A4-5B1A080B1945}"/>
    <cellStyle name="Percent 3 3 7" xfId="2923" xr:uid="{7798A306-3968-4453-85F3-FE624F694D08}"/>
    <cellStyle name="Percent 3 3 7 10" xfId="26463" xr:uid="{CABC1D12-1C08-4F60-84CC-175B949188A5}"/>
    <cellStyle name="Percent 3 3 7 2" xfId="5931" xr:uid="{39D99552-C37E-4B3B-9E59-1BA693F390BD}"/>
    <cellStyle name="Percent 3 3 7 2 2" xfId="5932" xr:uid="{684E08F8-D4F3-4F4D-84B7-F057F2728A31}"/>
    <cellStyle name="Percent 3 3 7 2 2 2" xfId="5933" xr:uid="{350E970A-C71A-403E-B2A5-CC5EDF5895BD}"/>
    <cellStyle name="Percent 3 3 7 2 3" xfId="5934" xr:uid="{3478E1BF-B21B-4368-BCDC-4EC43B5481B7}"/>
    <cellStyle name="Percent 3 3 7 2 3 2" xfId="5935" xr:uid="{BF2D915C-A744-4D0F-B32B-EB9E2FE0E982}"/>
    <cellStyle name="Percent 3 3 7 2 4" xfId="5936" xr:uid="{46EDF722-50E1-4EDD-8EA3-39D93D6D3F5D}"/>
    <cellStyle name="Percent 3 3 7 2 5" xfId="43175" xr:uid="{938313FC-592D-4D55-96D4-7D01CA9DA13F}"/>
    <cellStyle name="Percent 3 3 7 2 6" xfId="35616" xr:uid="{A9570393-3FC0-42A0-AAA6-01F1D417038C}"/>
    <cellStyle name="Percent 3 3 7 3" xfId="5937" xr:uid="{8CED1505-B0E8-4A63-B059-D367B88E19D0}"/>
    <cellStyle name="Percent 3 3 7 3 2" xfId="5938" xr:uid="{C3BC3DFF-E476-425A-B58B-B1C2417049B2}"/>
    <cellStyle name="Percent 3 3 7 3 2 2" xfId="5939" xr:uid="{5824C71A-BA9F-4EC7-BD82-09BB856BE49D}"/>
    <cellStyle name="Percent 3 3 7 3 3" xfId="5940" xr:uid="{CD801DAD-E3EC-4705-8FE0-4BC8EFD2FED8}"/>
    <cellStyle name="Percent 3 3 7 3 3 2" xfId="5941" xr:uid="{78289B28-B7D1-48DB-98BC-8630967F823F}"/>
    <cellStyle name="Percent 3 3 7 3 4" xfId="5942" xr:uid="{A8E38205-640A-4431-9D3D-3598454E74AD}"/>
    <cellStyle name="Percent 3 3 7 3 5" xfId="43176" xr:uid="{74D9E5DD-09DF-4225-87A6-57B1DDB5D224}"/>
    <cellStyle name="Percent 3 3 7 3 6" xfId="35617" xr:uid="{F43A662E-E50F-435D-8F4C-CB9A04EAA525}"/>
    <cellStyle name="Percent 3 3 7 4" xfId="5943" xr:uid="{95DBF349-D530-4DB6-B56E-F279E6C4A39D}"/>
    <cellStyle name="Percent 3 3 7 4 2" xfId="5944" xr:uid="{02F0143F-9F42-4FDF-8902-89CAEFE15D6C}"/>
    <cellStyle name="Percent 3 3 7 4 3" xfId="43177" xr:uid="{E72CB0A3-4991-40CB-8260-7365A1314C74}"/>
    <cellStyle name="Percent 3 3 7 4 4" xfId="35618" xr:uid="{D290C456-51FC-4517-8BD7-A3172CE2BDD2}"/>
    <cellStyle name="Percent 3 3 7 5" xfId="5945" xr:uid="{3134B1E0-20B5-4945-8E86-2AD5B7BF1420}"/>
    <cellStyle name="Percent 3 3 7 5 2" xfId="5946" xr:uid="{35655FE9-F333-4D40-92BF-DA6C382D4E24}"/>
    <cellStyle name="Percent 3 3 7 5 3" xfId="43178" xr:uid="{96CCD709-C768-44AD-8E44-4B78777F4E87}"/>
    <cellStyle name="Percent 3 3 7 5 4" xfId="35619" xr:uid="{C5F09FAD-8705-4A55-83E3-5D66BE8BF3FF}"/>
    <cellStyle name="Percent 3 3 7 6" xfId="5947" xr:uid="{ABE6CEFB-67A3-41EE-A7C4-0B57B3B9E043}"/>
    <cellStyle name="Percent 3 3 7 6 2" xfId="43179" xr:uid="{A095F3AE-B88C-43C8-A877-22137934E6DD}"/>
    <cellStyle name="Percent 3 3 7 6 3" xfId="35620" xr:uid="{753CF681-F8C7-45CD-BE17-A1B19F5262F7}"/>
    <cellStyle name="Percent 3 3 7 7" xfId="5948" xr:uid="{FAAAB47B-552C-42B4-937D-35053C816F1D}"/>
    <cellStyle name="Percent 3 3 7 7 2" xfId="43180" xr:uid="{0D1CE9F5-8264-45AA-BFBC-41345FA20C35}"/>
    <cellStyle name="Percent 3 3 7 7 3" xfId="35621" xr:uid="{12DCEC24-45E9-4128-B31C-B8E9175D6853}"/>
    <cellStyle name="Percent 3 3 7 8" xfId="5930" xr:uid="{FAF0779A-9664-4381-8405-06E698A346C6}"/>
    <cellStyle name="Percent 3 3 7 9" xfId="41821" xr:uid="{8FE3B2D7-D2CF-4C6B-A722-1F00FD47CCEB}"/>
    <cellStyle name="Percent 3 3 8" xfId="2924" xr:uid="{0738906C-72DB-4277-B1C8-227897E775A1}"/>
    <cellStyle name="Percent 3 3 8 10" xfId="26464" xr:uid="{B0CAABCB-4977-413A-B69B-A669B7836386}"/>
    <cellStyle name="Percent 3 3 8 2" xfId="5950" xr:uid="{215AADF6-FFA4-4E45-89FE-D153F45D99D0}"/>
    <cellStyle name="Percent 3 3 8 2 2" xfId="5951" xr:uid="{AB7CE35A-D243-4947-ADD1-D393E1BA4154}"/>
    <cellStyle name="Percent 3 3 8 2 2 2" xfId="5952" xr:uid="{CB0E2C84-7BB1-41B6-88FA-F95987F9C75E}"/>
    <cellStyle name="Percent 3 3 8 2 3" xfId="5953" xr:uid="{DFA5BFBD-4C37-438B-8808-A2959EEA9B5C}"/>
    <cellStyle name="Percent 3 3 8 2 3 2" xfId="5954" xr:uid="{FC32514F-0CFF-4722-B51D-583B5FB99CC4}"/>
    <cellStyle name="Percent 3 3 8 2 4" xfId="5955" xr:uid="{B57DC6AD-6A56-4501-AA7A-70F0FEF5501C}"/>
    <cellStyle name="Percent 3 3 8 2 5" xfId="43181" xr:uid="{E8E7EE64-4700-489D-830F-D43DC70676C8}"/>
    <cellStyle name="Percent 3 3 8 2 6" xfId="35622" xr:uid="{480A69FF-4FF9-467C-8A52-55E9886DEF75}"/>
    <cellStyle name="Percent 3 3 8 3" xfId="5956" xr:uid="{DCAD43AE-D21A-4607-9A12-41C27D162F3B}"/>
    <cellStyle name="Percent 3 3 8 3 2" xfId="5957" xr:uid="{9319E569-6D6F-4E29-BBCF-2EB78C7B01D7}"/>
    <cellStyle name="Percent 3 3 8 3 2 2" xfId="5958" xr:uid="{C0836FFA-F79C-4E67-AC1E-EB2AFE3E61CE}"/>
    <cellStyle name="Percent 3 3 8 3 3" xfId="5959" xr:uid="{6DF5915E-E4AF-4495-B571-4BF9564BBDFA}"/>
    <cellStyle name="Percent 3 3 8 3 3 2" xfId="5960" xr:uid="{4D08E115-B550-48F1-BF5B-25A79044B82F}"/>
    <cellStyle name="Percent 3 3 8 3 4" xfId="5961" xr:uid="{D93E654C-FDAC-442E-9F66-F63E3E6B5A58}"/>
    <cellStyle name="Percent 3 3 8 3 5" xfId="43182" xr:uid="{7FC5B9F5-556E-4D5F-8F80-24CDBACEFF3A}"/>
    <cellStyle name="Percent 3 3 8 3 6" xfId="35623" xr:uid="{13ADE3E8-E431-4499-B2B0-61BD8A759FD0}"/>
    <cellStyle name="Percent 3 3 8 4" xfId="5962" xr:uid="{2A5ACB70-82CF-48D0-A4A9-7072B8B7B999}"/>
    <cellStyle name="Percent 3 3 8 4 2" xfId="5963" xr:uid="{E346947A-DEE5-43E8-832A-63B1703F9944}"/>
    <cellStyle name="Percent 3 3 8 4 3" xfId="43183" xr:uid="{791382AE-35A4-4669-A3B2-29DB54F354DC}"/>
    <cellStyle name="Percent 3 3 8 4 4" xfId="35624" xr:uid="{AE5FBE92-5854-4571-8836-7B5EDC231A5E}"/>
    <cellStyle name="Percent 3 3 8 5" xfId="5964" xr:uid="{F81C4924-8BAB-4F7E-BEC8-92FFFB26A83F}"/>
    <cellStyle name="Percent 3 3 8 5 2" xfId="5965" xr:uid="{B64A67E3-4470-4742-8E2B-70194FDB41D3}"/>
    <cellStyle name="Percent 3 3 8 5 3" xfId="43184" xr:uid="{99ABF7F6-541A-412E-B732-AB2421E2D0DA}"/>
    <cellStyle name="Percent 3 3 8 5 4" xfId="35625" xr:uid="{15C22D28-5274-4B53-950E-571E36736AF8}"/>
    <cellStyle name="Percent 3 3 8 6" xfId="5966" xr:uid="{BACED2D3-56CF-460E-A1EC-6B163A7A8A18}"/>
    <cellStyle name="Percent 3 3 8 6 2" xfId="43185" xr:uid="{650325C8-F0B8-41C4-AEAE-063DAF09F157}"/>
    <cellStyle name="Percent 3 3 8 6 3" xfId="35626" xr:uid="{633857AF-5D88-4420-A65D-749FFEBBFC30}"/>
    <cellStyle name="Percent 3 3 8 7" xfId="5967" xr:uid="{E3E9E3D4-C4EF-42E1-8863-093550DE4079}"/>
    <cellStyle name="Percent 3 3 8 7 2" xfId="43186" xr:uid="{AB61E395-592F-4FD4-9765-2F3FC8132BB9}"/>
    <cellStyle name="Percent 3 3 8 7 3" xfId="35627" xr:uid="{06FBD963-74B4-4EB6-888A-6BB77F2E03C7}"/>
    <cellStyle name="Percent 3 3 8 8" xfId="5949" xr:uid="{DD749842-F261-4A25-A870-A81ACCA737C3}"/>
    <cellStyle name="Percent 3 3 8 9" xfId="41822" xr:uid="{E0B2C170-5DEF-40E9-B071-E816F0419182}"/>
    <cellStyle name="Percent 3 3 9" xfId="2925" xr:uid="{A58F4519-AAA2-4EB4-A0AF-2E0E1E9F3891}"/>
    <cellStyle name="Percent 3 3 9 10" xfId="26465" xr:uid="{A5092807-ABC8-448E-9326-9DAA7201D9E2}"/>
    <cellStyle name="Percent 3 3 9 2" xfId="5969" xr:uid="{1430AB60-37B7-45BE-9F73-9C0D81A40DCC}"/>
    <cellStyle name="Percent 3 3 9 2 2" xfId="5970" xr:uid="{DA0A78DD-168F-42A5-9C72-7683A9810F79}"/>
    <cellStyle name="Percent 3 3 9 2 2 2" xfId="5971" xr:uid="{5CA4BE8B-E095-41BA-9D3D-51BD261A1320}"/>
    <cellStyle name="Percent 3 3 9 2 3" xfId="5972" xr:uid="{4D93E04F-61D8-444C-B54B-EB3B92FC6612}"/>
    <cellStyle name="Percent 3 3 9 2 3 2" xfId="5973" xr:uid="{CF3F3BB4-51A4-47B8-9ED0-766BF7256834}"/>
    <cellStyle name="Percent 3 3 9 2 4" xfId="5974" xr:uid="{FDD1D5E5-C50B-4133-869D-86A49F9D1232}"/>
    <cellStyle name="Percent 3 3 9 2 5" xfId="43187" xr:uid="{A9394307-E2DF-47DA-8919-DD49CE4F38FB}"/>
    <cellStyle name="Percent 3 3 9 2 6" xfId="35628" xr:uid="{67712FFC-0381-4639-9D1F-311753A7356F}"/>
    <cellStyle name="Percent 3 3 9 3" xfId="5975" xr:uid="{327BB5D9-A3CF-4F74-A01F-87ED8A2493E7}"/>
    <cellStyle name="Percent 3 3 9 3 2" xfId="5976" xr:uid="{79FBBEF8-9231-482F-827C-86E6FD12507D}"/>
    <cellStyle name="Percent 3 3 9 3 2 2" xfId="5977" xr:uid="{DBB6879A-0870-4156-ABB7-B0800FC6C021}"/>
    <cellStyle name="Percent 3 3 9 3 3" xfId="5978" xr:uid="{7A927841-AA8A-4B20-8064-ED6B62A1C173}"/>
    <cellStyle name="Percent 3 3 9 3 3 2" xfId="5979" xr:uid="{BFF7496A-1B71-442A-A85D-3F6F1DA73872}"/>
    <cellStyle name="Percent 3 3 9 3 4" xfId="5980" xr:uid="{D4B5F1E7-A74A-423D-A072-354AA99C0543}"/>
    <cellStyle name="Percent 3 3 9 3 5" xfId="43188" xr:uid="{C6F6F52A-A6EB-4D6D-BCFC-59D89CEA2B3A}"/>
    <cellStyle name="Percent 3 3 9 3 6" xfId="35629" xr:uid="{40A83635-5455-40A2-9E3A-096D7F2EE017}"/>
    <cellStyle name="Percent 3 3 9 4" xfId="5981" xr:uid="{86D51A30-BED3-4123-9545-DEBF33F964B6}"/>
    <cellStyle name="Percent 3 3 9 4 2" xfId="5982" xr:uid="{7F0DAF73-4EBF-4F9E-BDD4-75DD16F5C759}"/>
    <cellStyle name="Percent 3 3 9 4 3" xfId="43189" xr:uid="{71E9A8C9-AE65-428B-BD47-A62CC575E301}"/>
    <cellStyle name="Percent 3 3 9 4 4" xfId="35630" xr:uid="{D93EC0D4-EB5F-4D1A-8955-1E989E591E3E}"/>
    <cellStyle name="Percent 3 3 9 5" xfId="5983" xr:uid="{4CEF36FA-24C5-400A-B4F1-50D2937A5236}"/>
    <cellStyle name="Percent 3 3 9 5 2" xfId="5984" xr:uid="{CA239B79-2BA4-4AA9-9433-2B3834F1666B}"/>
    <cellStyle name="Percent 3 3 9 5 3" xfId="43190" xr:uid="{1D9BB4D7-E397-4B45-80B8-9217C376801C}"/>
    <cellStyle name="Percent 3 3 9 5 4" xfId="35631" xr:uid="{4F5D66F3-3D19-4CE4-8C5F-7E4A74434B9E}"/>
    <cellStyle name="Percent 3 3 9 6" xfId="5985" xr:uid="{C616637D-42C3-4942-9254-C74AF52A7B5E}"/>
    <cellStyle name="Percent 3 3 9 6 2" xfId="43191" xr:uid="{735A83AE-0ABA-4F21-92D8-E4AD43458C33}"/>
    <cellStyle name="Percent 3 3 9 6 3" xfId="35632" xr:uid="{F17C152F-8084-4A52-AAC1-8A4D6DAB6CE8}"/>
    <cellStyle name="Percent 3 3 9 7" xfId="5986" xr:uid="{A2F0865B-2F1A-465D-944C-44DBC7A99BEE}"/>
    <cellStyle name="Percent 3 3 9 7 2" xfId="43192" xr:uid="{ECDB706B-7E23-4677-A0D7-B96167EFAE09}"/>
    <cellStyle name="Percent 3 3 9 7 3" xfId="35633" xr:uid="{AA318773-8738-4D4C-90E9-4AAA3441DEBB}"/>
    <cellStyle name="Percent 3 3 9 8" xfId="5968" xr:uid="{5362A205-9EF1-4487-A79D-C27BA2B1E707}"/>
    <cellStyle name="Percent 3 3 9 9" xfId="41823" xr:uid="{0DABF00D-F184-4BF0-B794-ACCD9E4CFBF7}"/>
    <cellStyle name="Percent 3 30" xfId="2863" xr:uid="{A7706C95-3384-4400-92D4-5D2880D56C03}"/>
    <cellStyle name="Percent 3 30 2" xfId="35634" xr:uid="{98340040-25E4-4D2E-AB9B-427972C273B4}"/>
    <cellStyle name="Percent 3 30 3" xfId="35635" xr:uid="{AACACA56-4655-4D79-A20F-C0DA76703904}"/>
    <cellStyle name="Percent 3 30 4" xfId="35636" xr:uid="{F8495F16-CFF9-4F20-84CB-CFA42419CC12}"/>
    <cellStyle name="Percent 3 30 5" xfId="35637" xr:uid="{A601D6C7-42FF-469E-A892-4E96CC6B0F1E}"/>
    <cellStyle name="Percent 3 30 6" xfId="41762" xr:uid="{3EEF0B3F-D865-4FAA-B93E-CE64124EC972}"/>
    <cellStyle name="Percent 3 30 7" xfId="26466" xr:uid="{6F5994A6-0DD6-4BB9-9BE4-0A6307A68BBA}"/>
    <cellStyle name="Percent 3 31" xfId="5567" xr:uid="{B5D6370D-FD39-4E81-BEB7-124F7634D163}"/>
    <cellStyle name="Percent 3 31 2" xfId="42926" xr:uid="{84F64FB6-544D-426E-970E-14B29048F00B}"/>
    <cellStyle name="Percent 3 31 3" xfId="35638" xr:uid="{A84068A0-688E-4618-ABB3-C891AD671A7B}"/>
    <cellStyle name="Percent 3 4" xfId="328" xr:uid="{68CC1EE2-5AFC-42C9-8754-4AF7887B162A}"/>
    <cellStyle name="Percent 3 4 10" xfId="2926" xr:uid="{387BE777-0A2D-4B40-86DE-D92E214E9255}"/>
    <cellStyle name="Percent 3 4 10 10" xfId="26468" xr:uid="{1216053B-6F7C-4069-8F9E-561E0DD45C51}"/>
    <cellStyle name="Percent 3 4 10 2" xfId="5989" xr:uid="{947836B6-25E9-490E-88E7-1FD1FD73260F}"/>
    <cellStyle name="Percent 3 4 10 2 2" xfId="5990" xr:uid="{29BC14F3-62D8-48BE-B00B-754F03B2C008}"/>
    <cellStyle name="Percent 3 4 10 2 2 2" xfId="5991" xr:uid="{D0D980BB-6198-4CCF-AB2E-B1C39F6D10C5}"/>
    <cellStyle name="Percent 3 4 10 2 3" xfId="5992" xr:uid="{72358ECC-A335-447A-99F4-A912E149B6BE}"/>
    <cellStyle name="Percent 3 4 10 2 3 2" xfId="5993" xr:uid="{28B17448-A0CB-4231-AD1F-195C7EDBB5DF}"/>
    <cellStyle name="Percent 3 4 10 2 4" xfId="5994" xr:uid="{8A5B91CC-FE9E-40FD-A87D-EB93BCAEA587}"/>
    <cellStyle name="Percent 3 4 10 2 5" xfId="5995" xr:uid="{0C8111A7-2405-4421-9114-37EAB57458B6}"/>
    <cellStyle name="Percent 3 4 10 2 6" xfId="43193" xr:uid="{2ED39590-07E1-461E-928C-D7F276E852F6}"/>
    <cellStyle name="Percent 3 4 10 2 7" xfId="35639" xr:uid="{3EEE53E2-FAF7-4ECA-A91E-C79AA9BAEE09}"/>
    <cellStyle name="Percent 3 4 10 3" xfId="5996" xr:uid="{EFCDA865-9B09-418A-828B-8AD49DFBD98E}"/>
    <cellStyle name="Percent 3 4 10 3 2" xfId="5997" xr:uid="{6AC6C0EE-7D7B-4F56-903E-1C74AFBCC3C0}"/>
    <cellStyle name="Percent 3 4 10 3 2 2" xfId="5998" xr:uid="{E8BFE0B9-78C7-44F6-B600-6513AC79921B}"/>
    <cellStyle name="Percent 3 4 10 3 3" xfId="5999" xr:uid="{49F940F3-DA4C-4AE6-9517-2598C6907EE3}"/>
    <cellStyle name="Percent 3 4 10 3 3 2" xfId="6000" xr:uid="{C9146C8D-DA37-4A0F-9864-566A3F1CDBCB}"/>
    <cellStyle name="Percent 3 4 10 3 4" xfId="6001" xr:uid="{D2301154-ECD5-444C-A83F-6496F47F6B11}"/>
    <cellStyle name="Percent 3 4 10 3 5" xfId="43194" xr:uid="{4A16F6B5-31F5-4415-8A74-6D0979F3E058}"/>
    <cellStyle name="Percent 3 4 10 3 6" xfId="35640" xr:uid="{31064191-9A8A-478E-BB5A-E7A167006A40}"/>
    <cellStyle name="Percent 3 4 10 4" xfId="6002" xr:uid="{3350F9B7-22FE-4088-9122-AC143E6F96E8}"/>
    <cellStyle name="Percent 3 4 10 4 2" xfId="6003" xr:uid="{E29542A9-C0EC-40BB-8514-2E9F870C4EAC}"/>
    <cellStyle name="Percent 3 4 10 4 3" xfId="43195" xr:uid="{F15D2CA8-6905-4989-AD95-DF4CABE22AED}"/>
    <cellStyle name="Percent 3 4 10 4 4" xfId="35641" xr:uid="{E0696663-01EA-4033-9A32-79AD6DC6292C}"/>
    <cellStyle name="Percent 3 4 10 5" xfId="6004" xr:uid="{B2525DE1-D5CB-4515-A587-589357F7A63E}"/>
    <cellStyle name="Percent 3 4 10 5 2" xfId="6005" xr:uid="{9D9FB357-D2A0-4D72-BB1D-554EE2133EA6}"/>
    <cellStyle name="Percent 3 4 10 5 3" xfId="43196" xr:uid="{1BD129F4-C605-404A-BCA4-43B96827F036}"/>
    <cellStyle name="Percent 3 4 10 5 4" xfId="35642" xr:uid="{2C993A52-1FE8-468E-8DD8-99D25E1FDB59}"/>
    <cellStyle name="Percent 3 4 10 6" xfId="6006" xr:uid="{5177A674-6CA2-412D-AC8D-365106D6BFD5}"/>
    <cellStyle name="Percent 3 4 10 6 2" xfId="43197" xr:uid="{847F4430-7F28-4217-8676-36C75B32A607}"/>
    <cellStyle name="Percent 3 4 10 6 3" xfId="35643" xr:uid="{2A401228-8A95-4189-90F0-6FDEE110DC6E}"/>
    <cellStyle name="Percent 3 4 10 7" xfId="6007" xr:uid="{58FE776B-66C7-49F3-85B3-88EE0584B39B}"/>
    <cellStyle name="Percent 3 4 10 7 2" xfId="43198" xr:uid="{B81DEC13-C340-4D71-85C8-F7650D91966A}"/>
    <cellStyle name="Percent 3 4 10 7 3" xfId="35644" xr:uid="{21570316-5AB5-4BC0-AEEE-604212B84DEB}"/>
    <cellStyle name="Percent 3 4 10 8" xfId="5988" xr:uid="{92978466-21C4-4617-8781-1BC1E7EFF88A}"/>
    <cellStyle name="Percent 3 4 10 9" xfId="41824" xr:uid="{5FEC296F-D20B-44EB-B64B-171D659B6E01}"/>
    <cellStyle name="Percent 3 4 11" xfId="2927" xr:uid="{70A6F76B-AD94-44E2-89C5-EAFA24CF0ED5}"/>
    <cellStyle name="Percent 3 4 11 10" xfId="26469" xr:uid="{06A361C6-6DA7-4F92-9351-D809CE846D47}"/>
    <cellStyle name="Percent 3 4 11 2" xfId="6009" xr:uid="{D19EF7F4-3A09-41F3-BE57-5B6BB27EC612}"/>
    <cellStyle name="Percent 3 4 11 2 2" xfId="6010" xr:uid="{C9468722-B822-46D9-A465-C1BEE06D8BD8}"/>
    <cellStyle name="Percent 3 4 11 2 2 2" xfId="6011" xr:uid="{085A1EE3-B841-4160-846B-8268A723D451}"/>
    <cellStyle name="Percent 3 4 11 2 3" xfId="6012" xr:uid="{35B4E0C6-73BF-47E5-B64A-52E0F804309A}"/>
    <cellStyle name="Percent 3 4 11 2 3 2" xfId="6013" xr:uid="{0CAA244D-F904-4D40-A1DC-267355E3DB79}"/>
    <cellStyle name="Percent 3 4 11 2 4" xfId="6014" xr:uid="{FA474C7F-D74D-4301-8AB3-97F251027B05}"/>
    <cellStyle name="Percent 3 4 11 2 5" xfId="6015" xr:uid="{BA723D35-3978-4C60-BD06-C08F152E4486}"/>
    <cellStyle name="Percent 3 4 11 2 6" xfId="43199" xr:uid="{D133B63F-8524-407E-854B-0EED935A3779}"/>
    <cellStyle name="Percent 3 4 11 2 7" xfId="35645" xr:uid="{5A49EED4-B323-4F2B-8E9E-FB7DDE9EDF54}"/>
    <cellStyle name="Percent 3 4 11 3" xfId="6016" xr:uid="{C422A054-FBF4-4E99-B520-D83980806573}"/>
    <cellStyle name="Percent 3 4 11 3 2" xfId="6017" xr:uid="{5BB832E8-6887-439A-9404-99F43E3EF6CE}"/>
    <cellStyle name="Percent 3 4 11 3 2 2" xfId="6018" xr:uid="{DA07CCE6-994E-4382-89CB-3C56072A04AA}"/>
    <cellStyle name="Percent 3 4 11 3 3" xfId="6019" xr:uid="{E12518EC-3882-437A-A388-B9781867EA12}"/>
    <cellStyle name="Percent 3 4 11 3 3 2" xfId="6020" xr:uid="{4DC8D216-2B44-4439-899F-E521A61F0F69}"/>
    <cellStyle name="Percent 3 4 11 3 4" xfId="6021" xr:uid="{A1815671-D3F4-4CAA-A50D-ACC2CAAD902C}"/>
    <cellStyle name="Percent 3 4 11 3 5" xfId="43200" xr:uid="{A92A5C73-92D6-48E1-BC57-3CF05197B4B3}"/>
    <cellStyle name="Percent 3 4 11 3 6" xfId="35646" xr:uid="{DCEF6310-11DA-4B8B-AF48-7B754F166266}"/>
    <cellStyle name="Percent 3 4 11 4" xfId="6022" xr:uid="{88AAB63F-992D-40A5-8B58-1CD04070F29D}"/>
    <cellStyle name="Percent 3 4 11 4 2" xfId="6023" xr:uid="{A980FAEC-5C11-4C12-A5A5-4AA8BA139190}"/>
    <cellStyle name="Percent 3 4 11 4 3" xfId="43201" xr:uid="{B8C73D1E-4C38-4C79-BCB6-4104F4B1EB49}"/>
    <cellStyle name="Percent 3 4 11 4 4" xfId="35647" xr:uid="{50D99FA9-3655-4FDA-86AA-F8EDB3003B2D}"/>
    <cellStyle name="Percent 3 4 11 5" xfId="6024" xr:uid="{BAF35CB9-39C9-47B8-8B57-A5646EE4C095}"/>
    <cellStyle name="Percent 3 4 11 5 2" xfId="6025" xr:uid="{B45E49A1-3517-443A-9802-2094DEA1CEB6}"/>
    <cellStyle name="Percent 3 4 11 5 3" xfId="43202" xr:uid="{D73EAB46-F9B0-4094-AB8A-CE904DFC66F1}"/>
    <cellStyle name="Percent 3 4 11 5 4" xfId="35648" xr:uid="{555EE4D8-5AFB-4889-8CE9-EAEC78A16421}"/>
    <cellStyle name="Percent 3 4 11 6" xfId="6026" xr:uid="{650F2517-21ED-49EC-9589-17D952D865C6}"/>
    <cellStyle name="Percent 3 4 11 6 2" xfId="43203" xr:uid="{7C598F38-8E5D-4367-A32E-802905A65375}"/>
    <cellStyle name="Percent 3 4 11 6 3" xfId="35649" xr:uid="{83DA6AA7-17AB-499B-BD84-DAAD0E28BE17}"/>
    <cellStyle name="Percent 3 4 11 7" xfId="6027" xr:uid="{F3433FCC-5A8A-43F4-8674-AC56E016ADF1}"/>
    <cellStyle name="Percent 3 4 11 7 2" xfId="43204" xr:uid="{CDBC0C6E-2DBC-4711-95A4-9BFFB3D2FFCA}"/>
    <cellStyle name="Percent 3 4 11 7 3" xfId="35650" xr:uid="{B9B1CC0D-2B3F-471B-86CF-F64563E583BE}"/>
    <cellStyle name="Percent 3 4 11 8" xfId="6008" xr:uid="{7D8B1093-E73C-4EDB-BE31-1B47AD4FD843}"/>
    <cellStyle name="Percent 3 4 11 9" xfId="41825" xr:uid="{58822389-7AE9-47C0-B908-586BFFEB43C7}"/>
    <cellStyle name="Percent 3 4 12" xfId="2928" xr:uid="{102B103A-2E01-450B-AACB-25B28DC49A7E}"/>
    <cellStyle name="Percent 3 4 12 10" xfId="26470" xr:uid="{676B5397-E3E9-4377-9345-84CA5BBFB5D4}"/>
    <cellStyle name="Percent 3 4 12 2" xfId="6029" xr:uid="{6A6074E2-3E41-4151-BA81-3D55A01FE782}"/>
    <cellStyle name="Percent 3 4 12 2 2" xfId="6030" xr:uid="{1CA80BBE-3B58-4F0E-9652-1616B4B306A6}"/>
    <cellStyle name="Percent 3 4 12 2 2 2" xfId="6031" xr:uid="{D357698B-B4F3-440D-B677-580743A8D48D}"/>
    <cellStyle name="Percent 3 4 12 2 3" xfId="6032" xr:uid="{C401D168-74D6-4DDB-AB03-2A61B247176B}"/>
    <cellStyle name="Percent 3 4 12 2 3 2" xfId="6033" xr:uid="{FD197427-13EE-4DE2-90BA-9E3C116A4504}"/>
    <cellStyle name="Percent 3 4 12 2 4" xfId="6034" xr:uid="{F9937923-60AB-4EFC-8A5A-74B37239AC48}"/>
    <cellStyle name="Percent 3 4 12 2 5" xfId="6035" xr:uid="{19ED7C1E-DAFE-4927-9FA0-DBA6CB540568}"/>
    <cellStyle name="Percent 3 4 12 2 6" xfId="43205" xr:uid="{8C46DD4C-0F3B-4BEE-9F83-CAC1D2100FAC}"/>
    <cellStyle name="Percent 3 4 12 2 7" xfId="35651" xr:uid="{CCBBB690-E380-4542-9C7A-75FBD0B10070}"/>
    <cellStyle name="Percent 3 4 12 3" xfId="6036" xr:uid="{04001D8E-43A1-44CC-BB2F-69E73D866021}"/>
    <cellStyle name="Percent 3 4 12 3 2" xfId="6037" xr:uid="{3CF8929F-1119-46D1-8A82-CF2501273450}"/>
    <cellStyle name="Percent 3 4 12 3 2 2" xfId="6038" xr:uid="{1CEED6A1-A7DF-4438-A0A6-58E47C9AB87B}"/>
    <cellStyle name="Percent 3 4 12 3 3" xfId="6039" xr:uid="{55B9FEFB-83A0-4DB1-A404-940319A0DCBE}"/>
    <cellStyle name="Percent 3 4 12 3 3 2" xfId="6040" xr:uid="{7FBF32B0-7A7C-4BAC-AF39-D756CBF048E9}"/>
    <cellStyle name="Percent 3 4 12 3 4" xfId="6041" xr:uid="{D4B5FB62-49CA-4E66-AD6F-E44AE36DED70}"/>
    <cellStyle name="Percent 3 4 12 3 5" xfId="43206" xr:uid="{DA458E4C-DDC3-49A3-8699-40517904D331}"/>
    <cellStyle name="Percent 3 4 12 3 6" xfId="35652" xr:uid="{0DA9DEB9-09CD-4042-9475-3D75CBF7E581}"/>
    <cellStyle name="Percent 3 4 12 4" xfId="6042" xr:uid="{9D950C44-8DFB-4162-94B8-1B0AB48104B4}"/>
    <cellStyle name="Percent 3 4 12 4 2" xfId="6043" xr:uid="{EDF4B7DA-3BF2-49B6-80A2-5838F5B8972C}"/>
    <cellStyle name="Percent 3 4 12 4 3" xfId="43207" xr:uid="{7B84BA7B-47A4-41C2-B8FE-EE9A7A181C5D}"/>
    <cellStyle name="Percent 3 4 12 4 4" xfId="35653" xr:uid="{AEC92E0A-BC27-4486-A83C-8B6EAB588857}"/>
    <cellStyle name="Percent 3 4 12 5" xfId="6044" xr:uid="{0EC51EF5-2DBB-46D6-9B87-97F514F3DCFE}"/>
    <cellStyle name="Percent 3 4 12 5 2" xfId="6045" xr:uid="{F71BE3DF-2930-4F3D-8DD7-2E915C4ADC3B}"/>
    <cellStyle name="Percent 3 4 12 5 3" xfId="43208" xr:uid="{1E15C6F4-51C0-4BDA-9B2E-346F544753C3}"/>
    <cellStyle name="Percent 3 4 12 5 4" xfId="35654" xr:uid="{2411C889-BE2F-403A-B5CB-681316D84CDD}"/>
    <cellStyle name="Percent 3 4 12 6" xfId="6046" xr:uid="{CF1877B0-9F82-47D9-B736-F80147828E6E}"/>
    <cellStyle name="Percent 3 4 12 6 2" xfId="43209" xr:uid="{AD30C4CD-5DB9-4F27-8D0C-56CC36437697}"/>
    <cellStyle name="Percent 3 4 12 6 3" xfId="35655" xr:uid="{5A3788E2-03F4-41EB-A9B8-13A55FD74841}"/>
    <cellStyle name="Percent 3 4 12 7" xfId="6047" xr:uid="{A7C2D093-3BAB-4DCE-9664-A9B6B8CE6703}"/>
    <cellStyle name="Percent 3 4 12 7 2" xfId="43210" xr:uid="{EE5C61C8-1077-4726-852E-C242B9BC6D66}"/>
    <cellStyle name="Percent 3 4 12 7 3" xfId="35656" xr:uid="{F6048631-DC15-4AC6-862A-A94BCB86A9EE}"/>
    <cellStyle name="Percent 3 4 12 8" xfId="6028" xr:uid="{B5538FCE-3200-4856-9CCD-054D60F9664A}"/>
    <cellStyle name="Percent 3 4 12 9" xfId="41826" xr:uid="{2F1C27DD-24DC-41C4-B9A1-90E4D54DD51D}"/>
    <cellStyle name="Percent 3 4 13" xfId="2929" xr:uid="{E89C8E6D-25B4-4AF3-97CF-95196FCBAF64}"/>
    <cellStyle name="Percent 3 4 13 10" xfId="26471" xr:uid="{D5347DB9-7912-47CD-91D6-50E3857B4C71}"/>
    <cellStyle name="Percent 3 4 13 2" xfId="6049" xr:uid="{AB72186B-2015-48FB-8EC2-0D3B56AFCAC8}"/>
    <cellStyle name="Percent 3 4 13 2 2" xfId="6050" xr:uid="{8C2CA591-08B1-4687-B63F-CAAC81E8F204}"/>
    <cellStyle name="Percent 3 4 13 2 2 2" xfId="6051" xr:uid="{3606E51A-6A58-4B3B-82A0-7509B262EC8A}"/>
    <cellStyle name="Percent 3 4 13 2 3" xfId="6052" xr:uid="{D40CE4F9-AD77-4C91-92AD-BB09CD4983BB}"/>
    <cellStyle name="Percent 3 4 13 2 3 2" xfId="6053" xr:uid="{38BDE330-1966-4BEA-9381-5C288326966F}"/>
    <cellStyle name="Percent 3 4 13 2 4" xfId="6054" xr:uid="{3CDB9F69-DFDE-4F47-8D03-278B6181255E}"/>
    <cellStyle name="Percent 3 4 13 2 5" xfId="6055" xr:uid="{90552A35-267A-495D-B5F9-19F6E38A33B7}"/>
    <cellStyle name="Percent 3 4 13 2 6" xfId="43211" xr:uid="{74B3E00B-5C44-4A56-9F6D-D1136F90464B}"/>
    <cellStyle name="Percent 3 4 13 2 7" xfId="35657" xr:uid="{3E4BBEB3-A4CD-40C1-82EC-FE505C8A518E}"/>
    <cellStyle name="Percent 3 4 13 3" xfId="6056" xr:uid="{7A7827C0-FD28-4245-8B30-75FC20B1F11F}"/>
    <cellStyle name="Percent 3 4 13 3 2" xfId="6057" xr:uid="{CCEBFA6D-EC6D-412D-8530-6678A0C1F29E}"/>
    <cellStyle name="Percent 3 4 13 3 2 2" xfId="6058" xr:uid="{D948B93D-0420-41FD-8E9E-54DF4E64E464}"/>
    <cellStyle name="Percent 3 4 13 3 3" xfId="6059" xr:uid="{113291BD-087A-4817-BF80-B19E282F14FE}"/>
    <cellStyle name="Percent 3 4 13 3 3 2" xfId="6060" xr:uid="{7487894F-1A45-40A1-966D-8E4D0DDDD86A}"/>
    <cellStyle name="Percent 3 4 13 3 4" xfId="6061" xr:uid="{30CDFC0A-7875-473D-B888-63A06490BC54}"/>
    <cellStyle name="Percent 3 4 13 3 5" xfId="43212" xr:uid="{5CF038A5-4E59-486E-9CC4-3D33273070E4}"/>
    <cellStyle name="Percent 3 4 13 3 6" xfId="35658" xr:uid="{BDD22DEC-E95D-4C75-A164-7046A7C18C46}"/>
    <cellStyle name="Percent 3 4 13 4" xfId="6062" xr:uid="{0B7E810A-2A18-4117-82D6-6C5FD38FF681}"/>
    <cellStyle name="Percent 3 4 13 4 2" xfId="6063" xr:uid="{5D1E1801-FEBC-4A34-A1DB-7F79FB307D24}"/>
    <cellStyle name="Percent 3 4 13 4 3" xfId="43213" xr:uid="{D597346C-0D2C-4F7A-9D3C-DCB15B438ACD}"/>
    <cellStyle name="Percent 3 4 13 4 4" xfId="35659" xr:uid="{70EE411C-55BF-4349-93D9-A0C69E0AADF0}"/>
    <cellStyle name="Percent 3 4 13 5" xfId="6064" xr:uid="{6CE5ABD2-9B16-49AC-AEA4-2D076783340F}"/>
    <cellStyle name="Percent 3 4 13 5 2" xfId="6065" xr:uid="{4FC2A107-7020-4C94-9BC2-DC0DE6829B44}"/>
    <cellStyle name="Percent 3 4 13 5 3" xfId="43214" xr:uid="{7A3F3F29-247D-44D4-ACED-FA9C7357C449}"/>
    <cellStyle name="Percent 3 4 13 5 4" xfId="35660" xr:uid="{9102D339-EEF6-48BA-B590-FA65C3EC362A}"/>
    <cellStyle name="Percent 3 4 13 6" xfId="6066" xr:uid="{7AC48E3D-2B4E-44EC-8C5D-9241DC1A284D}"/>
    <cellStyle name="Percent 3 4 13 6 2" xfId="43215" xr:uid="{BE75CB18-89BC-40AC-B00C-A054D34EE800}"/>
    <cellStyle name="Percent 3 4 13 6 3" xfId="35661" xr:uid="{BC4AF875-C029-4A6A-950D-D35E12624258}"/>
    <cellStyle name="Percent 3 4 13 7" xfId="6067" xr:uid="{22612929-C730-44A8-BD62-0C9A1714936D}"/>
    <cellStyle name="Percent 3 4 13 7 2" xfId="43216" xr:uid="{71CCC16F-BB67-4750-86BC-8635D7740B3D}"/>
    <cellStyle name="Percent 3 4 13 7 3" xfId="35662" xr:uid="{ABDFBF9D-98FD-4740-B0A6-765E3082DBFC}"/>
    <cellStyle name="Percent 3 4 13 8" xfId="6048" xr:uid="{AD00A895-DA7B-422A-9EE0-25775C7BCE02}"/>
    <cellStyle name="Percent 3 4 13 9" xfId="41827" xr:uid="{01232E5D-C70F-49D0-908C-F1FC9A7D7DCF}"/>
    <cellStyle name="Percent 3 4 14" xfId="2930" xr:uid="{44A452D4-094F-4FAC-BF1E-A02E7C2A1FB2}"/>
    <cellStyle name="Percent 3 4 14 10" xfId="26472" xr:uid="{CBD00F85-02FE-4ADD-AC1C-983048DFF63A}"/>
    <cellStyle name="Percent 3 4 14 2" xfId="6069" xr:uid="{9F7F5152-97AA-4A48-8001-3C23C9B703FE}"/>
    <cellStyle name="Percent 3 4 14 2 2" xfId="6070" xr:uid="{321D7EBA-5CC8-4528-A3D4-43E017507F0D}"/>
    <cellStyle name="Percent 3 4 14 2 2 2" xfId="6071" xr:uid="{D01C4442-7CF7-4B41-97D2-2D7F4C6B6149}"/>
    <cellStyle name="Percent 3 4 14 2 3" xfId="6072" xr:uid="{DA9FAAB6-171C-44A6-969B-FAA8CDE48C21}"/>
    <cellStyle name="Percent 3 4 14 2 3 2" xfId="6073" xr:uid="{CF5DD5AD-359A-4BC7-B025-66C586844845}"/>
    <cellStyle name="Percent 3 4 14 2 4" xfId="6074" xr:uid="{89293E5D-8A18-4253-BB66-7CC035CE5B43}"/>
    <cellStyle name="Percent 3 4 14 2 5" xfId="6075" xr:uid="{BEE73780-3733-4961-8A90-65501D169F28}"/>
    <cellStyle name="Percent 3 4 14 2 6" xfId="43217" xr:uid="{0595A4AE-D761-42C4-BA10-AF27600DCBCA}"/>
    <cellStyle name="Percent 3 4 14 2 7" xfId="35663" xr:uid="{0DDD69BD-1929-4F0E-B832-01DE2FD646FC}"/>
    <cellStyle name="Percent 3 4 14 3" xfId="6076" xr:uid="{8FB307C4-243E-472D-8F31-9BFD971ED62C}"/>
    <cellStyle name="Percent 3 4 14 3 2" xfId="6077" xr:uid="{3F0D6585-327C-432C-833D-00462CECCF08}"/>
    <cellStyle name="Percent 3 4 14 3 2 2" xfId="6078" xr:uid="{888FA8C0-DAEB-4DAD-AAC0-CE1A795E704F}"/>
    <cellStyle name="Percent 3 4 14 3 3" xfId="6079" xr:uid="{027D3FC5-ADEB-4E56-A21F-F59E363B0CA5}"/>
    <cellStyle name="Percent 3 4 14 3 3 2" xfId="6080" xr:uid="{6D33175F-3F0C-46D4-8417-67AE00F38A25}"/>
    <cellStyle name="Percent 3 4 14 3 4" xfId="6081" xr:uid="{6BC883E9-C397-470D-AD42-64BA7802714D}"/>
    <cellStyle name="Percent 3 4 14 3 5" xfId="43218" xr:uid="{A11D4182-BA2E-4486-AABF-17A5EF01D985}"/>
    <cellStyle name="Percent 3 4 14 3 6" xfId="35664" xr:uid="{DD94F367-6E20-4E8C-AE1A-D15D676C5B5D}"/>
    <cellStyle name="Percent 3 4 14 4" xfId="6082" xr:uid="{4CDC0577-77A6-4081-ABB4-E983259EF489}"/>
    <cellStyle name="Percent 3 4 14 4 2" xfId="6083" xr:uid="{10776DA3-B520-4FA9-97E2-2183AA1994D4}"/>
    <cellStyle name="Percent 3 4 14 4 3" xfId="43219" xr:uid="{6920FB12-0EBC-41D8-86E2-3AC4A137C3F0}"/>
    <cellStyle name="Percent 3 4 14 4 4" xfId="35665" xr:uid="{CA1659DE-723A-49FF-8E66-2C3099A64065}"/>
    <cellStyle name="Percent 3 4 14 5" xfId="6084" xr:uid="{7E6A508A-5956-4429-97BB-447DABB480DA}"/>
    <cellStyle name="Percent 3 4 14 5 2" xfId="6085" xr:uid="{366686B9-F41D-4804-8B29-78117BE35B73}"/>
    <cellStyle name="Percent 3 4 14 5 3" xfId="43220" xr:uid="{9701B9BE-BD3A-4D15-AB1A-DCA863466733}"/>
    <cellStyle name="Percent 3 4 14 5 4" xfId="35666" xr:uid="{43D07449-8D48-42E8-A191-6B21993579A3}"/>
    <cellStyle name="Percent 3 4 14 6" xfId="6086" xr:uid="{C06E6022-BABA-416A-A023-38DC9B01F6BD}"/>
    <cellStyle name="Percent 3 4 14 6 2" xfId="43221" xr:uid="{C4F3395D-D803-409F-B75B-58EF6939A24E}"/>
    <cellStyle name="Percent 3 4 14 6 3" xfId="35667" xr:uid="{782D0545-AC77-434B-9890-FDBF29BB58EE}"/>
    <cellStyle name="Percent 3 4 14 7" xfId="6087" xr:uid="{F818AB8A-7732-499C-B1D3-60DDBFB86B75}"/>
    <cellStyle name="Percent 3 4 14 7 2" xfId="43222" xr:uid="{7F4C3E7F-2FAA-4418-A3E5-01E448D77CE3}"/>
    <cellStyle name="Percent 3 4 14 7 3" xfId="35668" xr:uid="{06EBE0D5-39C7-429D-BC9B-2880A07B4FCA}"/>
    <cellStyle name="Percent 3 4 14 8" xfId="6068" xr:uid="{11C9DADC-F4F7-4677-821B-929A9F43997B}"/>
    <cellStyle name="Percent 3 4 14 9" xfId="41828" xr:uid="{62B00E89-EFA5-492E-AAC2-EB8FC0CBCEFF}"/>
    <cellStyle name="Percent 3 4 15" xfId="2931" xr:uid="{14798423-49AA-4E51-A0B6-97E64741F026}"/>
    <cellStyle name="Percent 3 4 15 10" xfId="26473" xr:uid="{CB458E41-E689-47E2-A202-90A98D59B665}"/>
    <cellStyle name="Percent 3 4 15 2" xfId="6089" xr:uid="{7906DF83-5251-4C56-9C46-F9947017236F}"/>
    <cellStyle name="Percent 3 4 15 2 2" xfId="6090" xr:uid="{793F93A5-BBD2-43C3-9DA6-78D75E53C391}"/>
    <cellStyle name="Percent 3 4 15 2 2 2" xfId="6091" xr:uid="{F885C002-BB1D-4D80-947E-EB16030A3EB8}"/>
    <cellStyle name="Percent 3 4 15 2 3" xfId="6092" xr:uid="{21F85257-9BD9-427A-AE23-EB5F6A2428AE}"/>
    <cellStyle name="Percent 3 4 15 2 3 2" xfId="6093" xr:uid="{4F336E6A-D4A3-48C1-A6E6-7A70F7A5E3C9}"/>
    <cellStyle name="Percent 3 4 15 2 4" xfId="6094" xr:uid="{9F92DFF1-9CF2-46F8-AD36-A121AEDE4FE5}"/>
    <cellStyle name="Percent 3 4 15 2 5" xfId="6095" xr:uid="{8FAE46F4-D2AA-41D7-837A-5C47AE740EFB}"/>
    <cellStyle name="Percent 3 4 15 2 6" xfId="43223" xr:uid="{303154F8-C9BB-4589-850C-21B71E895AEA}"/>
    <cellStyle name="Percent 3 4 15 2 7" xfId="35669" xr:uid="{831CEA43-AEBA-44F9-AE94-3CCC89A0976E}"/>
    <cellStyle name="Percent 3 4 15 3" xfId="6096" xr:uid="{E977845C-DA32-47D1-8EA8-C2EF13A950D7}"/>
    <cellStyle name="Percent 3 4 15 3 2" xfId="6097" xr:uid="{854CA116-C364-43BA-8595-9C1891541A74}"/>
    <cellStyle name="Percent 3 4 15 3 2 2" xfId="6098" xr:uid="{AFC9D3DA-1266-4FD3-8D36-97757031FF7E}"/>
    <cellStyle name="Percent 3 4 15 3 3" xfId="6099" xr:uid="{03E2FBF8-71D9-4F0B-A735-EC08D24E0BD8}"/>
    <cellStyle name="Percent 3 4 15 3 3 2" xfId="6100" xr:uid="{C9FEF852-4693-4939-9C80-E41CE372DB87}"/>
    <cellStyle name="Percent 3 4 15 3 4" xfId="6101" xr:uid="{701D770A-8EAE-4119-9CD9-E3E7CFBDC4C1}"/>
    <cellStyle name="Percent 3 4 15 3 5" xfId="43224" xr:uid="{A7E728C6-A1B5-42FA-83E8-A779C4DFFA21}"/>
    <cellStyle name="Percent 3 4 15 3 6" xfId="35670" xr:uid="{BC55BB44-5C4B-426D-AF97-8BFC2EA8F550}"/>
    <cellStyle name="Percent 3 4 15 4" xfId="6102" xr:uid="{157FFEFD-9D60-4AAD-9C40-E82D0BADDE31}"/>
    <cellStyle name="Percent 3 4 15 4 2" xfId="6103" xr:uid="{22AF7047-E4D7-4719-9A9E-257F4E432F1A}"/>
    <cellStyle name="Percent 3 4 15 4 3" xfId="43225" xr:uid="{66204EF1-1AEB-41BC-9598-08B59D23849B}"/>
    <cellStyle name="Percent 3 4 15 4 4" xfId="35671" xr:uid="{E3730EF1-15FF-42E5-B6FF-039F493219D1}"/>
    <cellStyle name="Percent 3 4 15 5" xfId="6104" xr:uid="{94B9F65A-BD77-4E65-9300-43DB2BAD44C0}"/>
    <cellStyle name="Percent 3 4 15 5 2" xfId="6105" xr:uid="{C4299B14-D4B8-4F0A-86E2-DC2B6EC5466C}"/>
    <cellStyle name="Percent 3 4 15 5 3" xfId="43226" xr:uid="{20235892-9D41-4219-82EE-E6810B8C9C28}"/>
    <cellStyle name="Percent 3 4 15 5 4" xfId="35672" xr:uid="{BA28EF44-1405-4CEB-9FAE-C0B9A8D94B14}"/>
    <cellStyle name="Percent 3 4 15 6" xfId="6106" xr:uid="{1C53B9F4-D3D8-4924-8250-0DEEAC09B936}"/>
    <cellStyle name="Percent 3 4 15 6 2" xfId="43227" xr:uid="{58EF5B3B-A5AF-4541-AC14-7321FAD53E7A}"/>
    <cellStyle name="Percent 3 4 15 6 3" xfId="35673" xr:uid="{0965AE8F-06DC-4C89-9CFB-DDEFDB4FE79A}"/>
    <cellStyle name="Percent 3 4 15 7" xfId="6107" xr:uid="{D70C6EF5-0027-48F2-9D41-8EAD837153BD}"/>
    <cellStyle name="Percent 3 4 15 7 2" xfId="43228" xr:uid="{E08BF12F-3F6F-4C14-9C84-3EA9F7E3EB19}"/>
    <cellStyle name="Percent 3 4 15 7 3" xfId="35674" xr:uid="{C57CD0F2-5287-4B81-BB53-810A5109190C}"/>
    <cellStyle name="Percent 3 4 15 8" xfId="6088" xr:uid="{1A4F960D-DBC7-4CAC-9C21-29865889EB31}"/>
    <cellStyle name="Percent 3 4 15 9" xfId="41829" xr:uid="{47FA39F1-3122-4801-A6B0-0088DEDC137A}"/>
    <cellStyle name="Percent 3 4 16" xfId="6108" xr:uid="{32C67C11-72FC-408C-83E3-C604F2BFE6F3}"/>
    <cellStyle name="Percent 3 4 16 2" xfId="6109" xr:uid="{9ECC32DD-16DD-4B07-9B35-231FA85E0EEE}"/>
    <cellStyle name="Percent 3 4 16 2 2" xfId="6110" xr:uid="{001E9B95-AB30-4720-887D-1BFBB0CE7EA0}"/>
    <cellStyle name="Percent 3 4 16 3" xfId="6111" xr:uid="{9BB6EEC3-89CA-4081-8928-5F21CCEA8897}"/>
    <cellStyle name="Percent 3 4 16 3 2" xfId="6112" xr:uid="{A186A5F0-FC33-46BC-93B4-A975F41161CB}"/>
    <cellStyle name="Percent 3 4 16 4" xfId="6113" xr:uid="{C7DDC7C8-88E9-4F46-A748-747BEC072D62}"/>
    <cellStyle name="Percent 3 4 16 5" xfId="43229" xr:uid="{52EDB56B-D61A-40B4-ADEE-2E591767783D}"/>
    <cellStyle name="Percent 3 4 16 6" xfId="26467" xr:uid="{28FD2E0A-EA04-40B2-AF53-DDF93FCC155F}"/>
    <cellStyle name="Percent 3 4 17" xfId="6114" xr:uid="{2E7C8825-DD1D-40B2-BE92-C0C650FEA5EF}"/>
    <cellStyle name="Percent 3 4 17 2" xfId="6115" xr:uid="{FBA21229-4EC9-48DC-994C-C84ACE575EA7}"/>
    <cellStyle name="Percent 3 4 17 2 2" xfId="6116" xr:uid="{62B10196-FFA9-4DFE-AF72-C067DBEC4B0D}"/>
    <cellStyle name="Percent 3 4 17 3" xfId="6117" xr:uid="{419EA939-72CF-49DC-9859-77E23FB42C3D}"/>
    <cellStyle name="Percent 3 4 17 3 2" xfId="6118" xr:uid="{2C3FC8ED-CFAE-4B54-8FBF-674D30517C18}"/>
    <cellStyle name="Percent 3 4 17 4" xfId="6119" xr:uid="{6700761A-63FF-4492-A34F-BB3A493466FB}"/>
    <cellStyle name="Percent 3 4 17 5" xfId="43230" xr:uid="{6EFCAA28-A52B-4416-8939-FEEF5914CFA8}"/>
    <cellStyle name="Percent 3 4 17 6" xfId="35675" xr:uid="{52FE818B-FEC5-4C10-9300-6462F9CB920B}"/>
    <cellStyle name="Percent 3 4 18" xfId="6120" xr:uid="{7C08DE82-CAA7-4ECB-9100-F8C89974DCFC}"/>
    <cellStyle name="Percent 3 4 18 2" xfId="6121" xr:uid="{D3AB7265-681A-46F2-ABC0-1B972D079C80}"/>
    <cellStyle name="Percent 3 4 18 3" xfId="43231" xr:uid="{9D629AB7-EDCD-48B4-A99F-A3C53BA54B28}"/>
    <cellStyle name="Percent 3 4 18 4" xfId="35676" xr:uid="{A82986AD-9230-4C41-AC3C-D6DAA8C46E87}"/>
    <cellStyle name="Percent 3 4 19" xfId="6122" xr:uid="{96A3F35D-4BF5-48EB-A783-3543DB201787}"/>
    <cellStyle name="Percent 3 4 19 2" xfId="6123" xr:uid="{6090F9D4-D8E7-4F1F-8F71-869E9FE31776}"/>
    <cellStyle name="Percent 3 4 19 3" xfId="43232" xr:uid="{6712DCE5-E9B7-41C6-AF26-2BFA7352FC37}"/>
    <cellStyle name="Percent 3 4 19 4" xfId="35677" xr:uid="{18AAA6CB-726B-4B1A-BD18-E2A1DEB52C14}"/>
    <cellStyle name="Percent 3 4 2" xfId="329" xr:uid="{81B0217D-4F1E-4DE0-9BBF-091B6F7E85DA}"/>
    <cellStyle name="Percent 3 4 2 10" xfId="41464" xr:uid="{CBE3825A-080D-44F2-AA07-1C090022516B}"/>
    <cellStyle name="Percent 3 4 2 11" xfId="26474" xr:uid="{D0456199-F364-465A-9E5E-AF046EAAAB3E}"/>
    <cellStyle name="Percent 3 4 2 2" xfId="6125" xr:uid="{EA5C114E-15FE-498F-A742-8AE7FD0871E9}"/>
    <cellStyle name="Percent 3 4 2 2 2" xfId="6126" xr:uid="{AE1E9382-157D-40AC-BB43-70CA8A1EF4BD}"/>
    <cellStyle name="Percent 3 4 2 2 2 2" xfId="6127" xr:uid="{18812C98-A420-40CC-B91B-18C215E975F0}"/>
    <cellStyle name="Percent 3 4 2 2 3" xfId="6128" xr:uid="{22F85234-2001-4123-906D-5BC94CA9AC0E}"/>
    <cellStyle name="Percent 3 4 2 2 3 2" xfId="6129" xr:uid="{6BB60647-4898-4B11-B269-5F32FF01447E}"/>
    <cellStyle name="Percent 3 4 2 2 4" xfId="6130" xr:uid="{693D8790-6137-4F39-B768-E87BB80827D2}"/>
    <cellStyle name="Percent 3 4 2 2 5" xfId="6131" xr:uid="{4CBE0EEA-F1F2-4F66-A648-54705C800D9B}"/>
    <cellStyle name="Percent 3 4 2 2 6" xfId="43233" xr:uid="{59D1407E-5968-4E96-88D0-CC085EE087A7}"/>
    <cellStyle name="Percent 3 4 2 2 7" xfId="35678" xr:uid="{1A8130D9-9EC3-4CFA-8E74-D7E5A0D6E68C}"/>
    <cellStyle name="Percent 3 4 2 3" xfId="6132" xr:uid="{A101B28F-278E-4262-B25F-7D6D75F43D50}"/>
    <cellStyle name="Percent 3 4 2 3 2" xfId="6133" xr:uid="{8BB5562B-8B70-49BA-8D62-A5383A6FC4FB}"/>
    <cellStyle name="Percent 3 4 2 3 2 2" xfId="6134" xr:uid="{8032C694-E262-41D0-8383-7382DC56DF6E}"/>
    <cellStyle name="Percent 3 4 2 3 3" xfId="6135" xr:uid="{4CC493DA-3303-42C3-9B46-5C6010019017}"/>
    <cellStyle name="Percent 3 4 2 3 3 2" xfId="6136" xr:uid="{76C0824F-0922-45B1-8FA6-F3A1737A1119}"/>
    <cellStyle name="Percent 3 4 2 3 4" xfId="6137" xr:uid="{48409B67-E6C5-4152-9AC8-84A778B24567}"/>
    <cellStyle name="Percent 3 4 2 3 5" xfId="43234" xr:uid="{938583C2-032C-4C2C-BEC5-2F23EA0DF053}"/>
    <cellStyle name="Percent 3 4 2 3 6" xfId="35679" xr:uid="{6392D3DE-C4EB-4974-84C6-793F023B390D}"/>
    <cellStyle name="Percent 3 4 2 4" xfId="6138" xr:uid="{298838BF-A18D-461F-BCCB-2A4BE7966366}"/>
    <cellStyle name="Percent 3 4 2 4 2" xfId="6139" xr:uid="{F4C89E26-AF88-4B12-B24D-DB058A72FFDC}"/>
    <cellStyle name="Percent 3 4 2 4 2 2" xfId="6140" xr:uid="{8570045E-8B1C-4D5D-A653-C424333EE74C}"/>
    <cellStyle name="Percent 3 4 2 4 3" xfId="6141" xr:uid="{69B84742-C47C-4EF9-A856-A18D35D08960}"/>
    <cellStyle name="Percent 3 4 2 4 3 2" xfId="6142" xr:uid="{45A7FCAC-F286-4886-8775-0F989A6F4CA5}"/>
    <cellStyle name="Percent 3 4 2 4 4" xfId="6143" xr:uid="{3022BE57-D8FA-4B9F-A9DF-EE1500EC9C2D}"/>
    <cellStyle name="Percent 3 4 2 4 5" xfId="43235" xr:uid="{5D080AB5-9C5F-49FF-881F-870632F2457C}"/>
    <cellStyle name="Percent 3 4 2 4 6" xfId="35680" xr:uid="{DEBFD62A-0386-42AB-8F17-BA9BAE21A0FB}"/>
    <cellStyle name="Percent 3 4 2 5" xfId="6144" xr:uid="{EAE69528-4ACF-4DB9-867E-105D2BE59F54}"/>
    <cellStyle name="Percent 3 4 2 5 2" xfId="6145" xr:uid="{BA1B9890-B2FB-4893-801C-72BF7DD42D18}"/>
    <cellStyle name="Percent 3 4 2 5 3" xfId="43236" xr:uid="{ED69E079-E78F-41CD-B1B8-8A750C3F2A91}"/>
    <cellStyle name="Percent 3 4 2 5 4" xfId="35681" xr:uid="{D5ABD3A8-A408-483A-A7E6-86E7816D6A7F}"/>
    <cellStyle name="Percent 3 4 2 6" xfId="6146" xr:uid="{0630DAC4-2033-496C-A2B2-AE4AD30EC8E5}"/>
    <cellStyle name="Percent 3 4 2 6 2" xfId="6147" xr:uid="{36E46422-E29A-4E4A-8514-27F4AA31B8AC}"/>
    <cellStyle name="Percent 3 4 2 6 3" xfId="43237" xr:uid="{2D67882D-ED45-4A8D-A882-EC6F2EFB14A9}"/>
    <cellStyle name="Percent 3 4 2 6 4" xfId="35682" xr:uid="{FA48FA69-F353-4DCC-9266-8C1127CD3CDC}"/>
    <cellStyle name="Percent 3 4 2 7" xfId="6148" xr:uid="{8C4EC27C-63B6-4D2C-BBCD-D9F032105423}"/>
    <cellStyle name="Percent 3 4 2 7 2" xfId="43238" xr:uid="{E5EE0A40-5026-416D-B5F2-AD8DFCD80181}"/>
    <cellStyle name="Percent 3 4 2 7 3" xfId="35683" xr:uid="{4D902639-812C-4F16-BC0A-A40824431C13}"/>
    <cellStyle name="Percent 3 4 2 8" xfId="6149" xr:uid="{2DDBD847-6C86-4189-8801-63439856480F}"/>
    <cellStyle name="Percent 3 4 2 8 2" xfId="43239" xr:uid="{203E84A4-3462-422C-98BA-FA5771B37F33}"/>
    <cellStyle name="Percent 3 4 2 8 3" xfId="35684" xr:uid="{052DA7AA-3288-43AF-9AD2-6F54654DBF75}"/>
    <cellStyle name="Percent 3 4 2 9" xfId="6124" xr:uid="{21CC1A9C-9D37-4EE1-AF33-307D288F0E2C}"/>
    <cellStyle name="Percent 3 4 20" xfId="6150" xr:uid="{85E9FA61-BBF6-4001-B91E-03475FCA4151}"/>
    <cellStyle name="Percent 3 4 20 2" xfId="43240" xr:uid="{9DED53E1-A163-4C35-9C74-5B901C707DF8}"/>
    <cellStyle name="Percent 3 4 20 3" xfId="35685" xr:uid="{0C0D4B60-62F9-4D2F-90F6-D423289BD960}"/>
    <cellStyle name="Percent 3 4 21" xfId="6151" xr:uid="{22E75DBC-9188-4D58-8BE1-E71D390FEB61}"/>
    <cellStyle name="Percent 3 4 21 2" xfId="43241" xr:uid="{270FB7A3-6B39-4801-B0FD-F8F6D62B78DE}"/>
    <cellStyle name="Percent 3 4 21 3" xfId="35686" xr:uid="{D18A6A1F-B0B5-4895-81BB-00F49E72D3CF}"/>
    <cellStyle name="Percent 3 4 22" xfId="5987" xr:uid="{7C8884F0-EA6F-40BB-9D74-596AA6132DE4}"/>
    <cellStyle name="Percent 3 4 3" xfId="463" xr:uid="{0CBA4E7A-554A-4003-BBD1-3E22E0FF1ABC}"/>
    <cellStyle name="Percent 3 4 3 10" xfId="41465" xr:uid="{C6833784-3223-49BF-9059-7B3C807F5CA2}"/>
    <cellStyle name="Percent 3 4 3 11" xfId="26475" xr:uid="{E9CCD6F2-98BE-4B8E-837B-E65102794A13}"/>
    <cellStyle name="Percent 3 4 3 2" xfId="6153" xr:uid="{AAE6D877-645F-4A3F-B63F-4B1F26A27329}"/>
    <cellStyle name="Percent 3 4 3 2 2" xfId="6154" xr:uid="{0EB8B3A7-AFCC-4966-9033-896072A23A0A}"/>
    <cellStyle name="Percent 3 4 3 2 2 2" xfId="6155" xr:uid="{62F72986-50BB-4ECA-B85F-19C996AF171A}"/>
    <cellStyle name="Percent 3 4 3 2 3" xfId="6156" xr:uid="{83DB12DD-F491-4EB0-805C-4E2D178FB6A2}"/>
    <cellStyle name="Percent 3 4 3 2 3 2" xfId="6157" xr:uid="{6C25D6B1-7D04-47FE-8233-86BE8E404F0A}"/>
    <cellStyle name="Percent 3 4 3 2 4" xfId="6158" xr:uid="{0105F724-AFE1-453F-8F3E-B2A067BB5FB1}"/>
    <cellStyle name="Percent 3 4 3 2 5" xfId="6159" xr:uid="{1EF3AAF4-6EC6-4227-ADA0-ECDF0C715277}"/>
    <cellStyle name="Percent 3 4 3 2 6" xfId="43242" xr:uid="{A924294B-8114-40C1-9327-D4A123DBB369}"/>
    <cellStyle name="Percent 3 4 3 2 7" xfId="35687" xr:uid="{F5BFE7C6-6712-4444-BB22-74EA6B45DAE7}"/>
    <cellStyle name="Percent 3 4 3 3" xfId="6160" xr:uid="{02DD06B1-78F5-449A-B591-135053A02625}"/>
    <cellStyle name="Percent 3 4 3 3 2" xfId="6161" xr:uid="{7AD3EE76-F70E-4BD7-B453-E12CD5F6C36A}"/>
    <cellStyle name="Percent 3 4 3 3 2 2" xfId="6162" xr:uid="{4EF98622-6A6F-43EA-A1C4-50011D087682}"/>
    <cellStyle name="Percent 3 4 3 3 3" xfId="6163" xr:uid="{735F011E-F0C6-45A7-9C66-EA6408FDD61D}"/>
    <cellStyle name="Percent 3 4 3 3 3 2" xfId="6164" xr:uid="{7A5C897B-2711-490C-AB50-B6DF02290E45}"/>
    <cellStyle name="Percent 3 4 3 3 4" xfId="6165" xr:uid="{349535F4-E48D-4D9C-8439-BB325FB6C6E7}"/>
    <cellStyle name="Percent 3 4 3 3 5" xfId="43243" xr:uid="{C6D7F334-24F4-4EA9-9FA4-58CF51955D2C}"/>
    <cellStyle name="Percent 3 4 3 3 6" xfId="35688" xr:uid="{2D141AE6-0AAB-43ED-9D6B-D16FF9DBFBE4}"/>
    <cellStyle name="Percent 3 4 3 4" xfId="6166" xr:uid="{1240FB83-CE13-41CB-9CA6-82F31B95255B}"/>
    <cellStyle name="Percent 3 4 3 4 2" xfId="6167" xr:uid="{5A574FA4-D420-4EC0-889B-514C0382486E}"/>
    <cellStyle name="Percent 3 4 3 4 2 2" xfId="6168" xr:uid="{C606E12E-DDEE-4933-B314-15BE7D3A9CD7}"/>
    <cellStyle name="Percent 3 4 3 4 3" xfId="6169" xr:uid="{107598B3-A987-4EB8-82DA-64907110F0A0}"/>
    <cellStyle name="Percent 3 4 3 4 3 2" xfId="6170" xr:uid="{B1C503CE-93AE-40A8-B0B1-28FDFE8ECC8F}"/>
    <cellStyle name="Percent 3 4 3 4 4" xfId="6171" xr:uid="{09015204-84F0-47BA-A7DF-CD823A848B20}"/>
    <cellStyle name="Percent 3 4 3 4 5" xfId="43244" xr:uid="{8E3EB0A3-44AB-4787-9ED7-EBAD32B169C7}"/>
    <cellStyle name="Percent 3 4 3 4 6" xfId="35689" xr:uid="{67C1BD2C-56C0-420B-AD06-558C87282C83}"/>
    <cellStyle name="Percent 3 4 3 5" xfId="6172" xr:uid="{3E11A38D-08BC-40DA-AB6C-F789E31CBF21}"/>
    <cellStyle name="Percent 3 4 3 5 2" xfId="6173" xr:uid="{AAC05C45-359D-456B-9AF6-FF23D04A955D}"/>
    <cellStyle name="Percent 3 4 3 5 3" xfId="43245" xr:uid="{FC18987E-FDEF-460A-B842-130723617E47}"/>
    <cellStyle name="Percent 3 4 3 5 4" xfId="35690" xr:uid="{124A9CD1-971C-46F6-AE09-D4C7B166831D}"/>
    <cellStyle name="Percent 3 4 3 6" xfId="6174" xr:uid="{EEA0E5B6-AD58-40E8-A24C-A6438F882DE4}"/>
    <cellStyle name="Percent 3 4 3 6 2" xfId="6175" xr:uid="{069C6EB1-F4B4-448F-A919-4F6A76F5CDE8}"/>
    <cellStyle name="Percent 3 4 3 6 3" xfId="43246" xr:uid="{BD5FE57C-F189-44D4-8F60-FEE24C4DB8ED}"/>
    <cellStyle name="Percent 3 4 3 6 4" xfId="35691" xr:uid="{8F3A1D6C-92BB-494F-B555-F6844C77C0AA}"/>
    <cellStyle name="Percent 3 4 3 7" xfId="6176" xr:uid="{CB8C3D71-A814-44CF-915B-8D9C509EC84A}"/>
    <cellStyle name="Percent 3 4 3 7 2" xfId="43247" xr:uid="{A257758D-0BCF-4643-BEDF-94AE2DA860ED}"/>
    <cellStyle name="Percent 3 4 3 7 3" xfId="35692" xr:uid="{01E19EAB-BED2-4152-BB90-828EC6486E24}"/>
    <cellStyle name="Percent 3 4 3 8" xfId="6177" xr:uid="{F57B15A6-5578-4E04-977E-E64236E775ED}"/>
    <cellStyle name="Percent 3 4 3 8 2" xfId="43248" xr:uid="{CB733095-B05A-42EF-9CFF-826F2CEBCFE8}"/>
    <cellStyle name="Percent 3 4 3 8 3" xfId="35693" xr:uid="{ACABA873-ECDD-41AE-A8DA-8C359BDDC247}"/>
    <cellStyle name="Percent 3 4 3 9" xfId="6152" xr:uid="{30CF29F8-4654-49DA-BCE9-725CEA0C4F6C}"/>
    <cellStyle name="Percent 3 4 4" xfId="515" xr:uid="{EA237481-D614-4394-9B97-94AF9DA17021}"/>
    <cellStyle name="Percent 3 4 4 10" xfId="41498" xr:uid="{AAEDE84A-5EB5-4D63-9DCF-4ADD518687D0}"/>
    <cellStyle name="Percent 3 4 4 11" xfId="26476" xr:uid="{F78A108C-C601-4BA9-A545-F4C77337CDC3}"/>
    <cellStyle name="Percent 3 4 4 2" xfId="2932" xr:uid="{41A9B57B-0DB7-4E1C-B4FA-EFD047858316}"/>
    <cellStyle name="Percent 3 4 4 2 2" xfId="6180" xr:uid="{59DCBD1F-D9E0-4004-85F9-FACBD547DAA7}"/>
    <cellStyle name="Percent 3 4 4 2 2 2" xfId="6181" xr:uid="{52CB583F-EF66-446C-B430-A61BC3802D35}"/>
    <cellStyle name="Percent 3 4 4 2 2 3" xfId="43249" xr:uid="{D3F77294-2888-42AE-A79B-F526817BA379}"/>
    <cellStyle name="Percent 3 4 4 2 2 4" xfId="35694" xr:uid="{FFF36B9D-6575-44D1-88C4-53963FCBBF64}"/>
    <cellStyle name="Percent 3 4 4 2 3" xfId="6182" xr:uid="{9D534711-E741-4BDA-BB48-1322F2831EA1}"/>
    <cellStyle name="Percent 3 4 4 2 3 2" xfId="6183" xr:uid="{CEBDE74C-7B39-4262-8798-E034BBF7FD04}"/>
    <cellStyle name="Percent 3 4 4 2 3 3" xfId="43250" xr:uid="{43440CC0-C488-436C-A3EA-A4AB1976EECF}"/>
    <cellStyle name="Percent 3 4 4 2 3 4" xfId="35695" xr:uid="{35DBD5E7-99F5-4B60-8805-BAB4542C3870}"/>
    <cellStyle name="Percent 3 4 4 2 4" xfId="6184" xr:uid="{CCFFB83A-0449-4827-90DF-C64D5A23C315}"/>
    <cellStyle name="Percent 3 4 4 2 4 2" xfId="43251" xr:uid="{297D05D1-0DFF-4D01-9E05-A14A235B74EC}"/>
    <cellStyle name="Percent 3 4 4 2 4 3" xfId="35696" xr:uid="{EFE4CA20-7E7F-4F7D-B660-E1C581D4A93C}"/>
    <cellStyle name="Percent 3 4 4 2 5" xfId="6185" xr:uid="{30F04DA5-1115-49C7-9F11-2FA76F353B3C}"/>
    <cellStyle name="Percent 3 4 4 2 5 2" xfId="43252" xr:uid="{3A7CBE7F-AF71-426F-9DDB-55D55905D684}"/>
    <cellStyle name="Percent 3 4 4 2 5 3" xfId="35697" xr:uid="{48FBA5AE-1BA0-4791-8C31-E93A5FFD5797}"/>
    <cellStyle name="Percent 3 4 4 2 6" xfId="6179" xr:uid="{4038AB0F-DA83-437F-9ECA-D22AE3AABC87}"/>
    <cellStyle name="Percent 3 4 4 2 7" xfId="41830" xr:uid="{A5781C02-7EAA-49C0-A76A-00128F45D1BB}"/>
    <cellStyle name="Percent 3 4 4 2 8" xfId="26477" xr:uid="{4594D42E-B3C7-47EB-A3F9-1E940AC5F514}"/>
    <cellStyle name="Percent 3 4 4 3" xfId="6186" xr:uid="{A04D654A-18DA-4B5C-9425-E31D5A73BE3A}"/>
    <cellStyle name="Percent 3 4 4 3 2" xfId="6187" xr:uid="{5D3E9269-F288-4666-882D-DB0ABC03C022}"/>
    <cellStyle name="Percent 3 4 4 3 2 2" xfId="6188" xr:uid="{C9148E70-5860-47AE-A159-3649D7C26D88}"/>
    <cellStyle name="Percent 3 4 4 3 3" xfId="6189" xr:uid="{75DC7C02-F188-4D4C-9D87-6311DCE64376}"/>
    <cellStyle name="Percent 3 4 4 3 3 2" xfId="6190" xr:uid="{06BD35D6-D91C-42FF-BA2B-9533C41CA28D}"/>
    <cellStyle name="Percent 3 4 4 3 4" xfId="6191" xr:uid="{5FD04486-F567-4D29-8867-DADB0F614B3B}"/>
    <cellStyle name="Percent 3 4 4 3 5" xfId="43253" xr:uid="{46C41FCD-C1CE-456E-B013-6FA4CF8A9BAC}"/>
    <cellStyle name="Percent 3 4 4 3 6" xfId="35698" xr:uid="{1C4BCE96-0FA4-44CB-810B-738E715C85D0}"/>
    <cellStyle name="Percent 3 4 4 4" xfId="6192" xr:uid="{2D84F5FB-7E8B-46A4-9EF3-94C4336844CE}"/>
    <cellStyle name="Percent 3 4 4 4 2" xfId="6193" xr:uid="{A2024311-7E30-4737-B4B3-1EB2CC1FA7FE}"/>
    <cellStyle name="Percent 3 4 4 4 2 2" xfId="6194" xr:uid="{57445D6B-467D-4109-8FE2-49BB33F7AD72}"/>
    <cellStyle name="Percent 3 4 4 4 3" xfId="6195" xr:uid="{E6BC34A0-CD29-424B-B2B4-4529BA7478B2}"/>
    <cellStyle name="Percent 3 4 4 4 3 2" xfId="6196" xr:uid="{8EBAC3E2-9BB6-45EF-BA8E-4757BD399B22}"/>
    <cellStyle name="Percent 3 4 4 4 4" xfId="6197" xr:uid="{9A522DE8-7F25-4526-9634-A6F57F7962D7}"/>
    <cellStyle name="Percent 3 4 4 4 5" xfId="43254" xr:uid="{73923D70-1416-4B02-B6A6-CBCFB69FEC17}"/>
    <cellStyle name="Percent 3 4 4 4 6" xfId="35699" xr:uid="{3DD8E433-98AF-4EA5-AFB1-31469A3230AC}"/>
    <cellStyle name="Percent 3 4 4 5" xfId="6198" xr:uid="{9945CBCE-6492-4AFC-8EB2-A0FF56A06992}"/>
    <cellStyle name="Percent 3 4 4 5 2" xfId="6199" xr:uid="{C949C713-9DFE-4279-B4F5-E13C37CAFDEE}"/>
    <cellStyle name="Percent 3 4 4 5 3" xfId="43255" xr:uid="{C807D4BF-0170-4FC5-9539-15D4C32E88BA}"/>
    <cellStyle name="Percent 3 4 4 5 4" xfId="35700" xr:uid="{CDB3E880-FF2D-4CAE-B6F7-DC50487AA3EE}"/>
    <cellStyle name="Percent 3 4 4 6" xfId="6200" xr:uid="{6885B8AA-E603-4D0E-8C3E-67ADEDC9A76A}"/>
    <cellStyle name="Percent 3 4 4 6 2" xfId="6201" xr:uid="{D953FC6E-B19F-494C-A6AD-EB0C0942255E}"/>
    <cellStyle name="Percent 3 4 4 6 3" xfId="43256" xr:uid="{8B1C59D9-9E48-41B5-BC83-8F1B173DE8A4}"/>
    <cellStyle name="Percent 3 4 4 6 4" xfId="35701" xr:uid="{0FD2089E-CFAD-4E1B-8416-01C72ED45295}"/>
    <cellStyle name="Percent 3 4 4 7" xfId="6202" xr:uid="{1AC39226-6B98-4F72-82DB-E1A5A7919F51}"/>
    <cellStyle name="Percent 3 4 4 7 2" xfId="43257" xr:uid="{8BB51E62-5A0A-4056-95E9-3924FA5DB995}"/>
    <cellStyle name="Percent 3 4 4 7 3" xfId="35702" xr:uid="{855E93A5-B386-4C70-B887-2E7B1B84760C}"/>
    <cellStyle name="Percent 3 4 4 8" xfId="6203" xr:uid="{DE47BF95-FFA2-4D4A-BF9C-2F84F3665EE6}"/>
    <cellStyle name="Percent 3 4 4 8 2" xfId="43258" xr:uid="{24230952-81E5-472E-AD76-8B85ADFF78C2}"/>
    <cellStyle name="Percent 3 4 4 8 3" xfId="35703" xr:uid="{8F6530CD-A6E8-4EE3-8FEB-8592D51B21F3}"/>
    <cellStyle name="Percent 3 4 4 9" xfId="6178" xr:uid="{51537B8B-A746-458F-96C3-232941861370}"/>
    <cellStyle name="Percent 3 4 5" xfId="2933" xr:uid="{8184A988-B8FB-4087-B090-B761CBD027FE}"/>
    <cellStyle name="Percent 3 4 5 10" xfId="41831" xr:uid="{EE873FC4-8D2F-44FE-A5D1-ECCD4138A2F2}"/>
    <cellStyle name="Percent 3 4 5 11" xfId="26478" xr:uid="{E243438B-73A9-4BEB-8F19-8940FE6274F4}"/>
    <cellStyle name="Percent 3 4 5 2" xfId="6205" xr:uid="{604BB9EC-BC8E-47F8-A480-D2B670125272}"/>
    <cellStyle name="Percent 3 4 5 2 2" xfId="6206" xr:uid="{17C22D2E-1E55-42D7-A8DC-FABCC1775F1B}"/>
    <cellStyle name="Percent 3 4 5 2 2 2" xfId="6207" xr:uid="{584C6B54-11DA-43E5-9E7B-16CB4DF2E5E4}"/>
    <cellStyle name="Percent 3 4 5 2 3" xfId="6208" xr:uid="{D9C01732-454E-4987-A86B-E760B73B3268}"/>
    <cellStyle name="Percent 3 4 5 2 3 2" xfId="6209" xr:uid="{EA7CF1B3-E033-4C60-B163-FAD3C0368DDB}"/>
    <cellStyle name="Percent 3 4 5 2 4" xfId="6210" xr:uid="{87592B09-7CD9-4BA4-A9EE-BEF5B2B95C66}"/>
    <cellStyle name="Percent 3 4 5 2 5" xfId="6211" xr:uid="{C93A1661-C012-4151-B039-ABC5307E4841}"/>
    <cellStyle name="Percent 3 4 5 2 6" xfId="43259" xr:uid="{1163B5DC-F85E-4E18-A6E4-158FF409E01C}"/>
    <cellStyle name="Percent 3 4 5 2 7" xfId="35704" xr:uid="{2E097FB3-ADD1-40ED-9752-1CA1A880DA1C}"/>
    <cellStyle name="Percent 3 4 5 3" xfId="6212" xr:uid="{9A505680-CB40-4CA8-8C02-C73A69BEAE5A}"/>
    <cellStyle name="Percent 3 4 5 3 2" xfId="6213" xr:uid="{9E72DF94-ABC0-4400-8709-BB7E3AC2DF40}"/>
    <cellStyle name="Percent 3 4 5 3 2 2" xfId="6214" xr:uid="{251392F2-38EB-4294-A9B5-8A2F7A2DF3B1}"/>
    <cellStyle name="Percent 3 4 5 3 3" xfId="6215" xr:uid="{340252EF-A1F6-47AD-9494-AD5B2C82B98C}"/>
    <cellStyle name="Percent 3 4 5 3 3 2" xfId="6216" xr:uid="{C0909AC5-1F79-452E-81C8-9A3556A0B56F}"/>
    <cellStyle name="Percent 3 4 5 3 4" xfId="6217" xr:uid="{F49BCDB7-2B8E-41B4-B7E7-8F051F90C6D2}"/>
    <cellStyle name="Percent 3 4 5 3 5" xfId="43260" xr:uid="{EE0DC517-5F91-4B1D-A06E-7DE50835A1AE}"/>
    <cellStyle name="Percent 3 4 5 3 6" xfId="35705" xr:uid="{CD81DC2F-04ED-42C6-84B9-D03EF744C81B}"/>
    <cellStyle name="Percent 3 4 5 4" xfId="6218" xr:uid="{E4FDDCDA-7C05-47EA-AC68-BACCB3819099}"/>
    <cellStyle name="Percent 3 4 5 4 2" xfId="6219" xr:uid="{268C7470-752E-4EFF-A12C-92F6A3837F89}"/>
    <cellStyle name="Percent 3 4 5 4 2 2" xfId="6220" xr:uid="{5A4DCA31-681F-43E9-ABEC-04BC69AF5FF3}"/>
    <cellStyle name="Percent 3 4 5 4 3" xfId="6221" xr:uid="{7DE81504-04E2-4FD0-9EF5-EC76D636804C}"/>
    <cellStyle name="Percent 3 4 5 4 3 2" xfId="6222" xr:uid="{3F1920BC-0ED4-4E0B-986D-E65E196D00A9}"/>
    <cellStyle name="Percent 3 4 5 4 4" xfId="6223" xr:uid="{6ECE5E06-D013-445E-9C60-4E025DDD5CE3}"/>
    <cellStyle name="Percent 3 4 5 4 5" xfId="43261" xr:uid="{308AA1F2-18C9-42DC-86A5-98D90E6B9E8B}"/>
    <cellStyle name="Percent 3 4 5 4 6" xfId="35706" xr:uid="{5DB870AE-2A7A-4BFF-9576-6B3CEB068249}"/>
    <cellStyle name="Percent 3 4 5 5" xfId="6224" xr:uid="{CC4D0071-0477-4CF2-8B4B-9460F8AA29A4}"/>
    <cellStyle name="Percent 3 4 5 5 2" xfId="6225" xr:uid="{3B6A133F-9864-4558-ADD4-8DD8BEEC80CB}"/>
    <cellStyle name="Percent 3 4 5 5 3" xfId="43262" xr:uid="{FC6B87ED-4384-4361-A61C-D0527E674E19}"/>
    <cellStyle name="Percent 3 4 5 5 4" xfId="35707" xr:uid="{B4D913F1-66EB-4820-8978-AAF7B17ABC2E}"/>
    <cellStyle name="Percent 3 4 5 6" xfId="6226" xr:uid="{353F52B2-DC4F-487C-969B-79AC7649CCE3}"/>
    <cellStyle name="Percent 3 4 5 6 2" xfId="6227" xr:uid="{53F59A5A-9801-4EB4-BB9C-BCD5ABB46797}"/>
    <cellStyle name="Percent 3 4 5 6 3" xfId="43263" xr:uid="{C634F701-76EE-413F-B5EF-CB383268125B}"/>
    <cellStyle name="Percent 3 4 5 6 4" xfId="35708" xr:uid="{A0C50F16-3D03-4676-8F0E-7B3970AFA56A}"/>
    <cellStyle name="Percent 3 4 5 7" xfId="6228" xr:uid="{43602514-496D-4339-AB74-0C6589416C4F}"/>
    <cellStyle name="Percent 3 4 5 7 2" xfId="43264" xr:uid="{FE629A36-631B-4178-930C-AABA815C5B53}"/>
    <cellStyle name="Percent 3 4 5 7 3" xfId="35709" xr:uid="{7667E372-671C-496E-BD1D-C4508847A57E}"/>
    <cellStyle name="Percent 3 4 5 8" xfId="6229" xr:uid="{3DE3C516-E29F-43E5-8D68-43BB72FCF2E3}"/>
    <cellStyle name="Percent 3 4 5 8 2" xfId="43265" xr:uid="{2020E298-5C0F-4102-97A7-C9CB93834F76}"/>
    <cellStyle name="Percent 3 4 5 8 3" xfId="35710" xr:uid="{49C3B1F3-C40E-43CB-BD0B-B07D136E3C2E}"/>
    <cellStyle name="Percent 3 4 5 9" xfId="6204" xr:uid="{EDD2D6BE-5A62-4F1D-B28F-36843F57BB72}"/>
    <cellStyle name="Percent 3 4 6" xfId="2934" xr:uid="{845FCF48-9383-4CA1-80FC-DBBBB213D6CB}"/>
    <cellStyle name="Percent 3 4 6 10" xfId="41832" xr:uid="{10B78FD2-200E-4E65-93B8-B08641092C07}"/>
    <cellStyle name="Percent 3 4 6 11" xfId="26479" xr:uid="{6EBB1F44-7354-4B61-8298-3DE185699111}"/>
    <cellStyle name="Percent 3 4 6 2" xfId="6231" xr:uid="{CB0090F3-7189-4A60-BFA5-B8BB20FE7E81}"/>
    <cellStyle name="Percent 3 4 6 2 2" xfId="6232" xr:uid="{7280EC50-2215-45A9-9509-D3535D2D8343}"/>
    <cellStyle name="Percent 3 4 6 2 2 2" xfId="6233" xr:uid="{3DA995F6-4B81-4F77-8A42-0423AC1634C9}"/>
    <cellStyle name="Percent 3 4 6 2 3" xfId="6234" xr:uid="{ED96658D-3C7C-4917-8E97-4D8F0B16FDFB}"/>
    <cellStyle name="Percent 3 4 6 2 3 2" xfId="6235" xr:uid="{C838219E-32AA-4965-A609-9E79080FE395}"/>
    <cellStyle name="Percent 3 4 6 2 4" xfId="6236" xr:uid="{E9E40D71-27BF-435C-815E-D0C1383C4C92}"/>
    <cellStyle name="Percent 3 4 6 2 5" xfId="6237" xr:uid="{17AB2FBD-3FBB-495B-BC55-37A2B0201E73}"/>
    <cellStyle name="Percent 3 4 6 2 6" xfId="43266" xr:uid="{D719107D-712B-4F55-863A-E6DE040A14FB}"/>
    <cellStyle name="Percent 3 4 6 2 7" xfId="35711" xr:uid="{E1D6991A-C24D-492F-8165-850646CB57D4}"/>
    <cellStyle name="Percent 3 4 6 3" xfId="6238" xr:uid="{F295463B-15EF-4F9C-8FBE-393E13207DA9}"/>
    <cellStyle name="Percent 3 4 6 3 2" xfId="6239" xr:uid="{8F77C18E-198B-421F-965F-641112BED42C}"/>
    <cellStyle name="Percent 3 4 6 3 2 2" xfId="6240" xr:uid="{7E5D14D3-F5ED-44D0-B559-A915AAE15DD7}"/>
    <cellStyle name="Percent 3 4 6 3 3" xfId="6241" xr:uid="{4E90282F-348F-4236-8773-1A691AF017A9}"/>
    <cellStyle name="Percent 3 4 6 3 3 2" xfId="6242" xr:uid="{A9904F8A-9461-4E34-B810-D924E79B512F}"/>
    <cellStyle name="Percent 3 4 6 3 4" xfId="6243" xr:uid="{4BB4947F-CFF8-4A9C-80D4-5F22F4FF9683}"/>
    <cellStyle name="Percent 3 4 6 3 5" xfId="43267" xr:uid="{53684CB2-1437-482B-85B3-B850216A6A11}"/>
    <cellStyle name="Percent 3 4 6 3 6" xfId="35712" xr:uid="{BB01FB48-137C-4201-8674-D976FAAFE8A5}"/>
    <cellStyle name="Percent 3 4 6 4" xfId="6244" xr:uid="{76883844-145A-4E3E-8DA9-F0968C84A665}"/>
    <cellStyle name="Percent 3 4 6 4 2" xfId="6245" xr:uid="{60FD1AE6-0C60-4B75-A5A5-4CA70972AFE2}"/>
    <cellStyle name="Percent 3 4 6 4 2 2" xfId="6246" xr:uid="{75963031-F278-4738-A801-FBCECD5C87C0}"/>
    <cellStyle name="Percent 3 4 6 4 3" xfId="6247" xr:uid="{C36546B8-BF20-437D-9E3D-B7ED509DA3AA}"/>
    <cellStyle name="Percent 3 4 6 4 3 2" xfId="6248" xr:uid="{DF023E76-44C7-4EB3-882D-0750929019BF}"/>
    <cellStyle name="Percent 3 4 6 4 4" xfId="6249" xr:uid="{29A65A09-ACE6-4134-A5CE-AAAC682861D8}"/>
    <cellStyle name="Percent 3 4 6 4 5" xfId="43268" xr:uid="{46CA7459-D8D6-42FC-B2E5-2D5EF425F005}"/>
    <cellStyle name="Percent 3 4 6 4 6" xfId="35713" xr:uid="{4D872622-F16A-450B-B0C2-48EB447F5BBD}"/>
    <cellStyle name="Percent 3 4 6 5" xfId="6250" xr:uid="{28EDD034-0617-4759-A71D-DD69B27DE179}"/>
    <cellStyle name="Percent 3 4 6 5 2" xfId="6251" xr:uid="{728D62B9-3CA2-43D8-B90C-81BB7E6C9671}"/>
    <cellStyle name="Percent 3 4 6 5 3" xfId="43269" xr:uid="{623878E7-BB65-41AB-A6FE-4DF646F5ECD6}"/>
    <cellStyle name="Percent 3 4 6 5 4" xfId="35714" xr:uid="{662C5F10-4A06-47C5-8B26-77DB3684FA15}"/>
    <cellStyle name="Percent 3 4 6 6" xfId="6252" xr:uid="{B4AE9398-739B-4232-9434-8656FB981C0B}"/>
    <cellStyle name="Percent 3 4 6 6 2" xfId="6253" xr:uid="{109D9D86-822E-4D6B-94B2-74A8D92098A4}"/>
    <cellStyle name="Percent 3 4 6 6 3" xfId="43270" xr:uid="{A1E91938-87DE-4F10-A309-71077618F937}"/>
    <cellStyle name="Percent 3 4 6 6 4" xfId="35715" xr:uid="{A33BC87E-26CA-4237-B099-A4EC03A9A12A}"/>
    <cellStyle name="Percent 3 4 6 7" xfId="6254" xr:uid="{69B11860-8718-49FD-B043-6BA5431ABC35}"/>
    <cellStyle name="Percent 3 4 6 7 2" xfId="43271" xr:uid="{3C5C756D-C5B9-4B08-8753-FC05FBE68A11}"/>
    <cellStyle name="Percent 3 4 6 7 3" xfId="35716" xr:uid="{8FCC8613-160A-4B43-8C65-5D00EEFAACA3}"/>
    <cellStyle name="Percent 3 4 6 8" xfId="6255" xr:uid="{072D523E-362A-487C-AE4A-71DF6A4F0CD0}"/>
    <cellStyle name="Percent 3 4 6 8 2" xfId="43272" xr:uid="{BD58774B-76AA-40FF-A517-D13D6CEABCBB}"/>
    <cellStyle name="Percent 3 4 6 8 3" xfId="35717" xr:uid="{CBFB4CB2-017E-4ACA-9D9D-A1350B232E6E}"/>
    <cellStyle name="Percent 3 4 6 9" xfId="6230" xr:uid="{DC99972A-A241-452D-9306-52EF7F09B289}"/>
    <cellStyle name="Percent 3 4 7" xfId="2935" xr:uid="{4EF6AC0B-D613-45FA-B39D-B92D71230932}"/>
    <cellStyle name="Percent 3 4 7 10" xfId="41833" xr:uid="{04C39F5F-A148-4A6C-A233-0C3A2919D501}"/>
    <cellStyle name="Percent 3 4 7 11" xfId="26480" xr:uid="{29EA513D-3F3E-4003-8F11-C1E4DDECE206}"/>
    <cellStyle name="Percent 3 4 7 2" xfId="6257" xr:uid="{CA256ED4-D5F1-45CF-8529-289AD52748C1}"/>
    <cellStyle name="Percent 3 4 7 2 2" xfId="6258" xr:uid="{E1A68C00-4DCF-45C2-8426-F44602337BE9}"/>
    <cellStyle name="Percent 3 4 7 2 2 2" xfId="6259" xr:uid="{017C13B6-2251-4616-B742-9222683E496E}"/>
    <cellStyle name="Percent 3 4 7 2 3" xfId="6260" xr:uid="{BB21B428-6591-483E-9A87-55ED40DC6E00}"/>
    <cellStyle name="Percent 3 4 7 2 3 2" xfId="6261" xr:uid="{D40F696F-8D51-4CD7-95FB-CB3805F32A5D}"/>
    <cellStyle name="Percent 3 4 7 2 4" xfId="6262" xr:uid="{F0C6CF97-E5CE-44AF-8ED4-9DAF67AC2491}"/>
    <cellStyle name="Percent 3 4 7 2 5" xfId="6263" xr:uid="{D7D50ADD-2726-4C47-8948-5D1F11C5303C}"/>
    <cellStyle name="Percent 3 4 7 2 6" xfId="43273" xr:uid="{B4DD44D9-426F-45BA-ADF2-638BBB9729DC}"/>
    <cellStyle name="Percent 3 4 7 2 7" xfId="35718" xr:uid="{70A6ED78-5200-48D3-97EF-292287B413FB}"/>
    <cellStyle name="Percent 3 4 7 3" xfId="6264" xr:uid="{1F0E59A9-289D-473C-B829-BD1E1E451753}"/>
    <cellStyle name="Percent 3 4 7 3 2" xfId="6265" xr:uid="{4D3CBF92-6B01-4841-A3DA-2E83EBEB77D2}"/>
    <cellStyle name="Percent 3 4 7 3 2 2" xfId="6266" xr:uid="{61E10EA6-73E7-4AE6-82EC-106BAA929D96}"/>
    <cellStyle name="Percent 3 4 7 3 3" xfId="6267" xr:uid="{AE24BEB8-221E-4E3F-A1B0-1A8FAA52E82A}"/>
    <cellStyle name="Percent 3 4 7 3 3 2" xfId="6268" xr:uid="{EA2F1939-B6EE-45CE-A269-BA989B37BCA0}"/>
    <cellStyle name="Percent 3 4 7 3 4" xfId="6269" xr:uid="{1D9B0B46-AF92-4C0C-8718-E4A7F094AF18}"/>
    <cellStyle name="Percent 3 4 7 3 5" xfId="43274" xr:uid="{EAFBFCC0-041D-4A1A-8F5D-0D7160AE0D10}"/>
    <cellStyle name="Percent 3 4 7 3 6" xfId="35719" xr:uid="{D08AF008-A4C9-41A0-AA5F-D8080B8165A8}"/>
    <cellStyle name="Percent 3 4 7 4" xfId="6270" xr:uid="{8EA0BE52-BCC7-49E1-953B-BE07D9C90957}"/>
    <cellStyle name="Percent 3 4 7 4 2" xfId="6271" xr:uid="{F2A7310A-44F9-44EB-9530-7684003473CB}"/>
    <cellStyle name="Percent 3 4 7 4 2 2" xfId="6272" xr:uid="{C67FD2A2-DB5C-49BA-85F2-D59ACD1C86EE}"/>
    <cellStyle name="Percent 3 4 7 4 3" xfId="6273" xr:uid="{5B23A3ED-F77B-4B88-A5C1-8820928A91EC}"/>
    <cellStyle name="Percent 3 4 7 4 3 2" xfId="6274" xr:uid="{51464D47-C1FC-48FC-8775-B7F17C59908C}"/>
    <cellStyle name="Percent 3 4 7 4 4" xfId="6275" xr:uid="{71F728AC-8B28-4820-B7CC-B6CB5E0AEA44}"/>
    <cellStyle name="Percent 3 4 7 4 5" xfId="43275" xr:uid="{6BE25AED-AAC1-4E18-AE58-815716885568}"/>
    <cellStyle name="Percent 3 4 7 4 6" xfId="35720" xr:uid="{4AF51D1E-7A32-4EF3-9C71-613CA742C39A}"/>
    <cellStyle name="Percent 3 4 7 5" xfId="6276" xr:uid="{D67CF34D-2452-47E7-A800-4DDB36B584E8}"/>
    <cellStyle name="Percent 3 4 7 5 2" xfId="6277" xr:uid="{7565183C-25A9-4300-97F1-732DF5380E5A}"/>
    <cellStyle name="Percent 3 4 7 5 3" xfId="43276" xr:uid="{BB25E888-6B9B-4AB5-9244-B442DEED2D3A}"/>
    <cellStyle name="Percent 3 4 7 5 4" xfId="35721" xr:uid="{DC0D1E04-E9E4-43EA-BB13-61EDC0AEE084}"/>
    <cellStyle name="Percent 3 4 7 6" xfId="6278" xr:uid="{D365E9EA-104D-4F77-8CCD-D91C99E01030}"/>
    <cellStyle name="Percent 3 4 7 6 2" xfId="6279" xr:uid="{20BE7D5D-FAA2-4459-BD08-A26DA2CFC6F8}"/>
    <cellStyle name="Percent 3 4 7 6 3" xfId="43277" xr:uid="{05E3E866-2D47-45F6-B56C-F15E54C1B48D}"/>
    <cellStyle name="Percent 3 4 7 6 4" xfId="35722" xr:uid="{86E7D673-23D1-464A-9C6B-5C16283A98C1}"/>
    <cellStyle name="Percent 3 4 7 7" xfId="6280" xr:uid="{82BBB658-276A-4119-954B-769F59088028}"/>
    <cellStyle name="Percent 3 4 7 7 2" xfId="43278" xr:uid="{6D968635-5EE8-4AF6-8038-841C926EA704}"/>
    <cellStyle name="Percent 3 4 7 7 3" xfId="35723" xr:uid="{A488B81C-3746-47BD-B283-929B99E2684A}"/>
    <cellStyle name="Percent 3 4 7 8" xfId="6281" xr:uid="{A2CDDE62-E2FE-4F17-A6BD-345167A52D77}"/>
    <cellStyle name="Percent 3 4 7 8 2" xfId="43279" xr:uid="{7573C2A5-B947-42E7-85CD-4F0759319229}"/>
    <cellStyle name="Percent 3 4 7 8 3" xfId="35724" xr:uid="{D2DE3A36-73E6-4C84-B469-BE68642D9C97}"/>
    <cellStyle name="Percent 3 4 7 9" xfId="6256" xr:uid="{7B3BB1CB-A2EF-4DC7-AC89-689A659B31DF}"/>
    <cellStyle name="Percent 3 4 8" xfId="2936" xr:uid="{A8EBF458-658D-4CD4-A7B1-4148B423A794}"/>
    <cellStyle name="Percent 3 4 8 10" xfId="6283" xr:uid="{7E0DE781-C1AA-463E-90D1-8AFBEF5DFCB5}"/>
    <cellStyle name="Percent 3 4 8 10 2" xfId="43280" xr:uid="{A7889245-E3AC-4FA4-A554-780424EE4FFD}"/>
    <cellStyle name="Percent 3 4 8 10 3" xfId="35725" xr:uid="{00BE33DB-6AC8-4746-BD5F-CDA96CE97EEF}"/>
    <cellStyle name="Percent 3 4 8 11" xfId="6284" xr:uid="{3D6C5A9A-1AAA-4E39-AFCA-FC7425E109FF}"/>
    <cellStyle name="Percent 3 4 8 12" xfId="6282" xr:uid="{2D4FFF8D-3F27-4E85-A080-752965E3B7A6}"/>
    <cellStyle name="Percent 3 4 8 13" xfId="41834" xr:uid="{2774CE6F-FB66-4B26-A8F5-FF8494873614}"/>
    <cellStyle name="Percent 3 4 8 14" xfId="26481" xr:uid="{D68FCAE6-B95B-48DA-983A-E12487BB77DD}"/>
    <cellStyle name="Percent 3 4 8 2" xfId="6285" xr:uid="{2E2E4DAF-D85B-4199-A799-331B631E165F}"/>
    <cellStyle name="Percent 3 4 8 2 2" xfId="6286" xr:uid="{3D8E5089-CD6A-43C0-BD6A-897F93A17A66}"/>
    <cellStyle name="Percent 3 4 8 2 2 2" xfId="6287" xr:uid="{E2EA7084-F211-4D9F-A12E-346B153E3208}"/>
    <cellStyle name="Percent 3 4 8 2 3" xfId="6288" xr:uid="{8CC755C9-B2F9-4DEB-B6AB-503B86EE2CF8}"/>
    <cellStyle name="Percent 3 4 8 2 3 2" xfId="6289" xr:uid="{6467CBE5-BEF4-42B4-9384-C22F8E5EEBB5}"/>
    <cellStyle name="Percent 3 4 8 2 4" xfId="6290" xr:uid="{B48338B1-A5D2-47D9-8E04-55C0F2483195}"/>
    <cellStyle name="Percent 3 4 8 2 5" xfId="6291" xr:uid="{F70D550D-8C56-4501-BBA7-065F54E26869}"/>
    <cellStyle name="Percent 3 4 8 2 6" xfId="43281" xr:uid="{5424D17D-1CDB-4C9B-90DF-30BE56438356}"/>
    <cellStyle name="Percent 3 4 8 2 7" xfId="35726" xr:uid="{787F9230-1E59-4175-9D32-6785C343EDA6}"/>
    <cellStyle name="Percent 3 4 8 3" xfId="6292" xr:uid="{86661254-8794-4678-8C43-94AABBF3598D}"/>
    <cellStyle name="Percent 3 4 8 3 2" xfId="6293" xr:uid="{4953BB51-3B9A-48A8-BF1D-A66F8E0444A1}"/>
    <cellStyle name="Percent 3 4 8 3 2 2" xfId="6294" xr:uid="{3CB6713C-6F70-4ECA-8993-01FE4E0522E5}"/>
    <cellStyle name="Percent 3 4 8 3 3" xfId="6295" xr:uid="{678D3B82-1156-4141-B673-947B547FB6AF}"/>
    <cellStyle name="Percent 3 4 8 3 3 2" xfId="6296" xr:uid="{EC6CA7D8-3A85-4C8C-9413-624C73AD4330}"/>
    <cellStyle name="Percent 3 4 8 3 4" xfId="6297" xr:uid="{56FFC912-F6B5-4A93-9061-45F4F2CE2193}"/>
    <cellStyle name="Percent 3 4 8 3 5" xfId="43282" xr:uid="{CD576206-7C61-4061-B3C4-B73FD73507F1}"/>
    <cellStyle name="Percent 3 4 8 3 6" xfId="35727" xr:uid="{E8AE7360-B81C-4540-A5A5-9C7CE94FBC27}"/>
    <cellStyle name="Percent 3 4 8 4" xfId="6298" xr:uid="{54F529D5-F381-48F2-B7A9-231F193230E5}"/>
    <cellStyle name="Percent 3 4 8 4 2" xfId="6299" xr:uid="{90B27E50-E2E2-46E5-9059-170B4045D6A4}"/>
    <cellStyle name="Percent 3 4 8 4 2 2" xfId="6300" xr:uid="{C8D7BC31-0F51-4225-87A5-1A057241EE7B}"/>
    <cellStyle name="Percent 3 4 8 4 3" xfId="6301" xr:uid="{8847404A-364E-4DAA-93D8-388C67A2522B}"/>
    <cellStyle name="Percent 3 4 8 4 3 2" xfId="6302" xr:uid="{70CC028A-A4FE-43D6-A447-2E470A90F248}"/>
    <cellStyle name="Percent 3 4 8 4 4" xfId="6303" xr:uid="{C4730242-934A-47C1-BCC7-EFE5B8CEF625}"/>
    <cellStyle name="Percent 3 4 8 4 5" xfId="43283" xr:uid="{35DA6CCC-5A22-4B20-A157-F960A93F7777}"/>
    <cellStyle name="Percent 3 4 8 4 6" xfId="35728" xr:uid="{59A0F913-5475-435A-94A2-608BE451C3B7}"/>
    <cellStyle name="Percent 3 4 8 5" xfId="6304" xr:uid="{A43285A6-1DD4-4842-A593-C757B8188341}"/>
    <cellStyle name="Percent 3 4 8 5 2" xfId="6305" xr:uid="{0B781694-22D8-4157-AB80-A32A0B269546}"/>
    <cellStyle name="Percent 3 4 8 5 2 2" xfId="6306" xr:uid="{5F3A76EC-FB28-4443-B81E-A54A11E7D3BE}"/>
    <cellStyle name="Percent 3 4 8 5 3" xfId="6307" xr:uid="{CD497765-5373-4431-A016-ED188FE18B9B}"/>
    <cellStyle name="Percent 3 4 8 5 3 2" xfId="6308" xr:uid="{64293376-CA93-4BC1-A83F-DD3046B8A4CB}"/>
    <cellStyle name="Percent 3 4 8 5 4" xfId="6309" xr:uid="{DEC83014-B86E-4C4B-8DBC-8F5A40979181}"/>
    <cellStyle name="Percent 3 4 8 5 4 2" xfId="6310" xr:uid="{57F98D05-9B13-4682-8D79-03964B028F99}"/>
    <cellStyle name="Percent 3 4 8 5 5" xfId="6311" xr:uid="{62FC750E-189E-494E-B470-EC7111ED92FD}"/>
    <cellStyle name="Percent 3 4 8 5 6" xfId="43284" xr:uid="{E6654FC1-7E0C-4F83-8959-74511A957332}"/>
    <cellStyle name="Percent 3 4 8 5 7" xfId="35729" xr:uid="{033F1BBE-6FDB-4388-B36B-E453053C19A5}"/>
    <cellStyle name="Percent 3 4 8 6" xfId="6312" xr:uid="{80A6C3D9-12E5-46C7-89FB-89F95292294E}"/>
    <cellStyle name="Percent 3 4 8 6 2" xfId="6313" xr:uid="{011C509F-570C-4AB3-BD4A-30C836B67E6F}"/>
    <cellStyle name="Percent 3 4 8 6 2 2" xfId="6314" xr:uid="{801FF3F2-A614-4AEB-8A39-DFF9FC050F1F}"/>
    <cellStyle name="Percent 3 4 8 6 3" xfId="6315" xr:uid="{6574769F-DD7D-4E07-9137-8B88E334FE82}"/>
    <cellStyle name="Percent 3 4 8 6 3 2" xfId="6316" xr:uid="{313E68E9-08BF-4D43-BE3B-84F3034D3862}"/>
    <cellStyle name="Percent 3 4 8 6 4" xfId="6317" xr:uid="{B1E8074A-AD4A-4660-A4EA-E49601B7739D}"/>
    <cellStyle name="Percent 3 4 8 6 5" xfId="43285" xr:uid="{395A3D1D-AF03-4D80-AED8-A6B5B67B21EF}"/>
    <cellStyle name="Percent 3 4 8 6 6" xfId="35730" xr:uid="{B5139A3D-0073-482D-B7E3-5BAFF1EA2EC6}"/>
    <cellStyle name="Percent 3 4 8 7" xfId="6318" xr:uid="{5A838DE7-0153-4DC2-8CDA-7F811CCC98DF}"/>
    <cellStyle name="Percent 3 4 8 7 2" xfId="6319" xr:uid="{49F0A9F5-445A-4CED-8007-89F03F4C033E}"/>
    <cellStyle name="Percent 3 4 8 7 3" xfId="43286" xr:uid="{16400161-9209-4D3B-9361-5B6428169717}"/>
    <cellStyle name="Percent 3 4 8 7 4" xfId="35731" xr:uid="{C7DC9CC7-C849-4DA1-8F96-9D53238676FE}"/>
    <cellStyle name="Percent 3 4 8 8" xfId="6320" xr:uid="{8C6FDE38-A1A0-4F7C-B47D-132581C3FF16}"/>
    <cellStyle name="Percent 3 4 8 8 2" xfId="6321" xr:uid="{DDCAB6C1-4760-4F6D-88F0-AFB7CF397979}"/>
    <cellStyle name="Percent 3 4 8 8 3" xfId="43287" xr:uid="{198E1057-E5F1-42FB-9F6F-7FC539529355}"/>
    <cellStyle name="Percent 3 4 8 8 4" xfId="35732" xr:uid="{8D72331F-D7B9-4E2A-B490-34A7D6F62190}"/>
    <cellStyle name="Percent 3 4 8 9" xfId="6322" xr:uid="{00D5119D-1A6F-469F-B354-536596F7863E}"/>
    <cellStyle name="Percent 3 4 8 9 2" xfId="6323" xr:uid="{D8B54A99-70E9-4F1E-9C6A-A5939EDD807B}"/>
    <cellStyle name="Percent 3 4 8 9 3" xfId="43288" xr:uid="{1F20E323-22F0-4C62-80A5-C9DD25C4005B}"/>
    <cellStyle name="Percent 3 4 8 9 4" xfId="35733" xr:uid="{BB88A7AD-A509-42AC-88CB-6958E5C09818}"/>
    <cellStyle name="Percent 3 4 9" xfId="2937" xr:uid="{810C39CC-8060-4F51-ADE6-93B6CB4DBDA7}"/>
    <cellStyle name="Percent 3 4 9 10" xfId="6325" xr:uid="{5174E1CD-F118-4664-B3B6-32636DF8745F}"/>
    <cellStyle name="Percent 3 4 9 10 2" xfId="43289" xr:uid="{E825767B-F9CA-4502-9AD2-1FF578D8DFAE}"/>
    <cellStyle name="Percent 3 4 9 10 3" xfId="35734" xr:uid="{3AD67B23-DAF3-4A28-98AA-23E3076556FF}"/>
    <cellStyle name="Percent 3 4 9 11" xfId="6326" xr:uid="{5976BC64-7F9E-490E-B153-474F5CFCFA72}"/>
    <cellStyle name="Percent 3 4 9 12" xfId="6324" xr:uid="{801F50C0-0288-4580-B513-9C2B5DBB185E}"/>
    <cellStyle name="Percent 3 4 9 13" xfId="41835" xr:uid="{701376B0-AA1A-42D5-9980-7B051E93C6D9}"/>
    <cellStyle name="Percent 3 4 9 14" xfId="26482" xr:uid="{3A30B842-DCC0-40A9-B7D1-E6C63D73D4EA}"/>
    <cellStyle name="Percent 3 4 9 2" xfId="6327" xr:uid="{9E2B7D73-F096-4A02-84FC-DB3D17234D82}"/>
    <cellStyle name="Percent 3 4 9 2 2" xfId="6328" xr:uid="{29CF08CA-9DD7-4C19-9933-DF803B65BB64}"/>
    <cellStyle name="Percent 3 4 9 2 2 2" xfId="6329" xr:uid="{79C1AA94-EB7B-4F5B-B0BA-CB74E620F3DB}"/>
    <cellStyle name="Percent 3 4 9 2 3" xfId="6330" xr:uid="{27815588-753E-4D9B-968F-6B988F027973}"/>
    <cellStyle name="Percent 3 4 9 2 3 2" xfId="6331" xr:uid="{F18BEB01-5ED2-4F16-9A46-A634908AD531}"/>
    <cellStyle name="Percent 3 4 9 2 4" xfId="6332" xr:uid="{55910520-E1A4-477A-9A91-6FFD226F6A37}"/>
    <cellStyle name="Percent 3 4 9 2 5" xfId="6333" xr:uid="{39884965-8DA6-4EDF-BDE7-9882CB2BC9EC}"/>
    <cellStyle name="Percent 3 4 9 2 6" xfId="43290" xr:uid="{FCFFEC35-0E87-4A00-9AFE-2B59C5DEF473}"/>
    <cellStyle name="Percent 3 4 9 2 7" xfId="35735" xr:uid="{11281D45-F0A0-43B5-BA22-86B15028E400}"/>
    <cellStyle name="Percent 3 4 9 3" xfId="6334" xr:uid="{B5B7F893-3ACC-4C29-A87E-12546F306523}"/>
    <cellStyle name="Percent 3 4 9 3 2" xfId="6335" xr:uid="{D644A74B-B5B7-4E21-8AF3-311C3E75CEEF}"/>
    <cellStyle name="Percent 3 4 9 3 2 2" xfId="6336" xr:uid="{3D7606D2-9816-49DA-B0F5-CE02211E86C9}"/>
    <cellStyle name="Percent 3 4 9 3 3" xfId="6337" xr:uid="{0BD6C9DB-1B23-4B70-BB44-126C41F85369}"/>
    <cellStyle name="Percent 3 4 9 3 3 2" xfId="6338" xr:uid="{1EF8F9D2-1CAD-489B-AD87-7FA27D77834C}"/>
    <cellStyle name="Percent 3 4 9 3 4" xfId="6339" xr:uid="{9922D860-953C-4B93-82F7-5230B37B9969}"/>
    <cellStyle name="Percent 3 4 9 3 5" xfId="43291" xr:uid="{72E7012A-4620-4E3B-862D-EBCDC92FD902}"/>
    <cellStyle name="Percent 3 4 9 3 6" xfId="35736" xr:uid="{36FBFE7D-CD5D-4FAA-8892-38B837CC96F9}"/>
    <cellStyle name="Percent 3 4 9 4" xfId="6340" xr:uid="{2B5790D5-CBB2-4651-BB75-4526B332BF7E}"/>
    <cellStyle name="Percent 3 4 9 4 2" xfId="6341" xr:uid="{AF87A2D9-D77B-488E-B444-8B4BCAB0BCDD}"/>
    <cellStyle name="Percent 3 4 9 4 2 2" xfId="6342" xr:uid="{D9F1C642-ED1E-490A-AB19-D74EFC9FE78E}"/>
    <cellStyle name="Percent 3 4 9 4 3" xfId="6343" xr:uid="{9371F8B1-88FD-434D-88C1-29DACEF8760E}"/>
    <cellStyle name="Percent 3 4 9 4 3 2" xfId="6344" xr:uid="{A1A290AB-18A6-445E-AE9B-9D33F1C35C61}"/>
    <cellStyle name="Percent 3 4 9 4 4" xfId="6345" xr:uid="{2191BA66-C0EC-4F87-AE71-4379F1A4506D}"/>
    <cellStyle name="Percent 3 4 9 4 5" xfId="43292" xr:uid="{925E92EC-EF83-4BE8-8C06-8D2538265E42}"/>
    <cellStyle name="Percent 3 4 9 4 6" xfId="35737" xr:uid="{BC71B3A3-980C-4792-B4E4-65A27F979DD8}"/>
    <cellStyle name="Percent 3 4 9 5" xfId="6346" xr:uid="{4ABD3F84-F537-4AE0-9609-D4AECD57A85B}"/>
    <cellStyle name="Percent 3 4 9 5 2" xfId="6347" xr:uid="{BFB2C11B-B246-431B-8A27-A85D2F07618D}"/>
    <cellStyle name="Percent 3 4 9 5 2 2" xfId="6348" xr:uid="{B7FD771D-F81F-4C2D-B897-E8DA39A06C52}"/>
    <cellStyle name="Percent 3 4 9 5 3" xfId="6349" xr:uid="{8BD1A6E7-C73C-473B-A9E6-E669E79FC4BF}"/>
    <cellStyle name="Percent 3 4 9 5 3 2" xfId="6350" xr:uid="{800122CA-88F8-401D-809B-8EC4DBE65AE6}"/>
    <cellStyle name="Percent 3 4 9 5 4" xfId="6351" xr:uid="{C57E00B7-07E8-4489-9D46-8EA2FA2751E8}"/>
    <cellStyle name="Percent 3 4 9 5 4 2" xfId="6352" xr:uid="{5F43C591-3BB6-4E0F-8734-932174E399A0}"/>
    <cellStyle name="Percent 3 4 9 5 5" xfId="6353" xr:uid="{0D24AC33-7618-4658-A656-E14284BBC992}"/>
    <cellStyle name="Percent 3 4 9 5 6" xfId="43293" xr:uid="{5AFABE9F-EBA4-41D3-A8DE-1E0B7122D5B5}"/>
    <cellStyle name="Percent 3 4 9 5 7" xfId="35738" xr:uid="{203D6C41-B067-40F2-9C11-F674BEE6EE98}"/>
    <cellStyle name="Percent 3 4 9 6" xfId="6354" xr:uid="{C1CF4501-DF1B-4425-9332-65F7B5689606}"/>
    <cellStyle name="Percent 3 4 9 6 2" xfId="6355" xr:uid="{0D81A9FF-2C46-48F1-9FBD-521B3CB4F3CB}"/>
    <cellStyle name="Percent 3 4 9 6 2 2" xfId="6356" xr:uid="{375D03B3-7187-463E-9056-F4448D932A6A}"/>
    <cellStyle name="Percent 3 4 9 6 3" xfId="6357" xr:uid="{804CA96E-4219-4524-9CB3-5E09AAD430AA}"/>
    <cellStyle name="Percent 3 4 9 6 3 2" xfId="6358" xr:uid="{D82871D2-F23F-4CF4-8199-40CB8241FEBE}"/>
    <cellStyle name="Percent 3 4 9 6 4" xfId="6359" xr:uid="{B28CE471-04B3-48A5-A640-4741964CFF40}"/>
    <cellStyle name="Percent 3 4 9 6 5" xfId="43294" xr:uid="{AFEC32B2-22F1-4750-8D77-118682BD030C}"/>
    <cellStyle name="Percent 3 4 9 6 6" xfId="35739" xr:uid="{4F0E353A-C978-4A40-A32E-2D930E5B542F}"/>
    <cellStyle name="Percent 3 4 9 7" xfId="6360" xr:uid="{E9419EAB-EAFF-46D9-98EC-6815907DB5A7}"/>
    <cellStyle name="Percent 3 4 9 7 2" xfId="6361" xr:uid="{C05908A7-E4C6-411F-B09C-DBA64CA49845}"/>
    <cellStyle name="Percent 3 4 9 7 3" xfId="43295" xr:uid="{386CBDA3-1E43-41B0-B896-45E7DDA19B93}"/>
    <cellStyle name="Percent 3 4 9 7 4" xfId="35740" xr:uid="{42A355DD-261B-4C4D-A9BE-0D486840E583}"/>
    <cellStyle name="Percent 3 4 9 8" xfId="6362" xr:uid="{BA3B1666-3C2A-4152-B249-63DC80832765}"/>
    <cellStyle name="Percent 3 4 9 8 2" xfId="6363" xr:uid="{B59E4183-0801-41C0-827A-8AB0E241F02F}"/>
    <cellStyle name="Percent 3 4 9 8 3" xfId="43296" xr:uid="{A74A397A-3777-46D6-AF01-4BC1A18D6271}"/>
    <cellStyle name="Percent 3 4 9 8 4" xfId="35741" xr:uid="{83DA6210-91AE-4237-9CFD-919E09EEE3CE}"/>
    <cellStyle name="Percent 3 4 9 9" xfId="6364" xr:uid="{513188FE-ACC4-4438-B69F-D15915DE67B7}"/>
    <cellStyle name="Percent 3 4 9 9 2" xfId="6365" xr:uid="{8C238A9C-B962-45D5-A15C-CDF2AC64C1FD}"/>
    <cellStyle name="Percent 3 4 9 9 3" xfId="43297" xr:uid="{59A37E73-287E-4587-B788-01AC9B13F9B3}"/>
    <cellStyle name="Percent 3 4 9 9 4" xfId="35742" xr:uid="{D39504B7-F1A0-4A02-A620-4C8AFD8817B8}"/>
    <cellStyle name="Percent 3 5" xfId="330" xr:uid="{0487614C-564A-4E32-8A08-A69B159EA34C}"/>
    <cellStyle name="Percent 3 5 10" xfId="2938" xr:uid="{2F9C150D-67B1-4123-A269-06282FDF0C8A}"/>
    <cellStyle name="Percent 3 5 10 10" xfId="6368" xr:uid="{686D52CE-2D0D-48B6-B1A9-D71293A717F2}"/>
    <cellStyle name="Percent 3 5 10 10 2" xfId="43298" xr:uid="{5FCABAD8-C819-4BD6-A401-019A9B807ED7}"/>
    <cellStyle name="Percent 3 5 10 10 3" xfId="35743" xr:uid="{A3DEE018-8111-4CA3-AC8A-8B03DC545E75}"/>
    <cellStyle name="Percent 3 5 10 11" xfId="6369" xr:uid="{D2405369-3105-4913-8137-487A49D9DB83}"/>
    <cellStyle name="Percent 3 5 10 12" xfId="6367" xr:uid="{D642E170-A3B3-461D-A913-59B3D2B6E00F}"/>
    <cellStyle name="Percent 3 5 10 13" xfId="41836" xr:uid="{B32E7A53-672F-4BBC-987E-8F610B41A2F7}"/>
    <cellStyle name="Percent 3 5 10 14" xfId="26484" xr:uid="{1B160C84-F37B-4E8B-BB7E-3E847FC57D48}"/>
    <cellStyle name="Percent 3 5 10 2" xfId="6370" xr:uid="{B13C7158-3F99-445A-9E93-9D02B089F111}"/>
    <cellStyle name="Percent 3 5 10 2 2" xfId="6371" xr:uid="{96A9AA92-23D0-42C2-8B98-871B6D03C74C}"/>
    <cellStyle name="Percent 3 5 10 2 2 2" xfId="6372" xr:uid="{0C69524C-4DE5-451D-A167-BD045D30CCB5}"/>
    <cellStyle name="Percent 3 5 10 2 3" xfId="6373" xr:uid="{0D51C3D8-123D-431B-9AF9-AB17047D8C85}"/>
    <cellStyle name="Percent 3 5 10 2 3 2" xfId="6374" xr:uid="{566F524C-C3B7-4382-B50B-819B35FF5415}"/>
    <cellStyle name="Percent 3 5 10 2 4" xfId="6375" xr:uid="{9C7A92D9-74B1-4327-868D-A0DDFE2A2474}"/>
    <cellStyle name="Percent 3 5 10 2 5" xfId="6376" xr:uid="{94AC58AD-E082-448B-989B-0EB0F538ED1A}"/>
    <cellStyle name="Percent 3 5 10 2 6" xfId="43299" xr:uid="{FDB6E744-FFEB-4F5E-AECD-2295F23CF79E}"/>
    <cellStyle name="Percent 3 5 10 2 7" xfId="35744" xr:uid="{414FC08A-D48F-4D43-B3FA-69C964E0C348}"/>
    <cellStyle name="Percent 3 5 10 3" xfId="6377" xr:uid="{2CC0269F-0EA7-4A22-AEC0-DAF8F530C9CA}"/>
    <cellStyle name="Percent 3 5 10 3 2" xfId="6378" xr:uid="{62E879BF-078B-47EB-86AA-467227FC4A3F}"/>
    <cellStyle name="Percent 3 5 10 3 2 2" xfId="6379" xr:uid="{32F4E850-AA05-406F-81DE-A56EE5A304B7}"/>
    <cellStyle name="Percent 3 5 10 3 3" xfId="6380" xr:uid="{D761FB4E-EC0D-4149-BD83-898F8C24B300}"/>
    <cellStyle name="Percent 3 5 10 3 3 2" xfId="6381" xr:uid="{72608002-1090-4F6C-8372-EBDF9F013AEF}"/>
    <cellStyle name="Percent 3 5 10 3 4" xfId="6382" xr:uid="{32B3D92B-3252-479E-98CD-38524DDC125B}"/>
    <cellStyle name="Percent 3 5 10 3 5" xfId="43300" xr:uid="{BA597C67-2673-4BBE-9335-88391BCE0AC8}"/>
    <cellStyle name="Percent 3 5 10 3 6" xfId="35745" xr:uid="{8522B27C-D307-459F-B940-088C2DFDC96C}"/>
    <cellStyle name="Percent 3 5 10 4" xfId="6383" xr:uid="{E13E3CA4-570E-43A8-9AA4-E5D740D97DA3}"/>
    <cellStyle name="Percent 3 5 10 4 2" xfId="6384" xr:uid="{8745B59F-D670-464E-AB69-3D39A47F70C2}"/>
    <cellStyle name="Percent 3 5 10 4 2 2" xfId="6385" xr:uid="{83FC4CD4-9585-4570-9EF3-85ED0D94486F}"/>
    <cellStyle name="Percent 3 5 10 4 3" xfId="6386" xr:uid="{2C136919-6A44-43FA-BFBF-A19A1A36826F}"/>
    <cellStyle name="Percent 3 5 10 4 3 2" xfId="6387" xr:uid="{3948A502-03E5-443F-BA93-081400A73249}"/>
    <cellStyle name="Percent 3 5 10 4 4" xfId="6388" xr:uid="{07E4B92D-148C-4BC9-8AC1-FDCF10C14E68}"/>
    <cellStyle name="Percent 3 5 10 4 5" xfId="43301" xr:uid="{50989B7D-DD45-480D-9488-6AF1052DC5B9}"/>
    <cellStyle name="Percent 3 5 10 4 6" xfId="35746" xr:uid="{27310EE6-4CF4-4E28-A2EA-5B971C295B12}"/>
    <cellStyle name="Percent 3 5 10 5" xfId="6389" xr:uid="{780EECD1-EEA5-446C-A74E-975DB59AD4D7}"/>
    <cellStyle name="Percent 3 5 10 5 2" xfId="6390" xr:uid="{A01C4A0F-503E-4B5E-ADE2-BDE18138541A}"/>
    <cellStyle name="Percent 3 5 10 5 2 2" xfId="6391" xr:uid="{1E124ED0-790C-4FF6-91C5-F942C6C71BB1}"/>
    <cellStyle name="Percent 3 5 10 5 3" xfId="6392" xr:uid="{7E03D193-C456-4B90-B417-0EA9FEC2DCA8}"/>
    <cellStyle name="Percent 3 5 10 5 3 2" xfId="6393" xr:uid="{D794D29D-FC01-48BD-9A62-439F5292DAD4}"/>
    <cellStyle name="Percent 3 5 10 5 4" xfId="6394" xr:uid="{B5C9532A-337A-4923-BAF1-E9293B66128E}"/>
    <cellStyle name="Percent 3 5 10 5 4 2" xfId="6395" xr:uid="{02A2B017-D500-41E7-A3D2-429F4652EED1}"/>
    <cellStyle name="Percent 3 5 10 5 5" xfId="6396" xr:uid="{D10A809D-2FC7-4638-9A77-9D0CFFD036AF}"/>
    <cellStyle name="Percent 3 5 10 5 6" xfId="43302" xr:uid="{296BC1E4-F679-42E1-937C-3CFF72A381DC}"/>
    <cellStyle name="Percent 3 5 10 5 7" xfId="35747" xr:uid="{F07AE7C9-6B69-488C-A958-321EC8800DE2}"/>
    <cellStyle name="Percent 3 5 10 6" xfId="6397" xr:uid="{CCFD809F-5979-4C00-BCE7-D383F139F911}"/>
    <cellStyle name="Percent 3 5 10 6 2" xfId="6398" xr:uid="{E084DB16-B65A-4C94-8720-E1127D21D9C9}"/>
    <cellStyle name="Percent 3 5 10 6 2 2" xfId="6399" xr:uid="{55D210D9-162F-4126-B8B2-4D392C1BE6EC}"/>
    <cellStyle name="Percent 3 5 10 6 3" xfId="6400" xr:uid="{093FD04A-18C1-491F-B1D8-9B3A3BAB683A}"/>
    <cellStyle name="Percent 3 5 10 6 3 2" xfId="6401" xr:uid="{693142D4-D831-4564-B5E6-2FDC3938C0AD}"/>
    <cellStyle name="Percent 3 5 10 6 4" xfId="6402" xr:uid="{EA88DED1-1ECE-47B7-887C-002C970677B2}"/>
    <cellStyle name="Percent 3 5 10 6 5" xfId="43303" xr:uid="{44F2CD44-765D-4367-B7BA-DFF770059F98}"/>
    <cellStyle name="Percent 3 5 10 6 6" xfId="35748" xr:uid="{6C50CB09-B769-4215-8AAA-3099E3AC340A}"/>
    <cellStyle name="Percent 3 5 10 7" xfId="6403" xr:uid="{2FAA2070-DF72-48C6-9066-36DA9FB0DA90}"/>
    <cellStyle name="Percent 3 5 10 7 2" xfId="6404" xr:uid="{DDA5C53C-EEB4-4C5E-9B3A-6A0134286E56}"/>
    <cellStyle name="Percent 3 5 10 7 3" xfId="43304" xr:uid="{03CA1B59-AD47-4DE7-AAC4-E62C652FBA1C}"/>
    <cellStyle name="Percent 3 5 10 7 4" xfId="35749" xr:uid="{E3A90083-F42B-4B19-B207-8C7B6E4B375B}"/>
    <cellStyle name="Percent 3 5 10 8" xfId="6405" xr:uid="{5F587199-5AA6-422E-A77B-CDA8C9E3F13B}"/>
    <cellStyle name="Percent 3 5 10 8 2" xfId="6406" xr:uid="{22628686-38D6-4A84-B845-9355F26702A3}"/>
    <cellStyle name="Percent 3 5 10 8 3" xfId="43305" xr:uid="{203365EA-9AB9-427D-8863-0CF809C0A2F2}"/>
    <cellStyle name="Percent 3 5 10 8 4" xfId="35750" xr:uid="{9B0E8E96-BAFB-49B3-98E7-A0F7752317BE}"/>
    <cellStyle name="Percent 3 5 10 9" xfId="6407" xr:uid="{B81791BA-E305-4435-9E93-2131588A8575}"/>
    <cellStyle name="Percent 3 5 10 9 2" xfId="6408" xr:uid="{37D109BE-2842-4BF8-AB2C-97F5F268026D}"/>
    <cellStyle name="Percent 3 5 10 9 3" xfId="43306" xr:uid="{56D56604-EBB4-44B0-A6E3-A61CD573FC79}"/>
    <cellStyle name="Percent 3 5 10 9 4" xfId="35751" xr:uid="{231A5F8C-0868-4D8A-A37D-F81042D3E796}"/>
    <cellStyle name="Percent 3 5 11" xfId="2939" xr:uid="{10691B5B-8591-4EB4-BB43-1CA6205FA4E8}"/>
    <cellStyle name="Percent 3 5 11 10" xfId="6410" xr:uid="{5B0BF0F5-23AE-487E-8023-8823D6226607}"/>
    <cellStyle name="Percent 3 5 11 10 2" xfId="43307" xr:uid="{60B22896-F105-49CF-883B-821DEE5DFC59}"/>
    <cellStyle name="Percent 3 5 11 10 3" xfId="35752" xr:uid="{3D80BF0C-F3E2-418B-BE71-096DA0F79767}"/>
    <cellStyle name="Percent 3 5 11 11" xfId="6411" xr:uid="{0199D5DC-6032-4D4A-89FC-9EBA435E3C87}"/>
    <cellStyle name="Percent 3 5 11 12" xfId="6409" xr:uid="{9C9D5FFC-A19D-4D58-B2FB-A1B168336C56}"/>
    <cellStyle name="Percent 3 5 11 13" xfId="41837" xr:uid="{22B3C0B3-C9A3-4848-B967-89CD00B435B0}"/>
    <cellStyle name="Percent 3 5 11 14" xfId="26485" xr:uid="{41C55F62-740E-479A-8B93-3A67324DF5CB}"/>
    <cellStyle name="Percent 3 5 11 2" xfId="6412" xr:uid="{53C580C8-CCE8-4E3E-B2E6-BC4BB2D64101}"/>
    <cellStyle name="Percent 3 5 11 2 2" xfId="6413" xr:uid="{73330CEA-C40C-4EF1-91E4-58436CDF7256}"/>
    <cellStyle name="Percent 3 5 11 2 2 2" xfId="6414" xr:uid="{D0779959-D406-4C91-B4B6-B36306BBF26B}"/>
    <cellStyle name="Percent 3 5 11 2 3" xfId="6415" xr:uid="{886C8381-CB85-4945-8557-7D8A4969A70E}"/>
    <cellStyle name="Percent 3 5 11 2 3 2" xfId="6416" xr:uid="{7A071200-8BA5-4BD4-A2FA-222AF3388BB1}"/>
    <cellStyle name="Percent 3 5 11 2 4" xfId="6417" xr:uid="{17281AF7-2A04-42DC-A62F-E8AFE058CDE3}"/>
    <cellStyle name="Percent 3 5 11 2 5" xfId="6418" xr:uid="{348884C6-5B01-464F-B957-24EA96BD10AE}"/>
    <cellStyle name="Percent 3 5 11 2 6" xfId="43308" xr:uid="{C9CF0691-70D7-417E-A08E-822AC1ECCFEE}"/>
    <cellStyle name="Percent 3 5 11 2 7" xfId="35753" xr:uid="{F0C9B1C0-0929-4AC8-8349-2BAD4DB38A4D}"/>
    <cellStyle name="Percent 3 5 11 3" xfId="6419" xr:uid="{0C91A3E4-FAD6-4D04-A2C1-259DA05CDA6A}"/>
    <cellStyle name="Percent 3 5 11 3 2" xfId="6420" xr:uid="{DB92E620-2A98-42B5-B9A4-28547AE34330}"/>
    <cellStyle name="Percent 3 5 11 3 2 2" xfId="6421" xr:uid="{E1F11023-773A-43FD-868A-E77661685A0E}"/>
    <cellStyle name="Percent 3 5 11 3 3" xfId="6422" xr:uid="{536597A5-79B3-42FA-ADEF-DC62D1139A93}"/>
    <cellStyle name="Percent 3 5 11 3 3 2" xfId="6423" xr:uid="{B320AC8A-E548-4D10-9C7F-9DFE16E8AF3F}"/>
    <cellStyle name="Percent 3 5 11 3 4" xfId="6424" xr:uid="{1AD24D49-C91C-4F46-93C9-99A35EC486AB}"/>
    <cellStyle name="Percent 3 5 11 3 5" xfId="43309" xr:uid="{5932B588-07A9-4D5E-A335-E9D0C6E03951}"/>
    <cellStyle name="Percent 3 5 11 3 6" xfId="35754" xr:uid="{C67D282A-B6A6-48D0-BA7D-309A516AE247}"/>
    <cellStyle name="Percent 3 5 11 4" xfId="6425" xr:uid="{C7B613D1-26A3-4B14-9D35-53466886BD44}"/>
    <cellStyle name="Percent 3 5 11 4 2" xfId="6426" xr:uid="{FFE2187D-1F91-48BC-85E8-1D1E1EEB7BC9}"/>
    <cellStyle name="Percent 3 5 11 4 2 2" xfId="6427" xr:uid="{E3AC6168-6056-469E-842D-A47100CF21EF}"/>
    <cellStyle name="Percent 3 5 11 4 3" xfId="6428" xr:uid="{82815FEF-8B48-48E8-873C-358920D0422F}"/>
    <cellStyle name="Percent 3 5 11 4 3 2" xfId="6429" xr:uid="{1299C9A9-ECB9-4B6C-9EB2-54D6C68044EB}"/>
    <cellStyle name="Percent 3 5 11 4 4" xfId="6430" xr:uid="{8BED64F7-AAE7-45FD-BB6F-43ADA0FAA016}"/>
    <cellStyle name="Percent 3 5 11 4 5" xfId="43310" xr:uid="{415BB4CF-BCCC-4535-AAEB-D3E01D47E9B1}"/>
    <cellStyle name="Percent 3 5 11 4 6" xfId="35755" xr:uid="{85DEF4F6-BF32-4523-81F1-0F632F3E5AB7}"/>
    <cellStyle name="Percent 3 5 11 5" xfId="6431" xr:uid="{C7ADA81C-431A-4550-93AA-6D1FCE836CFD}"/>
    <cellStyle name="Percent 3 5 11 5 2" xfId="6432" xr:uid="{F247E798-75C0-4DD9-BAE0-301D0861596F}"/>
    <cellStyle name="Percent 3 5 11 5 2 2" xfId="6433" xr:uid="{028C308B-62EA-42CE-A671-1BE6FF8C7CC1}"/>
    <cellStyle name="Percent 3 5 11 5 3" xfId="6434" xr:uid="{B6247361-BAF5-4997-B458-3C53EA20E6F0}"/>
    <cellStyle name="Percent 3 5 11 5 3 2" xfId="6435" xr:uid="{68E7FFF2-8098-4053-819A-2B0E2811DBC0}"/>
    <cellStyle name="Percent 3 5 11 5 4" xfId="6436" xr:uid="{9D343E4E-3EAE-47D2-9D2D-E46E711988B4}"/>
    <cellStyle name="Percent 3 5 11 5 4 2" xfId="6437" xr:uid="{D245BDD7-1A54-4143-9DF9-F482EAB90B99}"/>
    <cellStyle name="Percent 3 5 11 5 5" xfId="6438" xr:uid="{F7808F5C-162D-442E-874E-2DB35979DD9B}"/>
    <cellStyle name="Percent 3 5 11 5 6" xfId="43311" xr:uid="{732A462E-3E6D-48E8-82EE-44BC69462AC9}"/>
    <cellStyle name="Percent 3 5 11 5 7" xfId="35756" xr:uid="{9609D6B7-8E24-4E9C-ADCB-5FE9EA57F55D}"/>
    <cellStyle name="Percent 3 5 11 6" xfId="6439" xr:uid="{92D559E9-4C62-4C26-B856-5FFD16EE56E4}"/>
    <cellStyle name="Percent 3 5 11 6 2" xfId="6440" xr:uid="{0D152CC6-5219-48DF-B12C-858911416B08}"/>
    <cellStyle name="Percent 3 5 11 6 2 2" xfId="6441" xr:uid="{5A11B11E-E56E-4B9A-9AF9-48CE9DCCEBC7}"/>
    <cellStyle name="Percent 3 5 11 6 3" xfId="6442" xr:uid="{96E9C733-22C2-4837-8943-92D84B46EA04}"/>
    <cellStyle name="Percent 3 5 11 6 3 2" xfId="6443" xr:uid="{121B3781-04CE-44BB-B5C6-7FA427D67646}"/>
    <cellStyle name="Percent 3 5 11 6 4" xfId="6444" xr:uid="{89D4DEE5-315B-44D2-987B-7C3543F7270F}"/>
    <cellStyle name="Percent 3 5 11 6 5" xfId="43312" xr:uid="{63EA42F5-08D7-4BC6-A57F-348CEF990F92}"/>
    <cellStyle name="Percent 3 5 11 6 6" xfId="35757" xr:uid="{DF031298-909F-49BD-9167-898C11609176}"/>
    <cellStyle name="Percent 3 5 11 7" xfId="6445" xr:uid="{8B04CB99-D078-4811-87BC-D0B56A2BD289}"/>
    <cellStyle name="Percent 3 5 11 7 2" xfId="6446" xr:uid="{3A59B1B1-5248-4259-9B12-B4C0870DC79C}"/>
    <cellStyle name="Percent 3 5 11 7 3" xfId="43313" xr:uid="{946F3C2A-384F-4BC7-A57C-B6B6B650470E}"/>
    <cellStyle name="Percent 3 5 11 7 4" xfId="35758" xr:uid="{260FB576-2210-486A-B2D7-2311D22255F8}"/>
    <cellStyle name="Percent 3 5 11 8" xfId="6447" xr:uid="{BCBC00FB-C9FF-4D5D-A41D-48032EE06366}"/>
    <cellStyle name="Percent 3 5 11 8 2" xfId="6448" xr:uid="{3907B849-8B46-44E3-841C-AF71FAC457CD}"/>
    <cellStyle name="Percent 3 5 11 8 3" xfId="43314" xr:uid="{61E1F2F9-D74F-402E-81CA-A076F4996C96}"/>
    <cellStyle name="Percent 3 5 11 8 4" xfId="35759" xr:uid="{D3132DA2-85DA-4E46-8C84-7E4F444E964B}"/>
    <cellStyle name="Percent 3 5 11 9" xfId="6449" xr:uid="{B07AE8AB-B5C6-4B79-9F35-3F424F06F765}"/>
    <cellStyle name="Percent 3 5 11 9 2" xfId="6450" xr:uid="{BE07482B-55F5-4081-B9FF-CDAFC73A112B}"/>
    <cellStyle name="Percent 3 5 11 9 3" xfId="43315" xr:uid="{3DDBAE96-27AE-4390-9299-ACA59F700579}"/>
    <cellStyle name="Percent 3 5 11 9 4" xfId="35760" xr:uid="{CC17066B-FAF0-477C-989F-B0F3658EBA79}"/>
    <cellStyle name="Percent 3 5 12" xfId="2940" xr:uid="{7FCC0441-9777-4723-844D-922C34F424A4}"/>
    <cellStyle name="Percent 3 5 12 10" xfId="6452" xr:uid="{78519628-C4F5-4D2E-B2BE-8D4620D8B35C}"/>
    <cellStyle name="Percent 3 5 12 10 2" xfId="43316" xr:uid="{34C0210E-5712-4B14-969A-CDC99DE95A6A}"/>
    <cellStyle name="Percent 3 5 12 10 3" xfId="35761" xr:uid="{75BCA9E2-BF1B-46A2-9EBC-F4801E391EA3}"/>
    <cellStyle name="Percent 3 5 12 11" xfId="6453" xr:uid="{9DB5286D-F3C2-4FA1-BF08-409D87F5E1A5}"/>
    <cellStyle name="Percent 3 5 12 12" xfId="6451" xr:uid="{048FECCE-1247-412F-912D-BD516B6707D1}"/>
    <cellStyle name="Percent 3 5 12 13" xfId="41838" xr:uid="{5B6E8094-20E2-4569-B491-27203C0751C7}"/>
    <cellStyle name="Percent 3 5 12 14" xfId="26486" xr:uid="{E4774568-80F7-4E8C-A11E-FBEE20F733CC}"/>
    <cellStyle name="Percent 3 5 12 2" xfId="6454" xr:uid="{1D01C62B-1483-47EE-B932-26EAA2B16A28}"/>
    <cellStyle name="Percent 3 5 12 2 2" xfId="6455" xr:uid="{A5AA699C-3E62-4C15-B05C-0CB9AF4769AF}"/>
    <cellStyle name="Percent 3 5 12 2 2 2" xfId="6456" xr:uid="{D6BD3D00-A1F3-4E26-AA6E-394E37626D34}"/>
    <cellStyle name="Percent 3 5 12 2 3" xfId="6457" xr:uid="{29FDBA50-86E2-45CE-A65A-BA31F17F8300}"/>
    <cellStyle name="Percent 3 5 12 2 3 2" xfId="6458" xr:uid="{9B0CFD43-18E9-48CB-BE7A-2601DE1D452A}"/>
    <cellStyle name="Percent 3 5 12 2 4" xfId="6459" xr:uid="{8BF023F7-546C-432D-A66C-FA8DEE07AB13}"/>
    <cellStyle name="Percent 3 5 12 2 5" xfId="6460" xr:uid="{357CC3B7-6F85-417A-AFA4-3C722E38ED91}"/>
    <cellStyle name="Percent 3 5 12 2 6" xfId="43317" xr:uid="{694E4679-8CF7-4C7A-AB70-654A54340BDA}"/>
    <cellStyle name="Percent 3 5 12 2 7" xfId="35762" xr:uid="{8FA294F6-10F9-4270-9CFF-4C6AB5899EF4}"/>
    <cellStyle name="Percent 3 5 12 3" xfId="6461" xr:uid="{E086BFF9-495D-45F4-A809-589CF337A741}"/>
    <cellStyle name="Percent 3 5 12 3 2" xfId="6462" xr:uid="{65813E44-3126-49B0-A4A5-EC5D4E8FD872}"/>
    <cellStyle name="Percent 3 5 12 3 2 2" xfId="6463" xr:uid="{EFCDEF56-62B5-42C5-B480-C54A326507D0}"/>
    <cellStyle name="Percent 3 5 12 3 3" xfId="6464" xr:uid="{C7D53D7B-AFAE-4106-8C22-70C64B7C8CB8}"/>
    <cellStyle name="Percent 3 5 12 3 3 2" xfId="6465" xr:uid="{83E6BC04-37E4-4606-B5CC-939715D0985D}"/>
    <cellStyle name="Percent 3 5 12 3 4" xfId="6466" xr:uid="{2D1AB2EC-5543-4665-A8B7-A6C56D60DF17}"/>
    <cellStyle name="Percent 3 5 12 3 5" xfId="43318" xr:uid="{75DE4CA3-3882-457A-9390-68C688BD061B}"/>
    <cellStyle name="Percent 3 5 12 3 6" xfId="35763" xr:uid="{37EB8AA0-2D85-44D9-A27A-8F08D3CECE8E}"/>
    <cellStyle name="Percent 3 5 12 4" xfId="6467" xr:uid="{D8C127DB-C54E-411B-8517-6E20413A2A94}"/>
    <cellStyle name="Percent 3 5 12 4 2" xfId="6468" xr:uid="{FDC0266D-585B-46B6-BEE1-80A7447F8805}"/>
    <cellStyle name="Percent 3 5 12 4 2 2" xfId="6469" xr:uid="{CE0CFA75-9FC6-443A-B830-CA13E6833000}"/>
    <cellStyle name="Percent 3 5 12 4 3" xfId="6470" xr:uid="{21EA70A5-DF59-486B-A9FC-EF77AE234C60}"/>
    <cellStyle name="Percent 3 5 12 4 3 2" xfId="6471" xr:uid="{8A456CE3-63B2-4E6E-8D8D-7909206906C0}"/>
    <cellStyle name="Percent 3 5 12 4 4" xfId="6472" xr:uid="{53EC9AEF-C030-4EB6-A617-B830FE836ABE}"/>
    <cellStyle name="Percent 3 5 12 4 5" xfId="43319" xr:uid="{718652CE-AB30-4600-9D97-CFE57674DE95}"/>
    <cellStyle name="Percent 3 5 12 4 6" xfId="35764" xr:uid="{FFC2B2E1-F72B-46D8-A3BD-EEA33F0B8F49}"/>
    <cellStyle name="Percent 3 5 12 5" xfId="6473" xr:uid="{C2D50ECF-2DAC-4FFF-8B4E-A74604B5B30E}"/>
    <cellStyle name="Percent 3 5 12 5 2" xfId="6474" xr:uid="{E61238A7-C3C2-45FF-83DC-B319D32C9236}"/>
    <cellStyle name="Percent 3 5 12 5 2 2" xfId="6475" xr:uid="{57313C37-3B94-4D49-A6ED-00D0E64B937E}"/>
    <cellStyle name="Percent 3 5 12 5 3" xfId="6476" xr:uid="{0BFC2C6F-EC84-4546-B5A9-9A9AF3F5A2FA}"/>
    <cellStyle name="Percent 3 5 12 5 3 2" xfId="6477" xr:uid="{F0A383F9-4534-4E41-9934-2585A842BBCB}"/>
    <cellStyle name="Percent 3 5 12 5 4" xfId="6478" xr:uid="{254145CB-9D68-495F-8BCA-3E3BD718529B}"/>
    <cellStyle name="Percent 3 5 12 5 4 2" xfId="6479" xr:uid="{3A45488F-8438-434D-B12E-EE6B21DF4632}"/>
    <cellStyle name="Percent 3 5 12 5 5" xfId="6480" xr:uid="{5ECCD7F3-93AE-42E4-AFAC-F15049F24D6A}"/>
    <cellStyle name="Percent 3 5 12 5 6" xfId="43320" xr:uid="{130EE04C-7E8D-4812-99D8-E1A30F9167DA}"/>
    <cellStyle name="Percent 3 5 12 5 7" xfId="35765" xr:uid="{C1112018-5567-440F-AE43-135A538AD814}"/>
    <cellStyle name="Percent 3 5 12 6" xfId="6481" xr:uid="{E72FBF64-A79F-473B-B960-97DD41FF2791}"/>
    <cellStyle name="Percent 3 5 12 6 2" xfId="6482" xr:uid="{726FF49A-C98A-46C7-9652-3CCD49319877}"/>
    <cellStyle name="Percent 3 5 12 6 2 2" xfId="6483" xr:uid="{0814EB22-5F60-4977-8D87-662EEA204817}"/>
    <cellStyle name="Percent 3 5 12 6 3" xfId="6484" xr:uid="{CFA853CA-1D6F-4802-AAF6-5A5B529CFB2D}"/>
    <cellStyle name="Percent 3 5 12 6 3 2" xfId="6485" xr:uid="{44277BEE-D2DD-4C97-960C-06D05C4641C1}"/>
    <cellStyle name="Percent 3 5 12 6 4" xfId="6486" xr:uid="{9A07D191-DC98-48C9-8249-26F41FB81413}"/>
    <cellStyle name="Percent 3 5 12 6 5" xfId="43321" xr:uid="{3FAE0F43-43C2-4E30-8CB3-6407EAFF86B5}"/>
    <cellStyle name="Percent 3 5 12 6 6" xfId="35766" xr:uid="{7FCA7D56-627A-4CB1-8AF3-73544A668649}"/>
    <cellStyle name="Percent 3 5 12 7" xfId="6487" xr:uid="{8982683B-05A8-4A68-8F8D-543CC4739B15}"/>
    <cellStyle name="Percent 3 5 12 7 2" xfId="6488" xr:uid="{D7D4F925-F9EE-4165-9EB3-CB902687FEDC}"/>
    <cellStyle name="Percent 3 5 12 7 3" xfId="43322" xr:uid="{F6C646E2-B23B-4710-8417-0155E028D6BE}"/>
    <cellStyle name="Percent 3 5 12 7 4" xfId="35767" xr:uid="{D21A42A8-C195-4DF3-A357-8143CD6666DA}"/>
    <cellStyle name="Percent 3 5 12 8" xfId="6489" xr:uid="{B1106836-E401-41D3-A4B4-2B7D65A60D0D}"/>
    <cellStyle name="Percent 3 5 12 8 2" xfId="6490" xr:uid="{7D87874C-A888-43D1-9E17-198F31B65D71}"/>
    <cellStyle name="Percent 3 5 12 8 3" xfId="43323" xr:uid="{56B7A8A4-6FAB-472D-B347-89C9176E108C}"/>
    <cellStyle name="Percent 3 5 12 8 4" xfId="35768" xr:uid="{5450CAB0-9119-47AB-A2DA-D27894983E16}"/>
    <cellStyle name="Percent 3 5 12 9" xfId="6491" xr:uid="{6B95EBF0-D95E-463E-A424-9F00F5740AE0}"/>
    <cellStyle name="Percent 3 5 12 9 2" xfId="6492" xr:uid="{C08BEE1B-2C14-4710-B48F-E9B35269313D}"/>
    <cellStyle name="Percent 3 5 12 9 3" xfId="43324" xr:uid="{EE4C4299-91CF-42EE-A4BC-0695AA01F6E0}"/>
    <cellStyle name="Percent 3 5 12 9 4" xfId="35769" xr:uid="{96555018-2F27-4EE8-A2D7-C5AED65F48C2}"/>
    <cellStyle name="Percent 3 5 13" xfId="2941" xr:uid="{E7F0B938-1CCE-42AE-9931-207968418876}"/>
    <cellStyle name="Percent 3 5 13 10" xfId="6494" xr:uid="{13802FFF-8B72-4C74-AA44-DA301C17C0B4}"/>
    <cellStyle name="Percent 3 5 13 10 2" xfId="43325" xr:uid="{7F6E80B9-93A2-4EB2-B706-5FE493B4BC58}"/>
    <cellStyle name="Percent 3 5 13 10 3" xfId="35770" xr:uid="{8A47E4FB-CF9B-4805-946D-6AC17F253FF3}"/>
    <cellStyle name="Percent 3 5 13 11" xfId="6495" xr:uid="{07B88C66-FCBE-41D7-9221-8B1B27512002}"/>
    <cellStyle name="Percent 3 5 13 12" xfId="6493" xr:uid="{2CC4CFAA-1E27-42B6-8688-A911FD2EA57C}"/>
    <cellStyle name="Percent 3 5 13 13" xfId="41839" xr:uid="{A8C50C6E-9098-4D6A-8D9A-6CAF78120A76}"/>
    <cellStyle name="Percent 3 5 13 14" xfId="26487" xr:uid="{833AAE8F-90B1-4331-B7BD-B571563DCB70}"/>
    <cellStyle name="Percent 3 5 13 2" xfId="6496" xr:uid="{F078A69B-581C-4C70-BB50-DB850B2E82E7}"/>
    <cellStyle name="Percent 3 5 13 2 2" xfId="6497" xr:uid="{AF953E01-CBE4-4BEB-93BF-2DC63DEEEC0A}"/>
    <cellStyle name="Percent 3 5 13 2 2 2" xfId="6498" xr:uid="{20D6E1D8-F132-4240-9FD3-4D1F5C587174}"/>
    <cellStyle name="Percent 3 5 13 2 3" xfId="6499" xr:uid="{59A197E4-9C44-4392-8E0A-BDB981556C78}"/>
    <cellStyle name="Percent 3 5 13 2 3 2" xfId="6500" xr:uid="{E627E38A-5AB3-4490-BF1E-4C38BE1668E1}"/>
    <cellStyle name="Percent 3 5 13 2 4" xfId="6501" xr:uid="{77AA8843-45C6-43C8-BD79-9A3ACC1FCE23}"/>
    <cellStyle name="Percent 3 5 13 2 5" xfId="6502" xr:uid="{7DA5F647-9932-4508-9111-633FBD934C7C}"/>
    <cellStyle name="Percent 3 5 13 2 6" xfId="43326" xr:uid="{6BD68EDC-21D9-4248-894D-ECD92BD58FC4}"/>
    <cellStyle name="Percent 3 5 13 2 7" xfId="35771" xr:uid="{F8F1A40C-5415-4B74-8C98-AC60889FD6EB}"/>
    <cellStyle name="Percent 3 5 13 3" xfId="6503" xr:uid="{DA604565-4348-424C-9189-F6D50ECEA21E}"/>
    <cellStyle name="Percent 3 5 13 3 2" xfId="6504" xr:uid="{87D5EF1A-E26A-461C-9655-E29E74FBB495}"/>
    <cellStyle name="Percent 3 5 13 3 2 2" xfId="6505" xr:uid="{B4A0F859-C55A-4F4A-85EC-5A19EBF5093F}"/>
    <cellStyle name="Percent 3 5 13 3 3" xfId="6506" xr:uid="{DC6EA7F6-3758-47CD-94F0-A56B2749A3F7}"/>
    <cellStyle name="Percent 3 5 13 3 3 2" xfId="6507" xr:uid="{8D09102B-DB78-4CFF-97FA-F8EDC51B519C}"/>
    <cellStyle name="Percent 3 5 13 3 4" xfId="6508" xr:uid="{C1CFA311-87E4-44B9-B62F-BB9B04CF0ECF}"/>
    <cellStyle name="Percent 3 5 13 3 5" xfId="43327" xr:uid="{5C553644-8945-4105-AA9B-C9CCD1A3F2B4}"/>
    <cellStyle name="Percent 3 5 13 3 6" xfId="35772" xr:uid="{4820EAD7-2E98-47EC-9A2E-BC42813F8906}"/>
    <cellStyle name="Percent 3 5 13 4" xfId="6509" xr:uid="{9BE92300-C3BB-4E32-B020-E99CFBBEF768}"/>
    <cellStyle name="Percent 3 5 13 4 2" xfId="6510" xr:uid="{C2FB34E7-A87B-4B99-BAC5-DE06C5D2AB96}"/>
    <cellStyle name="Percent 3 5 13 4 2 2" xfId="6511" xr:uid="{C4B6D2EB-A8B4-43D4-B968-A9C90E612ABC}"/>
    <cellStyle name="Percent 3 5 13 4 3" xfId="6512" xr:uid="{E8F0F590-2A86-4C20-8063-8C5DCE39AC55}"/>
    <cellStyle name="Percent 3 5 13 4 3 2" xfId="6513" xr:uid="{4584E405-0851-4961-A87F-39DA3BB1422B}"/>
    <cellStyle name="Percent 3 5 13 4 4" xfId="6514" xr:uid="{C410CEAF-FE3E-40F8-A521-0F68D2026777}"/>
    <cellStyle name="Percent 3 5 13 4 5" xfId="43328" xr:uid="{4FB8391F-28C2-4677-BE1A-9CB736F318A0}"/>
    <cellStyle name="Percent 3 5 13 4 6" xfId="35773" xr:uid="{4AD04151-69EC-4CB1-B952-42ADAF4B7DF0}"/>
    <cellStyle name="Percent 3 5 13 5" xfId="6515" xr:uid="{01AC1A4C-F039-44E0-81AA-3580AFC4D5D8}"/>
    <cellStyle name="Percent 3 5 13 5 2" xfId="6516" xr:uid="{9F59F4C6-FCAF-4C77-A4C7-E7FC81873BA3}"/>
    <cellStyle name="Percent 3 5 13 5 2 2" xfId="6517" xr:uid="{C554B222-AF60-46DF-93C8-6754D91B014C}"/>
    <cellStyle name="Percent 3 5 13 5 3" xfId="6518" xr:uid="{88FB35A2-8222-44DC-B0ED-02C2A3A5D262}"/>
    <cellStyle name="Percent 3 5 13 5 3 2" xfId="6519" xr:uid="{FA7D45D1-D688-465D-8D7C-ADD4FA760FE4}"/>
    <cellStyle name="Percent 3 5 13 5 4" xfId="6520" xr:uid="{781B23F6-C392-483E-A021-CCE760FD6EFC}"/>
    <cellStyle name="Percent 3 5 13 5 4 2" xfId="6521" xr:uid="{30285E81-B676-4810-BF01-BB6811579892}"/>
    <cellStyle name="Percent 3 5 13 5 5" xfId="6522" xr:uid="{52EDE365-D44F-4A88-BE98-E2BE05B2AEEF}"/>
    <cellStyle name="Percent 3 5 13 5 6" xfId="43329" xr:uid="{13583BD5-5CF5-43EB-ABEA-5039CED45E14}"/>
    <cellStyle name="Percent 3 5 13 5 7" xfId="35774" xr:uid="{F20E7486-C567-414C-BC36-21082CDCD406}"/>
    <cellStyle name="Percent 3 5 13 6" xfId="6523" xr:uid="{BFBD981C-7794-4290-8B04-9C7B51722DD6}"/>
    <cellStyle name="Percent 3 5 13 6 2" xfId="6524" xr:uid="{D3A52E85-BC53-4BAC-BC0E-108899CC5866}"/>
    <cellStyle name="Percent 3 5 13 6 2 2" xfId="6525" xr:uid="{2A1005B8-CFE3-4580-8B75-6129C82D74CF}"/>
    <cellStyle name="Percent 3 5 13 6 3" xfId="6526" xr:uid="{BBCA20D8-E67E-4425-B508-CD900003E2D4}"/>
    <cellStyle name="Percent 3 5 13 6 3 2" xfId="6527" xr:uid="{5B4A33E1-BC33-4CEF-A42A-90B68120FF4E}"/>
    <cellStyle name="Percent 3 5 13 6 4" xfId="6528" xr:uid="{8BB66A27-C288-4A7B-B990-12A7A3C5E379}"/>
    <cellStyle name="Percent 3 5 13 6 5" xfId="43330" xr:uid="{A6735164-E481-47BE-AFD3-96CD95DD435D}"/>
    <cellStyle name="Percent 3 5 13 6 6" xfId="35775" xr:uid="{0225A46D-1FC5-46EA-8B52-45C367A0C369}"/>
    <cellStyle name="Percent 3 5 13 7" xfId="6529" xr:uid="{14E578E6-4D2B-4E13-AD7B-E79D14FD75DA}"/>
    <cellStyle name="Percent 3 5 13 7 2" xfId="6530" xr:uid="{CB50C2A5-A5F4-4DBD-B130-ECDFDCFDC510}"/>
    <cellStyle name="Percent 3 5 13 7 3" xfId="43331" xr:uid="{E12FC3A8-99A5-4B69-BC66-FD2E1419B11E}"/>
    <cellStyle name="Percent 3 5 13 7 4" xfId="35776" xr:uid="{E669DB7B-882B-4879-9BFA-49620AACEA07}"/>
    <cellStyle name="Percent 3 5 13 8" xfId="6531" xr:uid="{F06C39C5-B4E6-47AC-A2A5-E04D22717E53}"/>
    <cellStyle name="Percent 3 5 13 8 2" xfId="6532" xr:uid="{9B01B076-FB2B-4A56-BC93-DBD816B6AB22}"/>
    <cellStyle name="Percent 3 5 13 8 3" xfId="43332" xr:uid="{7F7F3D7B-8505-40C3-BA3B-94D23101BA81}"/>
    <cellStyle name="Percent 3 5 13 8 4" xfId="35777" xr:uid="{C4294FA3-C3C2-4556-A4A5-C8C791ED176B}"/>
    <cellStyle name="Percent 3 5 13 9" xfId="6533" xr:uid="{2612B02B-7A52-43B7-B654-EF38817E1CD0}"/>
    <cellStyle name="Percent 3 5 13 9 2" xfId="6534" xr:uid="{2907EF82-EBA5-4C08-936D-FE183B5C1FF4}"/>
    <cellStyle name="Percent 3 5 13 9 3" xfId="43333" xr:uid="{E48209E3-E3F5-4F14-A7E1-1C14D01AC4B9}"/>
    <cellStyle name="Percent 3 5 13 9 4" xfId="35778" xr:uid="{988B68AD-4A1A-481A-AC29-CD6D430C3F09}"/>
    <cellStyle name="Percent 3 5 14" xfId="2942" xr:uid="{A5FA72BC-46DA-4DBA-A01F-662063B9BF45}"/>
    <cellStyle name="Percent 3 5 14 10" xfId="6536" xr:uid="{17DDDA05-CCAA-4DF8-9390-4A4A195F6480}"/>
    <cellStyle name="Percent 3 5 14 10 2" xfId="43334" xr:uid="{51F20B8E-A418-42A1-AF0D-EF84C511A9CB}"/>
    <cellStyle name="Percent 3 5 14 10 3" xfId="35779" xr:uid="{CA195ABD-DA0D-4A70-9748-C867B5436869}"/>
    <cellStyle name="Percent 3 5 14 11" xfId="6537" xr:uid="{BD2C0093-A9CD-4F51-AEA7-9162B4188F84}"/>
    <cellStyle name="Percent 3 5 14 12" xfId="6535" xr:uid="{B93305DC-186D-46E1-A73E-D47DDF904293}"/>
    <cellStyle name="Percent 3 5 14 13" xfId="41840" xr:uid="{98F8FB70-E772-40EE-B676-EC580F51BEEE}"/>
    <cellStyle name="Percent 3 5 14 14" xfId="26488" xr:uid="{F3CC3714-5363-4F6A-8CF1-6E76CF1EE37E}"/>
    <cellStyle name="Percent 3 5 14 2" xfId="6538" xr:uid="{9B93B018-0730-477F-AB27-B839DC38275F}"/>
    <cellStyle name="Percent 3 5 14 2 2" xfId="6539" xr:uid="{071A63EC-6DB5-4F4C-A416-FE18C9A229BC}"/>
    <cellStyle name="Percent 3 5 14 2 2 2" xfId="6540" xr:uid="{4F74B520-0FB5-4AE7-95AB-B5F565D42831}"/>
    <cellStyle name="Percent 3 5 14 2 3" xfId="6541" xr:uid="{0C9715D4-E7C3-4760-B77B-6CAEDAB666A8}"/>
    <cellStyle name="Percent 3 5 14 2 3 2" xfId="6542" xr:uid="{8506A2C2-1DC5-4CBF-9A55-EAAF28E1ED8D}"/>
    <cellStyle name="Percent 3 5 14 2 4" xfId="6543" xr:uid="{5FA06F25-3F32-4692-81FD-14DFBA84C1E9}"/>
    <cellStyle name="Percent 3 5 14 2 5" xfId="6544" xr:uid="{412417FB-CD6A-4CA5-9FA8-05DE4F324CFC}"/>
    <cellStyle name="Percent 3 5 14 2 6" xfId="43335" xr:uid="{1F650024-E5ED-458D-8F03-0C8B857F771C}"/>
    <cellStyle name="Percent 3 5 14 2 7" xfId="35780" xr:uid="{C2343F83-449E-4BC5-9B26-6A3811D1DFA0}"/>
    <cellStyle name="Percent 3 5 14 3" xfId="6545" xr:uid="{76A78DBF-121B-4C39-9475-81EDF8CAB84E}"/>
    <cellStyle name="Percent 3 5 14 3 2" xfId="6546" xr:uid="{D7E058E3-8974-4995-889C-96364A864112}"/>
    <cellStyle name="Percent 3 5 14 3 2 2" xfId="6547" xr:uid="{0790FB94-E217-477E-B83F-AE4FB9F9D1B3}"/>
    <cellStyle name="Percent 3 5 14 3 3" xfId="6548" xr:uid="{16EA6D8E-419E-4B9B-9F2E-A79B9FC37C0C}"/>
    <cellStyle name="Percent 3 5 14 3 3 2" xfId="6549" xr:uid="{3355F676-3B01-47E5-9539-9C633ECE87E1}"/>
    <cellStyle name="Percent 3 5 14 3 4" xfId="6550" xr:uid="{25C16485-256E-4651-B421-DC03762EF6FA}"/>
    <cellStyle name="Percent 3 5 14 3 5" xfId="43336" xr:uid="{94AD3E22-A8EE-49E5-ADDE-8C40B9BB599B}"/>
    <cellStyle name="Percent 3 5 14 3 6" xfId="35781" xr:uid="{779791D7-844F-45C3-9288-42C96D2C212D}"/>
    <cellStyle name="Percent 3 5 14 4" xfId="6551" xr:uid="{97F8ADD9-F7D9-4EFF-9922-7CB80311821D}"/>
    <cellStyle name="Percent 3 5 14 4 2" xfId="6552" xr:uid="{96D995D7-1E4A-4EFF-A9F4-6E4ED27291F3}"/>
    <cellStyle name="Percent 3 5 14 4 2 2" xfId="6553" xr:uid="{6E7A9041-0D9C-4C7E-B150-BD777D3AA5C7}"/>
    <cellStyle name="Percent 3 5 14 4 3" xfId="6554" xr:uid="{70599986-D2CC-4D86-8CAE-9FF0359F60E6}"/>
    <cellStyle name="Percent 3 5 14 4 3 2" xfId="6555" xr:uid="{B74B225A-605C-4FFE-940C-7EE2F55D2188}"/>
    <cellStyle name="Percent 3 5 14 4 4" xfId="6556" xr:uid="{EB89CD89-D8E3-4D6D-B88C-A9791478794F}"/>
    <cellStyle name="Percent 3 5 14 4 5" xfId="43337" xr:uid="{0CF52325-EA67-4EF6-9583-629BECD03350}"/>
    <cellStyle name="Percent 3 5 14 4 6" xfId="35782" xr:uid="{10D2F2E9-0390-4FFE-8797-66C9D344F7B3}"/>
    <cellStyle name="Percent 3 5 14 5" xfId="6557" xr:uid="{1614E515-4C15-4DDF-9521-E1879EBB438E}"/>
    <cellStyle name="Percent 3 5 14 5 2" xfId="6558" xr:uid="{B038A777-C2B3-468C-A871-856A838EC10A}"/>
    <cellStyle name="Percent 3 5 14 5 2 2" xfId="6559" xr:uid="{5B8F90C5-2A33-468B-8E9C-EE636A0214E5}"/>
    <cellStyle name="Percent 3 5 14 5 3" xfId="6560" xr:uid="{148FE0E8-7DBF-4DE3-9765-DDB070FF1263}"/>
    <cellStyle name="Percent 3 5 14 5 3 2" xfId="6561" xr:uid="{B624A7F1-0DEA-42AD-A78F-E75C9B1370A6}"/>
    <cellStyle name="Percent 3 5 14 5 4" xfId="6562" xr:uid="{DFB7FCD1-B31D-40C3-B3A7-5191E3EED15A}"/>
    <cellStyle name="Percent 3 5 14 5 4 2" xfId="6563" xr:uid="{B05C8BCE-51B4-4BFA-8A27-3EF0D79DA6D3}"/>
    <cellStyle name="Percent 3 5 14 5 5" xfId="6564" xr:uid="{617282B7-8DC0-4D73-A56F-A6C79D63CE26}"/>
    <cellStyle name="Percent 3 5 14 5 6" xfId="43338" xr:uid="{C64B7CF2-89EC-4670-979A-34475D56BCDB}"/>
    <cellStyle name="Percent 3 5 14 5 7" xfId="35783" xr:uid="{975FA1EC-CC76-483E-92F7-05DD66A66E13}"/>
    <cellStyle name="Percent 3 5 14 6" xfId="6565" xr:uid="{A91D678F-D42E-4F4A-83FF-058C33F941F8}"/>
    <cellStyle name="Percent 3 5 14 6 2" xfId="6566" xr:uid="{803BE1C4-2848-4E99-9D36-55C679D7B008}"/>
    <cellStyle name="Percent 3 5 14 6 2 2" xfId="6567" xr:uid="{542DE69A-D0B6-4F4F-819F-932A399DB1CC}"/>
    <cellStyle name="Percent 3 5 14 6 3" xfId="6568" xr:uid="{ED86A5C9-00FD-4E7E-A896-D69FF462EF49}"/>
    <cellStyle name="Percent 3 5 14 6 3 2" xfId="6569" xr:uid="{45287CB1-43E2-4E52-BA4F-5431158F2ABC}"/>
    <cellStyle name="Percent 3 5 14 6 4" xfId="6570" xr:uid="{58595A9B-57B5-46AC-BB8C-BF9846E9E590}"/>
    <cellStyle name="Percent 3 5 14 6 5" xfId="43339" xr:uid="{486531E0-2DC5-4876-A476-148AA65A5E33}"/>
    <cellStyle name="Percent 3 5 14 6 6" xfId="35784" xr:uid="{1A60F110-B611-47BE-8B8B-FF93CB9CE3FE}"/>
    <cellStyle name="Percent 3 5 14 7" xfId="6571" xr:uid="{C6FCD377-C597-4230-B026-AB81B8A60292}"/>
    <cellStyle name="Percent 3 5 14 7 2" xfId="6572" xr:uid="{64C28C7B-F3B9-4396-943F-DB5D641B0B31}"/>
    <cellStyle name="Percent 3 5 14 7 3" xfId="43340" xr:uid="{E9B66243-CF94-43FE-95ED-7F16DB5D5EC4}"/>
    <cellStyle name="Percent 3 5 14 7 4" xfId="35785" xr:uid="{F1F02116-DDE5-48E8-8A83-410C5597A94B}"/>
    <cellStyle name="Percent 3 5 14 8" xfId="6573" xr:uid="{4C9AC6FA-5BBD-4F74-A735-3E6A47921B72}"/>
    <cellStyle name="Percent 3 5 14 8 2" xfId="6574" xr:uid="{7528CAFE-0511-4C7C-9CFC-AC8317E8FFF8}"/>
    <cellStyle name="Percent 3 5 14 8 3" xfId="43341" xr:uid="{B4CE2ACD-93A6-4979-9A25-B31DBA6DB34A}"/>
    <cellStyle name="Percent 3 5 14 8 4" xfId="35786" xr:uid="{A8AE892E-44B1-4387-95AF-3A43C67503C8}"/>
    <cellStyle name="Percent 3 5 14 9" xfId="6575" xr:uid="{D51E90C7-37B4-4A2C-B867-871EBBE73D04}"/>
    <cellStyle name="Percent 3 5 14 9 2" xfId="6576" xr:uid="{FC15DA8B-9432-4776-AD5C-52F81A52FB38}"/>
    <cellStyle name="Percent 3 5 14 9 3" xfId="43342" xr:uid="{4EF088FF-96D5-4EA9-AC58-E6CA83728514}"/>
    <cellStyle name="Percent 3 5 14 9 4" xfId="35787" xr:uid="{0E5A82E0-FD7F-4A01-A86B-4060015B4C98}"/>
    <cellStyle name="Percent 3 5 15" xfId="2943" xr:uid="{8165298E-B81B-4537-B035-8BFA5E4A8C88}"/>
    <cellStyle name="Percent 3 5 15 10" xfId="6578" xr:uid="{89384CA1-4B19-4792-96ED-7F175F2982A5}"/>
    <cellStyle name="Percent 3 5 15 10 2" xfId="43343" xr:uid="{18D17D9E-E8A8-476F-AEC2-6F552A72C97D}"/>
    <cellStyle name="Percent 3 5 15 10 3" xfId="35788" xr:uid="{276F4F20-E390-4EDE-914B-D6B9B1DA975A}"/>
    <cellStyle name="Percent 3 5 15 11" xfId="6579" xr:uid="{C73FA659-DFA9-4736-A5F9-9C543D4590D4}"/>
    <cellStyle name="Percent 3 5 15 12" xfId="6577" xr:uid="{A059A79D-00CB-447F-A20C-D45799AEA521}"/>
    <cellStyle name="Percent 3 5 15 13" xfId="41841" xr:uid="{A19FF8FE-5CE4-46D2-838D-A25DC168384D}"/>
    <cellStyle name="Percent 3 5 15 14" xfId="26489" xr:uid="{1813FC36-BB4A-44B5-80DE-3A96BCB8D848}"/>
    <cellStyle name="Percent 3 5 15 2" xfId="6580" xr:uid="{81E804AD-29F4-4F8F-AE16-637E20612F31}"/>
    <cellStyle name="Percent 3 5 15 2 2" xfId="6581" xr:uid="{25D0FCD2-E5A2-455C-A1BD-773009F6406E}"/>
    <cellStyle name="Percent 3 5 15 2 2 2" xfId="6582" xr:uid="{F8DDF50C-ECA3-4889-B9BA-97E24A68EDA7}"/>
    <cellStyle name="Percent 3 5 15 2 3" xfId="6583" xr:uid="{14549D57-F704-4134-BE6C-D34E19BECAFA}"/>
    <cellStyle name="Percent 3 5 15 2 3 2" xfId="6584" xr:uid="{7B9B6D70-E820-4FB0-924A-26112C1A5E40}"/>
    <cellStyle name="Percent 3 5 15 2 4" xfId="6585" xr:uid="{A078053F-D936-460F-AA6F-6723CB432F05}"/>
    <cellStyle name="Percent 3 5 15 2 5" xfId="6586" xr:uid="{570B2DB2-8B8C-4744-A74E-82F2C5F7CB0A}"/>
    <cellStyle name="Percent 3 5 15 2 6" xfId="43344" xr:uid="{D2465C61-9EF2-4DBA-B2EF-05B2B881CE2C}"/>
    <cellStyle name="Percent 3 5 15 2 7" xfId="35789" xr:uid="{2A05DB10-A8B6-449D-B125-15D6E7EDDF13}"/>
    <cellStyle name="Percent 3 5 15 3" xfId="6587" xr:uid="{541A0B15-DF04-4F59-B13D-3A5331314D17}"/>
    <cellStyle name="Percent 3 5 15 3 2" xfId="6588" xr:uid="{F85F12DB-8551-4CDA-9237-67BDE1DC19FB}"/>
    <cellStyle name="Percent 3 5 15 3 2 2" xfId="6589" xr:uid="{8DB9466A-C633-4763-9643-0A37A4F82DAB}"/>
    <cellStyle name="Percent 3 5 15 3 3" xfId="6590" xr:uid="{9147236C-A3CA-4F9C-A273-37DD7334277E}"/>
    <cellStyle name="Percent 3 5 15 3 3 2" xfId="6591" xr:uid="{B962A9E9-DEDB-412A-A20D-067692D2C45B}"/>
    <cellStyle name="Percent 3 5 15 3 4" xfId="6592" xr:uid="{3F5AE576-4EEA-436A-A141-53BAF921F8AC}"/>
    <cellStyle name="Percent 3 5 15 3 5" xfId="43345" xr:uid="{64F7A22C-D52E-42B0-AC0C-8CB65ED0A4FF}"/>
    <cellStyle name="Percent 3 5 15 3 6" xfId="35790" xr:uid="{873B5C09-51FB-4FD9-B3C1-C3BF2CCF3108}"/>
    <cellStyle name="Percent 3 5 15 4" xfId="6593" xr:uid="{BA5F9C40-1DFD-4F3E-9D35-2B2BD16D62BB}"/>
    <cellStyle name="Percent 3 5 15 4 2" xfId="6594" xr:uid="{9842EEA5-842E-4B5F-9896-8BAEF328BF6C}"/>
    <cellStyle name="Percent 3 5 15 4 2 2" xfId="6595" xr:uid="{2024D2A9-FCEC-4D12-BC44-8B0C504B2F9C}"/>
    <cellStyle name="Percent 3 5 15 4 3" xfId="6596" xr:uid="{4F93615F-3634-4AA8-A388-5292BB896459}"/>
    <cellStyle name="Percent 3 5 15 4 3 2" xfId="6597" xr:uid="{B02642DB-2EE7-4072-B6A7-8C274824FA2F}"/>
    <cellStyle name="Percent 3 5 15 4 4" xfId="6598" xr:uid="{BBBDAC16-36A4-4C73-BCEA-50A70DBD4E88}"/>
    <cellStyle name="Percent 3 5 15 4 5" xfId="43346" xr:uid="{CD7159CC-E1F6-41ED-9D9F-D1ED78466C50}"/>
    <cellStyle name="Percent 3 5 15 4 6" xfId="35791" xr:uid="{E81C6558-7E20-4FB5-9DD0-2191FBFBBA0B}"/>
    <cellStyle name="Percent 3 5 15 5" xfId="6599" xr:uid="{D7BCB9A1-D8FB-46E4-8E81-19CC1BC13123}"/>
    <cellStyle name="Percent 3 5 15 5 2" xfId="6600" xr:uid="{23C3149C-7896-46BB-8787-9C76A2D277D1}"/>
    <cellStyle name="Percent 3 5 15 5 2 2" xfId="6601" xr:uid="{B203587D-0775-49E7-8E78-D6F2BC50DB0B}"/>
    <cellStyle name="Percent 3 5 15 5 3" xfId="6602" xr:uid="{A92EA365-A4DB-43E7-8C66-A70DD9727E67}"/>
    <cellStyle name="Percent 3 5 15 5 3 2" xfId="6603" xr:uid="{4B43C746-6D1A-43A7-8B15-F0C0643023AE}"/>
    <cellStyle name="Percent 3 5 15 5 4" xfId="6604" xr:uid="{17102218-A4C8-4C08-AED8-27947E9BF79B}"/>
    <cellStyle name="Percent 3 5 15 5 4 2" xfId="6605" xr:uid="{1E71ED7F-6C05-4FA7-B40D-F817080C829B}"/>
    <cellStyle name="Percent 3 5 15 5 5" xfId="6606" xr:uid="{6BC34A99-094D-4CE2-8327-DCC7A628C0AC}"/>
    <cellStyle name="Percent 3 5 15 5 6" xfId="43347" xr:uid="{589FDA98-1C8C-4312-A408-5CF2615AA262}"/>
    <cellStyle name="Percent 3 5 15 5 7" xfId="35792" xr:uid="{398B609C-B619-46C7-A6FE-10CAF1430392}"/>
    <cellStyle name="Percent 3 5 15 6" xfId="6607" xr:uid="{7597E4C4-8AD0-4576-850D-49FF92A6667E}"/>
    <cellStyle name="Percent 3 5 15 6 2" xfId="6608" xr:uid="{A11CF5E7-9FEE-401F-9DDD-4764C60C6413}"/>
    <cellStyle name="Percent 3 5 15 6 2 2" xfId="6609" xr:uid="{1BCB4E16-4108-4EC4-9DF1-61615E55494A}"/>
    <cellStyle name="Percent 3 5 15 6 3" xfId="6610" xr:uid="{35C3E897-4204-4698-8712-6277FDE2453D}"/>
    <cellStyle name="Percent 3 5 15 6 3 2" xfId="6611" xr:uid="{12675AB1-D02C-4B52-AE73-A30F63262C78}"/>
    <cellStyle name="Percent 3 5 15 6 4" xfId="6612" xr:uid="{3125D2BF-0181-4315-96A5-29D550C2CB38}"/>
    <cellStyle name="Percent 3 5 15 6 5" xfId="43348" xr:uid="{1F7D682A-98DF-40A7-8281-1DA95C8824E7}"/>
    <cellStyle name="Percent 3 5 15 6 6" xfId="35793" xr:uid="{7D34187B-6E7F-4142-AEAC-A25A00414A5C}"/>
    <cellStyle name="Percent 3 5 15 7" xfId="6613" xr:uid="{230A0D61-A205-404D-80C0-8DB00D761D27}"/>
    <cellStyle name="Percent 3 5 15 7 2" xfId="6614" xr:uid="{3EE9D365-76FF-4706-8C10-F3D41944CC6C}"/>
    <cellStyle name="Percent 3 5 15 7 3" xfId="43349" xr:uid="{7E51B3C5-38DA-42CF-AC03-E11DD8CC9747}"/>
    <cellStyle name="Percent 3 5 15 7 4" xfId="35794" xr:uid="{A64C7155-61C8-477A-9D7B-4AF4C64F548D}"/>
    <cellStyle name="Percent 3 5 15 8" xfId="6615" xr:uid="{9655AB99-77A7-45F8-9830-11FB16C11D88}"/>
    <cellStyle name="Percent 3 5 15 8 2" xfId="6616" xr:uid="{51ECBE92-5082-4749-B2F0-24C5258CA988}"/>
    <cellStyle name="Percent 3 5 15 8 3" xfId="43350" xr:uid="{100EDF9B-9CE7-4675-90EB-630ACF5F53DF}"/>
    <cellStyle name="Percent 3 5 15 8 4" xfId="35795" xr:uid="{383CB299-13DB-436F-9CE6-D784F12AADD3}"/>
    <cellStyle name="Percent 3 5 15 9" xfId="6617" xr:uid="{DF579631-9D71-4BBD-901B-91351F8F2279}"/>
    <cellStyle name="Percent 3 5 15 9 2" xfId="6618" xr:uid="{6BE1C8AF-D042-45E6-90E5-06AE2A6529C0}"/>
    <cellStyle name="Percent 3 5 15 9 3" xfId="43351" xr:uid="{32810ACC-F883-4FA5-B6F0-EFFE755CDFE0}"/>
    <cellStyle name="Percent 3 5 15 9 4" xfId="35796" xr:uid="{9C8231D9-9615-4256-9AE4-668540E07BAB}"/>
    <cellStyle name="Percent 3 5 16" xfId="2944" xr:uid="{4BD66157-A00C-4CB7-8B42-61FBD2214955}"/>
    <cellStyle name="Percent 3 5 16 2" xfId="6620" xr:uid="{59693B99-B25E-4A6A-9EAD-6182553C6B88}"/>
    <cellStyle name="Percent 3 5 16 2 2" xfId="6621" xr:uid="{B19ABA50-52AC-46CA-9A06-742EDB53B6FA}"/>
    <cellStyle name="Percent 3 5 16 2 3" xfId="43352" xr:uid="{9A70487E-E8C1-4F8F-8E44-6A7294CFBF6A}"/>
    <cellStyle name="Percent 3 5 16 2 4" xfId="35797" xr:uid="{456E6E78-B1FF-4ABD-BEFE-C96EE133C509}"/>
    <cellStyle name="Percent 3 5 16 3" xfId="6622" xr:uid="{937059AD-5BA9-403B-BD42-69D9BCC04D5F}"/>
    <cellStyle name="Percent 3 5 16 3 2" xfId="6623" xr:uid="{E6F5F5AD-DBAD-4DD8-A12C-19DEA2803D56}"/>
    <cellStyle name="Percent 3 5 16 3 3" xfId="43353" xr:uid="{132CBFCA-814F-440C-99FE-D4180EF28D89}"/>
    <cellStyle name="Percent 3 5 16 3 4" xfId="35798" xr:uid="{DFAFD891-4E93-4EBD-906F-BE537D06F49C}"/>
    <cellStyle name="Percent 3 5 16 4" xfId="6624" xr:uid="{B17DAF5D-02B3-48BE-8F08-371C68C045CE}"/>
    <cellStyle name="Percent 3 5 16 4 2" xfId="43354" xr:uid="{7E1271BF-AA46-497F-844B-3680E0755330}"/>
    <cellStyle name="Percent 3 5 16 4 3" xfId="35799" xr:uid="{FB020100-DFB7-45A2-BB34-A8B14951E136}"/>
    <cellStyle name="Percent 3 5 16 5" xfId="6625" xr:uid="{0F20B83F-0FBA-4615-9D21-C66D6F4AF00F}"/>
    <cellStyle name="Percent 3 5 16 5 2" xfId="43355" xr:uid="{EE367F86-EAB9-433E-B30E-D0CAE3B42CA4}"/>
    <cellStyle name="Percent 3 5 16 5 3" xfId="35800" xr:uid="{A5344FF2-ACF7-4FAC-8002-F2DDC2736F69}"/>
    <cellStyle name="Percent 3 5 16 6" xfId="6619" xr:uid="{44A1B8D1-48AA-41F4-A351-20F26BE84E7A}"/>
    <cellStyle name="Percent 3 5 16 7" xfId="41842" xr:uid="{6D360C87-6C9C-4FF5-B4C9-D30E7FC75E41}"/>
    <cellStyle name="Percent 3 5 16 8" xfId="26490" xr:uid="{A01A711E-19F3-43B2-8CB9-CBCC34EEAADF}"/>
    <cellStyle name="Percent 3 5 17" xfId="6626" xr:uid="{DA6F7369-27F4-4519-8B99-49F8A7945C13}"/>
    <cellStyle name="Percent 3 5 17 2" xfId="6627" xr:uid="{89666B4B-8786-4B37-AC2B-13FD1F5110D6}"/>
    <cellStyle name="Percent 3 5 17 2 2" xfId="6628" xr:uid="{E78664F9-102D-4E9B-B398-A045AA2F3B92}"/>
    <cellStyle name="Percent 3 5 17 2 3" xfId="43357" xr:uid="{6F24D8B0-D0AC-49DF-BF3D-F020B87E3ED3}"/>
    <cellStyle name="Percent 3 5 17 2 4" xfId="35801" xr:uid="{E0DCD49D-5786-4B73-9B17-59FADA8AE4D9}"/>
    <cellStyle name="Percent 3 5 17 3" xfId="6629" xr:uid="{68AB36F7-8FBB-49E8-A982-F0DC1FD91B99}"/>
    <cellStyle name="Percent 3 5 17 3 2" xfId="6630" xr:uid="{F9905542-6D22-4F6A-BF7E-03C87E79A9FC}"/>
    <cellStyle name="Percent 3 5 17 3 3" xfId="43358" xr:uid="{48AFE047-B565-4279-9203-E908B116BD38}"/>
    <cellStyle name="Percent 3 5 17 3 4" xfId="35802" xr:uid="{0A5475E4-269E-4A36-9581-18AEBCD056CF}"/>
    <cellStyle name="Percent 3 5 17 4" xfId="6631" xr:uid="{D32347CF-CB42-4CAA-AF91-1307276A75BA}"/>
    <cellStyle name="Percent 3 5 17 4 2" xfId="43359" xr:uid="{BB95E670-E1AB-4040-947F-2E76AF08D445}"/>
    <cellStyle name="Percent 3 5 17 4 3" xfId="35803" xr:uid="{04F4901C-68FC-4454-8909-B2216673189E}"/>
    <cellStyle name="Percent 3 5 17 5" xfId="6632" xr:uid="{5FB6B150-457A-4787-A4AF-FDE4BF7E064D}"/>
    <cellStyle name="Percent 3 5 17 5 2" xfId="43360" xr:uid="{DDE8C444-77BF-4047-B136-2514F0B16799}"/>
    <cellStyle name="Percent 3 5 17 5 3" xfId="35804" xr:uid="{14398025-F5F5-4042-A1FE-7C7A7068A2E3}"/>
    <cellStyle name="Percent 3 5 17 6" xfId="43356" xr:uid="{38B9E815-0695-4DD9-8CC2-C23BB995E07C}"/>
    <cellStyle name="Percent 3 5 17 7" xfId="26491" xr:uid="{E02AD722-5953-4B21-8450-5DE1F95636CE}"/>
    <cellStyle name="Percent 3 5 18" xfId="6633" xr:uid="{3A82E1C4-9A2E-462C-9B96-BDD4CC0F5C56}"/>
    <cellStyle name="Percent 3 5 18 2" xfId="6634" xr:uid="{F1CE81F3-FFAF-4042-A9BC-63776F78A3D8}"/>
    <cellStyle name="Percent 3 5 18 2 2" xfId="6635" xr:uid="{37B08772-156A-49AE-99A2-3993C97AF4C0}"/>
    <cellStyle name="Percent 3 5 18 3" xfId="6636" xr:uid="{B399187C-9926-4513-A546-D79539AB358D}"/>
    <cellStyle name="Percent 3 5 18 3 2" xfId="6637" xr:uid="{F2A52DAA-5B13-4FCF-AF5F-0CBF22967853}"/>
    <cellStyle name="Percent 3 5 18 4" xfId="6638" xr:uid="{05FC357C-4923-411C-9E99-47648C8630EA}"/>
    <cellStyle name="Percent 3 5 18 5" xfId="43361" xr:uid="{AF132B91-A89E-4026-9EF1-4C9DDEC10504}"/>
    <cellStyle name="Percent 3 5 18 6" xfId="26483" xr:uid="{D6007F07-0A47-4BEE-925A-256285247D93}"/>
    <cellStyle name="Percent 3 5 19" xfId="6639" xr:uid="{E476F80D-CA2C-4E09-B7BE-1D424F54A17D}"/>
    <cellStyle name="Percent 3 5 19 2" xfId="6640" xr:uid="{173D8BB3-EA28-46AB-B4A1-1B4B60D7579B}"/>
    <cellStyle name="Percent 3 5 19 2 2" xfId="6641" xr:uid="{1720E4CC-BA0C-42B6-BE82-96B35CAB4256}"/>
    <cellStyle name="Percent 3 5 19 3" xfId="6642" xr:uid="{58A49FFE-FAF8-4B49-A60C-49D22382B4D0}"/>
    <cellStyle name="Percent 3 5 19 3 2" xfId="6643" xr:uid="{0190B59A-7A3A-4A75-82CC-0FB085BE56ED}"/>
    <cellStyle name="Percent 3 5 19 4" xfId="6644" xr:uid="{8EC32F24-C717-44A0-AEA4-F36257B82FE1}"/>
    <cellStyle name="Percent 3 5 19 4 2" xfId="6645" xr:uid="{750222C7-D1EB-4E1B-AB31-D95D1C3FD7E8}"/>
    <cellStyle name="Percent 3 5 19 5" xfId="6646" xr:uid="{984D6BA3-5871-43B0-AA94-CC4D7B00B4D8}"/>
    <cellStyle name="Percent 3 5 19 6" xfId="43362" xr:uid="{28FB57DF-6D3C-49BE-9830-275970C2A041}"/>
    <cellStyle name="Percent 3 5 19 7" xfId="35805" xr:uid="{2704FF77-0147-4424-9AB5-D3387756AFF5}"/>
    <cellStyle name="Percent 3 5 2" xfId="2945" xr:uid="{68E1AFC0-C650-4457-B474-A75F23EECED7}"/>
    <cellStyle name="Percent 3 5 2 10" xfId="6648" xr:uid="{7B98AC6E-5B86-41BE-A0F3-E1D4C83F760D}"/>
    <cellStyle name="Percent 3 5 2 10 2" xfId="43363" xr:uid="{31CDB008-1F98-49F0-AC42-AC696868E53B}"/>
    <cellStyle name="Percent 3 5 2 10 3" xfId="35806" xr:uid="{50242BF1-0FB7-40D1-AF80-83AC09D79130}"/>
    <cellStyle name="Percent 3 5 2 11" xfId="6649" xr:uid="{5306B388-BAC0-4B20-8037-457C5B04826F}"/>
    <cellStyle name="Percent 3 5 2 12" xfId="6647" xr:uid="{5C85EE29-7210-45A9-A57D-AA652EF30EFA}"/>
    <cellStyle name="Percent 3 5 2 13" xfId="41843" xr:uid="{50EC4572-C604-4425-8FB3-F5C9BF770B61}"/>
    <cellStyle name="Percent 3 5 2 14" xfId="26492" xr:uid="{4E9BB1B6-8683-4FA4-B3FE-27FD505D63C5}"/>
    <cellStyle name="Percent 3 5 2 2" xfId="6650" xr:uid="{3D519C36-4E25-4AE0-A1D7-E1E131084BDD}"/>
    <cellStyle name="Percent 3 5 2 2 2" xfId="6651" xr:uid="{8634ACFA-CBB6-40BE-9042-7F9363D1376E}"/>
    <cellStyle name="Percent 3 5 2 2 2 2" xfId="6652" xr:uid="{D370FA27-07C0-4FB5-88AC-38B2661A3A7F}"/>
    <cellStyle name="Percent 3 5 2 2 3" xfId="6653" xr:uid="{149EA6BA-3A52-4348-A2B1-61C6079EC265}"/>
    <cellStyle name="Percent 3 5 2 2 3 2" xfId="6654" xr:uid="{7E1AC93A-9A48-4D69-AE6F-C4568B904952}"/>
    <cellStyle name="Percent 3 5 2 2 4" xfId="6655" xr:uid="{BA0C9411-1430-44CD-A995-CECD4DF86B00}"/>
    <cellStyle name="Percent 3 5 2 2 5" xfId="6656" xr:uid="{4B066B40-6334-4164-883D-AC102F129ED6}"/>
    <cellStyle name="Percent 3 5 2 2 6" xfId="43364" xr:uid="{704FC85D-3BBF-4D72-A594-373EE3A35853}"/>
    <cellStyle name="Percent 3 5 2 2 7" xfId="35807" xr:uid="{DA55DE07-F7C2-4EE4-A341-ED4F2238D840}"/>
    <cellStyle name="Percent 3 5 2 3" xfId="6657" xr:uid="{84B08B10-A604-48C4-93C9-04D028209A67}"/>
    <cellStyle name="Percent 3 5 2 3 2" xfId="6658" xr:uid="{138DED34-FAA4-4F78-8E3F-0DF995A87E1D}"/>
    <cellStyle name="Percent 3 5 2 3 2 2" xfId="6659" xr:uid="{48E0F8DF-BB05-480F-8488-CC1A7FB2F79F}"/>
    <cellStyle name="Percent 3 5 2 3 3" xfId="6660" xr:uid="{89707470-6C94-4DE8-ACA4-EC7130F737DF}"/>
    <cellStyle name="Percent 3 5 2 3 3 2" xfId="6661" xr:uid="{FD673B1F-7536-4235-A938-B49DC03C3DFB}"/>
    <cellStyle name="Percent 3 5 2 3 4" xfId="6662" xr:uid="{EC40EF3E-63DB-4FE1-BC26-D85A82DFE0B1}"/>
    <cellStyle name="Percent 3 5 2 3 5" xfId="43365" xr:uid="{04C8450F-CC68-4243-BB80-D281E3405767}"/>
    <cellStyle name="Percent 3 5 2 3 6" xfId="35808" xr:uid="{F9E05A80-651E-42D3-AEC0-2F1472CB525E}"/>
    <cellStyle name="Percent 3 5 2 4" xfId="6663" xr:uid="{038E08E8-CAB0-4F11-9119-73D8F3947069}"/>
    <cellStyle name="Percent 3 5 2 4 2" xfId="6664" xr:uid="{89246A19-B6A7-42F2-8B20-A03AD788ACED}"/>
    <cellStyle name="Percent 3 5 2 4 2 2" xfId="6665" xr:uid="{0D764CD1-BA03-4FB3-9458-626DA9B753B5}"/>
    <cellStyle name="Percent 3 5 2 4 3" xfId="6666" xr:uid="{B2C95C02-437D-41CE-BD28-3A41602E7E83}"/>
    <cellStyle name="Percent 3 5 2 4 3 2" xfId="6667" xr:uid="{C0A32957-E082-4D12-81F6-36B9135B2C93}"/>
    <cellStyle name="Percent 3 5 2 4 4" xfId="6668" xr:uid="{6DA8D426-C06D-4FED-9C64-09D83DC3057E}"/>
    <cellStyle name="Percent 3 5 2 4 5" xfId="43366" xr:uid="{27A62015-372E-430C-9AE0-F42F2E142087}"/>
    <cellStyle name="Percent 3 5 2 4 6" xfId="35809" xr:uid="{E02501B3-7C5A-42CA-80D2-1229F661BF09}"/>
    <cellStyle name="Percent 3 5 2 5" xfId="6669" xr:uid="{EEB7253B-93EB-419F-B6C7-92872BE7D495}"/>
    <cellStyle name="Percent 3 5 2 5 2" xfId="6670" xr:uid="{C96CAB6D-BD47-40F6-869E-AF78A4F41743}"/>
    <cellStyle name="Percent 3 5 2 5 2 2" xfId="6671" xr:uid="{4F172A34-12BA-4DCC-A871-39361ABE521A}"/>
    <cellStyle name="Percent 3 5 2 5 3" xfId="6672" xr:uid="{0D7DF85B-3716-4DDF-9BFB-86E213934B2D}"/>
    <cellStyle name="Percent 3 5 2 5 3 2" xfId="6673" xr:uid="{34A7B631-125D-4763-9E02-1BA57CCC27DC}"/>
    <cellStyle name="Percent 3 5 2 5 4" xfId="6674" xr:uid="{1CAA89C1-33FF-417C-AC83-C9F443C9490A}"/>
    <cellStyle name="Percent 3 5 2 5 4 2" xfId="6675" xr:uid="{E614386D-CDD7-47A8-ADC2-98DBBBB9A1BA}"/>
    <cellStyle name="Percent 3 5 2 5 5" xfId="6676" xr:uid="{6663816B-2E11-4243-85F8-4F521262DD8B}"/>
    <cellStyle name="Percent 3 5 2 5 6" xfId="43367" xr:uid="{EF5780BD-39B4-4515-B633-627B815B47F7}"/>
    <cellStyle name="Percent 3 5 2 5 7" xfId="35810" xr:uid="{8FF599EA-B476-49F9-AB5F-6F2C6140D2B5}"/>
    <cellStyle name="Percent 3 5 2 6" xfId="6677" xr:uid="{1A4470EE-07E2-4B55-9F65-3ED4A6C46368}"/>
    <cellStyle name="Percent 3 5 2 6 2" xfId="6678" xr:uid="{E10FCF1E-B5E7-4B2E-9BDF-750C8364574D}"/>
    <cellStyle name="Percent 3 5 2 6 2 2" xfId="6679" xr:uid="{BD50B8DB-5114-49C6-96C9-184E9521031F}"/>
    <cellStyle name="Percent 3 5 2 6 3" xfId="6680" xr:uid="{109431F2-6732-42D8-A209-148406E813DE}"/>
    <cellStyle name="Percent 3 5 2 6 3 2" xfId="6681" xr:uid="{E45B34AA-2395-4D10-8AE5-E95D0E065866}"/>
    <cellStyle name="Percent 3 5 2 6 4" xfId="6682" xr:uid="{B833EB09-B646-4791-B280-D3AA8F3CFF4A}"/>
    <cellStyle name="Percent 3 5 2 6 5" xfId="43368" xr:uid="{7DEA4221-6590-4D03-A7CD-EE5BE37367D1}"/>
    <cellStyle name="Percent 3 5 2 6 6" xfId="35811" xr:uid="{8313E474-F3DC-4C09-B845-E4B20B3121B8}"/>
    <cellStyle name="Percent 3 5 2 7" xfId="6683" xr:uid="{7F1273DE-9099-43FC-9172-A8A52A518154}"/>
    <cellStyle name="Percent 3 5 2 7 2" xfId="6684" xr:uid="{D7E7728A-8D97-4CB0-92B6-69AC03074043}"/>
    <cellStyle name="Percent 3 5 2 7 3" xfId="43369" xr:uid="{ACA9BD7C-4A1F-4792-8B93-11194B819572}"/>
    <cellStyle name="Percent 3 5 2 7 4" xfId="35812" xr:uid="{7DC79600-99F3-461B-AAA4-4CE1E3C24ECE}"/>
    <cellStyle name="Percent 3 5 2 8" xfId="6685" xr:uid="{09C9C056-2789-4103-8AE1-D589DEC6BE5A}"/>
    <cellStyle name="Percent 3 5 2 8 2" xfId="6686" xr:uid="{F6726F5F-A3BD-499F-9BC5-DEE800452959}"/>
    <cellStyle name="Percent 3 5 2 8 3" xfId="43370" xr:uid="{B3E8A493-3C05-4BD4-BAF7-382227CB5E36}"/>
    <cellStyle name="Percent 3 5 2 8 4" xfId="35813" xr:uid="{CDA70B11-01DD-4B8E-82F7-24399A28D9E8}"/>
    <cellStyle name="Percent 3 5 2 9" xfId="6687" xr:uid="{AA85BA06-B86D-4A77-A4FA-32BAE997D39E}"/>
    <cellStyle name="Percent 3 5 2 9 2" xfId="6688" xr:uid="{A89D7055-47A9-4D08-9744-9CFB1424E08D}"/>
    <cellStyle name="Percent 3 5 2 9 3" xfId="43371" xr:uid="{9B705065-E208-449D-8093-1208E84CCB5D}"/>
    <cellStyle name="Percent 3 5 2 9 4" xfId="35814" xr:uid="{E0B99A85-562F-46C4-9766-56D677429BF1}"/>
    <cellStyle name="Percent 3 5 20" xfId="6689" xr:uid="{2817F69D-ED34-4A98-8235-ADAC72CBF82D}"/>
    <cellStyle name="Percent 3 5 20 2" xfId="6690" xr:uid="{53443FC2-72F9-4309-8476-362AFB457646}"/>
    <cellStyle name="Percent 3 5 20 2 2" xfId="6691" xr:uid="{F0104541-7EFD-4F6F-BCBC-F6A742536028}"/>
    <cellStyle name="Percent 3 5 20 3" xfId="6692" xr:uid="{330104FB-16C2-42DF-8CF9-6A8C32A10C48}"/>
    <cellStyle name="Percent 3 5 20 3 2" xfId="6693" xr:uid="{6B7A7349-8C03-4752-89D5-8FA75CBB6DFC}"/>
    <cellStyle name="Percent 3 5 20 4" xfId="6694" xr:uid="{C5F32634-79C3-42A6-BCB7-D64CCC0C792E}"/>
    <cellStyle name="Percent 3 5 20 5" xfId="43372" xr:uid="{BF5C6DD8-5AF0-4043-9793-60047FEB2510}"/>
    <cellStyle name="Percent 3 5 20 6" xfId="35815" xr:uid="{BF6F3922-4479-47C3-B1F7-1BD3F4FE6A96}"/>
    <cellStyle name="Percent 3 5 21" xfId="6695" xr:uid="{9D59D185-4EA3-4965-B053-335CBB37F7CA}"/>
    <cellStyle name="Percent 3 5 21 2" xfId="6696" xr:uid="{A15E3569-012D-4C6E-9CC6-34B0C50C8D0E}"/>
    <cellStyle name="Percent 3 5 21 3" xfId="43373" xr:uid="{1E2ED80C-9F9A-42C2-983A-0471B1D7905E}"/>
    <cellStyle name="Percent 3 5 21 4" xfId="35816" xr:uid="{9A0D29B3-178D-4DA2-B14E-5B068AE44034}"/>
    <cellStyle name="Percent 3 5 22" xfId="6697" xr:uid="{A84F335E-5522-4D0C-B521-41D3BC30F220}"/>
    <cellStyle name="Percent 3 5 22 2" xfId="6698" xr:uid="{E1BAA2E3-5F18-4CCA-B558-B66DAB27F05E}"/>
    <cellStyle name="Percent 3 5 22 3" xfId="43374" xr:uid="{A4394925-30D8-43AD-B0CD-7B9BA1269EFE}"/>
    <cellStyle name="Percent 3 5 22 4" xfId="35817" xr:uid="{A5981862-B09E-43EC-819E-68E3CF71CA5D}"/>
    <cellStyle name="Percent 3 5 23" xfId="6699" xr:uid="{59D022DB-8E14-44D8-9CC7-C16F7FF3A257}"/>
    <cellStyle name="Percent 3 5 23 2" xfId="6700" xr:uid="{02C22149-BE33-470C-AE51-530B22651CE9}"/>
    <cellStyle name="Percent 3 5 23 3" xfId="43375" xr:uid="{02C10C86-0AAC-4927-BEE7-E0A49882C0C0}"/>
    <cellStyle name="Percent 3 5 23 4" xfId="35818" xr:uid="{259BA583-FF51-4A71-AE9B-C90734452D90}"/>
    <cellStyle name="Percent 3 5 24" xfId="6701" xr:uid="{D17E0F7B-A462-4C29-85CB-5377DC1C38F1}"/>
    <cellStyle name="Percent 3 5 24 2" xfId="43376" xr:uid="{086F02A8-A64C-4E18-A5A6-3656D01F3DD2}"/>
    <cellStyle name="Percent 3 5 24 3" xfId="35819" xr:uid="{FE93D89F-A0A5-4344-87B3-545AA8D9443B}"/>
    <cellStyle name="Percent 3 5 25" xfId="6702" xr:uid="{95567662-CC99-447D-AB6C-8B8B428C79BA}"/>
    <cellStyle name="Percent 3 5 25 2" xfId="43377" xr:uid="{8D45655E-F933-49C7-9B4A-A55CB9DD9B9F}"/>
    <cellStyle name="Percent 3 5 25 3" xfId="35820" xr:uid="{A76AB933-BFF4-42B4-99BD-CBD3D7C24C5C}"/>
    <cellStyle name="Percent 3 5 26" xfId="6366" xr:uid="{B42DF20C-9638-45C0-B098-190274AED0E0}"/>
    <cellStyle name="Percent 3 5 27" xfId="41466" xr:uid="{6E601E0E-C069-4C9F-8EF0-D0A89A929D89}"/>
    <cellStyle name="Percent 3 5 3" xfId="2946" xr:uid="{B6E9D914-2674-41E3-87A5-5777EA900B8A}"/>
    <cellStyle name="Percent 3 5 3 10" xfId="6704" xr:uid="{90B98EF4-83DD-4695-9E03-DCABF5735E60}"/>
    <cellStyle name="Percent 3 5 3 10 2" xfId="43378" xr:uid="{1F839198-5A3E-4ECC-80F1-6936767DE35B}"/>
    <cellStyle name="Percent 3 5 3 10 3" xfId="35821" xr:uid="{1AA7099A-7931-4252-9ABC-C7CFA20EB042}"/>
    <cellStyle name="Percent 3 5 3 11" xfId="6705" xr:uid="{40D6C046-14AC-42B5-AE07-4B43B86F9BDE}"/>
    <cellStyle name="Percent 3 5 3 12" xfId="6703" xr:uid="{D2982545-FAC9-4128-A8C9-266B4FD3A82D}"/>
    <cellStyle name="Percent 3 5 3 13" xfId="41844" xr:uid="{67A5528F-E583-4096-8C7A-DAE067C65F90}"/>
    <cellStyle name="Percent 3 5 3 14" xfId="26493" xr:uid="{5049B283-4340-4DED-9885-8CE8EAB8DB9B}"/>
    <cellStyle name="Percent 3 5 3 2" xfId="6706" xr:uid="{E67C29C8-6DD9-460C-8D4E-39197858467E}"/>
    <cellStyle name="Percent 3 5 3 2 2" xfId="6707" xr:uid="{4A9BA748-D319-482A-8FAE-A2131DC9A12C}"/>
    <cellStyle name="Percent 3 5 3 2 2 2" xfId="6708" xr:uid="{157478CD-6128-4907-A11B-17C28A3582C1}"/>
    <cellStyle name="Percent 3 5 3 2 3" xfId="6709" xr:uid="{4F904AD9-1CA7-45A2-B995-337773763185}"/>
    <cellStyle name="Percent 3 5 3 2 3 2" xfId="6710" xr:uid="{8C4C3398-298D-4FAA-B431-CA3D6E36DC2D}"/>
    <cellStyle name="Percent 3 5 3 2 4" xfId="6711" xr:uid="{AED26E4A-E8B2-4DFC-BD79-C6BBF23CB96F}"/>
    <cellStyle name="Percent 3 5 3 2 5" xfId="6712" xr:uid="{F2565716-0846-43ED-83EE-4ACD0FA9DBC8}"/>
    <cellStyle name="Percent 3 5 3 2 6" xfId="43379" xr:uid="{791A40AD-B8D3-4E76-B1A5-FBF68B26072C}"/>
    <cellStyle name="Percent 3 5 3 2 7" xfId="35822" xr:uid="{306A1E0D-0318-4674-A4DC-707C59EE7CE3}"/>
    <cellStyle name="Percent 3 5 3 3" xfId="6713" xr:uid="{EE13DF5F-5ED6-45E9-9ED8-1FD96D48263A}"/>
    <cellStyle name="Percent 3 5 3 3 2" xfId="6714" xr:uid="{545F77E6-E293-41C2-9C85-8C9269E24855}"/>
    <cellStyle name="Percent 3 5 3 3 2 2" xfId="6715" xr:uid="{F6DAF177-E411-44BC-BAA2-F2E8EE658B92}"/>
    <cellStyle name="Percent 3 5 3 3 3" xfId="6716" xr:uid="{8FCFC5CF-E65F-4C5A-8371-6A904574FBAB}"/>
    <cellStyle name="Percent 3 5 3 3 3 2" xfId="6717" xr:uid="{4FB0C59C-C983-4C47-B0C7-BBA675B66DA9}"/>
    <cellStyle name="Percent 3 5 3 3 4" xfId="6718" xr:uid="{1AE307A4-F2B6-44F8-9C9F-A6E83B60DB66}"/>
    <cellStyle name="Percent 3 5 3 3 5" xfId="43380" xr:uid="{9D73C59B-6A3F-4505-8061-5D6BFE088C3E}"/>
    <cellStyle name="Percent 3 5 3 3 6" xfId="35823" xr:uid="{D26AFA2C-9C63-4001-A6A0-7C70EE69F572}"/>
    <cellStyle name="Percent 3 5 3 4" xfId="6719" xr:uid="{7D699E0C-D6F3-4F69-BEE6-2BD700F8DC37}"/>
    <cellStyle name="Percent 3 5 3 4 2" xfId="6720" xr:uid="{E0DF5D50-2980-41B9-9FED-442E23850864}"/>
    <cellStyle name="Percent 3 5 3 4 2 2" xfId="6721" xr:uid="{B86DD9F2-EE28-4ACA-A080-830277DCF4FF}"/>
    <cellStyle name="Percent 3 5 3 4 3" xfId="6722" xr:uid="{5E0A7465-5816-498C-973F-2A31CD71AB7E}"/>
    <cellStyle name="Percent 3 5 3 4 3 2" xfId="6723" xr:uid="{114D4C37-AFEF-47AE-A420-625DF71C29F0}"/>
    <cellStyle name="Percent 3 5 3 4 4" xfId="6724" xr:uid="{8B413495-E73E-4B3C-AD6A-83B685B3F6B4}"/>
    <cellStyle name="Percent 3 5 3 4 5" xfId="43381" xr:uid="{F90765B9-B161-4816-86D9-E2460AC2F962}"/>
    <cellStyle name="Percent 3 5 3 4 6" xfId="35824" xr:uid="{23FEAB93-5FF7-40D2-8D67-88C2357317AD}"/>
    <cellStyle name="Percent 3 5 3 5" xfId="6725" xr:uid="{9D2A63FC-65AA-4F3C-970E-A1CE5C93DC6C}"/>
    <cellStyle name="Percent 3 5 3 5 2" xfId="6726" xr:uid="{81CC8012-72AB-4C35-AACA-B7A7EB6A9CC1}"/>
    <cellStyle name="Percent 3 5 3 5 2 2" xfId="6727" xr:uid="{5A4B51BF-DC6F-4403-B738-5CCE0E1A5900}"/>
    <cellStyle name="Percent 3 5 3 5 3" xfId="6728" xr:uid="{D1FED84F-51A5-4F4D-83C3-FDCCCFE8BE9E}"/>
    <cellStyle name="Percent 3 5 3 5 3 2" xfId="6729" xr:uid="{9BFFFFB0-7CDB-44C1-B5C9-4CF98946C09A}"/>
    <cellStyle name="Percent 3 5 3 5 4" xfId="6730" xr:uid="{BB4CFDB4-3F9A-45F6-9766-FEE6B597BA23}"/>
    <cellStyle name="Percent 3 5 3 5 4 2" xfId="6731" xr:uid="{09424829-2267-4BB8-9C84-BB2FFC799985}"/>
    <cellStyle name="Percent 3 5 3 5 5" xfId="6732" xr:uid="{0129D336-8B62-4A04-96AD-66EC0A9FD9A6}"/>
    <cellStyle name="Percent 3 5 3 5 6" xfId="43382" xr:uid="{360941BB-2909-48AB-949B-DFEEB3A41111}"/>
    <cellStyle name="Percent 3 5 3 5 7" xfId="35825" xr:uid="{CD168DA3-FDFB-4147-AA54-A0A5D4022297}"/>
    <cellStyle name="Percent 3 5 3 6" xfId="6733" xr:uid="{59D38B8C-CE22-40C5-8D67-00474980DEB9}"/>
    <cellStyle name="Percent 3 5 3 6 2" xfId="6734" xr:uid="{A7BD236B-A4BB-4C38-953B-CE33FAB75F01}"/>
    <cellStyle name="Percent 3 5 3 6 2 2" xfId="6735" xr:uid="{768D8D62-703C-4B8E-821E-0BDD0DD4BB70}"/>
    <cellStyle name="Percent 3 5 3 6 3" xfId="6736" xr:uid="{2AD9B2A5-8270-49CB-9B6B-E8B5341219C2}"/>
    <cellStyle name="Percent 3 5 3 6 3 2" xfId="6737" xr:uid="{44525EF2-12A0-417B-A496-EA462285B483}"/>
    <cellStyle name="Percent 3 5 3 6 4" xfId="6738" xr:uid="{8C44DC89-F0A4-4BFB-AF84-2E5AE3DD95E7}"/>
    <cellStyle name="Percent 3 5 3 6 5" xfId="43383" xr:uid="{71C5A4EF-1DD3-4CCA-81EB-D613AB34FCBF}"/>
    <cellStyle name="Percent 3 5 3 6 6" xfId="35826" xr:uid="{DE1FF2BD-00A4-404E-81F1-293E150DE3D6}"/>
    <cellStyle name="Percent 3 5 3 7" xfId="6739" xr:uid="{68930DCC-FA5F-46E2-8DC3-0C23E9F7B658}"/>
    <cellStyle name="Percent 3 5 3 7 2" xfId="6740" xr:uid="{02F4CA04-A8CE-45C1-AA61-19383D1422C5}"/>
    <cellStyle name="Percent 3 5 3 7 3" xfId="43384" xr:uid="{EE14FC25-F5E1-494E-BB09-026F38D1076C}"/>
    <cellStyle name="Percent 3 5 3 7 4" xfId="35827" xr:uid="{191FE30C-E42C-4463-8C7E-73A0FF377406}"/>
    <cellStyle name="Percent 3 5 3 8" xfId="6741" xr:uid="{117450B8-6424-43BA-A43F-E321B76FFC27}"/>
    <cellStyle name="Percent 3 5 3 8 2" xfId="6742" xr:uid="{26B2C4C4-BA87-487E-8775-7A73FDA85D57}"/>
    <cellStyle name="Percent 3 5 3 8 3" xfId="43385" xr:uid="{96A02C3A-1D24-48F9-9C9A-FBB3234A4982}"/>
    <cellStyle name="Percent 3 5 3 8 4" xfId="35828" xr:uid="{3A6D642D-FE56-4B17-98AF-DB40D774DD13}"/>
    <cellStyle name="Percent 3 5 3 9" xfId="6743" xr:uid="{A09DAC10-9388-448A-BC96-4016D501DE2F}"/>
    <cellStyle name="Percent 3 5 3 9 2" xfId="6744" xr:uid="{560E68CD-6A83-49A7-B772-57F406563F5D}"/>
    <cellStyle name="Percent 3 5 3 9 3" xfId="43386" xr:uid="{58FE3D42-8A5F-4C33-912A-DE4C3B49E42F}"/>
    <cellStyle name="Percent 3 5 3 9 4" xfId="35829" xr:uid="{C46ADE4A-6734-4E9D-9A99-F2CFB06B9FE5}"/>
    <cellStyle name="Percent 3 5 4" xfId="2947" xr:uid="{EFE4A270-B50B-445A-B043-30A154A030BB}"/>
    <cellStyle name="Percent 3 5 4 10" xfId="6746" xr:uid="{F31C38A6-D1F8-4B2C-ABE9-16E79CBCA330}"/>
    <cellStyle name="Percent 3 5 4 10 2" xfId="43387" xr:uid="{C930E4A5-D873-4A49-8686-C8F3AED05166}"/>
    <cellStyle name="Percent 3 5 4 10 3" xfId="35830" xr:uid="{7484767F-BAE5-4276-B7FE-3008A2E731DC}"/>
    <cellStyle name="Percent 3 5 4 11" xfId="6747" xr:uid="{6DBA3A10-A62F-47E5-AD0E-89322FBBA863}"/>
    <cellStyle name="Percent 3 5 4 12" xfId="6745" xr:uid="{A9E9F65A-1D47-46A3-80B6-9903BCC4A6A2}"/>
    <cellStyle name="Percent 3 5 4 13" xfId="41845" xr:uid="{EE4FBCC9-83DA-4227-8DDC-EB9AE805F11F}"/>
    <cellStyle name="Percent 3 5 4 14" xfId="26494" xr:uid="{9AD7B20D-AEFE-4B78-A97B-CB71BC62694F}"/>
    <cellStyle name="Percent 3 5 4 2" xfId="6748" xr:uid="{455D7264-1A31-48D4-BC3E-98222A47B5C8}"/>
    <cellStyle name="Percent 3 5 4 2 2" xfId="6749" xr:uid="{20BA72A5-FFDC-40CA-B430-DA2D3A55A3F2}"/>
    <cellStyle name="Percent 3 5 4 2 2 2" xfId="6750" xr:uid="{D2C6A82C-FEFF-43CF-8A06-2544674DCF5C}"/>
    <cellStyle name="Percent 3 5 4 2 3" xfId="6751" xr:uid="{0B66DB88-5C8B-4E22-8DE5-5E25E11EDC8E}"/>
    <cellStyle name="Percent 3 5 4 2 3 2" xfId="6752" xr:uid="{50F554DE-E686-45BD-AB43-A2631EB5F570}"/>
    <cellStyle name="Percent 3 5 4 2 4" xfId="6753" xr:uid="{94A12ED3-F2C0-4ADF-9BFD-F85A7220AB2D}"/>
    <cellStyle name="Percent 3 5 4 2 5" xfId="6754" xr:uid="{7386007A-BE0C-4BCD-8BA6-296DD032FD6D}"/>
    <cellStyle name="Percent 3 5 4 2 6" xfId="43388" xr:uid="{4FAD7554-E198-408B-BD7A-7537FB0F82C6}"/>
    <cellStyle name="Percent 3 5 4 2 7" xfId="35831" xr:uid="{E5AC4F9A-6315-46FC-8E62-3B7CD24F2810}"/>
    <cellStyle name="Percent 3 5 4 3" xfId="6755" xr:uid="{2A744F18-4A43-4999-9264-209AC6E2D1E1}"/>
    <cellStyle name="Percent 3 5 4 3 2" xfId="6756" xr:uid="{8FA5C106-E3ED-4B73-891C-F226C84FBDE7}"/>
    <cellStyle name="Percent 3 5 4 3 2 2" xfId="6757" xr:uid="{4A250191-02C2-4137-892D-85F3BFD4A88F}"/>
    <cellStyle name="Percent 3 5 4 3 3" xfId="6758" xr:uid="{B864A077-2660-4348-8EF4-720E2F75BB26}"/>
    <cellStyle name="Percent 3 5 4 3 3 2" xfId="6759" xr:uid="{19D1561E-8DEF-4DDD-8D43-C5586A4E80B1}"/>
    <cellStyle name="Percent 3 5 4 3 4" xfId="6760" xr:uid="{6AFC0803-6F84-4517-8D97-448F6BC84729}"/>
    <cellStyle name="Percent 3 5 4 3 5" xfId="43389" xr:uid="{87D3C238-E734-4289-A877-25E90078AD2A}"/>
    <cellStyle name="Percent 3 5 4 3 6" xfId="35832" xr:uid="{803AC17A-F181-4472-A4B6-37D97DC18EA2}"/>
    <cellStyle name="Percent 3 5 4 4" xfId="6761" xr:uid="{2CF7C9D8-D192-4006-9DF0-2185718C0E4A}"/>
    <cellStyle name="Percent 3 5 4 4 2" xfId="6762" xr:uid="{FC8A2761-919A-493E-8B22-F35618A73B83}"/>
    <cellStyle name="Percent 3 5 4 4 2 2" xfId="6763" xr:uid="{37C3048C-78AA-4A48-8A88-9EBEB795C211}"/>
    <cellStyle name="Percent 3 5 4 4 3" xfId="6764" xr:uid="{C60AE6C1-C038-4317-B0C0-A4A14948E91E}"/>
    <cellStyle name="Percent 3 5 4 4 3 2" xfId="6765" xr:uid="{D36C7526-AF51-4F57-BF72-0BDF1C02EF34}"/>
    <cellStyle name="Percent 3 5 4 4 4" xfId="6766" xr:uid="{566FE2A7-476A-441A-BDDB-58DE7DE441AC}"/>
    <cellStyle name="Percent 3 5 4 4 5" xfId="43390" xr:uid="{2172CFD5-1927-418F-A68E-93911EA82305}"/>
    <cellStyle name="Percent 3 5 4 4 6" xfId="35833" xr:uid="{78FAADB3-A73D-49F3-AE8E-174C9E5327D3}"/>
    <cellStyle name="Percent 3 5 4 5" xfId="6767" xr:uid="{FDE8CC68-9618-4CCF-9345-EAB666DBC8D8}"/>
    <cellStyle name="Percent 3 5 4 5 2" xfId="6768" xr:uid="{374A1B39-A7F6-43B3-9642-AF0EA5F936A2}"/>
    <cellStyle name="Percent 3 5 4 5 2 2" xfId="6769" xr:uid="{F3B068D7-C531-453D-B94B-069EF6BADD99}"/>
    <cellStyle name="Percent 3 5 4 5 3" xfId="6770" xr:uid="{9445351F-8209-4FF7-80BD-6B14BD5C9A2C}"/>
    <cellStyle name="Percent 3 5 4 5 3 2" xfId="6771" xr:uid="{E6CC57BD-7F1E-4014-997A-2BA5C203C8D5}"/>
    <cellStyle name="Percent 3 5 4 5 4" xfId="6772" xr:uid="{FB018E48-223D-4D3C-83DC-2F5B30883A37}"/>
    <cellStyle name="Percent 3 5 4 5 4 2" xfId="6773" xr:uid="{5236B6A1-102B-48DF-949E-0C0E44BBD748}"/>
    <cellStyle name="Percent 3 5 4 5 5" xfId="6774" xr:uid="{BE908184-9E0C-4699-8FF7-808C9CEB10AE}"/>
    <cellStyle name="Percent 3 5 4 5 6" xfId="43391" xr:uid="{5463E110-A4E1-491E-9B18-DA9659BA4E71}"/>
    <cellStyle name="Percent 3 5 4 5 7" xfId="35834" xr:uid="{64FE90D7-E70A-46AE-9C24-0A655B691A2D}"/>
    <cellStyle name="Percent 3 5 4 6" xfId="6775" xr:uid="{454457B6-1DF3-4CF5-A0E5-FAD01D6B6F82}"/>
    <cellStyle name="Percent 3 5 4 6 2" xfId="6776" xr:uid="{5F57BD49-EB3D-4957-86C2-CBF76E0BA050}"/>
    <cellStyle name="Percent 3 5 4 6 2 2" xfId="6777" xr:uid="{6AF7A7E8-E75A-4923-99E3-AC9F76DC9065}"/>
    <cellStyle name="Percent 3 5 4 6 3" xfId="6778" xr:uid="{F2E03CB1-4E53-4BBF-90E9-648F33C7BFC4}"/>
    <cellStyle name="Percent 3 5 4 6 3 2" xfId="6779" xr:uid="{7173E903-FA8C-470D-BD31-10C4FDCDDB97}"/>
    <cellStyle name="Percent 3 5 4 6 4" xfId="6780" xr:uid="{A5D4E3CC-1552-4B5E-B057-FA51EE222CDE}"/>
    <cellStyle name="Percent 3 5 4 6 5" xfId="43392" xr:uid="{F0E80952-A308-46B4-AB68-05C495B40ABC}"/>
    <cellStyle name="Percent 3 5 4 6 6" xfId="35835" xr:uid="{3F438DEE-3E7F-4CE6-9522-8DCBBADA35CC}"/>
    <cellStyle name="Percent 3 5 4 7" xfId="6781" xr:uid="{27DD236A-787F-4279-B8D4-914A7E2F82D3}"/>
    <cellStyle name="Percent 3 5 4 7 2" xfId="6782" xr:uid="{ABA96A11-250C-4BE4-BD6B-E27DC5E7961A}"/>
    <cellStyle name="Percent 3 5 4 7 3" xfId="43393" xr:uid="{E6D5727B-7EFF-41DD-9435-8AE75D5BA844}"/>
    <cellStyle name="Percent 3 5 4 7 4" xfId="35836" xr:uid="{45D6D97F-5B60-46B0-BD49-3B9C252F102C}"/>
    <cellStyle name="Percent 3 5 4 8" xfId="6783" xr:uid="{B3A2CE72-5973-4321-89C6-EAA0EC68FA42}"/>
    <cellStyle name="Percent 3 5 4 8 2" xfId="6784" xr:uid="{DE9E97BB-084C-4AF5-8858-936774C4CF1C}"/>
    <cellStyle name="Percent 3 5 4 8 3" xfId="43394" xr:uid="{2BF80CE1-B450-4F43-A960-94E1CAA9AA1A}"/>
    <cellStyle name="Percent 3 5 4 8 4" xfId="35837" xr:uid="{17C1E6AF-C0B1-484D-B864-F25B6ECA60E7}"/>
    <cellStyle name="Percent 3 5 4 9" xfId="6785" xr:uid="{8E26CA55-6836-43D8-991A-5E418C65C9FD}"/>
    <cellStyle name="Percent 3 5 4 9 2" xfId="6786" xr:uid="{9C541329-4D57-4F6E-9125-A8A4C45C4EF7}"/>
    <cellStyle name="Percent 3 5 4 9 3" xfId="43395" xr:uid="{ACF52937-01E7-4D05-9C54-55671510DDE7}"/>
    <cellStyle name="Percent 3 5 4 9 4" xfId="35838" xr:uid="{AACACD98-C6DB-49F8-AF84-141203D69009}"/>
    <cellStyle name="Percent 3 5 5" xfId="2948" xr:uid="{74565C12-BE88-4C7B-A78D-AE9E4F692D90}"/>
    <cellStyle name="Percent 3 5 5 10" xfId="6788" xr:uid="{E69033A3-438E-4F52-A5CA-FE8A043E390C}"/>
    <cellStyle name="Percent 3 5 5 10 2" xfId="43396" xr:uid="{230C0E7A-74A9-4F84-B6E9-9B45A86C0F92}"/>
    <cellStyle name="Percent 3 5 5 10 3" xfId="35839" xr:uid="{44B5CDA8-EC7E-49B9-A3E5-5C78278FB5A0}"/>
    <cellStyle name="Percent 3 5 5 11" xfId="6789" xr:uid="{BDDD273D-EE87-41C5-AF4C-0AE8A7A3248E}"/>
    <cellStyle name="Percent 3 5 5 12" xfId="6787" xr:uid="{9F741750-161D-4E41-8F12-767B42B16533}"/>
    <cellStyle name="Percent 3 5 5 13" xfId="41846" xr:uid="{C9D7F981-B6FD-4738-81FE-5C338D917493}"/>
    <cellStyle name="Percent 3 5 5 14" xfId="26495" xr:uid="{9592C852-EFDA-40C4-AC1F-A5018CCB84A9}"/>
    <cellStyle name="Percent 3 5 5 2" xfId="6790" xr:uid="{182C78BD-4DD3-4CF0-9D8E-927C44F3B80D}"/>
    <cellStyle name="Percent 3 5 5 2 2" xfId="6791" xr:uid="{3A170B52-0EE6-48D1-96F3-FEA7A7650FFB}"/>
    <cellStyle name="Percent 3 5 5 2 2 2" xfId="6792" xr:uid="{DDDFB189-5EC9-49F7-ABE7-0733AD371E15}"/>
    <cellStyle name="Percent 3 5 5 2 3" xfId="6793" xr:uid="{CA25903E-DD82-417A-A253-DC14C885625D}"/>
    <cellStyle name="Percent 3 5 5 2 3 2" xfId="6794" xr:uid="{0A02CF40-AC98-4994-A741-986C74C0EDAB}"/>
    <cellStyle name="Percent 3 5 5 2 4" xfId="6795" xr:uid="{EF5435DC-5A55-4C25-A0AA-5EEE161E83D0}"/>
    <cellStyle name="Percent 3 5 5 2 5" xfId="6796" xr:uid="{5154BFF6-C7C3-41D6-A05C-21600D89F452}"/>
    <cellStyle name="Percent 3 5 5 2 6" xfId="43397" xr:uid="{EBBD035F-6950-41AC-A471-BD5DC81519DB}"/>
    <cellStyle name="Percent 3 5 5 2 7" xfId="35840" xr:uid="{C6B1FBD7-7409-4D15-8208-5B88DC04DEB1}"/>
    <cellStyle name="Percent 3 5 5 3" xfId="6797" xr:uid="{EF82B0FE-A463-4EE8-9182-A72F4AFFDEE5}"/>
    <cellStyle name="Percent 3 5 5 3 2" xfId="6798" xr:uid="{94E1400B-2223-462B-A9E6-9B484831647F}"/>
    <cellStyle name="Percent 3 5 5 3 2 2" xfId="6799" xr:uid="{56FF182B-10E3-4338-B5D7-4CFFAD86E8D8}"/>
    <cellStyle name="Percent 3 5 5 3 3" xfId="6800" xr:uid="{484896A8-6D19-4BD8-B199-10B98FAA5314}"/>
    <cellStyle name="Percent 3 5 5 3 3 2" xfId="6801" xr:uid="{E5CDD052-AB14-4B58-BB13-DB182D0B6166}"/>
    <cellStyle name="Percent 3 5 5 3 4" xfId="6802" xr:uid="{B8E79482-98FE-4B80-9E2E-38DA61C11C79}"/>
    <cellStyle name="Percent 3 5 5 3 5" xfId="43398" xr:uid="{A0C7BD86-259E-48C6-9ED6-E5B2F3F17056}"/>
    <cellStyle name="Percent 3 5 5 3 6" xfId="35841" xr:uid="{EFDFBB87-FC08-4288-B234-7AF9D3BFF5D5}"/>
    <cellStyle name="Percent 3 5 5 4" xfId="6803" xr:uid="{D2CE2765-2A75-4AA8-AD71-9A3FFCFA6ECB}"/>
    <cellStyle name="Percent 3 5 5 4 2" xfId="6804" xr:uid="{8D438B9D-1AE7-4BC7-9594-93E0AEA8FDEF}"/>
    <cellStyle name="Percent 3 5 5 4 2 2" xfId="6805" xr:uid="{002FE1C8-0ED6-4E47-9078-9C52DE97FEFE}"/>
    <cellStyle name="Percent 3 5 5 4 3" xfId="6806" xr:uid="{499721FB-3B0F-4731-8979-52BB3EC4DE5E}"/>
    <cellStyle name="Percent 3 5 5 4 3 2" xfId="6807" xr:uid="{CA6D159E-E388-4B0E-B934-33845051AEEF}"/>
    <cellStyle name="Percent 3 5 5 4 4" xfId="6808" xr:uid="{51B62731-9658-41B9-8C4B-7ACEDF371EF4}"/>
    <cellStyle name="Percent 3 5 5 4 5" xfId="43399" xr:uid="{4FA96842-9681-4058-A9DB-3D17DA196E3D}"/>
    <cellStyle name="Percent 3 5 5 4 6" xfId="35842" xr:uid="{90C4B8DE-43D9-4F46-B4D2-9A7579A08822}"/>
    <cellStyle name="Percent 3 5 5 5" xfId="6809" xr:uid="{16CEEE34-73EE-4BA4-998A-20AD0F2F76AE}"/>
    <cellStyle name="Percent 3 5 5 5 2" xfId="6810" xr:uid="{63B79CEE-7F2B-46A7-865F-AFF7D52146A0}"/>
    <cellStyle name="Percent 3 5 5 5 2 2" xfId="6811" xr:uid="{161EDE5B-9E6D-4037-8A08-2519DD0780DC}"/>
    <cellStyle name="Percent 3 5 5 5 3" xfId="6812" xr:uid="{C362257C-0B5C-4548-8B2E-EE8E7347B543}"/>
    <cellStyle name="Percent 3 5 5 5 3 2" xfId="6813" xr:uid="{8F8B3D50-C9D3-4FEB-B323-CECC9B7318C8}"/>
    <cellStyle name="Percent 3 5 5 5 4" xfId="6814" xr:uid="{82DDDA0F-10B4-4AC6-AFB4-BF73A390087C}"/>
    <cellStyle name="Percent 3 5 5 5 4 2" xfId="6815" xr:uid="{32FE5613-AAF2-4CF7-A84D-C2F8C1C595EA}"/>
    <cellStyle name="Percent 3 5 5 5 5" xfId="6816" xr:uid="{0BFECE2D-B23F-4BEF-826B-C33BAEABB34A}"/>
    <cellStyle name="Percent 3 5 5 5 6" xfId="43400" xr:uid="{58F48294-1825-4633-894F-1A5716917E69}"/>
    <cellStyle name="Percent 3 5 5 5 7" xfId="35843" xr:uid="{7F777E4E-B0E7-4DFC-8013-543BF6DCD615}"/>
    <cellStyle name="Percent 3 5 5 6" xfId="6817" xr:uid="{6CF59C7C-A465-4EBA-885C-32885F11F2CD}"/>
    <cellStyle name="Percent 3 5 5 6 2" xfId="6818" xr:uid="{39F09B24-0437-485B-8D53-52263260A310}"/>
    <cellStyle name="Percent 3 5 5 6 2 2" xfId="6819" xr:uid="{85D77845-638E-47C8-AA85-D67EB625D3B1}"/>
    <cellStyle name="Percent 3 5 5 6 3" xfId="6820" xr:uid="{83768642-86B8-4230-85AE-3978502B0379}"/>
    <cellStyle name="Percent 3 5 5 6 3 2" xfId="6821" xr:uid="{D60459F2-61A9-42F7-835A-B421EFDD76AB}"/>
    <cellStyle name="Percent 3 5 5 6 4" xfId="6822" xr:uid="{3CB6B89E-9E6C-4366-9468-E0589AE268A2}"/>
    <cellStyle name="Percent 3 5 5 6 5" xfId="43401" xr:uid="{E5BBA34C-3561-4CCD-9CBE-3E45620BD0D8}"/>
    <cellStyle name="Percent 3 5 5 6 6" xfId="35844" xr:uid="{B8E9DEA4-D4BD-4215-8B65-A4BE2C7CA246}"/>
    <cellStyle name="Percent 3 5 5 7" xfId="6823" xr:uid="{13929C1F-83DC-452B-A9D5-D0971FDB3D08}"/>
    <cellStyle name="Percent 3 5 5 7 2" xfId="6824" xr:uid="{240D923D-8289-495F-9656-27FAC13DCDC5}"/>
    <cellStyle name="Percent 3 5 5 7 3" xfId="43402" xr:uid="{B97BB5D1-2D52-4974-A7D6-03261F30DAEE}"/>
    <cellStyle name="Percent 3 5 5 7 4" xfId="35845" xr:uid="{0C8C62B0-8CA1-4A08-88B3-7BB6A9DB39CE}"/>
    <cellStyle name="Percent 3 5 5 8" xfId="6825" xr:uid="{A8E6DA30-64C8-416A-B017-CCEE5D4BEA7E}"/>
    <cellStyle name="Percent 3 5 5 8 2" xfId="6826" xr:uid="{9E8046C1-AE27-4782-B71C-A7A5C0FCCCD4}"/>
    <cellStyle name="Percent 3 5 5 8 3" xfId="43403" xr:uid="{0A7569A6-08D3-41A2-B28B-677253E8F593}"/>
    <cellStyle name="Percent 3 5 5 8 4" xfId="35846" xr:uid="{3E8BEED0-3819-427B-B7E9-BCFCE21679FB}"/>
    <cellStyle name="Percent 3 5 5 9" xfId="6827" xr:uid="{527531B0-B896-4476-B6D9-849CF445F347}"/>
    <cellStyle name="Percent 3 5 5 9 2" xfId="6828" xr:uid="{E90027B6-63A9-478B-A7B1-1CB7B22940B6}"/>
    <cellStyle name="Percent 3 5 5 9 3" xfId="43404" xr:uid="{FB58201A-1431-4A46-B47E-238167A794C2}"/>
    <cellStyle name="Percent 3 5 5 9 4" xfId="35847" xr:uid="{F9F28E80-9CF9-45E4-9679-1584BAB35905}"/>
    <cellStyle name="Percent 3 5 6" xfId="2949" xr:uid="{3C78F533-D185-4715-9829-8F740E112E00}"/>
    <cellStyle name="Percent 3 5 6 10" xfId="6830" xr:uid="{1213CE6B-C1BD-44D5-B12F-09FD90C26DF7}"/>
    <cellStyle name="Percent 3 5 6 10 2" xfId="43405" xr:uid="{DEC9E01E-921C-4837-AF5B-D5F8DA7A8B86}"/>
    <cellStyle name="Percent 3 5 6 10 3" xfId="35848" xr:uid="{602B1FDB-413F-40ED-BF73-6CA69D08F146}"/>
    <cellStyle name="Percent 3 5 6 11" xfId="6831" xr:uid="{158ACE08-3EAB-435C-A23E-D95E0076EF80}"/>
    <cellStyle name="Percent 3 5 6 12" xfId="6829" xr:uid="{370E0032-3DF3-4F32-A208-99CD35842CE2}"/>
    <cellStyle name="Percent 3 5 6 13" xfId="41847" xr:uid="{7B2AC5D3-EC1E-4EAC-B2DB-050E9A63E334}"/>
    <cellStyle name="Percent 3 5 6 14" xfId="26496" xr:uid="{E3E1EA4F-C451-4C1A-9B0F-DA94AAE73389}"/>
    <cellStyle name="Percent 3 5 6 2" xfId="6832" xr:uid="{86CB5134-BD74-4484-9A79-1D4DA683BB37}"/>
    <cellStyle name="Percent 3 5 6 2 2" xfId="6833" xr:uid="{C005EAFE-AACC-4411-9A22-BD7BF2B069A8}"/>
    <cellStyle name="Percent 3 5 6 2 2 2" xfId="6834" xr:uid="{A7CC503A-14EA-43E5-A3CD-2B5754158F2E}"/>
    <cellStyle name="Percent 3 5 6 2 3" xfId="6835" xr:uid="{4046DDDF-8264-49F1-9342-56F3AE448E37}"/>
    <cellStyle name="Percent 3 5 6 2 3 2" xfId="6836" xr:uid="{C7EC7B7C-5B21-418C-A808-A0400F1A849B}"/>
    <cellStyle name="Percent 3 5 6 2 4" xfId="6837" xr:uid="{CD8DF49B-5834-46B7-BF21-61D38F79BD25}"/>
    <cellStyle name="Percent 3 5 6 2 5" xfId="6838" xr:uid="{00BE8191-5451-416E-8DE7-0FC5BFBB1D4F}"/>
    <cellStyle name="Percent 3 5 6 2 6" xfId="43406" xr:uid="{9384427B-588E-4556-B52C-D24842BF7D5A}"/>
    <cellStyle name="Percent 3 5 6 2 7" xfId="35849" xr:uid="{0ED68A92-F1C0-4579-B97B-2A56800D178F}"/>
    <cellStyle name="Percent 3 5 6 3" xfId="6839" xr:uid="{E4BB77DC-C3CE-46D8-8648-7601E006AA26}"/>
    <cellStyle name="Percent 3 5 6 3 2" xfId="6840" xr:uid="{9B972B4B-1B8C-43A7-AC91-2100C46DE67B}"/>
    <cellStyle name="Percent 3 5 6 3 2 2" xfId="6841" xr:uid="{22E34453-C70A-417B-8D4F-FF3F5B94F1B4}"/>
    <cellStyle name="Percent 3 5 6 3 3" xfId="6842" xr:uid="{6809A512-840D-44C8-B871-7162A294F0CE}"/>
    <cellStyle name="Percent 3 5 6 3 3 2" xfId="6843" xr:uid="{F3DC3BAC-424F-4D67-BE13-99B9BD42CE6C}"/>
    <cellStyle name="Percent 3 5 6 3 4" xfId="6844" xr:uid="{2B20753B-FA1A-4205-8741-E6576F1B9856}"/>
    <cellStyle name="Percent 3 5 6 3 5" xfId="43407" xr:uid="{67396A2D-EBF3-4238-BA29-D5B0EBF60539}"/>
    <cellStyle name="Percent 3 5 6 3 6" xfId="35850" xr:uid="{A44CF729-CA98-4577-900B-CA6318D02270}"/>
    <cellStyle name="Percent 3 5 6 4" xfId="6845" xr:uid="{957BEDE9-9679-4B51-8C98-4683922F9ADC}"/>
    <cellStyle name="Percent 3 5 6 4 2" xfId="6846" xr:uid="{58A965B3-4B99-4910-A0CE-8EE01CD82618}"/>
    <cellStyle name="Percent 3 5 6 4 2 2" xfId="6847" xr:uid="{AF2F918A-1A63-49F2-93C6-7E9E4FFFF0AC}"/>
    <cellStyle name="Percent 3 5 6 4 3" xfId="6848" xr:uid="{40302642-8105-438D-A61D-9B3E87B574C0}"/>
    <cellStyle name="Percent 3 5 6 4 3 2" xfId="6849" xr:uid="{E250651E-9984-49EF-AC3D-2A99CC3D6218}"/>
    <cellStyle name="Percent 3 5 6 4 4" xfId="6850" xr:uid="{A405D34E-2F08-4B15-93AB-09C88C595955}"/>
    <cellStyle name="Percent 3 5 6 4 5" xfId="43408" xr:uid="{816B0904-C3AE-4AC0-9CC3-A185FDB1E619}"/>
    <cellStyle name="Percent 3 5 6 4 6" xfId="35851" xr:uid="{11C4764E-F9A5-48D7-954B-4914A003A031}"/>
    <cellStyle name="Percent 3 5 6 5" xfId="6851" xr:uid="{18AB08A5-8415-47AB-BB3B-F1B3DD793B8D}"/>
    <cellStyle name="Percent 3 5 6 5 2" xfId="6852" xr:uid="{F110AD09-0448-442E-8583-AD1F38F3317D}"/>
    <cellStyle name="Percent 3 5 6 5 2 2" xfId="6853" xr:uid="{AAE6D930-D63A-4E95-86B4-2E29B72A5ED8}"/>
    <cellStyle name="Percent 3 5 6 5 3" xfId="6854" xr:uid="{FA6509F6-21FA-49CE-9164-B78FB04EAFD3}"/>
    <cellStyle name="Percent 3 5 6 5 3 2" xfId="6855" xr:uid="{292F97CB-C189-40B7-ABE6-70330BB753C2}"/>
    <cellStyle name="Percent 3 5 6 5 4" xfId="6856" xr:uid="{F5ADDDD7-20F6-4AE8-87EF-EA65D4D781CB}"/>
    <cellStyle name="Percent 3 5 6 5 4 2" xfId="6857" xr:uid="{08B31BD2-9DF7-4D5A-84E3-B323317B7917}"/>
    <cellStyle name="Percent 3 5 6 5 5" xfId="6858" xr:uid="{8D15B138-8ABC-4FE9-950E-C39EA79AFE38}"/>
    <cellStyle name="Percent 3 5 6 5 6" xfId="43409" xr:uid="{FE802EA7-8213-481F-83F0-0DF778A9040C}"/>
    <cellStyle name="Percent 3 5 6 5 7" xfId="35852" xr:uid="{C62778AC-439F-43C1-B993-A54EB27EE7A0}"/>
    <cellStyle name="Percent 3 5 6 6" xfId="6859" xr:uid="{CB374EBD-9949-4CD7-AB18-77916A3A52E6}"/>
    <cellStyle name="Percent 3 5 6 6 2" xfId="6860" xr:uid="{D0A85D91-3E7F-4370-9972-29990409AB9A}"/>
    <cellStyle name="Percent 3 5 6 6 2 2" xfId="6861" xr:uid="{0455AEB5-746D-448E-9600-28ACACB581D7}"/>
    <cellStyle name="Percent 3 5 6 6 3" xfId="6862" xr:uid="{EF8D429B-63B4-418E-A736-4AA113446B66}"/>
    <cellStyle name="Percent 3 5 6 6 3 2" xfId="6863" xr:uid="{36EC827A-935A-4D10-BA0F-336A21EA9D4F}"/>
    <cellStyle name="Percent 3 5 6 6 4" xfId="6864" xr:uid="{1B32599F-092A-4613-957C-3F67CC02EBA0}"/>
    <cellStyle name="Percent 3 5 6 6 5" xfId="43410" xr:uid="{24BDED46-9210-4CC0-A541-DD088DBE360D}"/>
    <cellStyle name="Percent 3 5 6 6 6" xfId="35853" xr:uid="{AFF81C06-871D-4DBB-AAE2-E7307DF6D520}"/>
    <cellStyle name="Percent 3 5 6 7" xfId="6865" xr:uid="{739F511A-5ACD-412C-ACF2-2FD300EC1820}"/>
    <cellStyle name="Percent 3 5 6 7 2" xfId="6866" xr:uid="{E0C6F447-3C49-44FA-A27E-6791C96614B6}"/>
    <cellStyle name="Percent 3 5 6 7 3" xfId="43411" xr:uid="{B7962087-9AF3-4B99-883E-87D6E385BEE5}"/>
    <cellStyle name="Percent 3 5 6 7 4" xfId="35854" xr:uid="{F6CA17C5-C4F5-4C8E-A9F8-21030D909C90}"/>
    <cellStyle name="Percent 3 5 6 8" xfId="6867" xr:uid="{6250A2B2-36A1-4EC4-9741-C52D5D4CD582}"/>
    <cellStyle name="Percent 3 5 6 8 2" xfId="6868" xr:uid="{96160EE5-5381-4D2B-8D08-A9074A0E940A}"/>
    <cellStyle name="Percent 3 5 6 8 3" xfId="43412" xr:uid="{059005E0-E5CD-47E7-BD98-89BF9A7A70D6}"/>
    <cellStyle name="Percent 3 5 6 8 4" xfId="35855" xr:uid="{4839D98E-1334-4369-831E-BFFD2FDD1D3E}"/>
    <cellStyle name="Percent 3 5 6 9" xfId="6869" xr:uid="{4C09D80C-E6F0-4D8A-8A4D-F2913CE57C87}"/>
    <cellStyle name="Percent 3 5 6 9 2" xfId="6870" xr:uid="{58F6FF98-E9C2-42CC-AA08-D264E8A774E4}"/>
    <cellStyle name="Percent 3 5 6 9 3" xfId="43413" xr:uid="{EB1AD4C9-BA11-4A78-8605-6D691198D3AA}"/>
    <cellStyle name="Percent 3 5 6 9 4" xfId="35856" xr:uid="{27B76E2C-2CF1-4831-8CF2-12A7E86954EB}"/>
    <cellStyle name="Percent 3 5 7" xfId="2950" xr:uid="{F7044C4F-909A-42A7-BA44-3733A4B37FF7}"/>
    <cellStyle name="Percent 3 5 7 10" xfId="6872" xr:uid="{F8094F75-0249-4DFA-B674-8726A0562F53}"/>
    <cellStyle name="Percent 3 5 7 10 2" xfId="43414" xr:uid="{E7F3BB18-BFEF-44B1-9493-5196A75EFB67}"/>
    <cellStyle name="Percent 3 5 7 10 3" xfId="35857" xr:uid="{726A21EC-219B-4845-BA54-21ECA4A775A3}"/>
    <cellStyle name="Percent 3 5 7 11" xfId="6873" xr:uid="{71A8AFA6-2269-411A-894B-3F04BF4346F0}"/>
    <cellStyle name="Percent 3 5 7 12" xfId="6871" xr:uid="{8E57FAE5-B02D-4A0B-A79B-C44243CD2F81}"/>
    <cellStyle name="Percent 3 5 7 13" xfId="41848" xr:uid="{AB5E3E7F-E18C-4B3D-ADF3-95618EBAD623}"/>
    <cellStyle name="Percent 3 5 7 14" xfId="26497" xr:uid="{F5B1CD56-F2E9-431A-9585-9B1A29B81CCA}"/>
    <cellStyle name="Percent 3 5 7 2" xfId="6874" xr:uid="{B922E46B-7E27-4BC9-A86B-5BF586C8661A}"/>
    <cellStyle name="Percent 3 5 7 2 2" xfId="6875" xr:uid="{0DA72C9C-57A2-480B-AC47-67F84125D04E}"/>
    <cellStyle name="Percent 3 5 7 2 2 2" xfId="6876" xr:uid="{E8AA1A01-D431-4DC5-8631-7CF074B85212}"/>
    <cellStyle name="Percent 3 5 7 2 3" xfId="6877" xr:uid="{813A1EFF-3C64-4073-A773-1DE1FF6F9EC6}"/>
    <cellStyle name="Percent 3 5 7 2 3 2" xfId="6878" xr:uid="{16ED6452-600D-4633-B81B-74C114883E11}"/>
    <cellStyle name="Percent 3 5 7 2 4" xfId="6879" xr:uid="{551668A4-8888-4920-8A4E-B2CA7AE1C069}"/>
    <cellStyle name="Percent 3 5 7 2 5" xfId="6880" xr:uid="{7FD912D3-2463-4178-8E27-E3E62D7ECCA5}"/>
    <cellStyle name="Percent 3 5 7 2 6" xfId="43415" xr:uid="{38DEA728-B425-454F-BFDD-F6FFEF9E2E53}"/>
    <cellStyle name="Percent 3 5 7 2 7" xfId="35858" xr:uid="{3E2C7C60-CB66-41B3-BC94-1668CD0D8E26}"/>
    <cellStyle name="Percent 3 5 7 3" xfId="6881" xr:uid="{821EC9D0-1ED9-4694-BA01-2EE0AC3561EE}"/>
    <cellStyle name="Percent 3 5 7 3 2" xfId="6882" xr:uid="{A8315B30-79EB-4B69-83CF-6F544F087BE7}"/>
    <cellStyle name="Percent 3 5 7 3 2 2" xfId="6883" xr:uid="{8B2AC13B-7999-4963-8065-DD99821609EC}"/>
    <cellStyle name="Percent 3 5 7 3 3" xfId="6884" xr:uid="{B4F457DF-6E03-459B-8B75-79C67E4B1027}"/>
    <cellStyle name="Percent 3 5 7 3 3 2" xfId="6885" xr:uid="{A626EFB5-2A0D-459B-9393-C35E95A861FE}"/>
    <cellStyle name="Percent 3 5 7 3 4" xfId="6886" xr:uid="{07EB307A-C60D-4D2E-8D6C-1BB0FD1D2B8E}"/>
    <cellStyle name="Percent 3 5 7 3 5" xfId="43416" xr:uid="{F816179B-06F8-47A4-9D3B-C5EFF6406EB4}"/>
    <cellStyle name="Percent 3 5 7 3 6" xfId="35859" xr:uid="{67BF1695-9918-4E0F-9D54-95284C8AF69E}"/>
    <cellStyle name="Percent 3 5 7 4" xfId="6887" xr:uid="{60750F55-36E0-4269-A739-F6EE9A2BB891}"/>
    <cellStyle name="Percent 3 5 7 4 2" xfId="6888" xr:uid="{DA28BBC9-2F1E-4761-B19D-3AAE5266BFB5}"/>
    <cellStyle name="Percent 3 5 7 4 2 2" xfId="6889" xr:uid="{AF07D3A4-2D66-4199-A918-E611F883CB14}"/>
    <cellStyle name="Percent 3 5 7 4 3" xfId="6890" xr:uid="{1E5091AE-F167-46DD-9342-981D88952B76}"/>
    <cellStyle name="Percent 3 5 7 4 3 2" xfId="6891" xr:uid="{A7944D8A-E5B7-4430-9DD3-21FCCF3BFFD1}"/>
    <cellStyle name="Percent 3 5 7 4 4" xfId="6892" xr:uid="{55301037-9340-4B89-9BB7-C82C1C70E664}"/>
    <cellStyle name="Percent 3 5 7 4 5" xfId="43417" xr:uid="{E44F9252-3A89-48DD-A1A6-9EBC3B1E31F5}"/>
    <cellStyle name="Percent 3 5 7 4 6" xfId="35860" xr:uid="{9FFF3879-2A40-4CC2-BE99-FD93F7E7B580}"/>
    <cellStyle name="Percent 3 5 7 5" xfId="6893" xr:uid="{CE9BB1F4-F4AB-45B2-856E-9877E5A71CAC}"/>
    <cellStyle name="Percent 3 5 7 5 2" xfId="6894" xr:uid="{B6532228-8D01-4F4B-920C-3A85450ADBBA}"/>
    <cellStyle name="Percent 3 5 7 5 2 2" xfId="6895" xr:uid="{27BDC475-796D-4689-9D0F-D722040CB8F0}"/>
    <cellStyle name="Percent 3 5 7 5 3" xfId="6896" xr:uid="{21AE4F5E-4473-4D46-9C98-710DC12F0AC1}"/>
    <cellStyle name="Percent 3 5 7 5 3 2" xfId="6897" xr:uid="{F93183C6-9EA7-416A-B95D-1806E24D5E90}"/>
    <cellStyle name="Percent 3 5 7 5 4" xfId="6898" xr:uid="{39DB18DC-1AAD-4786-9114-60BBDAC19B62}"/>
    <cellStyle name="Percent 3 5 7 5 4 2" xfId="6899" xr:uid="{A373AD74-4C89-4702-BAB1-10ACA3FB665E}"/>
    <cellStyle name="Percent 3 5 7 5 5" xfId="6900" xr:uid="{D12E8011-BC92-4897-979C-90493C0B54C5}"/>
    <cellStyle name="Percent 3 5 7 5 6" xfId="43418" xr:uid="{E9FF58CF-020C-4E49-A7F1-874DC9451AD3}"/>
    <cellStyle name="Percent 3 5 7 5 7" xfId="35861" xr:uid="{20EDD838-CA0E-4695-AC1D-6E79198863EA}"/>
    <cellStyle name="Percent 3 5 7 6" xfId="6901" xr:uid="{568B0C49-D555-4222-A516-B846BB3E4C63}"/>
    <cellStyle name="Percent 3 5 7 6 2" xfId="6902" xr:uid="{494F8B7F-BED1-40AD-B4D6-D2D8F9A1A098}"/>
    <cellStyle name="Percent 3 5 7 6 2 2" xfId="6903" xr:uid="{EF7C927B-A579-45FE-8831-1263BFD83B0A}"/>
    <cellStyle name="Percent 3 5 7 6 3" xfId="6904" xr:uid="{CC772927-E9EB-41A9-9A3A-3B99076E7A79}"/>
    <cellStyle name="Percent 3 5 7 6 3 2" xfId="6905" xr:uid="{A87E7E08-8524-472B-8A76-971B593563C9}"/>
    <cellStyle name="Percent 3 5 7 6 4" xfId="6906" xr:uid="{7B429721-6AE2-4B65-A1F2-87220D8AA668}"/>
    <cellStyle name="Percent 3 5 7 6 5" xfId="43419" xr:uid="{37F50F12-62A0-49F0-BC01-3C3498B52005}"/>
    <cellStyle name="Percent 3 5 7 6 6" xfId="35862" xr:uid="{14570D5F-9C5D-40E1-80C6-018EE71C6164}"/>
    <cellStyle name="Percent 3 5 7 7" xfId="6907" xr:uid="{A6FA034E-A337-43AD-80D7-A789085CAC16}"/>
    <cellStyle name="Percent 3 5 7 7 2" xfId="6908" xr:uid="{9F3517F3-A7AB-4606-9A37-18E29EAA483D}"/>
    <cellStyle name="Percent 3 5 7 7 3" xfId="43420" xr:uid="{5D2B1F1D-C0A2-4733-BF36-07F283F1601A}"/>
    <cellStyle name="Percent 3 5 7 7 4" xfId="35863" xr:uid="{D17465CF-256C-409E-AA2E-C429EA10C450}"/>
    <cellStyle name="Percent 3 5 7 8" xfId="6909" xr:uid="{A4F55A08-E3A5-4096-9AC1-542B4315713E}"/>
    <cellStyle name="Percent 3 5 7 8 2" xfId="6910" xr:uid="{5DCD79D2-AF83-4BC8-A43C-BD8E715D50B6}"/>
    <cellStyle name="Percent 3 5 7 8 3" xfId="43421" xr:uid="{D005DE95-3C86-4147-94EE-0FCD848A1C9B}"/>
    <cellStyle name="Percent 3 5 7 8 4" xfId="35864" xr:uid="{F5709261-ABA7-4630-9E77-C55288EC416B}"/>
    <cellStyle name="Percent 3 5 7 9" xfId="6911" xr:uid="{FEE01F4E-686F-4777-BCEF-15ECFCC0F5CB}"/>
    <cellStyle name="Percent 3 5 7 9 2" xfId="6912" xr:uid="{ECE0C651-BD9F-4739-A6F3-A5129B6356A5}"/>
    <cellStyle name="Percent 3 5 7 9 3" xfId="43422" xr:uid="{06D0B502-CB5A-4399-9090-06EAF7AB83EC}"/>
    <cellStyle name="Percent 3 5 7 9 4" xfId="35865" xr:uid="{EC5F2C5D-8FBF-4DF5-8536-283EEA73EB10}"/>
    <cellStyle name="Percent 3 5 8" xfId="2951" xr:uid="{4502A16C-3FD5-4DAE-AF88-2DE6D68A0AB1}"/>
    <cellStyle name="Percent 3 5 8 10" xfId="6914" xr:uid="{BC956C13-F5ED-4C54-8BDC-C881B54F22FA}"/>
    <cellStyle name="Percent 3 5 8 10 2" xfId="43423" xr:uid="{F734972E-8A41-475F-AEE7-C3FCA51A50CF}"/>
    <cellStyle name="Percent 3 5 8 10 3" xfId="35866" xr:uid="{66F34261-EA74-4C3C-8945-26BF4DC62A30}"/>
    <cellStyle name="Percent 3 5 8 11" xfId="6915" xr:uid="{145328EF-D103-4584-943D-305B3DC6EE86}"/>
    <cellStyle name="Percent 3 5 8 12" xfId="6913" xr:uid="{7AEC0162-BE88-441E-B593-DF96DC91BD89}"/>
    <cellStyle name="Percent 3 5 8 13" xfId="41849" xr:uid="{AB9D7E9C-EE35-4685-A3F2-113EC1D52F07}"/>
    <cellStyle name="Percent 3 5 8 14" xfId="26498" xr:uid="{AF0A59D7-4220-4054-BADC-289BA6610209}"/>
    <cellStyle name="Percent 3 5 8 2" xfId="6916" xr:uid="{7C6B5E81-0DCB-44EA-A680-7B7760A1DC86}"/>
    <cellStyle name="Percent 3 5 8 2 2" xfId="6917" xr:uid="{1FD40502-B9AB-447A-BC02-DA192C86CFED}"/>
    <cellStyle name="Percent 3 5 8 2 2 2" xfId="6918" xr:uid="{7545294D-1F7F-470A-AEF8-68811D6D0E70}"/>
    <cellStyle name="Percent 3 5 8 2 3" xfId="6919" xr:uid="{C585C1E5-AD11-4541-B208-F6218CC5D717}"/>
    <cellStyle name="Percent 3 5 8 2 3 2" xfId="6920" xr:uid="{82256E01-193F-4F6F-AA0A-E960400A4F00}"/>
    <cellStyle name="Percent 3 5 8 2 4" xfId="6921" xr:uid="{96437820-5649-4B91-8E5C-0687180F0A98}"/>
    <cellStyle name="Percent 3 5 8 2 5" xfId="6922" xr:uid="{B3EE9D77-1460-4DDB-B30D-5FABA47FAABD}"/>
    <cellStyle name="Percent 3 5 8 2 6" xfId="43424" xr:uid="{36821DE4-2DD1-4F6F-AA23-8A87BFB5A417}"/>
    <cellStyle name="Percent 3 5 8 2 7" xfId="35867" xr:uid="{614E2327-7201-4A2C-95B3-6517B6D50ABF}"/>
    <cellStyle name="Percent 3 5 8 3" xfId="6923" xr:uid="{F92814ED-82F8-4E9B-92AC-78713C83D7E4}"/>
    <cellStyle name="Percent 3 5 8 3 2" xfId="6924" xr:uid="{170F1152-BFE3-40CA-A3CC-F634B08EF94F}"/>
    <cellStyle name="Percent 3 5 8 3 2 2" xfId="6925" xr:uid="{A4D17734-7396-4833-9102-E34877568836}"/>
    <cellStyle name="Percent 3 5 8 3 3" xfId="6926" xr:uid="{722A8E27-1F87-43CA-AE62-05839FFB57ED}"/>
    <cellStyle name="Percent 3 5 8 3 3 2" xfId="6927" xr:uid="{3C8842DA-CD3A-4904-9F22-99BF823769DB}"/>
    <cellStyle name="Percent 3 5 8 3 4" xfId="6928" xr:uid="{6984DB1D-EC3A-4AAB-B534-AB58B80430D4}"/>
    <cellStyle name="Percent 3 5 8 3 5" xfId="43425" xr:uid="{CA680548-D8B5-4CAE-A96C-4349DB5183B1}"/>
    <cellStyle name="Percent 3 5 8 3 6" xfId="35868" xr:uid="{946D905A-AB27-4702-B7C5-53423D9DFC94}"/>
    <cellStyle name="Percent 3 5 8 4" xfId="6929" xr:uid="{C0AAC728-8883-4D8A-94E7-4AEE019CED95}"/>
    <cellStyle name="Percent 3 5 8 4 2" xfId="6930" xr:uid="{64A341E7-50D5-46E9-BE5F-9770B7CD5BBB}"/>
    <cellStyle name="Percent 3 5 8 4 2 2" xfId="6931" xr:uid="{D3CA2BED-CE55-4C58-9FA4-E971CB597C40}"/>
    <cellStyle name="Percent 3 5 8 4 3" xfId="6932" xr:uid="{1048BF6D-6568-4C00-8690-C2B794DC2F10}"/>
    <cellStyle name="Percent 3 5 8 4 3 2" xfId="6933" xr:uid="{779CE55C-D665-4809-B22E-7F3C3DBC719E}"/>
    <cellStyle name="Percent 3 5 8 4 4" xfId="6934" xr:uid="{7EB1A49A-D7DD-4403-8560-33234F86A27B}"/>
    <cellStyle name="Percent 3 5 8 4 5" xfId="43426" xr:uid="{15729A86-F0E7-497D-B371-881AEC4275B1}"/>
    <cellStyle name="Percent 3 5 8 4 6" xfId="35869" xr:uid="{958A9B8E-8433-4999-AE91-1FCE9F446506}"/>
    <cellStyle name="Percent 3 5 8 5" xfId="6935" xr:uid="{2A82A420-6AA3-4335-8845-FCA4876D9733}"/>
    <cellStyle name="Percent 3 5 8 5 2" xfId="6936" xr:uid="{78470111-852E-4BA4-A3A0-F3753C472A83}"/>
    <cellStyle name="Percent 3 5 8 5 2 2" xfId="6937" xr:uid="{ED066FF7-1FE3-4F55-B728-42FA897DEFD1}"/>
    <cellStyle name="Percent 3 5 8 5 3" xfId="6938" xr:uid="{9685FBBF-1FF6-4F99-8885-8CE6DBCC231B}"/>
    <cellStyle name="Percent 3 5 8 5 3 2" xfId="6939" xr:uid="{D29DE613-E027-42EC-B8F6-9280429E5BB3}"/>
    <cellStyle name="Percent 3 5 8 5 4" xfId="6940" xr:uid="{7A72906D-15CC-4331-A20A-674344A67DB9}"/>
    <cellStyle name="Percent 3 5 8 5 4 2" xfId="6941" xr:uid="{F0004AA6-AE8A-4E17-A2E1-4888D9153344}"/>
    <cellStyle name="Percent 3 5 8 5 5" xfId="6942" xr:uid="{D8DA03D0-69F1-4E07-98D3-09D50AF3DDA2}"/>
    <cellStyle name="Percent 3 5 8 5 6" xfId="43427" xr:uid="{195C090E-B0F4-4197-867B-2BAABB7284E4}"/>
    <cellStyle name="Percent 3 5 8 5 7" xfId="35870" xr:uid="{B01BF878-D8F1-4E56-8252-C4024EA1D24B}"/>
    <cellStyle name="Percent 3 5 8 6" xfId="6943" xr:uid="{1FF63C1C-4EC9-425E-BC9D-FA1D3C98F6D0}"/>
    <cellStyle name="Percent 3 5 8 6 2" xfId="6944" xr:uid="{6BA81FDA-FB29-4FB4-AEA8-30C73AF3703A}"/>
    <cellStyle name="Percent 3 5 8 6 2 2" xfId="6945" xr:uid="{487FF475-D45A-4332-896B-88B6D99E7CAC}"/>
    <cellStyle name="Percent 3 5 8 6 3" xfId="6946" xr:uid="{47E682F1-09A0-4A45-8994-6750ACED4F6C}"/>
    <cellStyle name="Percent 3 5 8 6 3 2" xfId="6947" xr:uid="{A7A72F3B-92B8-4FEE-A4B2-EECCEEEF9DF6}"/>
    <cellStyle name="Percent 3 5 8 6 4" xfId="6948" xr:uid="{27A560A3-3F4D-4FD7-BD25-EDEDBC3C3AF7}"/>
    <cellStyle name="Percent 3 5 8 6 5" xfId="43428" xr:uid="{48A3D963-EBB2-4B0C-998A-5686C7AA9545}"/>
    <cellStyle name="Percent 3 5 8 6 6" xfId="35871" xr:uid="{38853920-E39A-4A95-BD91-9534A1A4E21A}"/>
    <cellStyle name="Percent 3 5 8 7" xfId="6949" xr:uid="{6E4B7C8C-5F1D-400B-AB38-97EB36BB873D}"/>
    <cellStyle name="Percent 3 5 8 7 2" xfId="6950" xr:uid="{A33DA955-2AD6-4E16-A5D7-ABB6598D07FB}"/>
    <cellStyle name="Percent 3 5 8 7 3" xfId="43429" xr:uid="{28EB43BC-E3E2-4E75-8017-EF9804C1FB3C}"/>
    <cellStyle name="Percent 3 5 8 7 4" xfId="35872" xr:uid="{20857D89-86D9-48CF-AC99-81B4B16D3A9D}"/>
    <cellStyle name="Percent 3 5 8 8" xfId="6951" xr:uid="{74F7F727-0D74-4730-A412-E46343453496}"/>
    <cellStyle name="Percent 3 5 8 8 2" xfId="6952" xr:uid="{E4FD29B4-FA9F-45CA-B5F5-3CA4CAEC5A40}"/>
    <cellStyle name="Percent 3 5 8 8 3" xfId="43430" xr:uid="{D6614C44-7E00-47A9-9B8D-6E7D2509475E}"/>
    <cellStyle name="Percent 3 5 8 8 4" xfId="35873" xr:uid="{890252E7-4335-4454-B9D8-BE04109879C6}"/>
    <cellStyle name="Percent 3 5 8 9" xfId="6953" xr:uid="{DECC85AF-805E-4D90-ACCF-B8439E5A9C81}"/>
    <cellStyle name="Percent 3 5 8 9 2" xfId="6954" xr:uid="{77BE3403-ACD7-4712-90B4-DE06CA026E7B}"/>
    <cellStyle name="Percent 3 5 8 9 3" xfId="43431" xr:uid="{F19A26FE-3FDD-4826-81B8-796B41887D6F}"/>
    <cellStyle name="Percent 3 5 8 9 4" xfId="35874" xr:uid="{8A19919D-48A5-4269-A855-E688E0F0DB54}"/>
    <cellStyle name="Percent 3 5 9" xfId="2952" xr:uid="{A6949029-A98C-4ABC-8F05-CE5E3875C7CA}"/>
    <cellStyle name="Percent 3 5 9 10" xfId="6956" xr:uid="{F1C526CB-1515-42F1-BBA3-222B37B6DA7F}"/>
    <cellStyle name="Percent 3 5 9 10 2" xfId="43432" xr:uid="{68586DEF-AA01-4A85-8324-6D6ED09C6BDD}"/>
    <cellStyle name="Percent 3 5 9 10 3" xfId="35875" xr:uid="{6DAC648D-C5B1-4D5C-BE07-4265AEACEE7F}"/>
    <cellStyle name="Percent 3 5 9 11" xfId="6957" xr:uid="{20E3C52B-6794-46E5-997B-9F2150F3B885}"/>
    <cellStyle name="Percent 3 5 9 12" xfId="6955" xr:uid="{89B85D76-9D10-4826-B245-FFBA25315338}"/>
    <cellStyle name="Percent 3 5 9 13" xfId="41850" xr:uid="{AFCC21F1-2B1B-4CE9-B399-622C8081C90A}"/>
    <cellStyle name="Percent 3 5 9 14" xfId="26499" xr:uid="{44272524-30ED-4F8F-842E-FDEFB6702474}"/>
    <cellStyle name="Percent 3 5 9 2" xfId="6958" xr:uid="{A636618D-EFA7-4105-B877-76EBA70C16A2}"/>
    <cellStyle name="Percent 3 5 9 2 2" xfId="6959" xr:uid="{487A11C2-1570-4914-A48C-581897D317FA}"/>
    <cellStyle name="Percent 3 5 9 2 2 2" xfId="6960" xr:uid="{6A77681F-6DC9-4AE5-A4B9-8B6B14293485}"/>
    <cellStyle name="Percent 3 5 9 2 3" xfId="6961" xr:uid="{C957E36B-6738-4DF0-8727-2E494D0CD65C}"/>
    <cellStyle name="Percent 3 5 9 2 3 2" xfId="6962" xr:uid="{DFC9D699-22BC-4486-AE85-FB04D42A1F9B}"/>
    <cellStyle name="Percent 3 5 9 2 4" xfId="6963" xr:uid="{8D616D0D-AC5E-4521-8ADF-56691C070CAD}"/>
    <cellStyle name="Percent 3 5 9 2 5" xfId="6964" xr:uid="{BEF05693-2E2B-4862-A2CB-B516F7DAD5DA}"/>
    <cellStyle name="Percent 3 5 9 2 6" xfId="43433" xr:uid="{C1537C24-9370-48B5-994F-B8D623156D0A}"/>
    <cellStyle name="Percent 3 5 9 2 7" xfId="35876" xr:uid="{1F8C4C53-BD20-4A14-806D-10E4B51ECA4B}"/>
    <cellStyle name="Percent 3 5 9 3" xfId="6965" xr:uid="{FB93276B-2502-4C19-A369-72426146B6F8}"/>
    <cellStyle name="Percent 3 5 9 3 2" xfId="6966" xr:uid="{7B04FB31-5AEB-4902-8EE5-7181CEE42FC5}"/>
    <cellStyle name="Percent 3 5 9 3 2 2" xfId="6967" xr:uid="{BA54F174-2EA1-4A77-B9EE-C0396E2BB209}"/>
    <cellStyle name="Percent 3 5 9 3 3" xfId="6968" xr:uid="{3B1E26C8-8B93-486A-B329-343A485F2A42}"/>
    <cellStyle name="Percent 3 5 9 3 3 2" xfId="6969" xr:uid="{8E72C468-99EE-4479-902B-2E49846C1C27}"/>
    <cellStyle name="Percent 3 5 9 3 4" xfId="6970" xr:uid="{FC4B4144-3A80-4070-A1ED-42588AA39F8E}"/>
    <cellStyle name="Percent 3 5 9 3 5" xfId="43434" xr:uid="{BACE7DDA-A476-49A1-9114-1E4044FEA34E}"/>
    <cellStyle name="Percent 3 5 9 3 6" xfId="35877" xr:uid="{00DB61D8-9287-4864-B1DB-144DF205E6CE}"/>
    <cellStyle name="Percent 3 5 9 4" xfId="6971" xr:uid="{B43B2000-3079-4F1F-A9E2-BC2ABECAA128}"/>
    <cellStyle name="Percent 3 5 9 4 2" xfId="6972" xr:uid="{18C10B37-8957-490B-A56B-864DD95F37D0}"/>
    <cellStyle name="Percent 3 5 9 4 2 2" xfId="6973" xr:uid="{7F3212C1-A5E8-4D97-81CB-5A58F5EB2F41}"/>
    <cellStyle name="Percent 3 5 9 4 3" xfId="6974" xr:uid="{2E152F7E-281A-46D6-BE12-B135ECF8E151}"/>
    <cellStyle name="Percent 3 5 9 4 3 2" xfId="6975" xr:uid="{F06438A5-5E4E-4BCA-A8F4-88C6172E1B20}"/>
    <cellStyle name="Percent 3 5 9 4 4" xfId="6976" xr:uid="{C3214612-D477-4B6F-A56B-89BC50CBEEFC}"/>
    <cellStyle name="Percent 3 5 9 4 5" xfId="43435" xr:uid="{2EE2A912-DA48-4DFD-B0AE-C0ADEA5F705B}"/>
    <cellStyle name="Percent 3 5 9 4 6" xfId="35878" xr:uid="{508FFFAA-682B-4A96-8832-AD0556AF0D6B}"/>
    <cellStyle name="Percent 3 5 9 5" xfId="6977" xr:uid="{9B7D17B8-04E0-4531-BD24-E56D67B1FFA3}"/>
    <cellStyle name="Percent 3 5 9 5 2" xfId="6978" xr:uid="{93DF203A-AE72-45E9-9F60-FAD1BF1F7CCD}"/>
    <cellStyle name="Percent 3 5 9 5 2 2" xfId="6979" xr:uid="{C18793C5-A443-4A17-B51E-49A97724593F}"/>
    <cellStyle name="Percent 3 5 9 5 3" xfId="6980" xr:uid="{799F47FA-B232-4904-B0AF-3CE5DEFF0CDE}"/>
    <cellStyle name="Percent 3 5 9 5 3 2" xfId="6981" xr:uid="{0FF35BE2-5992-4660-B69C-FEA15BF6C416}"/>
    <cellStyle name="Percent 3 5 9 5 4" xfId="6982" xr:uid="{21E634CA-6C1C-499F-B5BD-DA106C257E49}"/>
    <cellStyle name="Percent 3 5 9 5 4 2" xfId="6983" xr:uid="{73DEF21E-CD62-43B0-924A-6841C4D3C4F5}"/>
    <cellStyle name="Percent 3 5 9 5 5" xfId="6984" xr:uid="{908C18FE-2A2E-4DC3-923D-78939A09C763}"/>
    <cellStyle name="Percent 3 5 9 5 6" xfId="43436" xr:uid="{573F817C-6524-4973-A8E0-9520AD631EDC}"/>
    <cellStyle name="Percent 3 5 9 5 7" xfId="35879" xr:uid="{485B576D-F896-4CCD-A8F7-573F42089EF8}"/>
    <cellStyle name="Percent 3 5 9 6" xfId="6985" xr:uid="{DE548EAB-D1E4-40DE-8FAF-557F0ED9BE8D}"/>
    <cellStyle name="Percent 3 5 9 6 2" xfId="6986" xr:uid="{E03F1E59-36BA-4996-9B84-BB1D92A0AB72}"/>
    <cellStyle name="Percent 3 5 9 6 2 2" xfId="6987" xr:uid="{284B75BF-F26A-4670-A545-43A99797295D}"/>
    <cellStyle name="Percent 3 5 9 6 3" xfId="6988" xr:uid="{4781E524-4CD4-4BEF-8A92-1F9215694376}"/>
    <cellStyle name="Percent 3 5 9 6 3 2" xfId="6989" xr:uid="{4DD0C9F7-862E-41BE-A92C-711D55D1E435}"/>
    <cellStyle name="Percent 3 5 9 6 4" xfId="6990" xr:uid="{07998269-193E-4439-8DA7-6E743F447953}"/>
    <cellStyle name="Percent 3 5 9 6 5" xfId="43437" xr:uid="{81155C78-3715-4F08-8054-A23602774FA8}"/>
    <cellStyle name="Percent 3 5 9 6 6" xfId="35880" xr:uid="{499CE850-4C86-4F05-B08B-08F4A428A7B5}"/>
    <cellStyle name="Percent 3 5 9 7" xfId="6991" xr:uid="{C095F771-F2A2-444E-AA5F-5653E9E1B967}"/>
    <cellStyle name="Percent 3 5 9 7 2" xfId="6992" xr:uid="{B6C3E89D-B5DF-4D9D-A72B-DDF25E8F6188}"/>
    <cellStyle name="Percent 3 5 9 7 3" xfId="43438" xr:uid="{75E183C8-F9D8-49D4-8C6C-DEF254B43FDC}"/>
    <cellStyle name="Percent 3 5 9 7 4" xfId="35881" xr:uid="{06C86E4D-7352-4E92-AA0D-0524696ECF2D}"/>
    <cellStyle name="Percent 3 5 9 8" xfId="6993" xr:uid="{AB34F709-6A24-4BC1-AF73-9956C85E7756}"/>
    <cellStyle name="Percent 3 5 9 8 2" xfId="6994" xr:uid="{4E2A135F-61BF-4265-9818-CF1ADF3D9450}"/>
    <cellStyle name="Percent 3 5 9 8 3" xfId="43439" xr:uid="{34DC492F-5E26-4FF0-AB5C-869FDB76212A}"/>
    <cellStyle name="Percent 3 5 9 8 4" xfId="35882" xr:uid="{4E096D6E-25FF-40B7-A190-965CFD9063B0}"/>
    <cellStyle name="Percent 3 5 9 9" xfId="6995" xr:uid="{73DC378A-1159-4D8D-8679-A99ECDBA7216}"/>
    <cellStyle name="Percent 3 5 9 9 2" xfId="6996" xr:uid="{0AD09372-6A88-4E46-A006-33BB589C8E7D}"/>
    <cellStyle name="Percent 3 5 9 9 3" xfId="43440" xr:uid="{EBC20521-2F3B-4A49-AA27-6744D76453E1}"/>
    <cellStyle name="Percent 3 5 9 9 4" xfId="35883" xr:uid="{C82C9C93-4A4E-4555-A40B-E5F5340FAA37}"/>
    <cellStyle name="Percent 3 6" xfId="331" xr:uid="{D853D8AE-CFCC-4CD5-9DBF-EB1846F2C26E}"/>
    <cellStyle name="Percent 3 6 10" xfId="2953" xr:uid="{4154818B-BAD2-45F1-A8CE-862C3D193B14}"/>
    <cellStyle name="Percent 3 6 10 10" xfId="6999" xr:uid="{4DDAD388-C6BA-4BD5-ACD7-570B1682F49E}"/>
    <cellStyle name="Percent 3 6 10 10 2" xfId="43441" xr:uid="{EE9C8FCC-041C-4A20-AC93-FCB37D496FD1}"/>
    <cellStyle name="Percent 3 6 10 10 3" xfId="35884" xr:uid="{97EE52D1-055A-4B1A-9EAA-5D4D68F71901}"/>
    <cellStyle name="Percent 3 6 10 11" xfId="7000" xr:uid="{7B826ED6-DC83-4BD3-A067-F43636EA26AD}"/>
    <cellStyle name="Percent 3 6 10 12" xfId="6998" xr:uid="{59762F5F-72C4-4B7A-BCC1-147E9E3A8BB0}"/>
    <cellStyle name="Percent 3 6 10 13" xfId="41851" xr:uid="{D33EA506-8AA9-47C6-B7F4-49D14D9D09E6}"/>
    <cellStyle name="Percent 3 6 10 14" xfId="26501" xr:uid="{0043AF7B-FE31-43DB-86FD-DB09FB85E094}"/>
    <cellStyle name="Percent 3 6 10 2" xfId="7001" xr:uid="{44A33A5C-D099-4378-8D43-E6FE33EFAF13}"/>
    <cellStyle name="Percent 3 6 10 2 2" xfId="7002" xr:uid="{EA297680-C197-431A-A327-D939912B4D01}"/>
    <cellStyle name="Percent 3 6 10 2 2 2" xfId="7003" xr:uid="{CCE26748-610B-4B74-9BE8-F9D122CC4178}"/>
    <cellStyle name="Percent 3 6 10 2 3" xfId="7004" xr:uid="{8562FAED-84B3-4DFF-98D2-2F5F978A202C}"/>
    <cellStyle name="Percent 3 6 10 2 3 2" xfId="7005" xr:uid="{9FCDCD36-29F3-4855-BB29-4D69E1F94966}"/>
    <cellStyle name="Percent 3 6 10 2 4" xfId="7006" xr:uid="{17E7479A-138A-4E2F-B88C-69650844ADE9}"/>
    <cellStyle name="Percent 3 6 10 2 5" xfId="7007" xr:uid="{C5918DDB-0B70-4E6F-BB66-0556EF4E7EE4}"/>
    <cellStyle name="Percent 3 6 10 2 6" xfId="43442" xr:uid="{73F88704-4675-4F2D-9C34-B959ED46AFAA}"/>
    <cellStyle name="Percent 3 6 10 2 7" xfId="35885" xr:uid="{23D69CD0-3528-42E0-8947-BCE87C304916}"/>
    <cellStyle name="Percent 3 6 10 3" xfId="7008" xr:uid="{36B358EA-12AC-49D4-8C72-00DE6C67D9AB}"/>
    <cellStyle name="Percent 3 6 10 3 2" xfId="7009" xr:uid="{0DB4C1BF-6819-4EE6-9775-0BB013862E6A}"/>
    <cellStyle name="Percent 3 6 10 3 2 2" xfId="7010" xr:uid="{5AAE1A45-45A8-4494-9AE5-33CE7A038AD2}"/>
    <cellStyle name="Percent 3 6 10 3 3" xfId="7011" xr:uid="{C0E405B4-FC16-42BE-93D3-49A918BEEAC5}"/>
    <cellStyle name="Percent 3 6 10 3 3 2" xfId="7012" xr:uid="{8DA88C66-CEA3-4C50-BA7A-ABCE9134E8A6}"/>
    <cellStyle name="Percent 3 6 10 3 4" xfId="7013" xr:uid="{D7CDDFEA-D811-4ED4-8644-E749FC1F81E9}"/>
    <cellStyle name="Percent 3 6 10 3 5" xfId="43443" xr:uid="{C0658178-35EE-4088-A857-9B80FAB972CD}"/>
    <cellStyle name="Percent 3 6 10 3 6" xfId="35886" xr:uid="{69E49AC0-AFFE-452F-99D9-D9815A8F1D98}"/>
    <cellStyle name="Percent 3 6 10 4" xfId="7014" xr:uid="{E07C696E-585F-4165-9047-70E09B9105F0}"/>
    <cellStyle name="Percent 3 6 10 4 2" xfId="7015" xr:uid="{CE0BC42B-8757-4208-88F8-22A2F49BC636}"/>
    <cellStyle name="Percent 3 6 10 4 2 2" xfId="7016" xr:uid="{D44D8192-A389-4EA4-9637-C5B6B80435C3}"/>
    <cellStyle name="Percent 3 6 10 4 3" xfId="7017" xr:uid="{4E6A98A6-FF35-4169-9755-03B6CAFD20C1}"/>
    <cellStyle name="Percent 3 6 10 4 3 2" xfId="7018" xr:uid="{98EAA8EC-8E0F-49D0-A7F8-3EF890EE1056}"/>
    <cellStyle name="Percent 3 6 10 4 4" xfId="7019" xr:uid="{99A4353B-E4C3-479A-A361-C223B8F45E69}"/>
    <cellStyle name="Percent 3 6 10 4 5" xfId="43444" xr:uid="{D06768F7-62BF-4EAD-8487-A86CD5D077C5}"/>
    <cellStyle name="Percent 3 6 10 4 6" xfId="35887" xr:uid="{485EF317-95B3-48CD-A285-65DA242346E0}"/>
    <cellStyle name="Percent 3 6 10 5" xfId="7020" xr:uid="{8FB4CFE0-BCAD-4605-A818-233AF3435FC9}"/>
    <cellStyle name="Percent 3 6 10 5 2" xfId="7021" xr:uid="{8BADA5AB-1E0F-4751-AFA7-6B6E0BC8EB79}"/>
    <cellStyle name="Percent 3 6 10 5 2 2" xfId="7022" xr:uid="{9263880E-81CF-4779-85B3-8E217F0A284C}"/>
    <cellStyle name="Percent 3 6 10 5 3" xfId="7023" xr:uid="{36D247A2-6709-44A5-8FC9-D7A43350A27A}"/>
    <cellStyle name="Percent 3 6 10 5 3 2" xfId="7024" xr:uid="{F379C006-73A8-4AB2-B035-3F1C7558D276}"/>
    <cellStyle name="Percent 3 6 10 5 4" xfId="7025" xr:uid="{ED678006-EE41-462D-9528-B3416E1984D6}"/>
    <cellStyle name="Percent 3 6 10 5 4 2" xfId="7026" xr:uid="{976279B0-2734-40A2-9ADC-F6270BFB2353}"/>
    <cellStyle name="Percent 3 6 10 5 5" xfId="7027" xr:uid="{3B8A030C-5072-476A-9969-9AA52E4F5466}"/>
    <cellStyle name="Percent 3 6 10 5 6" xfId="43445" xr:uid="{E6A3B81F-E4AA-47AD-8C99-417CEA795DAE}"/>
    <cellStyle name="Percent 3 6 10 5 7" xfId="35888" xr:uid="{AB8200ED-5A7B-43C7-8F4B-4EFF99EC20EE}"/>
    <cellStyle name="Percent 3 6 10 6" xfId="7028" xr:uid="{FA400FCF-AF70-44B5-A39F-EA0B88E1C825}"/>
    <cellStyle name="Percent 3 6 10 6 2" xfId="7029" xr:uid="{BF018614-215D-485C-ACDB-2F50A9131E49}"/>
    <cellStyle name="Percent 3 6 10 6 2 2" xfId="7030" xr:uid="{E35B31F5-2F50-479C-9157-3A9426BC7238}"/>
    <cellStyle name="Percent 3 6 10 6 3" xfId="7031" xr:uid="{F0635A9B-B224-4F02-ADD2-EA68EF4A6FD3}"/>
    <cellStyle name="Percent 3 6 10 6 3 2" xfId="7032" xr:uid="{64FF31EF-F47B-4ADF-A90E-28326DED0E46}"/>
    <cellStyle name="Percent 3 6 10 6 4" xfId="7033" xr:uid="{B5CBBE82-BF5F-4E04-8453-E827D789872F}"/>
    <cellStyle name="Percent 3 6 10 6 5" xfId="43446" xr:uid="{301A27A7-7D45-4488-8179-E09C81EF4092}"/>
    <cellStyle name="Percent 3 6 10 6 6" xfId="35889" xr:uid="{478B548B-2DFE-4BC7-BE2D-3085E9591D2E}"/>
    <cellStyle name="Percent 3 6 10 7" xfId="7034" xr:uid="{25DFF118-46B8-4B8B-9E1B-219CAB833591}"/>
    <cellStyle name="Percent 3 6 10 7 2" xfId="7035" xr:uid="{3E91A56F-A10D-4933-ABEF-51187F4BA50A}"/>
    <cellStyle name="Percent 3 6 10 7 3" xfId="43447" xr:uid="{C37B81B4-EE82-49BE-B5E1-6F85F656EA54}"/>
    <cellStyle name="Percent 3 6 10 7 4" xfId="35890" xr:uid="{3AE4E3B0-C541-4A80-B105-35B19206C69D}"/>
    <cellStyle name="Percent 3 6 10 8" xfId="7036" xr:uid="{C926168E-3D45-44C8-9BC8-F100370C80DA}"/>
    <cellStyle name="Percent 3 6 10 8 2" xfId="7037" xr:uid="{23576DE6-0C99-45C5-B2B5-B7F14948B1B9}"/>
    <cellStyle name="Percent 3 6 10 8 3" xfId="43448" xr:uid="{54114F4E-B8AA-4409-9D02-38C3CDE586FB}"/>
    <cellStyle name="Percent 3 6 10 8 4" xfId="35891" xr:uid="{3F5DA120-DB3F-4FFD-A288-57164C6DA3F0}"/>
    <cellStyle name="Percent 3 6 10 9" xfId="7038" xr:uid="{3F269BCA-5DAF-48E1-B4E6-7FA553DD0FE2}"/>
    <cellStyle name="Percent 3 6 10 9 2" xfId="7039" xr:uid="{78049312-C3C6-4095-AB1C-F8A0CDA6F15F}"/>
    <cellStyle name="Percent 3 6 10 9 3" xfId="43449" xr:uid="{B68C2CA6-12D0-42AF-8A37-CB14E5E4226C}"/>
    <cellStyle name="Percent 3 6 10 9 4" xfId="35892" xr:uid="{C4E2937F-3555-4524-8B6D-94695DAAFEEF}"/>
    <cellStyle name="Percent 3 6 11" xfId="2954" xr:uid="{229214DA-154C-4E0B-AB02-ADB4CAB6A00D}"/>
    <cellStyle name="Percent 3 6 11 10" xfId="7041" xr:uid="{C0257E8A-05BA-4C05-AE04-EA869489A154}"/>
    <cellStyle name="Percent 3 6 11 10 2" xfId="43450" xr:uid="{73D11C0B-917B-4B0C-B3A8-1F6700616FE6}"/>
    <cellStyle name="Percent 3 6 11 10 3" xfId="35893" xr:uid="{D6BF550A-8BC7-4DF0-AA2E-BC76739DAF38}"/>
    <cellStyle name="Percent 3 6 11 11" xfId="7042" xr:uid="{156B4A78-3D0D-4B4A-B398-10498E6121A4}"/>
    <cellStyle name="Percent 3 6 11 12" xfId="7040" xr:uid="{EAE88098-7B20-4D8A-96ED-51CBEFE9739A}"/>
    <cellStyle name="Percent 3 6 11 13" xfId="41852" xr:uid="{516A34BB-B80D-4254-856F-7F9AB37B5007}"/>
    <cellStyle name="Percent 3 6 11 14" xfId="26502" xr:uid="{3801DE1C-5FD6-428D-992E-7E0DFFE98E67}"/>
    <cellStyle name="Percent 3 6 11 2" xfId="7043" xr:uid="{7C7B159C-A10B-41A8-AFFE-A305790D705A}"/>
    <cellStyle name="Percent 3 6 11 2 2" xfId="7044" xr:uid="{24869A36-38CD-44F8-9137-9CDE642FBED8}"/>
    <cellStyle name="Percent 3 6 11 2 2 2" xfId="7045" xr:uid="{AA3C798C-82E7-4F54-9A26-81020C8CD60B}"/>
    <cellStyle name="Percent 3 6 11 2 3" xfId="7046" xr:uid="{80A92F6B-5BE4-4DA2-BB23-2876546C29C4}"/>
    <cellStyle name="Percent 3 6 11 2 3 2" xfId="7047" xr:uid="{5DA794D7-CA3D-4C01-AD7B-3D75B12D1827}"/>
    <cellStyle name="Percent 3 6 11 2 4" xfId="7048" xr:uid="{7AF5A214-933E-4E28-A4E5-B7416E47753C}"/>
    <cellStyle name="Percent 3 6 11 2 5" xfId="7049" xr:uid="{07045F6C-FAF1-47D0-AF7B-850008BCDA9D}"/>
    <cellStyle name="Percent 3 6 11 2 6" xfId="43451" xr:uid="{1B3B4514-2974-4DC7-95C8-AE52FC3943FA}"/>
    <cellStyle name="Percent 3 6 11 2 7" xfId="35894" xr:uid="{33D62B52-7C73-4400-8C41-8FED8A4D45A0}"/>
    <cellStyle name="Percent 3 6 11 3" xfId="7050" xr:uid="{1AA394A7-8D62-4800-B694-7AB4F970E89C}"/>
    <cellStyle name="Percent 3 6 11 3 2" xfId="7051" xr:uid="{B2B2127F-ADAF-4260-A9E3-53CE639AE900}"/>
    <cellStyle name="Percent 3 6 11 3 2 2" xfId="7052" xr:uid="{A031BB0B-C45B-4925-881F-6655E81C3457}"/>
    <cellStyle name="Percent 3 6 11 3 3" xfId="7053" xr:uid="{314853DB-6B73-4C85-A7C1-11224C471BCE}"/>
    <cellStyle name="Percent 3 6 11 3 3 2" xfId="7054" xr:uid="{3DF58A30-2605-4A0A-9074-13A68A948694}"/>
    <cellStyle name="Percent 3 6 11 3 4" xfId="7055" xr:uid="{B5CED810-A0BA-4026-9A5F-A347A5590365}"/>
    <cellStyle name="Percent 3 6 11 3 5" xfId="43452" xr:uid="{230A3EB6-71CB-44C6-9DEE-CE4685231093}"/>
    <cellStyle name="Percent 3 6 11 3 6" xfId="35895" xr:uid="{B8C37E3B-12DF-4B61-A340-F5C52C4B2EBE}"/>
    <cellStyle name="Percent 3 6 11 4" xfId="7056" xr:uid="{2B73B327-B7A3-44C6-A75D-BC89D2AB3E85}"/>
    <cellStyle name="Percent 3 6 11 4 2" xfId="7057" xr:uid="{281F23ED-612F-4BFD-AED0-493A6B3ED5B6}"/>
    <cellStyle name="Percent 3 6 11 4 2 2" xfId="7058" xr:uid="{3D76D8FC-1F70-44BA-9848-09022AD4617D}"/>
    <cellStyle name="Percent 3 6 11 4 3" xfId="7059" xr:uid="{79878A3B-29C9-4AC0-A6BF-F0057D628B1F}"/>
    <cellStyle name="Percent 3 6 11 4 3 2" xfId="7060" xr:uid="{2AEE465B-6396-4568-973D-670F473C2793}"/>
    <cellStyle name="Percent 3 6 11 4 4" xfId="7061" xr:uid="{01F9EC5A-3E04-4EC8-9711-EC42D79A870E}"/>
    <cellStyle name="Percent 3 6 11 4 5" xfId="43453" xr:uid="{106F1EED-C974-45BB-AB68-455273F9531F}"/>
    <cellStyle name="Percent 3 6 11 4 6" xfId="35896" xr:uid="{731731CA-DDC1-4706-82F3-417719D450EA}"/>
    <cellStyle name="Percent 3 6 11 5" xfId="7062" xr:uid="{F1FB7970-82AA-4AFB-B9E8-7BA169C4F908}"/>
    <cellStyle name="Percent 3 6 11 5 2" xfId="7063" xr:uid="{E5725C6D-6BE6-4789-B828-42715283555F}"/>
    <cellStyle name="Percent 3 6 11 5 2 2" xfId="7064" xr:uid="{9B5FD7BA-886A-4EF1-9933-A370C765AF33}"/>
    <cellStyle name="Percent 3 6 11 5 3" xfId="7065" xr:uid="{8BE55779-F708-4878-9F29-DE257036BF5F}"/>
    <cellStyle name="Percent 3 6 11 5 3 2" xfId="7066" xr:uid="{ED022B56-8CEF-4189-93C5-D65C4ECFEE2D}"/>
    <cellStyle name="Percent 3 6 11 5 4" xfId="7067" xr:uid="{561F2590-23F8-40AD-B2ED-8DFD4EA99E79}"/>
    <cellStyle name="Percent 3 6 11 5 4 2" xfId="7068" xr:uid="{6BABF743-B4F6-4C30-9AF7-C9945F0676F3}"/>
    <cellStyle name="Percent 3 6 11 5 5" xfId="7069" xr:uid="{F6A406CD-1115-46E7-8514-6D324636234F}"/>
    <cellStyle name="Percent 3 6 11 5 6" xfId="43454" xr:uid="{21ED9B7E-89AA-46BD-8E4F-3AEC94F4D1A3}"/>
    <cellStyle name="Percent 3 6 11 5 7" xfId="35897" xr:uid="{63F6A8C0-FCF0-415A-A894-EF47FE943D8F}"/>
    <cellStyle name="Percent 3 6 11 6" xfId="7070" xr:uid="{1B502BD2-0502-4995-A57B-578D00DAA1BF}"/>
    <cellStyle name="Percent 3 6 11 6 2" xfId="7071" xr:uid="{7CD6522C-EBEE-479F-AEE7-7D29AD513B80}"/>
    <cellStyle name="Percent 3 6 11 6 2 2" xfId="7072" xr:uid="{B4757113-403C-4748-ADF6-8395514B5613}"/>
    <cellStyle name="Percent 3 6 11 6 3" xfId="7073" xr:uid="{AAC7B9A1-CE99-4B03-A9F8-D145BC24DD68}"/>
    <cellStyle name="Percent 3 6 11 6 3 2" xfId="7074" xr:uid="{635B3A34-2502-4AE2-9A58-4193E68E09B9}"/>
    <cellStyle name="Percent 3 6 11 6 4" xfId="7075" xr:uid="{8050CB35-0B5F-4A25-8CDB-AA722C5CE92D}"/>
    <cellStyle name="Percent 3 6 11 6 5" xfId="43455" xr:uid="{2F0C4E58-965D-4873-AD9A-791C49F28A7C}"/>
    <cellStyle name="Percent 3 6 11 6 6" xfId="35898" xr:uid="{39BE3822-1D7F-41E6-ADE2-ED1EBD44DC7F}"/>
    <cellStyle name="Percent 3 6 11 7" xfId="7076" xr:uid="{EE24A60C-08A8-4776-AA1F-CEC83D91F265}"/>
    <cellStyle name="Percent 3 6 11 7 2" xfId="7077" xr:uid="{A469BD2D-D31D-48A4-9BCB-0506BEA3D98C}"/>
    <cellStyle name="Percent 3 6 11 7 3" xfId="43456" xr:uid="{A4D33DE0-3BA7-46C5-8851-172D3C4BE1D9}"/>
    <cellStyle name="Percent 3 6 11 7 4" xfId="35899" xr:uid="{DE62AE81-F333-42F3-A792-C39D31423C35}"/>
    <cellStyle name="Percent 3 6 11 8" xfId="7078" xr:uid="{D8B9A105-0ACA-4AE5-8DED-6057D5DA1F9A}"/>
    <cellStyle name="Percent 3 6 11 8 2" xfId="7079" xr:uid="{530A9196-C694-4A0B-A4DF-2D5BE72F7EC6}"/>
    <cellStyle name="Percent 3 6 11 8 3" xfId="43457" xr:uid="{161EE201-080D-4E4F-AF06-053D5726B1B2}"/>
    <cellStyle name="Percent 3 6 11 8 4" xfId="35900" xr:uid="{79CFEE65-43FF-43D7-9EFF-D4BD2B5CD154}"/>
    <cellStyle name="Percent 3 6 11 9" xfId="7080" xr:uid="{352DA0CC-E657-4E2E-9C04-68EBE848FDD1}"/>
    <cellStyle name="Percent 3 6 11 9 2" xfId="7081" xr:uid="{EBDB99F4-D0D8-435D-BA58-BE6D04273B75}"/>
    <cellStyle name="Percent 3 6 11 9 3" xfId="43458" xr:uid="{A3DC6DA9-170F-40F2-A955-69C45F182432}"/>
    <cellStyle name="Percent 3 6 11 9 4" xfId="35901" xr:uid="{BEE8305E-2F05-4B01-BE6F-215C481D450E}"/>
    <cellStyle name="Percent 3 6 12" xfId="2955" xr:uid="{F8A098C9-7B8F-4537-8469-2606CF7F3735}"/>
    <cellStyle name="Percent 3 6 12 10" xfId="7083" xr:uid="{6777379F-0364-4869-ADA6-BCC75A2CB8CA}"/>
    <cellStyle name="Percent 3 6 12 10 2" xfId="43459" xr:uid="{3D03918F-9CDE-4D3C-9E17-6BC847EFD011}"/>
    <cellStyle name="Percent 3 6 12 10 3" xfId="35902" xr:uid="{25347E1C-2450-4189-8DAB-0D623276059B}"/>
    <cellStyle name="Percent 3 6 12 11" xfId="7084" xr:uid="{0EEAF4E2-C913-43D5-839F-E08622DC4A12}"/>
    <cellStyle name="Percent 3 6 12 12" xfId="7082" xr:uid="{75BC7E90-3861-4A68-B1E2-DFABCB992343}"/>
    <cellStyle name="Percent 3 6 12 13" xfId="41853" xr:uid="{BAA19633-92C7-407A-8998-EEBF2C88B104}"/>
    <cellStyle name="Percent 3 6 12 14" xfId="26503" xr:uid="{478B6517-3757-4509-8DB5-3822DAFEDA5B}"/>
    <cellStyle name="Percent 3 6 12 2" xfId="7085" xr:uid="{67C3D8F5-1487-4960-B9DE-269FFED193F5}"/>
    <cellStyle name="Percent 3 6 12 2 2" xfId="7086" xr:uid="{33FF28CE-0AF4-4A97-8FF4-4BE1BD3C6693}"/>
    <cellStyle name="Percent 3 6 12 2 2 2" xfId="7087" xr:uid="{0B2E5AAB-04B4-4BAD-B86B-33AEBFF0687B}"/>
    <cellStyle name="Percent 3 6 12 2 3" xfId="7088" xr:uid="{F2947973-471F-4F02-BC58-23B22750C5B6}"/>
    <cellStyle name="Percent 3 6 12 2 3 2" xfId="7089" xr:uid="{3B84CF05-30F0-4B49-AC96-4B084179C73D}"/>
    <cellStyle name="Percent 3 6 12 2 4" xfId="7090" xr:uid="{58908803-3497-4785-8669-4CAAD9B54B0F}"/>
    <cellStyle name="Percent 3 6 12 2 5" xfId="7091" xr:uid="{6F3736B7-E91C-4807-8DA6-B06D85C1CD36}"/>
    <cellStyle name="Percent 3 6 12 2 6" xfId="43460" xr:uid="{02146B89-534C-446F-9E58-DF46C0A29E07}"/>
    <cellStyle name="Percent 3 6 12 2 7" xfId="35903" xr:uid="{19AC3B2C-B3F6-47E6-AA04-08F02FC3A975}"/>
    <cellStyle name="Percent 3 6 12 3" xfId="7092" xr:uid="{86A468FC-27C6-4E16-9817-9987A772D023}"/>
    <cellStyle name="Percent 3 6 12 3 2" xfId="7093" xr:uid="{E873DC68-A394-4A92-995A-90714ADFC43A}"/>
    <cellStyle name="Percent 3 6 12 3 2 2" xfId="7094" xr:uid="{F7408B1A-6CF0-4CAD-BE9F-3702478CDF33}"/>
    <cellStyle name="Percent 3 6 12 3 3" xfId="7095" xr:uid="{027E04E9-AD04-4621-8EA9-DF112A527F48}"/>
    <cellStyle name="Percent 3 6 12 3 3 2" xfId="7096" xr:uid="{C98B1EFB-D46E-4DFD-A9C8-02580EDC441C}"/>
    <cellStyle name="Percent 3 6 12 3 4" xfId="7097" xr:uid="{072FDBAA-E881-4EC4-9066-57BA8FC60B5F}"/>
    <cellStyle name="Percent 3 6 12 3 5" xfId="43461" xr:uid="{B66B9A05-BD13-4A53-8499-801AF2C893F9}"/>
    <cellStyle name="Percent 3 6 12 3 6" xfId="35904" xr:uid="{C6C23F01-27E8-44E6-8B7A-10EEEBF6A1CC}"/>
    <cellStyle name="Percent 3 6 12 4" xfId="7098" xr:uid="{F861B7C3-ACBA-4823-921A-91F9FCEB91E6}"/>
    <cellStyle name="Percent 3 6 12 4 2" xfId="7099" xr:uid="{B9F11781-D53D-47F0-9E47-282A85C9ECB5}"/>
    <cellStyle name="Percent 3 6 12 4 2 2" xfId="7100" xr:uid="{54A9DB01-D618-44A2-A073-A525446E2633}"/>
    <cellStyle name="Percent 3 6 12 4 3" xfId="7101" xr:uid="{4CBCF333-EB8E-4827-89CC-730F8F8F2F36}"/>
    <cellStyle name="Percent 3 6 12 4 3 2" xfId="7102" xr:uid="{ABD46539-FA99-48B1-BEB8-88058E225F8C}"/>
    <cellStyle name="Percent 3 6 12 4 4" xfId="7103" xr:uid="{973C70D5-CE5F-4AF5-A6BA-EED361B52BF9}"/>
    <cellStyle name="Percent 3 6 12 4 5" xfId="43462" xr:uid="{A63FFDF2-43FE-45B0-AED7-B4F00F11B4C5}"/>
    <cellStyle name="Percent 3 6 12 4 6" xfId="35905" xr:uid="{4BA5C778-A097-4E60-9444-2B023DB26C16}"/>
    <cellStyle name="Percent 3 6 12 5" xfId="7104" xr:uid="{38C2AF84-F8D7-40CF-AF26-C7F3C2DD07B3}"/>
    <cellStyle name="Percent 3 6 12 5 2" xfId="7105" xr:uid="{8E9F0B29-3316-4D0C-8B87-90C26AA39FBE}"/>
    <cellStyle name="Percent 3 6 12 5 2 2" xfId="7106" xr:uid="{3A075B20-DF73-4C1A-A789-D9CDFA486B41}"/>
    <cellStyle name="Percent 3 6 12 5 3" xfId="7107" xr:uid="{68DA7C83-49CB-408E-B80F-D162C597C359}"/>
    <cellStyle name="Percent 3 6 12 5 3 2" xfId="7108" xr:uid="{18A27E9A-44A9-43BC-AA3B-05EFC5C00A61}"/>
    <cellStyle name="Percent 3 6 12 5 4" xfId="7109" xr:uid="{34D64010-7C3C-4AB0-9B0E-5E5E1AA13095}"/>
    <cellStyle name="Percent 3 6 12 5 4 2" xfId="7110" xr:uid="{24F6BD85-5C92-401A-B18B-4D27B1BBA54B}"/>
    <cellStyle name="Percent 3 6 12 5 5" xfId="7111" xr:uid="{611B60C8-46BB-4E24-B32B-2E8DA2D7BD8A}"/>
    <cellStyle name="Percent 3 6 12 5 6" xfId="43463" xr:uid="{24DB052F-CE8F-4442-8909-9CFD39852468}"/>
    <cellStyle name="Percent 3 6 12 5 7" xfId="35906" xr:uid="{6B605533-7816-49F7-9D98-980E18B2C2B7}"/>
    <cellStyle name="Percent 3 6 12 6" xfId="7112" xr:uid="{A58842D2-6F97-411A-8D17-C52608A94D9F}"/>
    <cellStyle name="Percent 3 6 12 6 2" xfId="7113" xr:uid="{E145441B-9107-4DAC-A6A4-47355CE7ECA6}"/>
    <cellStyle name="Percent 3 6 12 6 2 2" xfId="7114" xr:uid="{BFC30B3E-A263-4ACE-AF69-317551FFEB3D}"/>
    <cellStyle name="Percent 3 6 12 6 3" xfId="7115" xr:uid="{A20E4FD2-ACAE-4789-9F85-564B3B82076E}"/>
    <cellStyle name="Percent 3 6 12 6 3 2" xfId="7116" xr:uid="{D27629DB-2FF3-4CB9-8B5B-D024553A13FB}"/>
    <cellStyle name="Percent 3 6 12 6 4" xfId="7117" xr:uid="{3C56254E-8D03-4453-8461-ED3392E9D43A}"/>
    <cellStyle name="Percent 3 6 12 6 5" xfId="43464" xr:uid="{39E125BD-FCE4-49B9-BB79-EF29FE21A41F}"/>
    <cellStyle name="Percent 3 6 12 6 6" xfId="35907" xr:uid="{7DF3AAD7-8DE8-4CF2-A46E-F030497D3756}"/>
    <cellStyle name="Percent 3 6 12 7" xfId="7118" xr:uid="{DEFCE639-79CF-4D97-B2CB-E36B71F33734}"/>
    <cellStyle name="Percent 3 6 12 7 2" xfId="7119" xr:uid="{9A24FA32-957B-4C1A-9B52-C7AAB053EB28}"/>
    <cellStyle name="Percent 3 6 12 7 3" xfId="43465" xr:uid="{CD402B97-42BB-40BA-9D73-1A9C598C0357}"/>
    <cellStyle name="Percent 3 6 12 7 4" xfId="35908" xr:uid="{95381FCD-FB11-4F5A-897C-393B17663E9E}"/>
    <cellStyle name="Percent 3 6 12 8" xfId="7120" xr:uid="{70F6E3EF-4EA5-41A2-B790-2C2282C185E9}"/>
    <cellStyle name="Percent 3 6 12 8 2" xfId="7121" xr:uid="{AD1F92A9-C2EE-4FEE-8A45-E303E93B7AD4}"/>
    <cellStyle name="Percent 3 6 12 8 3" xfId="43466" xr:uid="{77798E46-DEE4-42DC-8BAE-24746941C1DB}"/>
    <cellStyle name="Percent 3 6 12 8 4" xfId="35909" xr:uid="{694E1941-6673-4E99-B091-62448FA1A72B}"/>
    <cellStyle name="Percent 3 6 12 9" xfId="7122" xr:uid="{15C470E6-78A2-4F35-BFF7-BBCE470D5A02}"/>
    <cellStyle name="Percent 3 6 12 9 2" xfId="7123" xr:uid="{6D4EAF40-BF08-431B-948A-0FB3464A870D}"/>
    <cellStyle name="Percent 3 6 12 9 3" xfId="43467" xr:uid="{33D7D4C5-2F59-47B0-A8B5-984081790A6D}"/>
    <cellStyle name="Percent 3 6 12 9 4" xfId="35910" xr:uid="{8A4427B1-D5AB-4FCB-AE66-20319094E19C}"/>
    <cellStyle name="Percent 3 6 13" xfId="2956" xr:uid="{1A00E5D5-F886-496F-A5DA-EF888471A2FA}"/>
    <cellStyle name="Percent 3 6 13 10" xfId="7125" xr:uid="{B87EB680-C885-40DB-B634-E70E4A743FEE}"/>
    <cellStyle name="Percent 3 6 13 10 2" xfId="43468" xr:uid="{0DC8856B-6726-49CD-8F8F-8EB68815515D}"/>
    <cellStyle name="Percent 3 6 13 10 3" xfId="35911" xr:uid="{FB6FF066-BF9D-4D24-AC7F-BEE0C1974577}"/>
    <cellStyle name="Percent 3 6 13 11" xfId="7126" xr:uid="{F4030846-63CA-4A77-862F-D407B4A226BF}"/>
    <cellStyle name="Percent 3 6 13 12" xfId="7124" xr:uid="{3FF9A841-E12E-4FC7-BD97-E4F2AA7439B8}"/>
    <cellStyle name="Percent 3 6 13 13" xfId="41854" xr:uid="{226852C5-579D-46BB-9FA9-10A085F3477D}"/>
    <cellStyle name="Percent 3 6 13 14" xfId="26504" xr:uid="{3AFADA3D-BB2E-4599-868D-16EF3CEC83E7}"/>
    <cellStyle name="Percent 3 6 13 2" xfId="7127" xr:uid="{48802093-F822-4E1C-AF5D-ABB3148C2D5D}"/>
    <cellStyle name="Percent 3 6 13 2 2" xfId="7128" xr:uid="{4CC55137-A0F6-4E20-8DDC-EEB83A3F51DE}"/>
    <cellStyle name="Percent 3 6 13 2 2 2" xfId="7129" xr:uid="{86B9D01F-47DE-4798-8DC4-45EEB32D2A5F}"/>
    <cellStyle name="Percent 3 6 13 2 3" xfId="7130" xr:uid="{094C894F-4BE8-4177-9166-14592391DB7C}"/>
    <cellStyle name="Percent 3 6 13 2 3 2" xfId="7131" xr:uid="{B3201C5D-CDBF-4020-BFAF-EF203DAFA079}"/>
    <cellStyle name="Percent 3 6 13 2 4" xfId="7132" xr:uid="{CDDA9341-2B35-4AB1-BEE9-FB1AE7F2B4EB}"/>
    <cellStyle name="Percent 3 6 13 2 5" xfId="7133" xr:uid="{92258B05-B01C-4498-96BD-114E3F181260}"/>
    <cellStyle name="Percent 3 6 13 2 6" xfId="43469" xr:uid="{162AA56B-A723-48F8-A52D-D889FBEE74B3}"/>
    <cellStyle name="Percent 3 6 13 2 7" xfId="35912" xr:uid="{BB49A7E0-E399-4537-A63B-AFB128282B44}"/>
    <cellStyle name="Percent 3 6 13 3" xfId="7134" xr:uid="{8228794B-C459-452C-A2EE-EA73542E7A61}"/>
    <cellStyle name="Percent 3 6 13 3 2" xfId="7135" xr:uid="{3CF4DB32-6611-42AB-A2FE-9D319A5BA974}"/>
    <cellStyle name="Percent 3 6 13 3 2 2" xfId="7136" xr:uid="{6278D196-EE26-483A-96FB-E98CA2FFF4EB}"/>
    <cellStyle name="Percent 3 6 13 3 3" xfId="7137" xr:uid="{21922E62-5EC4-49A8-9870-42CCDF438659}"/>
    <cellStyle name="Percent 3 6 13 3 3 2" xfId="7138" xr:uid="{383C2109-A482-4C8B-AED6-F86B411614D8}"/>
    <cellStyle name="Percent 3 6 13 3 4" xfId="7139" xr:uid="{3A93EAAB-0460-42FF-987A-3A7713631B7B}"/>
    <cellStyle name="Percent 3 6 13 3 5" xfId="43470" xr:uid="{F8C052DC-E3DE-4060-AD1E-0FB83697E368}"/>
    <cellStyle name="Percent 3 6 13 3 6" xfId="35913" xr:uid="{7E31AC2E-D927-495C-8306-6251EC1A3C74}"/>
    <cellStyle name="Percent 3 6 13 4" xfId="7140" xr:uid="{67361118-16EE-46FA-B07D-4CFA40E18FD9}"/>
    <cellStyle name="Percent 3 6 13 4 2" xfId="7141" xr:uid="{49438BC2-EC14-4403-96BE-DBE7EF9D0596}"/>
    <cellStyle name="Percent 3 6 13 4 2 2" xfId="7142" xr:uid="{338DF15A-1DA7-40C9-9CFC-7063EDD71489}"/>
    <cellStyle name="Percent 3 6 13 4 3" xfId="7143" xr:uid="{93C4DD06-2C77-4020-B41F-8AF3CD2AF1EC}"/>
    <cellStyle name="Percent 3 6 13 4 3 2" xfId="7144" xr:uid="{B4E00959-4CBB-4356-B1C0-C90D2138F7F6}"/>
    <cellStyle name="Percent 3 6 13 4 4" xfId="7145" xr:uid="{C9157C4D-FC63-49C0-9EEC-A7AA21D1A535}"/>
    <cellStyle name="Percent 3 6 13 4 5" xfId="43471" xr:uid="{228E33DE-641E-468E-A5AD-D7D82E080729}"/>
    <cellStyle name="Percent 3 6 13 4 6" xfId="35914" xr:uid="{05378DB9-D1FB-41CD-AF8A-A5E8B0ECFCA0}"/>
    <cellStyle name="Percent 3 6 13 5" xfId="7146" xr:uid="{49B2C75D-BCB4-4168-A05E-04E84CC9C106}"/>
    <cellStyle name="Percent 3 6 13 5 2" xfId="7147" xr:uid="{D8EFEEB7-9A6B-4A52-92F9-2BB578B3AE71}"/>
    <cellStyle name="Percent 3 6 13 5 2 2" xfId="7148" xr:uid="{8F3A22EC-4547-420C-979D-3F9F82077DDA}"/>
    <cellStyle name="Percent 3 6 13 5 3" xfId="7149" xr:uid="{D0ED63BA-1F22-4AB0-8030-184078D5FE9B}"/>
    <cellStyle name="Percent 3 6 13 5 3 2" xfId="7150" xr:uid="{A8DEF857-D790-4F94-B731-CDAB24EEFADE}"/>
    <cellStyle name="Percent 3 6 13 5 4" xfId="7151" xr:uid="{BF1AB820-A080-4142-80E8-A508F3518D3E}"/>
    <cellStyle name="Percent 3 6 13 5 4 2" xfId="7152" xr:uid="{ACD9BD48-5D6A-4474-863C-802E1F3D2B75}"/>
    <cellStyle name="Percent 3 6 13 5 5" xfId="7153" xr:uid="{CECFAA0D-8D9F-4DBB-BB8F-6F839E1ED367}"/>
    <cellStyle name="Percent 3 6 13 5 6" xfId="43472" xr:uid="{E0A5D463-16A4-4745-B9FF-5FA754B05889}"/>
    <cellStyle name="Percent 3 6 13 5 7" xfId="35915" xr:uid="{294AD804-4828-4DD7-9483-946BB327B39B}"/>
    <cellStyle name="Percent 3 6 13 6" xfId="7154" xr:uid="{90BF9814-5BC3-48D9-877A-5475D5CB6399}"/>
    <cellStyle name="Percent 3 6 13 6 2" xfId="7155" xr:uid="{4261F86B-7005-4324-AA6A-60D79BF97CAF}"/>
    <cellStyle name="Percent 3 6 13 6 2 2" xfId="7156" xr:uid="{99C11AE3-5BB7-4506-97BA-F32E0D32D6BA}"/>
    <cellStyle name="Percent 3 6 13 6 3" xfId="7157" xr:uid="{692B038D-9882-4AD9-9E37-36AD38D143A1}"/>
    <cellStyle name="Percent 3 6 13 6 3 2" xfId="7158" xr:uid="{9842B4A7-2DFB-430F-884A-F5007FC3DDF3}"/>
    <cellStyle name="Percent 3 6 13 6 4" xfId="7159" xr:uid="{10787312-8CF7-439B-848C-28B41BD692BF}"/>
    <cellStyle name="Percent 3 6 13 6 5" xfId="43473" xr:uid="{345923C1-7FEC-43A5-8144-83027FAB9D84}"/>
    <cellStyle name="Percent 3 6 13 6 6" xfId="35916" xr:uid="{99E48F0F-97E4-44BA-A2AE-3B9DCB2A7B11}"/>
    <cellStyle name="Percent 3 6 13 7" xfId="7160" xr:uid="{E4C6B812-1C55-46F9-97F3-4AB2893C559C}"/>
    <cellStyle name="Percent 3 6 13 7 2" xfId="7161" xr:uid="{B35EC4F9-B571-4CAE-9BEC-4C21D63C9B81}"/>
    <cellStyle name="Percent 3 6 13 7 3" xfId="43474" xr:uid="{B4F416EB-FBA6-48F2-9B8B-04FE2B3AA05A}"/>
    <cellStyle name="Percent 3 6 13 7 4" xfId="35917" xr:uid="{3D623D33-8989-4367-9D67-D9A36DA8D3B0}"/>
    <cellStyle name="Percent 3 6 13 8" xfId="7162" xr:uid="{45B0F8BD-F0AB-47B8-B0E3-EF33648645D1}"/>
    <cellStyle name="Percent 3 6 13 8 2" xfId="7163" xr:uid="{85A13052-49FC-489A-B358-3F40D454FD12}"/>
    <cellStyle name="Percent 3 6 13 8 3" xfId="43475" xr:uid="{CFB4F874-BF50-40BA-BE0E-FD5F2B735015}"/>
    <cellStyle name="Percent 3 6 13 8 4" xfId="35918" xr:uid="{A4D0EE30-F76C-4BBB-B320-4CA7CF96FFB1}"/>
    <cellStyle name="Percent 3 6 13 9" xfId="7164" xr:uid="{F30FE0C4-9571-4524-877F-413A2EB5477B}"/>
    <cellStyle name="Percent 3 6 13 9 2" xfId="7165" xr:uid="{F933A92F-BAE4-4E9F-8347-397C054D45B8}"/>
    <cellStyle name="Percent 3 6 13 9 3" xfId="43476" xr:uid="{972AD915-6BE9-4289-B712-FA029B7A55BD}"/>
    <cellStyle name="Percent 3 6 13 9 4" xfId="35919" xr:uid="{9C940BCF-7860-4465-83DC-B0214432D0CD}"/>
    <cellStyle name="Percent 3 6 14" xfId="2957" xr:uid="{E4D19E50-ABC9-4A67-86C3-9BD878ECA88B}"/>
    <cellStyle name="Percent 3 6 14 10" xfId="7167" xr:uid="{C5B927D8-0CFF-4C73-8E99-FB91DFAA2F0E}"/>
    <cellStyle name="Percent 3 6 14 10 2" xfId="43477" xr:uid="{2935F79B-20F9-4590-BF09-036165400E2C}"/>
    <cellStyle name="Percent 3 6 14 10 3" xfId="35920" xr:uid="{C62871CD-37A3-41BD-8453-0DA3AB5A3424}"/>
    <cellStyle name="Percent 3 6 14 11" xfId="7168" xr:uid="{B252984F-AF0B-4B95-8263-A6840B0478CF}"/>
    <cellStyle name="Percent 3 6 14 12" xfId="7166" xr:uid="{B176BAF8-E10B-4723-AF77-933342A4E118}"/>
    <cellStyle name="Percent 3 6 14 13" xfId="41855" xr:uid="{8BF1230C-E731-4265-A971-9415594E9F6A}"/>
    <cellStyle name="Percent 3 6 14 14" xfId="26505" xr:uid="{2B452618-9BFE-4168-BB97-019DA88DA234}"/>
    <cellStyle name="Percent 3 6 14 2" xfId="7169" xr:uid="{2BA37028-4E24-4B73-B07B-FFC6043885E2}"/>
    <cellStyle name="Percent 3 6 14 2 2" xfId="7170" xr:uid="{D3EABFB0-DFEA-4159-A033-2CFED199DE20}"/>
    <cellStyle name="Percent 3 6 14 2 2 2" xfId="7171" xr:uid="{7998CCC5-F186-4824-9CB0-2E11DBADEE8C}"/>
    <cellStyle name="Percent 3 6 14 2 3" xfId="7172" xr:uid="{84AA84B9-9ADD-45C5-948B-C18E9861C366}"/>
    <cellStyle name="Percent 3 6 14 2 3 2" xfId="7173" xr:uid="{9198A7BF-62EA-4535-839B-01F453D0E8D9}"/>
    <cellStyle name="Percent 3 6 14 2 4" xfId="7174" xr:uid="{1F0AA2C8-740D-416E-A185-715C4FCB53D7}"/>
    <cellStyle name="Percent 3 6 14 2 5" xfId="7175" xr:uid="{FF98150B-0DBA-4239-B9F8-A48E6576A861}"/>
    <cellStyle name="Percent 3 6 14 2 6" xfId="43478" xr:uid="{9072B617-78ED-4DB8-AE5D-793B77DFEA8D}"/>
    <cellStyle name="Percent 3 6 14 2 7" xfId="35921" xr:uid="{5D3CF067-EC94-42E5-9840-1924FDBCFD67}"/>
    <cellStyle name="Percent 3 6 14 3" xfId="7176" xr:uid="{EAEFA9B8-ED34-447E-B5B8-8EF967F34149}"/>
    <cellStyle name="Percent 3 6 14 3 2" xfId="7177" xr:uid="{AE297F82-51CD-4557-8F3B-39D60FC46F6C}"/>
    <cellStyle name="Percent 3 6 14 3 2 2" xfId="7178" xr:uid="{A700062F-B012-433D-B077-0A51B13AA1B6}"/>
    <cellStyle name="Percent 3 6 14 3 3" xfId="7179" xr:uid="{2336035F-BFDD-4803-8C32-39B646FE2F08}"/>
    <cellStyle name="Percent 3 6 14 3 3 2" xfId="7180" xr:uid="{6F6EB589-8CDF-4D92-9F58-54FDBD107759}"/>
    <cellStyle name="Percent 3 6 14 3 4" xfId="7181" xr:uid="{0CDF1015-7525-43ED-BF7C-EC38D86D645B}"/>
    <cellStyle name="Percent 3 6 14 3 5" xfId="43479" xr:uid="{A1D80CC1-E472-4AB8-8D71-47D96EC18B12}"/>
    <cellStyle name="Percent 3 6 14 3 6" xfId="35922" xr:uid="{CD1867CA-E2EC-4671-AC94-7BF1D868779D}"/>
    <cellStyle name="Percent 3 6 14 4" xfId="7182" xr:uid="{BBFB7648-D6AC-4AEF-A125-D485D741E620}"/>
    <cellStyle name="Percent 3 6 14 4 2" xfId="7183" xr:uid="{73BE0062-D7B8-4148-9F44-60EE753768DD}"/>
    <cellStyle name="Percent 3 6 14 4 2 2" xfId="7184" xr:uid="{AAA852BD-DB94-4F9B-8554-2EC04095950A}"/>
    <cellStyle name="Percent 3 6 14 4 3" xfId="7185" xr:uid="{A2651965-F612-4DDB-853E-9E0E869EE8A3}"/>
    <cellStyle name="Percent 3 6 14 4 3 2" xfId="7186" xr:uid="{71D3209F-8731-4FC3-9962-8CEA286EC686}"/>
    <cellStyle name="Percent 3 6 14 4 4" xfId="7187" xr:uid="{49E15AA3-D27C-43B5-AA12-1BBE55F291D7}"/>
    <cellStyle name="Percent 3 6 14 4 5" xfId="43480" xr:uid="{E9D112E0-F5E9-4244-8A7A-63695747F44E}"/>
    <cellStyle name="Percent 3 6 14 4 6" xfId="35923" xr:uid="{4FAD3510-59B6-4485-AE56-FAF70A6E0A56}"/>
    <cellStyle name="Percent 3 6 14 5" xfId="7188" xr:uid="{4E64B126-C82A-495C-ADAC-7D1DFA78E7C1}"/>
    <cellStyle name="Percent 3 6 14 5 2" xfId="7189" xr:uid="{CEB8B565-B95E-4B24-83F4-2FDC3D5844AB}"/>
    <cellStyle name="Percent 3 6 14 5 2 2" xfId="7190" xr:uid="{40DDB6A8-4889-4BE5-9DBB-7E7483E4EED1}"/>
    <cellStyle name="Percent 3 6 14 5 3" xfId="7191" xr:uid="{E9DF3FC7-1E08-4A3A-A9DF-A8D135703DC1}"/>
    <cellStyle name="Percent 3 6 14 5 3 2" xfId="7192" xr:uid="{87B45CFC-91B6-4685-A4CA-04D8ED48DF4C}"/>
    <cellStyle name="Percent 3 6 14 5 4" xfId="7193" xr:uid="{9A52CD85-0EF2-4D1D-B341-EC07AD834F8D}"/>
    <cellStyle name="Percent 3 6 14 5 4 2" xfId="7194" xr:uid="{EB5213C4-D18B-49C2-827A-609E96F0DAD7}"/>
    <cellStyle name="Percent 3 6 14 5 5" xfId="7195" xr:uid="{B6747C17-7D3E-4D3A-9CB5-2AAC14AAFC6D}"/>
    <cellStyle name="Percent 3 6 14 5 6" xfId="43481" xr:uid="{3C328A5E-39C7-493A-BF68-20DE1508E786}"/>
    <cellStyle name="Percent 3 6 14 5 7" xfId="35924" xr:uid="{41DA3587-92A2-4B3B-BE5A-EDC51147D65D}"/>
    <cellStyle name="Percent 3 6 14 6" xfId="7196" xr:uid="{F4900B46-056B-46D5-87D2-247F0855FEE6}"/>
    <cellStyle name="Percent 3 6 14 6 2" xfId="7197" xr:uid="{0F156C23-81A1-48DD-B6FC-C5099FD3F6AD}"/>
    <cellStyle name="Percent 3 6 14 6 2 2" xfId="7198" xr:uid="{AB96374B-3A5C-485C-B11E-B49AD34502D3}"/>
    <cellStyle name="Percent 3 6 14 6 3" xfId="7199" xr:uid="{3E2F113C-C25B-42E5-814A-4A9421DDF5B5}"/>
    <cellStyle name="Percent 3 6 14 6 3 2" xfId="7200" xr:uid="{C47F7B6D-A81F-4B28-ABA3-72E36B9FE655}"/>
    <cellStyle name="Percent 3 6 14 6 4" xfId="7201" xr:uid="{85553151-E9F6-44FA-8A1E-00E2B3737E70}"/>
    <cellStyle name="Percent 3 6 14 6 5" xfId="43482" xr:uid="{06A4A989-8BA3-47F0-A73A-F9236B9C54CA}"/>
    <cellStyle name="Percent 3 6 14 6 6" xfId="35925" xr:uid="{00F4BC80-8498-4D29-8196-0CC2EC0405A2}"/>
    <cellStyle name="Percent 3 6 14 7" xfId="7202" xr:uid="{E76FE9A4-455F-47B5-98DB-F00813E0447B}"/>
    <cellStyle name="Percent 3 6 14 7 2" xfId="7203" xr:uid="{8F774570-6BCB-446C-883D-98DAD064E5DF}"/>
    <cellStyle name="Percent 3 6 14 7 3" xfId="43483" xr:uid="{23ECC22F-F3D7-41B1-AFE4-BF8B937A0AE4}"/>
    <cellStyle name="Percent 3 6 14 7 4" xfId="35926" xr:uid="{C5E84C24-BF28-4762-B612-9D12B66A9083}"/>
    <cellStyle name="Percent 3 6 14 8" xfId="7204" xr:uid="{A6C2CDED-F8F3-445B-A624-15FAD6C49190}"/>
    <cellStyle name="Percent 3 6 14 8 2" xfId="7205" xr:uid="{0B25BC1C-B027-4A98-97D6-66891286BA12}"/>
    <cellStyle name="Percent 3 6 14 8 3" xfId="43484" xr:uid="{D8AF8620-421E-4BBD-B7BB-6A2B3129C88A}"/>
    <cellStyle name="Percent 3 6 14 8 4" xfId="35927" xr:uid="{A6CE7FFC-3C2B-4518-A199-E8B487E2A47F}"/>
    <cellStyle name="Percent 3 6 14 9" xfId="7206" xr:uid="{E8020365-836E-4868-83F4-492DEA16FB0E}"/>
    <cellStyle name="Percent 3 6 14 9 2" xfId="7207" xr:uid="{58296715-0723-41D6-99A3-32A3C8370B8D}"/>
    <cellStyle name="Percent 3 6 14 9 3" xfId="43485" xr:uid="{A84FAE82-C30E-463D-A84C-DADD0AE2F7C9}"/>
    <cellStyle name="Percent 3 6 14 9 4" xfId="35928" xr:uid="{73895D40-EFB3-4EBB-8D39-78C619B257F4}"/>
    <cellStyle name="Percent 3 6 15" xfId="2958" xr:uid="{5BB646D9-B60F-4711-BA4D-745F9C725526}"/>
    <cellStyle name="Percent 3 6 15 10" xfId="7209" xr:uid="{9D2CE885-F495-4E6E-9C5F-02FA6DB12BE7}"/>
    <cellStyle name="Percent 3 6 15 10 2" xfId="43486" xr:uid="{973B43A3-47CD-4868-925E-F465041F9034}"/>
    <cellStyle name="Percent 3 6 15 10 3" xfId="35929" xr:uid="{C709727C-92F9-4213-AA75-ABCF9763DDD2}"/>
    <cellStyle name="Percent 3 6 15 11" xfId="7210" xr:uid="{DE2E943C-56FC-48FC-AD70-41D7D5D15337}"/>
    <cellStyle name="Percent 3 6 15 12" xfId="7208" xr:uid="{ED399F97-99B4-4852-B2CC-B417D2A04415}"/>
    <cellStyle name="Percent 3 6 15 13" xfId="41856" xr:uid="{990C854A-D609-48B0-9284-8DF255DA18DB}"/>
    <cellStyle name="Percent 3 6 15 14" xfId="26506" xr:uid="{E805F08B-7179-430C-A39E-641B3C1AE644}"/>
    <cellStyle name="Percent 3 6 15 2" xfId="7211" xr:uid="{51C1A3D4-6D7F-47A7-90C4-02B20951F25C}"/>
    <cellStyle name="Percent 3 6 15 2 2" xfId="7212" xr:uid="{924D881A-1B96-49A7-819C-4E701B7CA118}"/>
    <cellStyle name="Percent 3 6 15 2 2 2" xfId="7213" xr:uid="{F33CF880-DB9C-4191-BEF8-04A7FC236897}"/>
    <cellStyle name="Percent 3 6 15 2 3" xfId="7214" xr:uid="{5BE1765D-59B6-419C-A95B-45FE15FDA28A}"/>
    <cellStyle name="Percent 3 6 15 2 3 2" xfId="7215" xr:uid="{4E9A154A-53A4-4E7F-B971-A30636CCE3A1}"/>
    <cellStyle name="Percent 3 6 15 2 4" xfId="7216" xr:uid="{9335CA8F-2189-46D7-B47B-AC913F45F4F2}"/>
    <cellStyle name="Percent 3 6 15 2 5" xfId="7217" xr:uid="{FB752C7B-BF56-4184-818A-467D81BF97DF}"/>
    <cellStyle name="Percent 3 6 15 2 6" xfId="43487" xr:uid="{5CF42C6D-CDA9-42E2-8CB7-043F5DEAC925}"/>
    <cellStyle name="Percent 3 6 15 2 7" xfId="35930" xr:uid="{9B7C594B-DE2E-4148-846D-0F1A858E74FD}"/>
    <cellStyle name="Percent 3 6 15 3" xfId="7218" xr:uid="{3D1C2434-8DC9-4788-8A76-1B652D51092F}"/>
    <cellStyle name="Percent 3 6 15 3 2" xfId="7219" xr:uid="{D000C7BC-BD95-4F94-A1F7-C1987466EBB6}"/>
    <cellStyle name="Percent 3 6 15 3 2 2" xfId="7220" xr:uid="{48ED8262-5FCE-42D7-9252-1E928A2CF290}"/>
    <cellStyle name="Percent 3 6 15 3 3" xfId="7221" xr:uid="{48B72740-381F-42F0-B7E2-8BA29EA23CAF}"/>
    <cellStyle name="Percent 3 6 15 3 3 2" xfId="7222" xr:uid="{07218AEA-2AFD-4ACD-8FE6-3FFD32ECF0E9}"/>
    <cellStyle name="Percent 3 6 15 3 4" xfId="7223" xr:uid="{DCDBB505-1427-4994-8868-B1E9F5846C01}"/>
    <cellStyle name="Percent 3 6 15 3 5" xfId="43488" xr:uid="{7E693FEC-A2B8-4BBA-9EEC-08B77BFA66EC}"/>
    <cellStyle name="Percent 3 6 15 3 6" xfId="35931" xr:uid="{FD05D20B-2C37-476F-97FD-E2DBFF63964B}"/>
    <cellStyle name="Percent 3 6 15 4" xfId="7224" xr:uid="{100D017A-7EAB-4CB7-9D6E-3B00857EBA41}"/>
    <cellStyle name="Percent 3 6 15 4 2" xfId="7225" xr:uid="{5A3ACEFC-F2B9-4129-9B12-7F7882A714A5}"/>
    <cellStyle name="Percent 3 6 15 4 2 2" xfId="7226" xr:uid="{1EC975C1-E87A-4B30-A445-4323D4593059}"/>
    <cellStyle name="Percent 3 6 15 4 3" xfId="7227" xr:uid="{22A83666-4DFB-4DD0-B6AE-9D6E716F859C}"/>
    <cellStyle name="Percent 3 6 15 4 3 2" xfId="7228" xr:uid="{823D746C-16F0-4D99-BC61-6AC8105BA7F8}"/>
    <cellStyle name="Percent 3 6 15 4 4" xfId="7229" xr:uid="{7B8BBDDC-8F19-433F-BC64-12DAA0BEB75B}"/>
    <cellStyle name="Percent 3 6 15 4 5" xfId="43489" xr:uid="{3BD7CAA5-87FC-47DB-9312-6C7EAF00051D}"/>
    <cellStyle name="Percent 3 6 15 4 6" xfId="35932" xr:uid="{6BA2B1A8-A0D1-45DA-B9BE-F0F1A11E6455}"/>
    <cellStyle name="Percent 3 6 15 5" xfId="7230" xr:uid="{5C16E11B-F92A-46C9-9ECA-2528DDF74F6A}"/>
    <cellStyle name="Percent 3 6 15 5 2" xfId="7231" xr:uid="{16F2D45F-2DC5-4740-A451-3574AE6EFD64}"/>
    <cellStyle name="Percent 3 6 15 5 2 2" xfId="7232" xr:uid="{3C84126A-4591-451F-BBDE-C16778A73F1E}"/>
    <cellStyle name="Percent 3 6 15 5 3" xfId="7233" xr:uid="{A5A04C61-80D7-42E4-8123-C647514128C4}"/>
    <cellStyle name="Percent 3 6 15 5 3 2" xfId="7234" xr:uid="{FA74140D-74FD-4797-8B3D-CFC7902E86D7}"/>
    <cellStyle name="Percent 3 6 15 5 4" xfId="7235" xr:uid="{D6AAD928-172E-4335-8477-C14B451B2163}"/>
    <cellStyle name="Percent 3 6 15 5 4 2" xfId="7236" xr:uid="{317CD997-49B8-465F-A4DD-55EB25B96BFC}"/>
    <cellStyle name="Percent 3 6 15 5 5" xfId="7237" xr:uid="{66143878-D33A-4DCA-8BD6-A2729D6C7E8A}"/>
    <cellStyle name="Percent 3 6 15 5 6" xfId="43490" xr:uid="{C7494C7C-AF98-4962-A2C1-453C7F8A1508}"/>
    <cellStyle name="Percent 3 6 15 5 7" xfId="35933" xr:uid="{620CC7BF-9766-4BF4-9323-9ADC0908C2E9}"/>
    <cellStyle name="Percent 3 6 15 6" xfId="7238" xr:uid="{9F52C868-8FF9-4E46-BD17-273BEC5E5059}"/>
    <cellStyle name="Percent 3 6 15 6 2" xfId="7239" xr:uid="{ADFC99C3-79FC-4291-9272-27101A76E089}"/>
    <cellStyle name="Percent 3 6 15 6 2 2" xfId="7240" xr:uid="{0CD333A5-4A7B-4979-AE11-49A8FE0B8DF8}"/>
    <cellStyle name="Percent 3 6 15 6 3" xfId="7241" xr:uid="{E8805AE4-F30C-48F9-9490-852C7CABF611}"/>
    <cellStyle name="Percent 3 6 15 6 3 2" xfId="7242" xr:uid="{2163EC5D-174E-4D22-B838-859CB44EB645}"/>
    <cellStyle name="Percent 3 6 15 6 4" xfId="7243" xr:uid="{0F18B839-4386-4CF1-9B18-BEE59C9353B3}"/>
    <cellStyle name="Percent 3 6 15 6 5" xfId="43491" xr:uid="{1ADC55B5-998E-4869-B47C-C11EAA9FE78A}"/>
    <cellStyle name="Percent 3 6 15 6 6" xfId="35934" xr:uid="{962387CF-BA66-443C-84D2-DFA79D8B994D}"/>
    <cellStyle name="Percent 3 6 15 7" xfId="7244" xr:uid="{8671BED3-4868-4BD2-8472-335BC1A24CF1}"/>
    <cellStyle name="Percent 3 6 15 7 2" xfId="7245" xr:uid="{AD7CDA39-98BB-4CC8-9E00-F3DB2A3EF19B}"/>
    <cellStyle name="Percent 3 6 15 7 3" xfId="43492" xr:uid="{312FE7C4-2C60-41D0-9D1C-FE8464037A99}"/>
    <cellStyle name="Percent 3 6 15 7 4" xfId="35935" xr:uid="{07FABD8C-9264-4B5E-BDDD-EFD609FA283D}"/>
    <cellStyle name="Percent 3 6 15 8" xfId="7246" xr:uid="{D1DB4303-833E-483D-B7A4-DDA191ED8AE4}"/>
    <cellStyle name="Percent 3 6 15 8 2" xfId="7247" xr:uid="{E7FA1BF4-139C-4211-A22E-1FCD49AA5094}"/>
    <cellStyle name="Percent 3 6 15 8 3" xfId="43493" xr:uid="{9B2F5EB8-36F4-474F-9110-12F47C9720BC}"/>
    <cellStyle name="Percent 3 6 15 8 4" xfId="35936" xr:uid="{829ABA1E-672B-4AE7-9047-FF08FDD1ECB5}"/>
    <cellStyle name="Percent 3 6 15 9" xfId="7248" xr:uid="{FBE503D5-F15F-4E89-A6B3-4EB1E3EFD0B3}"/>
    <cellStyle name="Percent 3 6 15 9 2" xfId="7249" xr:uid="{D10435EF-5E1A-431B-AFFC-250ADE7F2A79}"/>
    <cellStyle name="Percent 3 6 15 9 3" xfId="43494" xr:uid="{0CF5A6D6-E68F-43EB-B5DB-D354C4AD10E5}"/>
    <cellStyle name="Percent 3 6 15 9 4" xfId="35937" xr:uid="{DB3778FF-581C-41CB-A0FB-32C3967BB971}"/>
    <cellStyle name="Percent 3 6 16" xfId="7250" xr:uid="{D1AF76FE-DCED-4E06-8B3C-3222E5FE08C3}"/>
    <cellStyle name="Percent 3 6 16 2" xfId="7251" xr:uid="{E9B15B12-7BD2-4D23-8F6A-158DBD96936B}"/>
    <cellStyle name="Percent 3 6 16 2 2" xfId="7252" xr:uid="{A0991D8D-E25E-40CA-ACF9-BCCC8AE2A731}"/>
    <cellStyle name="Percent 3 6 16 3" xfId="7253" xr:uid="{3454DF27-91B8-439A-845A-2C7081CD3570}"/>
    <cellStyle name="Percent 3 6 16 3 2" xfId="7254" xr:uid="{CDC05BDE-DA79-464E-9993-9405806C15DE}"/>
    <cellStyle name="Percent 3 6 16 4" xfId="7255" xr:uid="{F598FF35-2EF0-4459-8006-AD787F1233A6}"/>
    <cellStyle name="Percent 3 6 16 5" xfId="7256" xr:uid="{0D67CD79-22EE-459D-9712-AEC6429971F0}"/>
    <cellStyle name="Percent 3 6 16 6" xfId="43495" xr:uid="{D686538F-AAB8-4443-BA44-649178BC4FBA}"/>
    <cellStyle name="Percent 3 6 16 7" xfId="26500" xr:uid="{409ED6CC-5F94-4B40-8F16-4F74FB588DFB}"/>
    <cellStyle name="Percent 3 6 17" xfId="7257" xr:uid="{B6957433-EE24-4F2F-A5D5-A217EB9F4386}"/>
    <cellStyle name="Percent 3 6 17 2" xfId="7258" xr:uid="{F9262A1F-329B-45FB-9B78-D1C23B83B342}"/>
    <cellStyle name="Percent 3 6 17 2 2" xfId="7259" xr:uid="{9EBE2358-1C16-4AC2-B922-13CCD454CF78}"/>
    <cellStyle name="Percent 3 6 17 3" xfId="7260" xr:uid="{D1802F41-34C0-4A2F-9F60-57FA54DB3F90}"/>
    <cellStyle name="Percent 3 6 17 3 2" xfId="7261" xr:uid="{1722349A-E5C8-44FD-A551-8615C187B870}"/>
    <cellStyle name="Percent 3 6 17 4" xfId="7262" xr:uid="{8414B6E7-4375-4701-B882-5C9AC282FA8D}"/>
    <cellStyle name="Percent 3 6 17 5" xfId="43496" xr:uid="{941AA36B-46CE-4F42-9545-D0C1E4082104}"/>
    <cellStyle name="Percent 3 6 17 6" xfId="35938" xr:uid="{4D3FADDE-FF8B-4723-80CF-10608D5B0E06}"/>
    <cellStyle name="Percent 3 6 18" xfId="7263" xr:uid="{CD4B541B-D926-43B1-9739-1534A390DE24}"/>
    <cellStyle name="Percent 3 6 18 2" xfId="7264" xr:uid="{E364A0B6-9AA4-4345-B13E-79FE4D7A8D4C}"/>
    <cellStyle name="Percent 3 6 18 2 2" xfId="7265" xr:uid="{F91B82C3-D436-480D-B694-906D95B9F254}"/>
    <cellStyle name="Percent 3 6 18 3" xfId="7266" xr:uid="{8D9DB121-4C3B-4086-99C4-57763A8F087A}"/>
    <cellStyle name="Percent 3 6 18 3 2" xfId="7267" xr:uid="{E12353F2-6C23-4746-81D2-F8EC7A3B888A}"/>
    <cellStyle name="Percent 3 6 18 4" xfId="7268" xr:uid="{B1866297-9164-4640-BBE6-AD44398C9A47}"/>
    <cellStyle name="Percent 3 6 18 5" xfId="43497" xr:uid="{FAA332C3-22A1-41C4-B156-F89973220634}"/>
    <cellStyle name="Percent 3 6 18 6" xfId="35939" xr:uid="{DED5B87B-5A6A-429D-8C39-37248751352A}"/>
    <cellStyle name="Percent 3 6 19" xfId="7269" xr:uid="{D2BB4B94-ADC9-4049-B06F-BAA99771D2C4}"/>
    <cellStyle name="Percent 3 6 19 2" xfId="7270" xr:uid="{7D4648E8-59E6-4A9D-974E-5CDA5A9F7BB1}"/>
    <cellStyle name="Percent 3 6 19 2 2" xfId="7271" xr:uid="{569032C9-62F1-4E98-9071-A2BE4B7EBA13}"/>
    <cellStyle name="Percent 3 6 19 3" xfId="7272" xr:uid="{EBB62604-0811-49FE-A2E6-E824C33E6615}"/>
    <cellStyle name="Percent 3 6 19 3 2" xfId="7273" xr:uid="{08F87237-0C00-4854-9B0F-E9FB528ACE0B}"/>
    <cellStyle name="Percent 3 6 19 4" xfId="7274" xr:uid="{FBF88350-4A25-4A33-ACF0-F6041F3A61D5}"/>
    <cellStyle name="Percent 3 6 19 4 2" xfId="7275" xr:uid="{47507C94-EE95-4383-BB2B-19C4C1008DCE}"/>
    <cellStyle name="Percent 3 6 19 5" xfId="7276" xr:uid="{F75BC65B-0E1F-4583-8D11-9DFDF9660C47}"/>
    <cellStyle name="Percent 3 6 19 6" xfId="43498" xr:uid="{285EE4B3-A921-4DEE-83AB-0601F8923E79}"/>
    <cellStyle name="Percent 3 6 19 7" xfId="35940" xr:uid="{E12D2A58-97C2-45F1-A98D-18F0738C591D}"/>
    <cellStyle name="Percent 3 6 2" xfId="332" xr:uid="{0FF32AB8-55C1-45FC-B983-250E9E00F640}"/>
    <cellStyle name="Percent 3 6 2 10" xfId="7278" xr:uid="{32064D14-BF5D-4E14-9167-06BD9FF2C1E1}"/>
    <cellStyle name="Percent 3 6 2 10 2" xfId="43499" xr:uid="{8C31F475-CD2C-4500-9C12-E8F070CDDBFA}"/>
    <cellStyle name="Percent 3 6 2 10 3" xfId="35941" xr:uid="{B82B4647-6902-4EFB-BD5D-EAEEAC46911A}"/>
    <cellStyle name="Percent 3 6 2 11" xfId="7279" xr:uid="{101E90BA-F79E-4FF5-A13E-A54DE7B8B303}"/>
    <cellStyle name="Percent 3 6 2 12" xfId="7277" xr:uid="{6CE67053-81A6-4B23-B9C8-E561439E040D}"/>
    <cellStyle name="Percent 3 6 2 13" xfId="41857" xr:uid="{49C03B7E-55E7-41F9-A888-80CDEEF1A870}"/>
    <cellStyle name="Percent 3 6 2 14" xfId="26507" xr:uid="{810B037F-A28E-4CCB-9E80-8FDE4F8FACF9}"/>
    <cellStyle name="Percent 3 6 2 2" xfId="7280" xr:uid="{81383FE0-EA96-423E-A215-72642721CFCA}"/>
    <cellStyle name="Percent 3 6 2 2 2" xfId="7281" xr:uid="{D91ECC80-146B-450B-8859-04DD656C2C5B}"/>
    <cellStyle name="Percent 3 6 2 2 2 2" xfId="7282" xr:uid="{643EFD5B-D92F-4DBB-B056-BF8E3E8861E7}"/>
    <cellStyle name="Percent 3 6 2 2 3" xfId="7283" xr:uid="{84C592B6-DE6B-47BF-B9C1-092D8FE3900C}"/>
    <cellStyle name="Percent 3 6 2 2 3 2" xfId="7284" xr:uid="{FEC75EFB-E2A5-47EC-A380-E77D0667D48A}"/>
    <cellStyle name="Percent 3 6 2 2 4" xfId="7285" xr:uid="{3701FBBF-F7D4-4AA1-90E6-2BE08E4804AC}"/>
    <cellStyle name="Percent 3 6 2 2 5" xfId="7286" xr:uid="{5D326FF2-AAE8-4C8A-8DDE-93BB488BEDE4}"/>
    <cellStyle name="Percent 3 6 2 2 6" xfId="43500" xr:uid="{27AAFD89-1C39-4695-85D3-DE1BFBD6D27C}"/>
    <cellStyle name="Percent 3 6 2 2 7" xfId="35942" xr:uid="{7343C185-CC68-4B03-A571-DF5473CDAB46}"/>
    <cellStyle name="Percent 3 6 2 3" xfId="7287" xr:uid="{EC698516-C828-48B3-868A-C4572961FCB5}"/>
    <cellStyle name="Percent 3 6 2 3 2" xfId="7288" xr:uid="{588360A3-4E37-456E-9331-0722BD5F72AC}"/>
    <cellStyle name="Percent 3 6 2 3 2 2" xfId="7289" xr:uid="{D4E31C82-FA70-472A-812F-234E5BBD6BB7}"/>
    <cellStyle name="Percent 3 6 2 3 3" xfId="7290" xr:uid="{B0710D0B-D78B-48D9-85A9-470DCD285A39}"/>
    <cellStyle name="Percent 3 6 2 3 3 2" xfId="7291" xr:uid="{5BD0C623-9FC0-409A-AEDC-F0EB88E55C96}"/>
    <cellStyle name="Percent 3 6 2 3 4" xfId="7292" xr:uid="{2A2B2D62-460E-4F5E-BFC1-84E42235E369}"/>
    <cellStyle name="Percent 3 6 2 3 5" xfId="43501" xr:uid="{6D8C8401-33EA-493D-ADD6-16E39FB3EBF0}"/>
    <cellStyle name="Percent 3 6 2 3 6" xfId="35943" xr:uid="{015E31C8-654B-48E7-8C1A-69491B3D3E55}"/>
    <cellStyle name="Percent 3 6 2 4" xfId="7293" xr:uid="{65748EB3-26C2-44CF-B4B9-2B533CDC9149}"/>
    <cellStyle name="Percent 3 6 2 4 2" xfId="7294" xr:uid="{29B284DB-EA4E-4460-8DE0-B9B4B978237D}"/>
    <cellStyle name="Percent 3 6 2 4 2 2" xfId="7295" xr:uid="{A8BBE627-8BD1-4A02-8D0F-6C57E927D6E4}"/>
    <cellStyle name="Percent 3 6 2 4 3" xfId="7296" xr:uid="{28A8DFA1-8F37-47D8-90C6-05432270694E}"/>
    <cellStyle name="Percent 3 6 2 4 3 2" xfId="7297" xr:uid="{229EEF99-5ECC-445B-BFEC-A96C9C8E09B8}"/>
    <cellStyle name="Percent 3 6 2 4 4" xfId="7298" xr:uid="{39782702-8CD2-41A0-BF0E-7B4E6997E6CE}"/>
    <cellStyle name="Percent 3 6 2 4 5" xfId="43502" xr:uid="{46FB169B-8D8D-447F-A0D9-4267E13314DE}"/>
    <cellStyle name="Percent 3 6 2 4 6" xfId="35944" xr:uid="{B016DD54-F5C9-43E4-8BCE-4D1739E8E0DD}"/>
    <cellStyle name="Percent 3 6 2 5" xfId="7299" xr:uid="{63632575-FFFF-4F49-9DC0-53D18A479073}"/>
    <cellStyle name="Percent 3 6 2 5 2" xfId="7300" xr:uid="{80013D7F-C60F-43CA-917D-AD49B18B983D}"/>
    <cellStyle name="Percent 3 6 2 5 2 2" xfId="7301" xr:uid="{EBD93530-BFCA-45CA-ADA6-F38E1D312FF7}"/>
    <cellStyle name="Percent 3 6 2 5 3" xfId="7302" xr:uid="{29733F36-61F7-46B4-8946-F5937429EEA5}"/>
    <cellStyle name="Percent 3 6 2 5 3 2" xfId="7303" xr:uid="{FB31E96F-7956-4B7D-AD37-C83DA910ACDB}"/>
    <cellStyle name="Percent 3 6 2 5 4" xfId="7304" xr:uid="{F3156ADE-8337-46A9-9456-70DC50095D36}"/>
    <cellStyle name="Percent 3 6 2 5 4 2" xfId="7305" xr:uid="{F6E719EF-A287-440B-8C46-ED50EA41F7D2}"/>
    <cellStyle name="Percent 3 6 2 5 5" xfId="7306" xr:uid="{49FFB5FB-565D-4404-880C-EDFD6A96D2A6}"/>
    <cellStyle name="Percent 3 6 2 5 6" xfId="43503" xr:uid="{6534F61A-4398-4BEB-8C01-7BC04CDF0E77}"/>
    <cellStyle name="Percent 3 6 2 5 7" xfId="35945" xr:uid="{C75D80B0-D8B4-4546-BA68-AB51A71319C9}"/>
    <cellStyle name="Percent 3 6 2 6" xfId="7307" xr:uid="{09AA6980-8448-47CD-AEFD-38EBE8418FD4}"/>
    <cellStyle name="Percent 3 6 2 6 2" xfId="7308" xr:uid="{F6C550DC-355F-45F8-84FA-68DD709295FF}"/>
    <cellStyle name="Percent 3 6 2 6 2 2" xfId="7309" xr:uid="{716F7FEF-17F1-438E-824B-E0FE0F3DA190}"/>
    <cellStyle name="Percent 3 6 2 6 3" xfId="7310" xr:uid="{8FE9B613-D3D9-49F7-B787-6ECA05E4A43E}"/>
    <cellStyle name="Percent 3 6 2 6 3 2" xfId="7311" xr:uid="{A8AECC29-478F-4639-9094-52E8879AE34A}"/>
    <cellStyle name="Percent 3 6 2 6 4" xfId="7312" xr:uid="{7C30AAF2-B5C0-419A-AA51-5C4E4F6E7A3B}"/>
    <cellStyle name="Percent 3 6 2 6 5" xfId="43504" xr:uid="{D1AB694E-670B-4B37-A89F-76DA8BB96690}"/>
    <cellStyle name="Percent 3 6 2 6 6" xfId="35946" xr:uid="{40B4DBCD-EF45-42E4-94F2-A5E0A6581E67}"/>
    <cellStyle name="Percent 3 6 2 7" xfId="7313" xr:uid="{276F57F9-CF49-475C-A052-A2A9642B1430}"/>
    <cellStyle name="Percent 3 6 2 7 2" xfId="7314" xr:uid="{53690DD9-DE1C-41EC-8067-EBBB63C259E3}"/>
    <cellStyle name="Percent 3 6 2 7 3" xfId="43505" xr:uid="{1CCDD6C7-D8FC-4F9A-9849-083056EAD21E}"/>
    <cellStyle name="Percent 3 6 2 7 4" xfId="35947" xr:uid="{5CE94A98-FFC7-45D8-A55F-8AD63D8C959D}"/>
    <cellStyle name="Percent 3 6 2 8" xfId="7315" xr:uid="{D48FAD70-A4C1-4F7E-87FA-8C6390A4103B}"/>
    <cellStyle name="Percent 3 6 2 8 2" xfId="7316" xr:uid="{7819B0CE-3262-401B-835B-8BFD1226E5C7}"/>
    <cellStyle name="Percent 3 6 2 8 3" xfId="43506" xr:uid="{0492B979-5807-43ED-B228-D53E9F409F8C}"/>
    <cellStyle name="Percent 3 6 2 8 4" xfId="35948" xr:uid="{A60B307E-7490-487F-9DE8-CF7214FA8A28}"/>
    <cellStyle name="Percent 3 6 2 9" xfId="7317" xr:uid="{712E7991-346E-4B19-B118-01E488672D90}"/>
    <cellStyle name="Percent 3 6 2 9 2" xfId="7318" xr:uid="{C95B9E89-775E-48F4-845B-C51C7DCF17CB}"/>
    <cellStyle name="Percent 3 6 2 9 3" xfId="43507" xr:uid="{5FC1CAE8-306D-4FF1-A19C-A9950E78F8FD}"/>
    <cellStyle name="Percent 3 6 2 9 4" xfId="35949" xr:uid="{EBE9CC4A-4B00-43A5-AF7C-7571AE03BBA9}"/>
    <cellStyle name="Percent 3 6 20" xfId="7319" xr:uid="{6261D4BE-E7E3-4976-89CB-A33CCD5CB730}"/>
    <cellStyle name="Percent 3 6 20 2" xfId="7320" xr:uid="{68FAD943-F02F-47D5-B5AC-6F5B8DC09D29}"/>
    <cellStyle name="Percent 3 6 20 2 2" xfId="7321" xr:uid="{B66CF201-81B1-49FE-838F-00E1019ED42F}"/>
    <cellStyle name="Percent 3 6 20 3" xfId="7322" xr:uid="{BE652EEC-6406-483D-B825-52B944DF4F89}"/>
    <cellStyle name="Percent 3 6 20 3 2" xfId="7323" xr:uid="{13231038-1D06-4DD3-94A1-983C643EED32}"/>
    <cellStyle name="Percent 3 6 20 4" xfId="7324" xr:uid="{5D2D18D7-6A77-46CC-9778-51D9E8CB8F85}"/>
    <cellStyle name="Percent 3 6 20 5" xfId="43508" xr:uid="{2C02EFE9-5158-43C3-A28F-4C8378D5FD16}"/>
    <cellStyle name="Percent 3 6 20 6" xfId="35950" xr:uid="{656A5971-C0C9-4A88-82BC-997DF97E4576}"/>
    <cellStyle name="Percent 3 6 21" xfId="7325" xr:uid="{24C4BFEE-AFDC-444E-A372-1524FD89807F}"/>
    <cellStyle name="Percent 3 6 21 2" xfId="7326" xr:uid="{FAF3ABBE-22EB-4134-9B20-FA0864162CC4}"/>
    <cellStyle name="Percent 3 6 21 3" xfId="43509" xr:uid="{D66E347B-BB86-430C-AB2E-271D1F560EA5}"/>
    <cellStyle name="Percent 3 6 21 4" xfId="35951" xr:uid="{E35C357F-01F7-41ED-B0BD-A7232C9CFF8B}"/>
    <cellStyle name="Percent 3 6 22" xfId="7327" xr:uid="{55E1E839-D5CD-44E2-B840-93BB9906D3FA}"/>
    <cellStyle name="Percent 3 6 22 2" xfId="7328" xr:uid="{10C7E840-B013-4307-860A-1C74CE2A68D6}"/>
    <cellStyle name="Percent 3 6 22 3" xfId="43510" xr:uid="{F8F84ACE-F875-4A81-97E5-BDB68EB45C9B}"/>
    <cellStyle name="Percent 3 6 22 4" xfId="35952" xr:uid="{5D4F7C49-6D4F-4746-8A51-91B330FE1C70}"/>
    <cellStyle name="Percent 3 6 23" xfId="7329" xr:uid="{7A0A813D-85DB-4430-BCC6-8B5546D526B6}"/>
    <cellStyle name="Percent 3 6 23 2" xfId="7330" xr:uid="{D155D04D-8D5E-4F14-8BC7-F221F3B75D3F}"/>
    <cellStyle name="Percent 3 6 23 3" xfId="43511" xr:uid="{991FA5FF-F14D-404E-8FD2-C05EF4386A5A}"/>
    <cellStyle name="Percent 3 6 23 4" xfId="35953" xr:uid="{0DC50ADC-D429-454A-B552-EE35C5F64365}"/>
    <cellStyle name="Percent 3 6 24" xfId="7331" xr:uid="{D5C559C1-AC5D-4A7A-BE0A-EB28D31D8A83}"/>
    <cellStyle name="Percent 3 6 24 2" xfId="43512" xr:uid="{33537F77-4373-4CCF-AF4C-DA43D9C0D4E2}"/>
    <cellStyle name="Percent 3 6 24 3" xfId="35954" xr:uid="{8F33B799-C224-49CB-8847-0E39FB4AD9C0}"/>
    <cellStyle name="Percent 3 6 25" xfId="7332" xr:uid="{4EEF9150-0CFB-4D15-BC6C-0AC00BF6DD6B}"/>
    <cellStyle name="Percent 3 6 26" xfId="6997" xr:uid="{DA8CEA47-672D-4EC5-B547-EF200DC4F207}"/>
    <cellStyle name="Percent 3 6 3" xfId="333" xr:uid="{2FB347AB-1169-40FF-88E0-6F1C5D03EC29}"/>
    <cellStyle name="Percent 3 6 3 10" xfId="7334" xr:uid="{2EEDAA50-4567-4C62-9D15-4B9A55132F39}"/>
    <cellStyle name="Percent 3 6 3 10 2" xfId="43513" xr:uid="{B91595F5-9F64-4334-92CA-7E0D237D6D1E}"/>
    <cellStyle name="Percent 3 6 3 10 3" xfId="35955" xr:uid="{7ADDD4EC-66A3-404C-98B1-81250BF90602}"/>
    <cellStyle name="Percent 3 6 3 11" xfId="7335" xr:uid="{B07A2CD4-16C0-4E72-B4F0-8049C13ED2AA}"/>
    <cellStyle name="Percent 3 6 3 12" xfId="7333" xr:uid="{E8EC6EB7-4DFE-4F5E-AC75-358BB6520405}"/>
    <cellStyle name="Percent 3 6 3 13" xfId="41858" xr:uid="{22389543-FFC7-42B1-8627-363389B901AE}"/>
    <cellStyle name="Percent 3 6 3 14" xfId="26508" xr:uid="{0B50C51A-C0DB-404B-A37D-4D8B39F66253}"/>
    <cellStyle name="Percent 3 6 3 2" xfId="7336" xr:uid="{BB394790-2567-4BF4-BBFE-CD09C50FDBB4}"/>
    <cellStyle name="Percent 3 6 3 2 2" xfId="7337" xr:uid="{387DD4B0-EAB3-4B11-8E3D-C22AF1E2BCC6}"/>
    <cellStyle name="Percent 3 6 3 2 2 2" xfId="7338" xr:uid="{97A3F379-A4CE-47C5-BD56-011FDBE90014}"/>
    <cellStyle name="Percent 3 6 3 2 3" xfId="7339" xr:uid="{A502B492-9EE4-4C80-B203-A70B46C41C5F}"/>
    <cellStyle name="Percent 3 6 3 2 3 2" xfId="7340" xr:uid="{C4301003-37D9-4D4A-B5C4-95DBE2E9D79E}"/>
    <cellStyle name="Percent 3 6 3 2 4" xfId="7341" xr:uid="{A9A63C96-C5FE-4498-B818-C03828B5C714}"/>
    <cellStyle name="Percent 3 6 3 2 5" xfId="7342" xr:uid="{D0B386EF-8E08-43EE-BE7C-4E2C8EC78317}"/>
    <cellStyle name="Percent 3 6 3 2 6" xfId="43514" xr:uid="{3D4DB2EB-3B11-496D-A8C2-7EA2F8AD5891}"/>
    <cellStyle name="Percent 3 6 3 2 7" xfId="35956" xr:uid="{D75D15E1-8E79-4F75-84C9-316082AB3FBC}"/>
    <cellStyle name="Percent 3 6 3 3" xfId="7343" xr:uid="{E616D595-E64C-44A5-8306-4D4DD0786701}"/>
    <cellStyle name="Percent 3 6 3 3 2" xfId="7344" xr:uid="{E720F791-279C-4DB9-884A-022971B75ED8}"/>
    <cellStyle name="Percent 3 6 3 3 2 2" xfId="7345" xr:uid="{A76C0070-77A3-43E8-9B3D-71CE397B9EE4}"/>
    <cellStyle name="Percent 3 6 3 3 3" xfId="7346" xr:uid="{CB0C9DE7-B380-4E8E-BF43-26CF6ADF946E}"/>
    <cellStyle name="Percent 3 6 3 3 3 2" xfId="7347" xr:uid="{AE85329C-093C-4DA3-9D02-8C138E4AA71B}"/>
    <cellStyle name="Percent 3 6 3 3 4" xfId="7348" xr:uid="{70EB3169-E670-42A3-8FEE-A5343C18E797}"/>
    <cellStyle name="Percent 3 6 3 3 5" xfId="43515" xr:uid="{F77B5F6D-2754-49F5-AFDD-AFE55FBB45C4}"/>
    <cellStyle name="Percent 3 6 3 3 6" xfId="35957" xr:uid="{CC38F67D-1070-485F-8D54-1E8349421F70}"/>
    <cellStyle name="Percent 3 6 3 4" xfId="7349" xr:uid="{04AF2DC9-57AF-4408-B1F2-A8C93DF07757}"/>
    <cellStyle name="Percent 3 6 3 4 2" xfId="7350" xr:uid="{30E0DCDA-F88E-4A6D-B7F3-45EE2F28D245}"/>
    <cellStyle name="Percent 3 6 3 4 2 2" xfId="7351" xr:uid="{94D0AAD5-987A-48AC-A5A0-4F7C0826F57B}"/>
    <cellStyle name="Percent 3 6 3 4 3" xfId="7352" xr:uid="{4EF23DFE-7306-48C7-9708-AF26A06B95EF}"/>
    <cellStyle name="Percent 3 6 3 4 3 2" xfId="7353" xr:uid="{260984E4-EA44-4D27-9946-0AC01234784D}"/>
    <cellStyle name="Percent 3 6 3 4 4" xfId="7354" xr:uid="{800B8B64-6504-4AA9-A4F3-D60B964A90CC}"/>
    <cellStyle name="Percent 3 6 3 4 5" xfId="43516" xr:uid="{66F33530-C16B-4690-8503-23D6526826A7}"/>
    <cellStyle name="Percent 3 6 3 4 6" xfId="35958" xr:uid="{F59A6006-02E0-40D6-8870-DC855B35ACAF}"/>
    <cellStyle name="Percent 3 6 3 5" xfId="7355" xr:uid="{466F317C-4A2B-4965-A927-95971CA1C564}"/>
    <cellStyle name="Percent 3 6 3 5 2" xfId="7356" xr:uid="{F6A51985-050A-44A0-8F6A-0EE1572D4548}"/>
    <cellStyle name="Percent 3 6 3 5 2 2" xfId="7357" xr:uid="{E810EF6C-A070-4032-90C9-489B1CE50D16}"/>
    <cellStyle name="Percent 3 6 3 5 3" xfId="7358" xr:uid="{32D1CD98-9915-4DAA-9672-79B0FC0E9AD2}"/>
    <cellStyle name="Percent 3 6 3 5 3 2" xfId="7359" xr:uid="{C1A824BB-653D-4C98-ADAB-E79A4D0248B6}"/>
    <cellStyle name="Percent 3 6 3 5 4" xfId="7360" xr:uid="{C057CBC1-EFDF-4C2F-82CD-86565CC58EED}"/>
    <cellStyle name="Percent 3 6 3 5 4 2" xfId="7361" xr:uid="{31FFBD32-68B8-4E08-A2D1-EDD49CE65710}"/>
    <cellStyle name="Percent 3 6 3 5 5" xfId="7362" xr:uid="{1418BCC5-7E16-4392-8EC2-EB00CC113F51}"/>
    <cellStyle name="Percent 3 6 3 5 6" xfId="43517" xr:uid="{A3AB4877-6BB2-4A67-AB8C-AE86E145235C}"/>
    <cellStyle name="Percent 3 6 3 5 7" xfId="35959" xr:uid="{AD43FC05-667A-47AE-ADB7-1C6E62B48601}"/>
    <cellStyle name="Percent 3 6 3 6" xfId="7363" xr:uid="{339DD55F-5445-45EE-B22D-A0DC3F2E2307}"/>
    <cellStyle name="Percent 3 6 3 6 2" xfId="7364" xr:uid="{563AA0E1-9985-49A1-A840-77FF643DFAAE}"/>
    <cellStyle name="Percent 3 6 3 6 2 2" xfId="7365" xr:uid="{1C0B95DE-D0BA-4AD2-A7B8-4DBE12DB95F7}"/>
    <cellStyle name="Percent 3 6 3 6 3" xfId="7366" xr:uid="{BB16FFD1-2DEE-4FEA-B3F5-176638BCA3F6}"/>
    <cellStyle name="Percent 3 6 3 6 3 2" xfId="7367" xr:uid="{5ACECB2D-AD1C-4AEC-995C-3CA1BE6333AE}"/>
    <cellStyle name="Percent 3 6 3 6 4" xfId="7368" xr:uid="{377A45A5-8895-40E9-B16B-F5044298D449}"/>
    <cellStyle name="Percent 3 6 3 6 5" xfId="43518" xr:uid="{3E29C716-27F6-48A0-B0B5-667EC9674EF0}"/>
    <cellStyle name="Percent 3 6 3 6 6" xfId="35960" xr:uid="{BF93CE7F-8BC6-4D89-A9B0-F424442E9B5F}"/>
    <cellStyle name="Percent 3 6 3 7" xfId="7369" xr:uid="{0773A3AA-3FB2-4431-B04D-3087AD410511}"/>
    <cellStyle name="Percent 3 6 3 7 2" xfId="7370" xr:uid="{1FF348BF-BBAF-4CDA-B848-0721CC3E3EF6}"/>
    <cellStyle name="Percent 3 6 3 7 3" xfId="43519" xr:uid="{02850B27-7304-4E04-9344-FBED18A8351E}"/>
    <cellStyle name="Percent 3 6 3 7 4" xfId="35961" xr:uid="{66FD4906-5531-469E-B613-88CC28B8EC95}"/>
    <cellStyle name="Percent 3 6 3 8" xfId="7371" xr:uid="{CC01F188-4455-4709-9B2D-D25FEDB49D92}"/>
    <cellStyle name="Percent 3 6 3 8 2" xfId="7372" xr:uid="{4AE90B84-7B72-478C-B1A8-668EFCF2B8B8}"/>
    <cellStyle name="Percent 3 6 3 8 3" xfId="43520" xr:uid="{647FBEC3-30EA-4D2B-8ED5-10C0934C1A20}"/>
    <cellStyle name="Percent 3 6 3 8 4" xfId="35962" xr:uid="{0A02A01B-565E-409E-8FCE-7361BE9035CD}"/>
    <cellStyle name="Percent 3 6 3 9" xfId="7373" xr:uid="{34397326-91BA-426D-912D-3ACCE968A303}"/>
    <cellStyle name="Percent 3 6 3 9 2" xfId="7374" xr:uid="{FB03D00F-15D8-42F7-826C-B5BD3100B702}"/>
    <cellStyle name="Percent 3 6 3 9 3" xfId="43521" xr:uid="{47E1FCFB-A0DB-4804-BA65-630279AFC10A}"/>
    <cellStyle name="Percent 3 6 3 9 4" xfId="35963" xr:uid="{F6BC6980-A2AB-401F-9F26-4E2E0C5A906B}"/>
    <cellStyle name="Percent 3 6 4" xfId="2959" xr:uid="{E64D3AE6-C9DE-4540-83AB-F9E68FB80FAD}"/>
    <cellStyle name="Percent 3 6 4 10" xfId="7376" xr:uid="{6C4ADDB6-0856-4895-A024-AA55DB163540}"/>
    <cellStyle name="Percent 3 6 4 10 2" xfId="43522" xr:uid="{FC628565-93CA-4044-9834-FDF31A99ED13}"/>
    <cellStyle name="Percent 3 6 4 10 3" xfId="35964" xr:uid="{9F08992F-F058-4ECF-8AB6-FE16C27DAFA9}"/>
    <cellStyle name="Percent 3 6 4 11" xfId="7377" xr:uid="{D88B3FA0-2897-404B-A83A-488C9F9E7418}"/>
    <cellStyle name="Percent 3 6 4 12" xfId="7375" xr:uid="{93709CF6-C730-4EFD-9878-F629DE43DEF8}"/>
    <cellStyle name="Percent 3 6 4 13" xfId="41859" xr:uid="{0D50A136-3EDC-4EE9-9145-30951B8CCED5}"/>
    <cellStyle name="Percent 3 6 4 14" xfId="26509" xr:uid="{4191B085-E950-42C7-9BCD-367B9F2E30DA}"/>
    <cellStyle name="Percent 3 6 4 2" xfId="7378" xr:uid="{5D3E61AB-D39A-4A6D-A779-5D42DC769586}"/>
    <cellStyle name="Percent 3 6 4 2 2" xfId="7379" xr:uid="{40A78807-5F53-438A-B2A8-52CBD47121BB}"/>
    <cellStyle name="Percent 3 6 4 2 2 2" xfId="7380" xr:uid="{B532E25B-10A9-48B0-82A7-3C0CBF99456D}"/>
    <cellStyle name="Percent 3 6 4 2 3" xfId="7381" xr:uid="{AB1DD259-0602-4F4F-97BC-FE0715B630B1}"/>
    <cellStyle name="Percent 3 6 4 2 3 2" xfId="7382" xr:uid="{6B47B571-BC03-43B8-ACA8-BF7E99FB2E74}"/>
    <cellStyle name="Percent 3 6 4 2 4" xfId="7383" xr:uid="{FE3AE0D8-1914-4D0C-9C0E-325BBE00070D}"/>
    <cellStyle name="Percent 3 6 4 2 5" xfId="7384" xr:uid="{98B8DC21-3BCC-4A25-B79C-858D81D7F98C}"/>
    <cellStyle name="Percent 3 6 4 2 6" xfId="43523" xr:uid="{D83AF973-45B2-4801-A896-F6F712011E4F}"/>
    <cellStyle name="Percent 3 6 4 2 7" xfId="35965" xr:uid="{01209BE6-38A3-42E0-8851-A806DA6D6FD3}"/>
    <cellStyle name="Percent 3 6 4 3" xfId="7385" xr:uid="{10596B0A-F80B-454F-BD1B-068E862D5CD0}"/>
    <cellStyle name="Percent 3 6 4 3 2" xfId="7386" xr:uid="{ED45EAE3-3F39-4022-88A6-82BF52673D2E}"/>
    <cellStyle name="Percent 3 6 4 3 2 2" xfId="7387" xr:uid="{9729A789-8D56-4E50-AEDA-BBB6F3C5E937}"/>
    <cellStyle name="Percent 3 6 4 3 3" xfId="7388" xr:uid="{D0E3BF4D-A3E7-4CBE-BC97-04AC5C065653}"/>
    <cellStyle name="Percent 3 6 4 3 3 2" xfId="7389" xr:uid="{D1509164-878B-481C-B325-8A66564EE72F}"/>
    <cellStyle name="Percent 3 6 4 3 4" xfId="7390" xr:uid="{309ED971-AE63-4911-8888-71B0D891BBBE}"/>
    <cellStyle name="Percent 3 6 4 3 5" xfId="43524" xr:uid="{5A61B95D-6C87-4FFB-873C-CEDB762FAFB5}"/>
    <cellStyle name="Percent 3 6 4 3 6" xfId="35966" xr:uid="{67609F0C-C22C-4BD4-90DC-CBD27B70BB2A}"/>
    <cellStyle name="Percent 3 6 4 4" xfId="7391" xr:uid="{49804E63-7E9B-4AF5-80F0-7159F397FB35}"/>
    <cellStyle name="Percent 3 6 4 4 2" xfId="7392" xr:uid="{7D00FADE-7655-4907-B5A1-0B3B5D59BC3A}"/>
    <cellStyle name="Percent 3 6 4 4 2 2" xfId="7393" xr:uid="{605CFCF1-C7C7-4FC3-BC5D-744CB56567B2}"/>
    <cellStyle name="Percent 3 6 4 4 3" xfId="7394" xr:uid="{54B2309D-F030-4544-AE5D-DC1C05AF1557}"/>
    <cellStyle name="Percent 3 6 4 4 3 2" xfId="7395" xr:uid="{61F65E7F-09EB-4BA2-9545-77FA4DC67B3C}"/>
    <cellStyle name="Percent 3 6 4 4 4" xfId="7396" xr:uid="{816EF319-4356-4F4E-8590-2F0906C5439C}"/>
    <cellStyle name="Percent 3 6 4 4 5" xfId="43525" xr:uid="{E1CD2489-59B7-4D80-B276-C21744F737D4}"/>
    <cellStyle name="Percent 3 6 4 4 6" xfId="35967" xr:uid="{60B76CB6-8858-4915-9229-993EBA7D3461}"/>
    <cellStyle name="Percent 3 6 4 5" xfId="7397" xr:uid="{EB70A49E-4F28-4B70-8C24-A6E22A9CEF8C}"/>
    <cellStyle name="Percent 3 6 4 5 2" xfId="7398" xr:uid="{90F03035-9770-4B8A-9F12-6A8C14BE164A}"/>
    <cellStyle name="Percent 3 6 4 5 2 2" xfId="7399" xr:uid="{C8789AF7-FBA0-4A67-A373-CD1722526B1A}"/>
    <cellStyle name="Percent 3 6 4 5 3" xfId="7400" xr:uid="{09628382-9E2A-44BE-8D20-0FB50EEE6B10}"/>
    <cellStyle name="Percent 3 6 4 5 3 2" xfId="7401" xr:uid="{C9F9D542-C11B-4E54-A259-618C4BD95208}"/>
    <cellStyle name="Percent 3 6 4 5 4" xfId="7402" xr:uid="{8645A9D8-B515-45ED-A558-AEB98A3AB1BA}"/>
    <cellStyle name="Percent 3 6 4 5 4 2" xfId="7403" xr:uid="{BF210B28-C850-492C-BA4A-1B9C524FAD98}"/>
    <cellStyle name="Percent 3 6 4 5 5" xfId="7404" xr:uid="{806A15A4-B00A-4F41-B6EE-BD79E046C893}"/>
    <cellStyle name="Percent 3 6 4 5 6" xfId="43526" xr:uid="{83CBD59E-7AE6-448B-A9B6-DC2652B663B9}"/>
    <cellStyle name="Percent 3 6 4 5 7" xfId="35968" xr:uid="{6B0B6AF6-C75C-43E0-A190-1F0C6C90AA98}"/>
    <cellStyle name="Percent 3 6 4 6" xfId="7405" xr:uid="{C82F946F-B6CD-41E2-AD8E-1CA943318F9D}"/>
    <cellStyle name="Percent 3 6 4 6 2" xfId="7406" xr:uid="{BD9BB608-E907-4150-A629-E67A2036244C}"/>
    <cellStyle name="Percent 3 6 4 6 2 2" xfId="7407" xr:uid="{A63F8DA6-6B59-4810-A324-FD7ABE00D5CC}"/>
    <cellStyle name="Percent 3 6 4 6 3" xfId="7408" xr:uid="{02FCCEE1-71D2-40D6-9E51-1ABECAE78D0D}"/>
    <cellStyle name="Percent 3 6 4 6 3 2" xfId="7409" xr:uid="{1A433375-E8E6-43A1-A677-B55A7BEC0E95}"/>
    <cellStyle name="Percent 3 6 4 6 4" xfId="7410" xr:uid="{4951CB7E-B9A1-40D1-B3D9-3F8A5FE68009}"/>
    <cellStyle name="Percent 3 6 4 6 5" xfId="43527" xr:uid="{B729AC59-C642-46AD-B089-54B685D1582B}"/>
    <cellStyle name="Percent 3 6 4 6 6" xfId="35969" xr:uid="{EFE1CFB0-03C7-443D-9E30-6027A194C21B}"/>
    <cellStyle name="Percent 3 6 4 7" xfId="7411" xr:uid="{86238D5C-355E-47CE-B921-CB7DA4209E74}"/>
    <cellStyle name="Percent 3 6 4 7 2" xfId="7412" xr:uid="{117BF853-CFC8-4F39-91B5-088E97208386}"/>
    <cellStyle name="Percent 3 6 4 7 3" xfId="43528" xr:uid="{C3832D05-5CF1-4946-9A57-0F54954A633C}"/>
    <cellStyle name="Percent 3 6 4 7 4" xfId="35970" xr:uid="{9F10D6A7-3B3F-47A6-92C1-2A8F7DAA8C53}"/>
    <cellStyle name="Percent 3 6 4 8" xfId="7413" xr:uid="{01EDB9C6-4F38-4D1E-BF65-5B53AC2A97FC}"/>
    <cellStyle name="Percent 3 6 4 8 2" xfId="7414" xr:uid="{CCF45007-D578-4DAD-B9EF-2DB8AD948F9B}"/>
    <cellStyle name="Percent 3 6 4 8 3" xfId="43529" xr:uid="{5F6355DC-33BE-449B-9674-1735F2D9FB8A}"/>
    <cellStyle name="Percent 3 6 4 8 4" xfId="35971" xr:uid="{9255866B-C080-4B5A-A7CE-421F789844FF}"/>
    <cellStyle name="Percent 3 6 4 9" xfId="7415" xr:uid="{44753786-0CC3-4E08-A15A-978A5871B208}"/>
    <cellStyle name="Percent 3 6 4 9 2" xfId="7416" xr:uid="{36726228-0364-410B-8C1F-3259C7FA754F}"/>
    <cellStyle name="Percent 3 6 4 9 3" xfId="43530" xr:uid="{C3C9DECD-24B8-4F40-A7B8-48E45DDC04E1}"/>
    <cellStyle name="Percent 3 6 4 9 4" xfId="35972" xr:uid="{3AA6AC70-C503-4584-9CFE-DA6D97D99D2B}"/>
    <cellStyle name="Percent 3 6 5" xfId="2960" xr:uid="{90B25918-D5FD-4894-A5B4-5D1D4948FAD6}"/>
    <cellStyle name="Percent 3 6 5 10" xfId="7418" xr:uid="{31F366DD-07DC-4A1F-858D-604507AB7B60}"/>
    <cellStyle name="Percent 3 6 5 10 2" xfId="43531" xr:uid="{318B343B-6E9C-454B-BD25-19B2281DEB5E}"/>
    <cellStyle name="Percent 3 6 5 10 3" xfId="35973" xr:uid="{F1228AAB-0374-4A71-8BD9-0DCADBD7903E}"/>
    <cellStyle name="Percent 3 6 5 11" xfId="7419" xr:uid="{AC6E3791-9C74-4047-8D9D-C3918B904A09}"/>
    <cellStyle name="Percent 3 6 5 12" xfId="7417" xr:uid="{7A1BD238-704E-402D-9897-5016EFF18AB5}"/>
    <cellStyle name="Percent 3 6 5 13" xfId="41860" xr:uid="{0E19F51E-AD0F-49B4-A8B2-9AC13FC09763}"/>
    <cellStyle name="Percent 3 6 5 14" xfId="26510" xr:uid="{4A61CE00-1A8F-4F6F-BBD4-5B95962AD9C9}"/>
    <cellStyle name="Percent 3 6 5 2" xfId="7420" xr:uid="{A9B2778A-BABB-43B5-B9D0-C89A35844B46}"/>
    <cellStyle name="Percent 3 6 5 2 2" xfId="7421" xr:uid="{2B13679F-BAEB-418E-85BF-F5FDF72C6443}"/>
    <cellStyle name="Percent 3 6 5 2 2 2" xfId="7422" xr:uid="{B490EF04-918E-485F-9B08-86BC1E46BB1F}"/>
    <cellStyle name="Percent 3 6 5 2 3" xfId="7423" xr:uid="{40497D61-94C7-471E-AF21-CC34A11B6FDF}"/>
    <cellStyle name="Percent 3 6 5 2 3 2" xfId="7424" xr:uid="{9811DE5C-DA8C-41CC-9836-E475B6B457B5}"/>
    <cellStyle name="Percent 3 6 5 2 4" xfId="7425" xr:uid="{390DFA01-D89F-481C-A10B-7D0D5B538064}"/>
    <cellStyle name="Percent 3 6 5 2 5" xfId="7426" xr:uid="{0E618D56-7EFE-4D0E-8B65-236DC243785D}"/>
    <cellStyle name="Percent 3 6 5 2 6" xfId="43532" xr:uid="{29D4C046-DA77-4772-8D73-5FA2D6B7D89A}"/>
    <cellStyle name="Percent 3 6 5 2 7" xfId="35974" xr:uid="{6A326149-0276-4BCF-B26D-BD2AD5BBB664}"/>
    <cellStyle name="Percent 3 6 5 3" xfId="7427" xr:uid="{00656048-6E72-4BD2-817C-67B8B197FA6C}"/>
    <cellStyle name="Percent 3 6 5 3 2" xfId="7428" xr:uid="{94AAECFC-FC06-4CB1-962B-94F3523DA154}"/>
    <cellStyle name="Percent 3 6 5 3 2 2" xfId="7429" xr:uid="{5DFFCD09-A590-45D6-B725-4627DD28DCA3}"/>
    <cellStyle name="Percent 3 6 5 3 3" xfId="7430" xr:uid="{1B0A2FE1-B77D-4044-BF8A-882D6187F1F0}"/>
    <cellStyle name="Percent 3 6 5 3 3 2" xfId="7431" xr:uid="{80484290-0F31-4EE4-A2DF-7D712D06E524}"/>
    <cellStyle name="Percent 3 6 5 3 4" xfId="7432" xr:uid="{F7D117FB-8547-4168-9022-6733D8637C6B}"/>
    <cellStyle name="Percent 3 6 5 3 5" xfId="43533" xr:uid="{C61B1618-982C-42F6-8601-09D212EFDB9E}"/>
    <cellStyle name="Percent 3 6 5 3 6" xfId="35975" xr:uid="{CDD87BAB-2190-4A16-A983-30887FC40DDC}"/>
    <cellStyle name="Percent 3 6 5 4" xfId="7433" xr:uid="{FC430E6D-1703-4677-BFCE-316B4121DD29}"/>
    <cellStyle name="Percent 3 6 5 4 2" xfId="7434" xr:uid="{39C5A738-3AD1-43FF-962F-25E69FB80BC8}"/>
    <cellStyle name="Percent 3 6 5 4 2 2" xfId="7435" xr:uid="{5A44E4E7-9AF2-415F-8C6C-20CDD380B8C2}"/>
    <cellStyle name="Percent 3 6 5 4 3" xfId="7436" xr:uid="{6AF20553-BC56-4275-86D0-75FAC8671078}"/>
    <cellStyle name="Percent 3 6 5 4 3 2" xfId="7437" xr:uid="{48F957A6-95EC-4029-B25D-5115DC604A6E}"/>
    <cellStyle name="Percent 3 6 5 4 4" xfId="7438" xr:uid="{2BF6DD58-EB22-4C18-B982-2B82365794FF}"/>
    <cellStyle name="Percent 3 6 5 4 5" xfId="43534" xr:uid="{731FC173-56A0-4127-AE3F-561863D9F703}"/>
    <cellStyle name="Percent 3 6 5 4 6" xfId="35976" xr:uid="{4E31FD4A-EA98-4841-8553-F4D64E378C80}"/>
    <cellStyle name="Percent 3 6 5 5" xfId="7439" xr:uid="{5EC48D13-8274-452F-869E-234F90C71394}"/>
    <cellStyle name="Percent 3 6 5 5 2" xfId="7440" xr:uid="{3CB5C578-1E9D-4E37-8C5B-CA60DB1A6ADC}"/>
    <cellStyle name="Percent 3 6 5 5 2 2" xfId="7441" xr:uid="{EED16191-5F7A-4C82-B8A4-793927606998}"/>
    <cellStyle name="Percent 3 6 5 5 3" xfId="7442" xr:uid="{9D8735C1-73AD-4FAA-90D7-8B8C96AEEA8C}"/>
    <cellStyle name="Percent 3 6 5 5 3 2" xfId="7443" xr:uid="{0E41C1D7-3C4B-4B16-BB23-E7AB5F3FA216}"/>
    <cellStyle name="Percent 3 6 5 5 4" xfId="7444" xr:uid="{15584E5E-842B-4E4A-B2F2-6CB47FE6E5F9}"/>
    <cellStyle name="Percent 3 6 5 5 4 2" xfId="7445" xr:uid="{D5B3B465-F83E-45AF-8EAC-A9AF47D75816}"/>
    <cellStyle name="Percent 3 6 5 5 5" xfId="7446" xr:uid="{991DD2EB-F764-4312-BF09-4D3D5D2D8212}"/>
    <cellStyle name="Percent 3 6 5 5 6" xfId="43535" xr:uid="{B028C5A7-902D-4B13-B088-08B96E7FCFE5}"/>
    <cellStyle name="Percent 3 6 5 5 7" xfId="35977" xr:uid="{02AA151F-9E87-43D3-B706-DD59317CBCC5}"/>
    <cellStyle name="Percent 3 6 5 6" xfId="7447" xr:uid="{E3C2BB39-7A1E-4C0C-9F59-41796B6F91A4}"/>
    <cellStyle name="Percent 3 6 5 6 2" xfId="7448" xr:uid="{14D698A3-7702-4291-B836-D7856ACDFA8E}"/>
    <cellStyle name="Percent 3 6 5 6 2 2" xfId="7449" xr:uid="{2AB23882-9BF6-4535-9678-30DC68E2511C}"/>
    <cellStyle name="Percent 3 6 5 6 3" xfId="7450" xr:uid="{98F1A8DF-9EEA-4043-B6CE-1634315C3462}"/>
    <cellStyle name="Percent 3 6 5 6 3 2" xfId="7451" xr:uid="{7B96DD8A-4169-4514-861E-E907077059B2}"/>
    <cellStyle name="Percent 3 6 5 6 4" xfId="7452" xr:uid="{E435ADE8-7008-4B8D-B955-24B90190D39D}"/>
    <cellStyle name="Percent 3 6 5 6 5" xfId="43536" xr:uid="{C694E3EB-6CA4-42DD-ABA5-B6BD8A731162}"/>
    <cellStyle name="Percent 3 6 5 6 6" xfId="35978" xr:uid="{6F102815-7F2C-434D-8602-D71C925C508F}"/>
    <cellStyle name="Percent 3 6 5 7" xfId="7453" xr:uid="{D033F6B0-2554-4FA2-85E3-ECB00806AE34}"/>
    <cellStyle name="Percent 3 6 5 7 2" xfId="7454" xr:uid="{99688551-3D75-4891-AC43-19E9FF02E559}"/>
    <cellStyle name="Percent 3 6 5 7 3" xfId="43537" xr:uid="{E373034A-8A68-4905-AA20-3B7FE6A46ECD}"/>
    <cellStyle name="Percent 3 6 5 7 4" xfId="35979" xr:uid="{992A486A-3B8A-48DB-9976-1DEF9166D0EC}"/>
    <cellStyle name="Percent 3 6 5 8" xfId="7455" xr:uid="{1571C5C1-4E86-4FE9-AFAD-B7212F494311}"/>
    <cellStyle name="Percent 3 6 5 8 2" xfId="7456" xr:uid="{E746FC44-F85A-44CA-9FBB-1E394E976CD9}"/>
    <cellStyle name="Percent 3 6 5 8 3" xfId="43538" xr:uid="{73BB64BF-ACE6-4718-96BB-55F15F949E97}"/>
    <cellStyle name="Percent 3 6 5 8 4" xfId="35980" xr:uid="{9671547A-D4B4-4419-9237-2845CFAF6771}"/>
    <cellStyle name="Percent 3 6 5 9" xfId="7457" xr:uid="{6C060B57-3A51-4025-9A00-0B6098719D4D}"/>
    <cellStyle name="Percent 3 6 5 9 2" xfId="7458" xr:uid="{A417FA2E-0232-4245-9425-83205D8CCD1B}"/>
    <cellStyle name="Percent 3 6 5 9 3" xfId="43539" xr:uid="{D13DD09D-9CBB-4C25-9D81-86F2AEE10CF3}"/>
    <cellStyle name="Percent 3 6 5 9 4" xfId="35981" xr:uid="{4BF797D5-D815-47C1-8E9C-61FF1595B98E}"/>
    <cellStyle name="Percent 3 6 6" xfId="2961" xr:uid="{07E4DAF8-E524-422C-A5B5-45DBAD753828}"/>
    <cellStyle name="Percent 3 6 6 10" xfId="7460" xr:uid="{2002EA67-7248-4115-BB3A-86DF8344D75C}"/>
    <cellStyle name="Percent 3 6 6 10 2" xfId="43540" xr:uid="{BA86A6E7-09F8-443E-85F4-3A9E2645C3D8}"/>
    <cellStyle name="Percent 3 6 6 10 3" xfId="35982" xr:uid="{2D3C6E4B-9EC1-4C54-8DF7-ED30B112CF4A}"/>
    <cellStyle name="Percent 3 6 6 11" xfId="7461" xr:uid="{9C159AE1-505E-40CB-ABE4-675DA31CA865}"/>
    <cellStyle name="Percent 3 6 6 12" xfId="7459" xr:uid="{C75A716F-A116-48D4-89B8-D33788E4A06F}"/>
    <cellStyle name="Percent 3 6 6 13" xfId="41861" xr:uid="{D8748E7E-3BC8-48DA-98B5-6897A5BA975E}"/>
    <cellStyle name="Percent 3 6 6 14" xfId="26511" xr:uid="{76C83362-8D21-4E30-88DA-A84583DD4AAE}"/>
    <cellStyle name="Percent 3 6 6 2" xfId="7462" xr:uid="{614D9F4A-5E8B-4743-A300-EDAE3D4AE41F}"/>
    <cellStyle name="Percent 3 6 6 2 2" xfId="7463" xr:uid="{B56EBE42-7611-434E-BF18-D01ADC6F5A87}"/>
    <cellStyle name="Percent 3 6 6 2 2 2" xfId="7464" xr:uid="{0422D2EC-D335-4A88-8C32-2601F1482154}"/>
    <cellStyle name="Percent 3 6 6 2 3" xfId="7465" xr:uid="{7EA1CFF3-94DA-4BC9-9776-283738955F79}"/>
    <cellStyle name="Percent 3 6 6 2 3 2" xfId="7466" xr:uid="{BC10240B-2626-4E73-8490-6B39B5886F15}"/>
    <cellStyle name="Percent 3 6 6 2 4" xfId="7467" xr:uid="{54D02AB2-DACE-40B4-AC5C-881BDFECF690}"/>
    <cellStyle name="Percent 3 6 6 2 5" xfId="7468" xr:uid="{472B4E26-6C74-4BB2-8C79-E682337E1F10}"/>
    <cellStyle name="Percent 3 6 6 2 6" xfId="43541" xr:uid="{23571A16-C44C-434D-89B7-872B2E24B60B}"/>
    <cellStyle name="Percent 3 6 6 2 7" xfId="35983" xr:uid="{FBFE9681-5D97-417A-A270-0CDC88645E0C}"/>
    <cellStyle name="Percent 3 6 6 3" xfId="7469" xr:uid="{83D79B8D-7705-4A5E-AF16-1BAAB83143FB}"/>
    <cellStyle name="Percent 3 6 6 3 2" xfId="7470" xr:uid="{2BE73149-E699-4EC0-A27B-8EADF5D32582}"/>
    <cellStyle name="Percent 3 6 6 3 2 2" xfId="7471" xr:uid="{A56CFCA8-E4F5-4064-B1B6-0DAB1D1E8640}"/>
    <cellStyle name="Percent 3 6 6 3 3" xfId="7472" xr:uid="{601900BB-74A3-479E-BA8C-AF7C2AC170C3}"/>
    <cellStyle name="Percent 3 6 6 3 3 2" xfId="7473" xr:uid="{B0C43F0D-96B7-4522-B77E-1D127D92B6B1}"/>
    <cellStyle name="Percent 3 6 6 3 4" xfId="7474" xr:uid="{29292CBD-2FEB-4E88-ABA0-B2CF03176B89}"/>
    <cellStyle name="Percent 3 6 6 3 5" xfId="43542" xr:uid="{3CE2E5D2-8392-4766-A0F1-E19521CDCBE0}"/>
    <cellStyle name="Percent 3 6 6 3 6" xfId="35984" xr:uid="{0B5E44A4-5473-4A52-ACF2-4FB0D07A031B}"/>
    <cellStyle name="Percent 3 6 6 4" xfId="7475" xr:uid="{41487C69-2D6E-43D5-BDE2-E68E5E448AB8}"/>
    <cellStyle name="Percent 3 6 6 4 2" xfId="7476" xr:uid="{2D7B913D-72F2-4CF4-8A76-8FE236E08E4C}"/>
    <cellStyle name="Percent 3 6 6 4 2 2" xfId="7477" xr:uid="{7D6D0B1F-81C1-485D-9A9C-8EC3E71F171E}"/>
    <cellStyle name="Percent 3 6 6 4 3" xfId="7478" xr:uid="{E759610B-5873-4E0A-B53F-1D9B46B15183}"/>
    <cellStyle name="Percent 3 6 6 4 3 2" xfId="7479" xr:uid="{C45B169F-9B4E-428B-9B1A-E6A65B2BA5D3}"/>
    <cellStyle name="Percent 3 6 6 4 4" xfId="7480" xr:uid="{A577C48E-5AAA-446E-A7D5-4FDC46366516}"/>
    <cellStyle name="Percent 3 6 6 4 5" xfId="43543" xr:uid="{3594BE89-4292-49F9-96D1-E657C34F2B09}"/>
    <cellStyle name="Percent 3 6 6 4 6" xfId="35985" xr:uid="{F45E6CA4-620D-42DC-8732-4525B21CF5EE}"/>
    <cellStyle name="Percent 3 6 6 5" xfId="7481" xr:uid="{7539F1E6-8182-489A-8893-6C34EFE9D051}"/>
    <cellStyle name="Percent 3 6 6 5 2" xfId="7482" xr:uid="{8DD12F6B-500B-4BB7-BDD2-DC66B305DF61}"/>
    <cellStyle name="Percent 3 6 6 5 2 2" xfId="7483" xr:uid="{5F2DE3E8-B39B-42B5-812E-0B89F565F35F}"/>
    <cellStyle name="Percent 3 6 6 5 3" xfId="7484" xr:uid="{61DA84DB-91FF-48FC-AB56-2063C5BACE61}"/>
    <cellStyle name="Percent 3 6 6 5 3 2" xfId="7485" xr:uid="{9D7051E7-AC3D-4B6A-BCAE-1E447DE73C69}"/>
    <cellStyle name="Percent 3 6 6 5 4" xfId="7486" xr:uid="{8006DB94-9E82-4E05-A502-2986EB5D3AC7}"/>
    <cellStyle name="Percent 3 6 6 5 4 2" xfId="7487" xr:uid="{D1775463-3CAB-4693-AE1C-C58B04461727}"/>
    <cellStyle name="Percent 3 6 6 5 5" xfId="7488" xr:uid="{9B2A7900-EFF2-408B-98DA-36F642F91C6E}"/>
    <cellStyle name="Percent 3 6 6 5 6" xfId="43544" xr:uid="{5CD837D6-CFE4-4DE1-97D4-BCEA73394789}"/>
    <cellStyle name="Percent 3 6 6 5 7" xfId="35986" xr:uid="{05D88A25-2B19-490A-A461-9502BF646BF2}"/>
    <cellStyle name="Percent 3 6 6 6" xfId="7489" xr:uid="{D8956157-CFC4-4531-B864-F08EAD70B857}"/>
    <cellStyle name="Percent 3 6 6 6 2" xfId="7490" xr:uid="{ACAB127F-C78E-47F5-B16C-A28C355C2CD9}"/>
    <cellStyle name="Percent 3 6 6 6 2 2" xfId="7491" xr:uid="{6BAF8D53-9A07-4DFA-BE1B-1993AA1C5E52}"/>
    <cellStyle name="Percent 3 6 6 6 3" xfId="7492" xr:uid="{2AE86697-F24D-4182-90C5-DE592CA4F91D}"/>
    <cellStyle name="Percent 3 6 6 6 3 2" xfId="7493" xr:uid="{E0890B2B-0F7F-4F57-8069-4E911127A0C5}"/>
    <cellStyle name="Percent 3 6 6 6 4" xfId="7494" xr:uid="{471A077A-A802-4523-8DDD-C776F38221DD}"/>
    <cellStyle name="Percent 3 6 6 6 5" xfId="43545" xr:uid="{46E5A135-749D-4770-964C-0AF17FAC17E3}"/>
    <cellStyle name="Percent 3 6 6 6 6" xfId="35987" xr:uid="{3332991D-CA49-4992-BFA0-FE93E58941BB}"/>
    <cellStyle name="Percent 3 6 6 7" xfId="7495" xr:uid="{EDF50D1D-297B-4547-B431-811C37E342C0}"/>
    <cellStyle name="Percent 3 6 6 7 2" xfId="7496" xr:uid="{067D4951-6871-4C34-8A42-4A9AE6E7AF85}"/>
    <cellStyle name="Percent 3 6 6 7 3" xfId="43546" xr:uid="{4E375CCA-7788-44C3-A586-360E2122F1D7}"/>
    <cellStyle name="Percent 3 6 6 7 4" xfId="35988" xr:uid="{CBD2AA0A-9314-4311-9578-DA7A773920EF}"/>
    <cellStyle name="Percent 3 6 6 8" xfId="7497" xr:uid="{816A8947-013D-44E0-8630-BCD750104523}"/>
    <cellStyle name="Percent 3 6 6 8 2" xfId="7498" xr:uid="{F2B3553E-A714-4829-9BA8-A2515AE8B7DB}"/>
    <cellStyle name="Percent 3 6 6 8 3" xfId="43547" xr:uid="{D6B34635-BEDE-4686-A4D1-7A5911B8E4F9}"/>
    <cellStyle name="Percent 3 6 6 8 4" xfId="35989" xr:uid="{A0A46E1F-E66F-4D9C-B836-BD0CA619286A}"/>
    <cellStyle name="Percent 3 6 6 9" xfId="7499" xr:uid="{B6D3348E-98CB-49A7-B285-BDE73CC5585A}"/>
    <cellStyle name="Percent 3 6 6 9 2" xfId="7500" xr:uid="{C52AD5A2-7B27-40EA-9F72-A95812B853F2}"/>
    <cellStyle name="Percent 3 6 6 9 3" xfId="43548" xr:uid="{0ED8C731-E36A-4EC1-AC2B-95A909EF307E}"/>
    <cellStyle name="Percent 3 6 6 9 4" xfId="35990" xr:uid="{3F18FE0E-FEFA-4F04-B4A8-EA48425C2D49}"/>
    <cellStyle name="Percent 3 6 7" xfId="2962" xr:uid="{61E5EA10-8533-4A4A-8FA8-A52B39810BE4}"/>
    <cellStyle name="Percent 3 6 7 10" xfId="7502" xr:uid="{5AAE2D11-C9B9-4605-9DDB-376A12588915}"/>
    <cellStyle name="Percent 3 6 7 10 2" xfId="43549" xr:uid="{F0B4D074-F1D0-4FBA-99CC-046346411A76}"/>
    <cellStyle name="Percent 3 6 7 10 3" xfId="35991" xr:uid="{4B50FA09-5DA4-413C-8FE3-D804C014CF51}"/>
    <cellStyle name="Percent 3 6 7 11" xfId="7503" xr:uid="{9FCC0097-FBFC-4235-8298-E5F6673D7CD1}"/>
    <cellStyle name="Percent 3 6 7 12" xfId="7501" xr:uid="{4944FB5E-C0A6-49A7-9A25-0B7A60C18619}"/>
    <cellStyle name="Percent 3 6 7 13" xfId="41862" xr:uid="{3F7EC043-791A-43B6-931E-95E1B42DC75D}"/>
    <cellStyle name="Percent 3 6 7 14" xfId="26512" xr:uid="{376F1091-900B-4583-9553-D0EC94B8A634}"/>
    <cellStyle name="Percent 3 6 7 2" xfId="7504" xr:uid="{715C1BB2-116A-4E97-ACB5-882FA4F97974}"/>
    <cellStyle name="Percent 3 6 7 2 2" xfId="7505" xr:uid="{D7F393DC-6A91-4C5A-A27B-E91373600E55}"/>
    <cellStyle name="Percent 3 6 7 2 2 2" xfId="7506" xr:uid="{9D9DCF7B-CBC9-4375-8775-90537AA0B260}"/>
    <cellStyle name="Percent 3 6 7 2 3" xfId="7507" xr:uid="{A23B77AA-3939-422F-9E6A-C6A4EEA2C900}"/>
    <cellStyle name="Percent 3 6 7 2 3 2" xfId="7508" xr:uid="{59EBF218-2FAB-4086-93C5-FA8A14A4F4C2}"/>
    <cellStyle name="Percent 3 6 7 2 4" xfId="7509" xr:uid="{81E4915B-F546-4A65-8B54-A4FEC3ED4B93}"/>
    <cellStyle name="Percent 3 6 7 2 5" xfId="7510" xr:uid="{EA3EB15C-5365-4B72-AF4B-37AC7B3B77D2}"/>
    <cellStyle name="Percent 3 6 7 2 6" xfId="43550" xr:uid="{7D3541DA-C148-414E-AEF5-9BCF935FCC16}"/>
    <cellStyle name="Percent 3 6 7 2 7" xfId="35992" xr:uid="{057A976A-A04F-43F6-BD6A-CADF91F11C89}"/>
    <cellStyle name="Percent 3 6 7 3" xfId="7511" xr:uid="{88AFF7C6-3913-4529-8DBC-B110F5C9946A}"/>
    <cellStyle name="Percent 3 6 7 3 2" xfId="7512" xr:uid="{D7BD8C69-467C-469B-BEB9-4F7B2E9578ED}"/>
    <cellStyle name="Percent 3 6 7 3 2 2" xfId="7513" xr:uid="{2D2C0300-918D-4A18-A40F-4D5733146583}"/>
    <cellStyle name="Percent 3 6 7 3 3" xfId="7514" xr:uid="{E05E27B1-533B-4480-BE2E-315E925D46BC}"/>
    <cellStyle name="Percent 3 6 7 3 3 2" xfId="7515" xr:uid="{7506D747-9E5E-4DB8-BE4F-356F81F4E68B}"/>
    <cellStyle name="Percent 3 6 7 3 4" xfId="7516" xr:uid="{91D49945-D9FF-4530-B388-FFDB348C876B}"/>
    <cellStyle name="Percent 3 6 7 3 5" xfId="43551" xr:uid="{1E051245-2145-4597-8F14-0857FFD68CE9}"/>
    <cellStyle name="Percent 3 6 7 3 6" xfId="35993" xr:uid="{5F2E0670-3B9C-4872-A497-F7022F566F6E}"/>
    <cellStyle name="Percent 3 6 7 4" xfId="7517" xr:uid="{A77D281E-3C09-4197-B344-C08FF241D971}"/>
    <cellStyle name="Percent 3 6 7 4 2" xfId="7518" xr:uid="{13A2EE92-397E-41B2-91C6-E3F8971DBF9D}"/>
    <cellStyle name="Percent 3 6 7 4 2 2" xfId="7519" xr:uid="{08CDB25B-56EE-4705-B573-7A9D0CBA1154}"/>
    <cellStyle name="Percent 3 6 7 4 3" xfId="7520" xr:uid="{7CF45ED8-E11D-4A09-A6B4-0862D895783A}"/>
    <cellStyle name="Percent 3 6 7 4 3 2" xfId="7521" xr:uid="{5E15CAFB-2A9C-4C3F-81D8-39B9F4A10F87}"/>
    <cellStyle name="Percent 3 6 7 4 4" xfId="7522" xr:uid="{3E2132D1-AA7C-46A8-AB0F-F555C6342847}"/>
    <cellStyle name="Percent 3 6 7 4 5" xfId="43552" xr:uid="{A30C6963-9ECA-4D1D-98D2-13F5139F5BB4}"/>
    <cellStyle name="Percent 3 6 7 4 6" xfId="35994" xr:uid="{677F8529-B5F1-4A76-934A-0FA66DA9E932}"/>
    <cellStyle name="Percent 3 6 7 5" xfId="7523" xr:uid="{7241D9A5-F46F-4C0D-8551-F608A7636DE7}"/>
    <cellStyle name="Percent 3 6 7 5 2" xfId="7524" xr:uid="{CB0A6E92-D397-421B-B660-4ADB64D4C8CE}"/>
    <cellStyle name="Percent 3 6 7 5 2 2" xfId="7525" xr:uid="{ED5422DB-A8B6-4437-8111-562380B75368}"/>
    <cellStyle name="Percent 3 6 7 5 3" xfId="7526" xr:uid="{927D9238-9C31-4FB0-B59E-C45379B21C76}"/>
    <cellStyle name="Percent 3 6 7 5 3 2" xfId="7527" xr:uid="{4357B061-D590-4553-B56C-C4C06FBF3BBE}"/>
    <cellStyle name="Percent 3 6 7 5 4" xfId="7528" xr:uid="{500467D6-133F-4F58-8614-EDECADB781DC}"/>
    <cellStyle name="Percent 3 6 7 5 4 2" xfId="7529" xr:uid="{C790699F-3906-4DF1-A4D3-3BB3A7554DD1}"/>
    <cellStyle name="Percent 3 6 7 5 5" xfId="7530" xr:uid="{F3A888AC-C382-41F0-BB81-D98CD72AFE48}"/>
    <cellStyle name="Percent 3 6 7 5 6" xfId="43553" xr:uid="{1F0DEF40-15BD-4053-9457-AE865988B55F}"/>
    <cellStyle name="Percent 3 6 7 5 7" xfId="35995" xr:uid="{CA51D469-3429-41BA-81CE-AAB3CF15F16C}"/>
    <cellStyle name="Percent 3 6 7 6" xfId="7531" xr:uid="{585A533B-C1EA-4F4C-B4E4-9F22D03C9229}"/>
    <cellStyle name="Percent 3 6 7 6 2" xfId="7532" xr:uid="{9A60BCB2-F772-47E1-BC9F-8DB346E52CA1}"/>
    <cellStyle name="Percent 3 6 7 6 2 2" xfId="7533" xr:uid="{EFDD660E-9158-4DCC-A4ED-4F4D74FE2F9E}"/>
    <cellStyle name="Percent 3 6 7 6 3" xfId="7534" xr:uid="{5D08FB07-B34B-4425-A86D-1A64428B19EA}"/>
    <cellStyle name="Percent 3 6 7 6 3 2" xfId="7535" xr:uid="{50C618BB-6E25-44F4-A069-B79F8811B4F6}"/>
    <cellStyle name="Percent 3 6 7 6 4" xfId="7536" xr:uid="{BE380F4C-23BB-4402-8E78-CBB6D01907E6}"/>
    <cellStyle name="Percent 3 6 7 6 5" xfId="43554" xr:uid="{56DE8A03-BC9C-493F-A9C3-82B785A9D267}"/>
    <cellStyle name="Percent 3 6 7 6 6" xfId="35996" xr:uid="{AACB376D-03AA-4879-819C-A8D4BCEFD85C}"/>
    <cellStyle name="Percent 3 6 7 7" xfId="7537" xr:uid="{B89BE537-8720-45F0-BE57-8A53E62A4B71}"/>
    <cellStyle name="Percent 3 6 7 7 2" xfId="7538" xr:uid="{C9FA6BE5-EA2A-43F2-B229-8E05FDB5CE52}"/>
    <cellStyle name="Percent 3 6 7 7 3" xfId="43555" xr:uid="{90880743-2EBF-43D0-9A99-CABC492CDAF8}"/>
    <cellStyle name="Percent 3 6 7 7 4" xfId="35997" xr:uid="{5C6A4558-88AF-4E8C-923A-E098EBB40F97}"/>
    <cellStyle name="Percent 3 6 7 8" xfId="7539" xr:uid="{0BFD6D9C-D34A-4CBE-A504-4D6D1925E493}"/>
    <cellStyle name="Percent 3 6 7 8 2" xfId="7540" xr:uid="{41B9C300-40CB-4FA4-B6E5-40165E5AD9F1}"/>
    <cellStyle name="Percent 3 6 7 8 3" xfId="43556" xr:uid="{D0654829-81CE-4ADB-86DB-CB5D4D9EDB18}"/>
    <cellStyle name="Percent 3 6 7 8 4" xfId="35998" xr:uid="{150A3D74-3A26-4383-B32C-C3D01FB8587E}"/>
    <cellStyle name="Percent 3 6 7 9" xfId="7541" xr:uid="{95390BBF-E704-43BC-9ABA-6CB957118DFE}"/>
    <cellStyle name="Percent 3 6 7 9 2" xfId="7542" xr:uid="{2C609CA7-4525-4E7F-952D-185D980D7DDB}"/>
    <cellStyle name="Percent 3 6 7 9 3" xfId="43557" xr:uid="{D34FB049-C55C-498C-8705-0EAEF2EFE585}"/>
    <cellStyle name="Percent 3 6 7 9 4" xfId="35999" xr:uid="{A123ACEA-C52A-47F6-8DA9-D906F383EFA5}"/>
    <cellStyle name="Percent 3 6 8" xfId="2963" xr:uid="{C2487F2B-F5BE-4BEC-8684-A181596913D1}"/>
    <cellStyle name="Percent 3 6 8 10" xfId="7544" xr:uid="{52DBBEC1-432B-4418-A322-D96C1FBFFE72}"/>
    <cellStyle name="Percent 3 6 8 10 2" xfId="43558" xr:uid="{3B753673-EAE6-4E1C-9D43-989C159B2301}"/>
    <cellStyle name="Percent 3 6 8 10 3" xfId="36000" xr:uid="{0076E850-6399-4AD9-9DE1-4E17355D4332}"/>
    <cellStyle name="Percent 3 6 8 11" xfId="7545" xr:uid="{DFC250CA-7F05-4751-8FE2-24B96F473CFB}"/>
    <cellStyle name="Percent 3 6 8 12" xfId="7543" xr:uid="{6C12474C-C83A-4A54-994F-09173F2FE1CC}"/>
    <cellStyle name="Percent 3 6 8 13" xfId="41863" xr:uid="{660220E6-6138-4A3E-99D7-371613FEA3C1}"/>
    <cellStyle name="Percent 3 6 8 14" xfId="26513" xr:uid="{E19F3B9B-7EE2-4133-8C97-AEA472300845}"/>
    <cellStyle name="Percent 3 6 8 2" xfId="7546" xr:uid="{9D7BF8AE-BA42-4188-A5FE-95129C289EE0}"/>
    <cellStyle name="Percent 3 6 8 2 2" xfId="7547" xr:uid="{71E50C3B-82D8-4BE1-B3D2-63D66A9C7282}"/>
    <cellStyle name="Percent 3 6 8 2 2 2" xfId="7548" xr:uid="{6158FCC7-DC74-4C79-A82D-5117D8ED692A}"/>
    <cellStyle name="Percent 3 6 8 2 3" xfId="7549" xr:uid="{BBC09451-D76C-4BF8-A8C7-62CAE5C5392F}"/>
    <cellStyle name="Percent 3 6 8 2 3 2" xfId="7550" xr:uid="{65E896E1-FBEC-4D8A-B4B4-EB9BDAFF6E5B}"/>
    <cellStyle name="Percent 3 6 8 2 4" xfId="7551" xr:uid="{C5C7CD92-12DC-4327-A322-E8B14137A76A}"/>
    <cellStyle name="Percent 3 6 8 2 5" xfId="7552" xr:uid="{C169EEF9-84A9-4DDC-86CC-8BB942CE9C2F}"/>
    <cellStyle name="Percent 3 6 8 2 6" xfId="43559" xr:uid="{A4C5B9F5-30AE-4C91-B095-55A7DE258D0C}"/>
    <cellStyle name="Percent 3 6 8 2 7" xfId="36001" xr:uid="{7BFEEEB8-6E0E-4B02-ADE4-17D5D083F307}"/>
    <cellStyle name="Percent 3 6 8 3" xfId="7553" xr:uid="{928DBFB1-D1C4-4973-8C89-BA4C446CF44B}"/>
    <cellStyle name="Percent 3 6 8 3 2" xfId="7554" xr:uid="{F0B11F1B-1C15-4586-8852-F343A799C12E}"/>
    <cellStyle name="Percent 3 6 8 3 2 2" xfId="7555" xr:uid="{8FAD68D7-F94A-4BFA-B30F-1B598E655DCB}"/>
    <cellStyle name="Percent 3 6 8 3 3" xfId="7556" xr:uid="{B3F04278-3712-464C-90DD-C44FEBC7FD9E}"/>
    <cellStyle name="Percent 3 6 8 3 3 2" xfId="7557" xr:uid="{7004A5A8-BF5A-4FF2-9EDC-9F24CC6AF7D3}"/>
    <cellStyle name="Percent 3 6 8 3 4" xfId="7558" xr:uid="{CEE769EE-B3B7-48AC-8C17-4074D3E693EE}"/>
    <cellStyle name="Percent 3 6 8 3 5" xfId="43560" xr:uid="{E92170E2-230F-4E15-B284-5C30F101D5B0}"/>
    <cellStyle name="Percent 3 6 8 3 6" xfId="36002" xr:uid="{107BF0A1-3168-4182-8B72-5530BCAF2730}"/>
    <cellStyle name="Percent 3 6 8 4" xfId="7559" xr:uid="{ACFD9341-3BD9-4AFA-990E-73541AD0F58F}"/>
    <cellStyle name="Percent 3 6 8 4 2" xfId="7560" xr:uid="{EC961F12-E1EB-49F1-8FF3-1139A013BE57}"/>
    <cellStyle name="Percent 3 6 8 4 2 2" xfId="7561" xr:uid="{3711672B-6C9C-40B5-8EE5-A4CD32A66C40}"/>
    <cellStyle name="Percent 3 6 8 4 3" xfId="7562" xr:uid="{5DEC7AFF-1020-4C42-9E89-D4F0B360ED2B}"/>
    <cellStyle name="Percent 3 6 8 4 3 2" xfId="7563" xr:uid="{657C7FA8-606E-4FA3-9FBB-E497BA550E62}"/>
    <cellStyle name="Percent 3 6 8 4 4" xfId="7564" xr:uid="{606E18CE-653E-43DA-99E9-8B75602B3263}"/>
    <cellStyle name="Percent 3 6 8 4 5" xfId="43561" xr:uid="{72B26DC3-58DB-43AB-BA29-D4E8523E858C}"/>
    <cellStyle name="Percent 3 6 8 4 6" xfId="36003" xr:uid="{30A294AB-02A4-454A-AC99-64006B062BD2}"/>
    <cellStyle name="Percent 3 6 8 5" xfId="7565" xr:uid="{068598E7-7554-4603-A7C9-43A9D30ADE29}"/>
    <cellStyle name="Percent 3 6 8 5 2" xfId="7566" xr:uid="{9CDF20E9-FA49-4CE7-AAC0-A26A5521E4F3}"/>
    <cellStyle name="Percent 3 6 8 5 2 2" xfId="7567" xr:uid="{D1846DB5-FD27-435F-B342-43E36DCB9126}"/>
    <cellStyle name="Percent 3 6 8 5 3" xfId="7568" xr:uid="{18FDF895-E77B-4BFB-840C-760D58F99D84}"/>
    <cellStyle name="Percent 3 6 8 5 3 2" xfId="7569" xr:uid="{6B6FE387-D682-4488-8BE0-631B83A9B7DB}"/>
    <cellStyle name="Percent 3 6 8 5 4" xfId="7570" xr:uid="{D65F325E-DE0B-4A6F-92F1-5902DEAE4A65}"/>
    <cellStyle name="Percent 3 6 8 5 4 2" xfId="7571" xr:uid="{857696F0-EC5E-44D8-AF2A-4C82BF45D146}"/>
    <cellStyle name="Percent 3 6 8 5 5" xfId="7572" xr:uid="{D083E030-AED0-412F-9F81-52AF33B9A302}"/>
    <cellStyle name="Percent 3 6 8 5 6" xfId="43562" xr:uid="{FC913DFA-A480-467D-841C-9618C79FA384}"/>
    <cellStyle name="Percent 3 6 8 5 7" xfId="36004" xr:uid="{B9CDF314-4ECF-4212-A101-519B98AFC815}"/>
    <cellStyle name="Percent 3 6 8 6" xfId="7573" xr:uid="{DDFE2C9B-D1E5-41B3-86E6-5C739B8C115B}"/>
    <cellStyle name="Percent 3 6 8 6 2" xfId="7574" xr:uid="{0AA6A49C-D9D4-4056-93D0-36D559BA2656}"/>
    <cellStyle name="Percent 3 6 8 6 2 2" xfId="7575" xr:uid="{87EFB2EA-86C3-4861-9844-F057797B6DBE}"/>
    <cellStyle name="Percent 3 6 8 6 3" xfId="7576" xr:uid="{4318829D-4292-4C18-8DC5-2F28D87235B4}"/>
    <cellStyle name="Percent 3 6 8 6 3 2" xfId="7577" xr:uid="{CACF210A-A78F-4B18-8FEE-D37C02714EF9}"/>
    <cellStyle name="Percent 3 6 8 6 4" xfId="7578" xr:uid="{EA619492-6F2D-443D-BF8C-640582B5C6D0}"/>
    <cellStyle name="Percent 3 6 8 6 5" xfId="43563" xr:uid="{1AB43554-9EC0-47A7-AD27-001C2C69198F}"/>
    <cellStyle name="Percent 3 6 8 6 6" xfId="36005" xr:uid="{CA61B956-4183-47A9-92BB-F87BB3AB587E}"/>
    <cellStyle name="Percent 3 6 8 7" xfId="7579" xr:uid="{CA49C687-A4B5-4A9E-9DF0-B8B586DDB87E}"/>
    <cellStyle name="Percent 3 6 8 7 2" xfId="7580" xr:uid="{56C4455C-F827-4052-97AF-84EAB02CC5A6}"/>
    <cellStyle name="Percent 3 6 8 7 3" xfId="43564" xr:uid="{60933404-90AE-484B-BD08-798C316E1BAF}"/>
    <cellStyle name="Percent 3 6 8 7 4" xfId="36006" xr:uid="{627E3396-5602-4F1F-8770-D42E3ABD8CD5}"/>
    <cellStyle name="Percent 3 6 8 8" xfId="7581" xr:uid="{487308F7-EBF2-41B5-975E-82DD770B14B7}"/>
    <cellStyle name="Percent 3 6 8 8 2" xfId="7582" xr:uid="{D5DDDFC0-DB5F-4E81-9723-D192497DE7B3}"/>
    <cellStyle name="Percent 3 6 8 8 3" xfId="43565" xr:uid="{0917B2CC-5044-45F6-BE7D-257A9CE2D9C9}"/>
    <cellStyle name="Percent 3 6 8 8 4" xfId="36007" xr:uid="{94A036F1-32EB-41AA-98B3-93B94DC66F17}"/>
    <cellStyle name="Percent 3 6 8 9" xfId="7583" xr:uid="{DED4089F-136C-41E3-A045-85AC05C513B0}"/>
    <cellStyle name="Percent 3 6 8 9 2" xfId="7584" xr:uid="{159E0004-77C8-4122-8F23-BE3659F41567}"/>
    <cellStyle name="Percent 3 6 8 9 3" xfId="43566" xr:uid="{8579F501-C142-4B90-B234-CE3D4778ECA9}"/>
    <cellStyle name="Percent 3 6 8 9 4" xfId="36008" xr:uid="{6E849A42-2E05-4372-9C43-618AD378ED9D}"/>
    <cellStyle name="Percent 3 6 9" xfId="2964" xr:uid="{FB3A03BD-BE2D-4203-A2E8-EB589FAA3867}"/>
    <cellStyle name="Percent 3 6 9 10" xfId="7586" xr:uid="{8115CB26-7657-489E-B3C5-5ACB35A7C3BA}"/>
    <cellStyle name="Percent 3 6 9 10 2" xfId="43567" xr:uid="{835679D5-7CE5-4E42-AD17-64E6A9F4C7BC}"/>
    <cellStyle name="Percent 3 6 9 10 3" xfId="36009" xr:uid="{8814D84F-311B-4DDC-AAA0-F289115DE15B}"/>
    <cellStyle name="Percent 3 6 9 11" xfId="7587" xr:uid="{4612C369-564A-4A41-92E2-C5065D140A02}"/>
    <cellStyle name="Percent 3 6 9 12" xfId="7585" xr:uid="{66F4F293-1ADE-40DF-A2AA-D8001680D76C}"/>
    <cellStyle name="Percent 3 6 9 13" xfId="41864" xr:uid="{CE372477-69DB-440A-AEB7-8E0FB36FE45B}"/>
    <cellStyle name="Percent 3 6 9 14" xfId="26514" xr:uid="{FF384219-9E33-45D3-829F-FBB8341A8F1C}"/>
    <cellStyle name="Percent 3 6 9 2" xfId="7588" xr:uid="{4104B831-77FD-411B-8AF0-03AF0439692B}"/>
    <cellStyle name="Percent 3 6 9 2 2" xfId="7589" xr:uid="{2A46C4EB-9F72-4E41-9810-5D42FCA2233E}"/>
    <cellStyle name="Percent 3 6 9 2 2 2" xfId="7590" xr:uid="{B82049A9-44AA-4EB5-AE3E-28345911BD86}"/>
    <cellStyle name="Percent 3 6 9 2 3" xfId="7591" xr:uid="{6E07DF31-3911-4344-B0AB-032DDC36E54C}"/>
    <cellStyle name="Percent 3 6 9 2 3 2" xfId="7592" xr:uid="{C8ED566F-7DA9-4954-9373-F3FDFC4DF00F}"/>
    <cellStyle name="Percent 3 6 9 2 4" xfId="7593" xr:uid="{E2B1213E-CF2F-4E2E-981B-0A9EBC72B9BE}"/>
    <cellStyle name="Percent 3 6 9 2 5" xfId="7594" xr:uid="{9A7226A5-A80E-470F-BBD8-7B0DF3CE7AA7}"/>
    <cellStyle name="Percent 3 6 9 2 6" xfId="43568" xr:uid="{E3CE33AB-3683-442C-9B12-4986DE3DBF43}"/>
    <cellStyle name="Percent 3 6 9 2 7" xfId="36010" xr:uid="{62D77701-CEC4-498F-AAC3-80A696F26FA9}"/>
    <cellStyle name="Percent 3 6 9 3" xfId="7595" xr:uid="{3F53DA2E-8C47-44B5-B753-4334041922F9}"/>
    <cellStyle name="Percent 3 6 9 3 2" xfId="7596" xr:uid="{0DFDA686-8942-46D1-BD11-C6144ED27F04}"/>
    <cellStyle name="Percent 3 6 9 3 2 2" xfId="7597" xr:uid="{76805DD0-A1B9-4170-BD9D-410F1D447B66}"/>
    <cellStyle name="Percent 3 6 9 3 3" xfId="7598" xr:uid="{9ED8E78B-A3E3-4B74-875E-331864EE8B62}"/>
    <cellStyle name="Percent 3 6 9 3 3 2" xfId="7599" xr:uid="{3F244112-4264-4F27-B071-A06BDB43E1EC}"/>
    <cellStyle name="Percent 3 6 9 3 4" xfId="7600" xr:uid="{6EDE6C77-BA1C-4348-8943-371AA7C570B6}"/>
    <cellStyle name="Percent 3 6 9 3 5" xfId="43569" xr:uid="{CB623262-0A47-4E6B-8861-F341615229BD}"/>
    <cellStyle name="Percent 3 6 9 3 6" xfId="36011" xr:uid="{157297E9-74D1-4813-92C3-4ACBD93BE855}"/>
    <cellStyle name="Percent 3 6 9 4" xfId="7601" xr:uid="{0566D643-70D2-42D4-BDC3-251811A5FA4B}"/>
    <cellStyle name="Percent 3 6 9 4 2" xfId="7602" xr:uid="{E2905766-F894-4814-A949-CC3E3346ACD0}"/>
    <cellStyle name="Percent 3 6 9 4 2 2" xfId="7603" xr:uid="{21C0901C-40B8-4A95-872B-E1B6250F1B9A}"/>
    <cellStyle name="Percent 3 6 9 4 3" xfId="7604" xr:uid="{99BFE7B2-DB1D-4914-B5E4-1FAE1B4C4156}"/>
    <cellStyle name="Percent 3 6 9 4 3 2" xfId="7605" xr:uid="{851DA38F-A353-4FC2-9254-9FBA208A67C7}"/>
    <cellStyle name="Percent 3 6 9 4 4" xfId="7606" xr:uid="{19119FFF-B84E-40C6-A577-5E06A77D63E1}"/>
    <cellStyle name="Percent 3 6 9 4 5" xfId="43570" xr:uid="{BA88A4E8-58A7-4602-88E1-AF1E609D2D2D}"/>
    <cellStyle name="Percent 3 6 9 4 6" xfId="36012" xr:uid="{9DA71AB7-D066-4E28-BAAE-01B1B964924A}"/>
    <cellStyle name="Percent 3 6 9 5" xfId="7607" xr:uid="{EA9391CA-C5C5-4F84-ACC3-4DC807E0D882}"/>
    <cellStyle name="Percent 3 6 9 5 2" xfId="7608" xr:uid="{C5ED4DC3-3ADD-4EDA-9785-13D8FB93B1D8}"/>
    <cellStyle name="Percent 3 6 9 5 2 2" xfId="7609" xr:uid="{A4155975-528A-4E53-8F52-B73FA71B1D2D}"/>
    <cellStyle name="Percent 3 6 9 5 3" xfId="7610" xr:uid="{2A607F37-A1DF-4BDB-A29B-925AF715D3DF}"/>
    <cellStyle name="Percent 3 6 9 5 3 2" xfId="7611" xr:uid="{B1F45CCE-6408-4F2D-82B2-83F6EEB69E90}"/>
    <cellStyle name="Percent 3 6 9 5 4" xfId="7612" xr:uid="{F92DA20F-7572-47DB-B293-7F8902427031}"/>
    <cellStyle name="Percent 3 6 9 5 4 2" xfId="7613" xr:uid="{A34CD002-92FC-4D9A-BFE1-68A73A8938B9}"/>
    <cellStyle name="Percent 3 6 9 5 5" xfId="7614" xr:uid="{B5CADF3B-7D6E-4269-AC38-4B523E27C3BA}"/>
    <cellStyle name="Percent 3 6 9 5 6" xfId="43571" xr:uid="{FD6FB6B3-4998-472F-A9A7-F7A7C5A8CA66}"/>
    <cellStyle name="Percent 3 6 9 5 7" xfId="36013" xr:uid="{F404D868-BE25-4732-BBBE-3496C3AB35D8}"/>
    <cellStyle name="Percent 3 6 9 6" xfId="7615" xr:uid="{E5B5A021-2F1A-423A-8A2A-D005032559C7}"/>
    <cellStyle name="Percent 3 6 9 6 2" xfId="7616" xr:uid="{D5FFF231-BCCB-4FEE-994B-AFE4A7AB9CE8}"/>
    <cellStyle name="Percent 3 6 9 6 2 2" xfId="7617" xr:uid="{690C910C-7D3A-4B08-8384-505D6676ECDA}"/>
    <cellStyle name="Percent 3 6 9 6 3" xfId="7618" xr:uid="{4B5C5621-7CE3-48EC-9478-04DAF40A5895}"/>
    <cellStyle name="Percent 3 6 9 6 3 2" xfId="7619" xr:uid="{A7324C50-269B-463F-82CE-CABCBA13226C}"/>
    <cellStyle name="Percent 3 6 9 6 4" xfId="7620" xr:uid="{61ECAA1A-D5BB-45D7-AFC5-3AE7125D2B7E}"/>
    <cellStyle name="Percent 3 6 9 6 5" xfId="43572" xr:uid="{2D5791DC-1250-4203-8818-48A3FEA02A24}"/>
    <cellStyle name="Percent 3 6 9 6 6" xfId="36014" xr:uid="{166988EE-6C5C-4B92-8ABE-AB6BE6133392}"/>
    <cellStyle name="Percent 3 6 9 7" xfId="7621" xr:uid="{09EF9BEC-20D3-413E-8197-05E993273347}"/>
    <cellStyle name="Percent 3 6 9 7 2" xfId="7622" xr:uid="{2AA821C1-B947-42EF-9D73-9715EBCED7CD}"/>
    <cellStyle name="Percent 3 6 9 7 3" xfId="43573" xr:uid="{CA4D9F5F-A6AF-45AD-8137-BA6466B11F5F}"/>
    <cellStyle name="Percent 3 6 9 7 4" xfId="36015" xr:uid="{3685A42F-BAF5-45D5-8E35-7FBBEB21FFCE}"/>
    <cellStyle name="Percent 3 6 9 8" xfId="7623" xr:uid="{7CA87F3D-42D5-4E31-83D3-994DCAE2730C}"/>
    <cellStyle name="Percent 3 6 9 8 2" xfId="7624" xr:uid="{5F406359-4707-477B-8FEC-7953A68B1D18}"/>
    <cellStyle name="Percent 3 6 9 8 3" xfId="43574" xr:uid="{242878ED-1B17-4A1E-8DFB-31D8FECB9D4A}"/>
    <cellStyle name="Percent 3 6 9 8 4" xfId="36016" xr:uid="{C5581210-7E8F-4E13-B4AC-22D02893CEB9}"/>
    <cellStyle name="Percent 3 6 9 9" xfId="7625" xr:uid="{270C54A7-3947-4A3C-9C0C-EBAECA014C06}"/>
    <cellStyle name="Percent 3 6 9 9 2" xfId="7626" xr:uid="{766768DC-1F5D-47BF-A273-FD06C241E883}"/>
    <cellStyle name="Percent 3 6 9 9 3" xfId="43575" xr:uid="{407CE74A-EF35-4CA6-A5B2-9B2225B6DE23}"/>
    <cellStyle name="Percent 3 6 9 9 4" xfId="36017" xr:uid="{C11225F1-D436-4094-8938-D48CBD17DC28}"/>
    <cellStyle name="Percent 3 7" xfId="334" xr:uid="{0AF1CCE7-C5B4-4E8E-81AF-0E00C5C040D5}"/>
    <cellStyle name="Percent 3 7 10" xfId="2965" xr:uid="{5F45C5B3-0D29-4A43-8C89-B6814F664800}"/>
    <cellStyle name="Percent 3 7 10 10" xfId="7629" xr:uid="{D14742BE-57CE-4CFF-AEA5-B2E688B25EEA}"/>
    <cellStyle name="Percent 3 7 10 10 2" xfId="43576" xr:uid="{D11A4F74-074B-4047-9C99-83BE19358A7E}"/>
    <cellStyle name="Percent 3 7 10 10 3" xfId="36018" xr:uid="{46667BB7-88D1-46BC-AF6C-57E37DB998F7}"/>
    <cellStyle name="Percent 3 7 10 11" xfId="7630" xr:uid="{0155141E-80AC-4716-A279-06BAEDD0AAA0}"/>
    <cellStyle name="Percent 3 7 10 12" xfId="7628" xr:uid="{3416F402-53AB-4759-A98C-3E016A5E4EF4}"/>
    <cellStyle name="Percent 3 7 10 13" xfId="41865" xr:uid="{0C2F99FE-F432-4A79-A7BA-E5BA9527FDA6}"/>
    <cellStyle name="Percent 3 7 10 14" xfId="26516" xr:uid="{C4EED064-D801-4251-989A-74263AE4AF7E}"/>
    <cellStyle name="Percent 3 7 10 2" xfId="7631" xr:uid="{4E9BB919-9071-43C0-A6C7-6B247189BFB4}"/>
    <cellStyle name="Percent 3 7 10 2 2" xfId="7632" xr:uid="{6F69E222-6C78-4CD8-BFBB-72CB4B432080}"/>
    <cellStyle name="Percent 3 7 10 2 2 2" xfId="7633" xr:uid="{69283C09-9E52-4004-AA05-BF7FB35B893E}"/>
    <cellStyle name="Percent 3 7 10 2 3" xfId="7634" xr:uid="{F6627D34-124C-4AAA-ACD7-23126C18CAF0}"/>
    <cellStyle name="Percent 3 7 10 2 3 2" xfId="7635" xr:uid="{41A7D636-95C1-41F6-A160-DD5ABD74A7AB}"/>
    <cellStyle name="Percent 3 7 10 2 4" xfId="7636" xr:uid="{1365ED48-C8DE-42A3-AFCD-FC4836500A5C}"/>
    <cellStyle name="Percent 3 7 10 2 5" xfId="7637" xr:uid="{FE0422CA-4CC5-4F23-BBF8-979E5917F160}"/>
    <cellStyle name="Percent 3 7 10 2 6" xfId="43577" xr:uid="{CDCDD0E7-B35C-4ECD-A317-8AF2A71F7948}"/>
    <cellStyle name="Percent 3 7 10 2 7" xfId="36019" xr:uid="{0D4ADF34-C016-4D3F-8413-869270DD15E0}"/>
    <cellStyle name="Percent 3 7 10 3" xfId="7638" xr:uid="{A6D7125B-A69C-47D3-A0D9-DCE9B4661CB5}"/>
    <cellStyle name="Percent 3 7 10 3 2" xfId="7639" xr:uid="{321AC67A-A75B-4BA1-9D17-86F2E7803265}"/>
    <cellStyle name="Percent 3 7 10 3 2 2" xfId="7640" xr:uid="{83261A0B-8695-4E2B-B918-4F0D21C94F4C}"/>
    <cellStyle name="Percent 3 7 10 3 3" xfId="7641" xr:uid="{54D90483-844C-4BA5-B999-0077A0CB0497}"/>
    <cellStyle name="Percent 3 7 10 3 3 2" xfId="7642" xr:uid="{25F3766B-54A5-4FBF-A33D-7A83CB1D52FB}"/>
    <cellStyle name="Percent 3 7 10 3 4" xfId="7643" xr:uid="{B711865C-869B-4D08-BAA5-FD8376BD2930}"/>
    <cellStyle name="Percent 3 7 10 3 5" xfId="43578" xr:uid="{29347B7A-9F1D-4002-916F-302E7290116F}"/>
    <cellStyle name="Percent 3 7 10 3 6" xfId="36020" xr:uid="{B90D0B04-AB65-4B96-B790-DE125026EF5F}"/>
    <cellStyle name="Percent 3 7 10 4" xfId="7644" xr:uid="{D08D6AE9-778A-4D71-B73A-57640FEA6FF2}"/>
    <cellStyle name="Percent 3 7 10 4 2" xfId="7645" xr:uid="{650DB2C4-17E0-409E-B8F6-DD09C4EC7113}"/>
    <cellStyle name="Percent 3 7 10 4 2 2" xfId="7646" xr:uid="{9C43EB4C-A858-4423-B015-CD0A831C9329}"/>
    <cellStyle name="Percent 3 7 10 4 3" xfId="7647" xr:uid="{19474D01-3934-4BAE-8219-BBF0C68AF1DF}"/>
    <cellStyle name="Percent 3 7 10 4 3 2" xfId="7648" xr:uid="{D742CE10-A2FB-4657-A689-E80802DA89EA}"/>
    <cellStyle name="Percent 3 7 10 4 4" xfId="7649" xr:uid="{8EA0F2EA-0F18-4F41-94AE-B3D1D4FA07CA}"/>
    <cellStyle name="Percent 3 7 10 4 5" xfId="43579" xr:uid="{D152136C-4C0B-4902-B566-3ED58BF65905}"/>
    <cellStyle name="Percent 3 7 10 4 6" xfId="36021" xr:uid="{645E27B6-994B-45D2-81B0-314074B27665}"/>
    <cellStyle name="Percent 3 7 10 5" xfId="7650" xr:uid="{108B7C8C-3CAF-4BCE-B5CB-2484C3AD2260}"/>
    <cellStyle name="Percent 3 7 10 5 2" xfId="7651" xr:uid="{7AC418AE-2892-4887-8B97-1C92708DBACC}"/>
    <cellStyle name="Percent 3 7 10 5 2 2" xfId="7652" xr:uid="{4A2D91E1-2D48-4660-8017-4B7D8645B533}"/>
    <cellStyle name="Percent 3 7 10 5 3" xfId="7653" xr:uid="{B568CEEA-CA99-4950-8C7E-5FAFEFC3F02F}"/>
    <cellStyle name="Percent 3 7 10 5 3 2" xfId="7654" xr:uid="{F9358C10-E664-4722-9D85-9A827283B765}"/>
    <cellStyle name="Percent 3 7 10 5 4" xfId="7655" xr:uid="{9C809871-DA96-4858-8BDD-A4FB94E8579C}"/>
    <cellStyle name="Percent 3 7 10 5 4 2" xfId="7656" xr:uid="{42D6F015-FA26-4BD6-852C-4405CA2AB626}"/>
    <cellStyle name="Percent 3 7 10 5 5" xfId="7657" xr:uid="{0E4046A8-07A8-4872-9E0A-0C759D9848DB}"/>
    <cellStyle name="Percent 3 7 10 5 6" xfId="43580" xr:uid="{063A8407-3192-41F3-8A31-8B953F75DC46}"/>
    <cellStyle name="Percent 3 7 10 5 7" xfId="36022" xr:uid="{4EC09911-B351-4FB1-A1FB-5A534A4718EF}"/>
    <cellStyle name="Percent 3 7 10 6" xfId="7658" xr:uid="{B6F57787-7010-4DCB-8506-0FAFE48AB22B}"/>
    <cellStyle name="Percent 3 7 10 6 2" xfId="7659" xr:uid="{EE09C8E3-FDFE-49D6-9027-8403381758F6}"/>
    <cellStyle name="Percent 3 7 10 6 2 2" xfId="7660" xr:uid="{10951888-83E1-431D-AA95-1F08FCDB131F}"/>
    <cellStyle name="Percent 3 7 10 6 3" xfId="7661" xr:uid="{B0B7C4CD-EE86-48A9-82EB-9614CF40F380}"/>
    <cellStyle name="Percent 3 7 10 6 3 2" xfId="7662" xr:uid="{26936FEC-414E-4D73-A8C9-9EDA486D6C91}"/>
    <cellStyle name="Percent 3 7 10 6 4" xfId="7663" xr:uid="{B4BAB2DD-B178-4FA2-9A1D-9734F7C8D9D6}"/>
    <cellStyle name="Percent 3 7 10 6 5" xfId="43581" xr:uid="{76C44B51-405F-4F66-91AC-361020AD9917}"/>
    <cellStyle name="Percent 3 7 10 6 6" xfId="36023" xr:uid="{CEBD66AE-DD9D-4A16-826F-DD3EC395F865}"/>
    <cellStyle name="Percent 3 7 10 7" xfId="7664" xr:uid="{4649754C-7438-4E27-8F06-735945A80AC6}"/>
    <cellStyle name="Percent 3 7 10 7 2" xfId="7665" xr:uid="{C9325A81-0D09-41B7-8356-5C91CE8D87F5}"/>
    <cellStyle name="Percent 3 7 10 7 3" xfId="43582" xr:uid="{FE5BE9EE-A82D-49DF-9331-FE1110CFAF16}"/>
    <cellStyle name="Percent 3 7 10 7 4" xfId="36024" xr:uid="{9812EAFE-8708-46F4-9FF9-32D423448CCD}"/>
    <cellStyle name="Percent 3 7 10 8" xfId="7666" xr:uid="{5943CCE9-F310-43DA-A9D7-530B82FD9608}"/>
    <cellStyle name="Percent 3 7 10 8 2" xfId="7667" xr:uid="{F9E9D62A-B96E-4A1B-B15E-3B79A8B16EAE}"/>
    <cellStyle name="Percent 3 7 10 8 3" xfId="43583" xr:uid="{6E6B66FE-7488-4293-A8FC-1715680A4362}"/>
    <cellStyle name="Percent 3 7 10 8 4" xfId="36025" xr:uid="{78845FE4-7E48-46A9-8A40-C39705C8564C}"/>
    <cellStyle name="Percent 3 7 10 9" xfId="7668" xr:uid="{79FAC630-5910-4A58-94CE-77EDFCFD5148}"/>
    <cellStyle name="Percent 3 7 10 9 2" xfId="7669" xr:uid="{1BEABF34-16E7-485C-8713-FEE79761A584}"/>
    <cellStyle name="Percent 3 7 10 9 3" xfId="43584" xr:uid="{C9970467-20FD-4C11-9018-128F60F6E2F1}"/>
    <cellStyle name="Percent 3 7 10 9 4" xfId="36026" xr:uid="{10E22095-DA6C-440E-A278-2596C328AA49}"/>
    <cellStyle name="Percent 3 7 11" xfId="2966" xr:uid="{A493F119-172A-4AE4-B03E-6A877C6619B0}"/>
    <cellStyle name="Percent 3 7 11 10" xfId="7671" xr:uid="{42FE2199-580C-4D39-A9C0-ED86414C3E05}"/>
    <cellStyle name="Percent 3 7 11 10 2" xfId="43585" xr:uid="{D937FA5D-EFB7-4D1B-9B25-AC28E32C8638}"/>
    <cellStyle name="Percent 3 7 11 10 3" xfId="36027" xr:uid="{82190894-3967-4017-B836-A27B9F010BA5}"/>
    <cellStyle name="Percent 3 7 11 11" xfId="7672" xr:uid="{F56C11D1-E3CE-4748-B49C-BF05C38948B5}"/>
    <cellStyle name="Percent 3 7 11 12" xfId="7670" xr:uid="{D758B29E-EA17-4148-A566-35BF29439963}"/>
    <cellStyle name="Percent 3 7 11 13" xfId="41866" xr:uid="{8F2FD506-65E1-44E6-AB6F-5121B6E2EA7B}"/>
    <cellStyle name="Percent 3 7 11 14" xfId="26517" xr:uid="{F30AE73C-7C6F-44EF-94A3-2F1385F7B992}"/>
    <cellStyle name="Percent 3 7 11 2" xfId="7673" xr:uid="{ED9E03DE-8AEC-421B-BD04-44F777EBCAB8}"/>
    <cellStyle name="Percent 3 7 11 2 2" xfId="7674" xr:uid="{E87DF733-BD93-47D8-BC48-89CA2498B1E1}"/>
    <cellStyle name="Percent 3 7 11 2 2 2" xfId="7675" xr:uid="{50FA2B26-C4E2-48D5-B0E6-307FA820C393}"/>
    <cellStyle name="Percent 3 7 11 2 3" xfId="7676" xr:uid="{26029936-E667-47F3-B118-5D2E28E9B5DC}"/>
    <cellStyle name="Percent 3 7 11 2 3 2" xfId="7677" xr:uid="{7819AD83-C4CF-4B3C-8263-61189942A8AB}"/>
    <cellStyle name="Percent 3 7 11 2 4" xfId="7678" xr:uid="{C6EF7EA5-9C55-4F5C-9296-A97EDA918FA1}"/>
    <cellStyle name="Percent 3 7 11 2 5" xfId="7679" xr:uid="{26588F3D-8B27-4CF0-AA3A-D67A25D93FDA}"/>
    <cellStyle name="Percent 3 7 11 2 6" xfId="43586" xr:uid="{EF3C22ED-EDC5-403F-80CA-F02D8125F266}"/>
    <cellStyle name="Percent 3 7 11 2 7" xfId="36028" xr:uid="{A4BE4A9F-07D6-4B81-8012-8FDDFD8AE034}"/>
    <cellStyle name="Percent 3 7 11 3" xfId="7680" xr:uid="{499678EB-F174-41EE-B668-9C3004749029}"/>
    <cellStyle name="Percent 3 7 11 3 2" xfId="7681" xr:uid="{595AE5FD-41C0-4458-80FD-B0AC45533822}"/>
    <cellStyle name="Percent 3 7 11 3 2 2" xfId="7682" xr:uid="{40DCCC3B-C47F-45FC-A7C5-09ECCEE3853C}"/>
    <cellStyle name="Percent 3 7 11 3 3" xfId="7683" xr:uid="{C22BEAE5-7257-48DE-89DC-F468D54B40B0}"/>
    <cellStyle name="Percent 3 7 11 3 3 2" xfId="7684" xr:uid="{1B9E8C1D-BC30-4D16-AE65-02E38B9FC149}"/>
    <cellStyle name="Percent 3 7 11 3 4" xfId="7685" xr:uid="{4C88F01C-4DB1-4EFC-BFE0-EF86A435202E}"/>
    <cellStyle name="Percent 3 7 11 3 5" xfId="43587" xr:uid="{38299FED-E860-4F22-BC46-25298A4AAB61}"/>
    <cellStyle name="Percent 3 7 11 3 6" xfId="36029" xr:uid="{57B71F5B-0124-46CC-8E6D-18AC6E164014}"/>
    <cellStyle name="Percent 3 7 11 4" xfId="7686" xr:uid="{420BFBC7-5DEE-4F77-A60A-51B2EE0FCB4A}"/>
    <cellStyle name="Percent 3 7 11 4 2" xfId="7687" xr:uid="{8D410411-1A8B-4ACF-BC64-139DA713A530}"/>
    <cellStyle name="Percent 3 7 11 4 2 2" xfId="7688" xr:uid="{7A130F0C-B30A-4AA2-B2A5-FED266EA4C8C}"/>
    <cellStyle name="Percent 3 7 11 4 3" xfId="7689" xr:uid="{CCADC2D3-53CE-4337-8C7E-6E06DB8DF9E1}"/>
    <cellStyle name="Percent 3 7 11 4 3 2" xfId="7690" xr:uid="{FC135CD4-45C3-417A-AB15-1A02257B18D2}"/>
    <cellStyle name="Percent 3 7 11 4 4" xfId="7691" xr:uid="{078854A2-6DBE-41F5-BD93-0640178FD4E5}"/>
    <cellStyle name="Percent 3 7 11 4 5" xfId="43588" xr:uid="{67433F83-A6CC-4F53-8CAB-D6250D466206}"/>
    <cellStyle name="Percent 3 7 11 4 6" xfId="36030" xr:uid="{3A626DF8-852C-43F5-9776-8ACB5640C330}"/>
    <cellStyle name="Percent 3 7 11 5" xfId="7692" xr:uid="{9AF3686E-B325-4BAF-8E57-BC608C3016A5}"/>
    <cellStyle name="Percent 3 7 11 5 2" xfId="7693" xr:uid="{2604DD1E-2E38-449D-AD9D-193D5F38C5F9}"/>
    <cellStyle name="Percent 3 7 11 5 2 2" xfId="7694" xr:uid="{8627AC59-D3A2-4E6B-8E9C-3F0A0789CDE8}"/>
    <cellStyle name="Percent 3 7 11 5 3" xfId="7695" xr:uid="{CDB98E77-85EE-4DF0-8509-C4A95C4AB6A7}"/>
    <cellStyle name="Percent 3 7 11 5 3 2" xfId="7696" xr:uid="{C527F99F-0235-448F-8F1F-D34F6D017449}"/>
    <cellStyle name="Percent 3 7 11 5 4" xfId="7697" xr:uid="{8B486488-3F3F-429E-BB35-5CC7D4005AA2}"/>
    <cellStyle name="Percent 3 7 11 5 4 2" xfId="7698" xr:uid="{485680AB-6ADF-4FEB-902E-BF5E9B497D53}"/>
    <cellStyle name="Percent 3 7 11 5 5" xfId="7699" xr:uid="{D46E3558-3259-43B9-830C-92830C2F1620}"/>
    <cellStyle name="Percent 3 7 11 5 6" xfId="43589" xr:uid="{6BA5E87F-6027-4526-986B-F38626F9EFA2}"/>
    <cellStyle name="Percent 3 7 11 5 7" xfId="36031" xr:uid="{BE3484CF-1156-43C3-9211-7D23D464C818}"/>
    <cellStyle name="Percent 3 7 11 6" xfId="7700" xr:uid="{F22AF889-589D-424B-866A-B17565A02BD1}"/>
    <cellStyle name="Percent 3 7 11 6 2" xfId="7701" xr:uid="{7168C9DD-9A09-4EE0-9856-C9FB58F315CF}"/>
    <cellStyle name="Percent 3 7 11 6 2 2" xfId="7702" xr:uid="{F89D6629-5C1C-4744-A0FF-BC93002E98A3}"/>
    <cellStyle name="Percent 3 7 11 6 3" xfId="7703" xr:uid="{CB360C98-E5AF-47F1-BCBF-47A40E60396C}"/>
    <cellStyle name="Percent 3 7 11 6 3 2" xfId="7704" xr:uid="{7E21E0D4-EBBE-4440-AA77-9285C63ACF40}"/>
    <cellStyle name="Percent 3 7 11 6 4" xfId="7705" xr:uid="{6CC3B2C0-02A7-4137-99EA-7A7381BA8660}"/>
    <cellStyle name="Percent 3 7 11 6 5" xfId="43590" xr:uid="{9C1E1001-900F-4346-BD58-1E6E910F587E}"/>
    <cellStyle name="Percent 3 7 11 6 6" xfId="36032" xr:uid="{4919D0E4-85F3-4B3B-952B-478CAE01EC57}"/>
    <cellStyle name="Percent 3 7 11 7" xfId="7706" xr:uid="{8A4F5BDA-64E0-471B-9824-10955DB6C7AC}"/>
    <cellStyle name="Percent 3 7 11 7 2" xfId="7707" xr:uid="{5EC72BCF-F892-4BD6-9415-F994BFA09469}"/>
    <cellStyle name="Percent 3 7 11 7 3" xfId="43591" xr:uid="{427CB197-403C-46D2-97FA-6F6CC5B74D3B}"/>
    <cellStyle name="Percent 3 7 11 7 4" xfId="36033" xr:uid="{A62735C9-BD5F-45D4-9BBE-9A8C3EDDB280}"/>
    <cellStyle name="Percent 3 7 11 8" xfId="7708" xr:uid="{95A14A07-E992-4EA0-B958-DE7639E0782C}"/>
    <cellStyle name="Percent 3 7 11 8 2" xfId="7709" xr:uid="{0D776DFB-BBAD-4512-93A4-17CE81ED44BA}"/>
    <cellStyle name="Percent 3 7 11 8 3" xfId="43592" xr:uid="{F0170710-FA16-4716-B076-D75027FE6A2C}"/>
    <cellStyle name="Percent 3 7 11 8 4" xfId="36034" xr:uid="{0A224107-22B2-4500-BB89-FEE37D13BE7A}"/>
    <cellStyle name="Percent 3 7 11 9" xfId="7710" xr:uid="{D727BA36-FD75-4479-A0A1-B42CA7DF7E19}"/>
    <cellStyle name="Percent 3 7 11 9 2" xfId="7711" xr:uid="{F128576E-AC63-4B4C-B4BD-27021A073F0A}"/>
    <cellStyle name="Percent 3 7 11 9 3" xfId="43593" xr:uid="{43F1F8DE-1B3C-4E15-8180-87E299D2B2AA}"/>
    <cellStyle name="Percent 3 7 11 9 4" xfId="36035" xr:uid="{7E0153E2-A4EB-47A9-AC78-302DD408C83C}"/>
    <cellStyle name="Percent 3 7 12" xfId="2967" xr:uid="{FFF88BA5-2BCC-4CB9-B4D3-0AF68402B146}"/>
    <cellStyle name="Percent 3 7 12 10" xfId="7713" xr:uid="{80FCB79A-5BC4-419F-9672-0504B45393FC}"/>
    <cellStyle name="Percent 3 7 12 10 2" xfId="43594" xr:uid="{161A2399-56A7-4DF6-AF18-DBFD8E2F8851}"/>
    <cellStyle name="Percent 3 7 12 10 3" xfId="36036" xr:uid="{7DD3079B-3EF6-4B56-A74A-3F7BA6AF497A}"/>
    <cellStyle name="Percent 3 7 12 11" xfId="7714" xr:uid="{DE24CB8B-4B9A-42FD-A5E2-869355F4AE0C}"/>
    <cellStyle name="Percent 3 7 12 12" xfId="7712" xr:uid="{25679FAB-5F00-461F-9CBD-FAB91A0AB3E3}"/>
    <cellStyle name="Percent 3 7 12 13" xfId="41867" xr:uid="{8D45EFFE-7326-49FE-803A-6A2634618D8D}"/>
    <cellStyle name="Percent 3 7 12 14" xfId="26518" xr:uid="{11632573-BC6D-43B3-92C4-8407091FE6E9}"/>
    <cellStyle name="Percent 3 7 12 2" xfId="7715" xr:uid="{51B64EB4-F343-4DA7-8EE4-6B0FDCCA75A4}"/>
    <cellStyle name="Percent 3 7 12 2 2" xfId="7716" xr:uid="{1249ABA5-E629-483E-AA09-7D217C143736}"/>
    <cellStyle name="Percent 3 7 12 2 2 2" xfId="7717" xr:uid="{3BA2B271-6C22-4636-BD41-48E1671AE667}"/>
    <cellStyle name="Percent 3 7 12 2 3" xfId="7718" xr:uid="{951C70BC-8539-4F01-A554-A9BF42C728C9}"/>
    <cellStyle name="Percent 3 7 12 2 3 2" xfId="7719" xr:uid="{3DED8637-FCD0-47AA-9B57-B1040DB2B720}"/>
    <cellStyle name="Percent 3 7 12 2 4" xfId="7720" xr:uid="{DD2FC8BD-DF93-4D8D-B08B-599C0C7B9EBC}"/>
    <cellStyle name="Percent 3 7 12 2 5" xfId="7721" xr:uid="{66C838F5-CB7D-478F-A0F6-187A9DEADB39}"/>
    <cellStyle name="Percent 3 7 12 2 6" xfId="43595" xr:uid="{E6C769A7-F5E2-4EE2-B385-90D8BB04F524}"/>
    <cellStyle name="Percent 3 7 12 2 7" xfId="36037" xr:uid="{44B6BD24-BFA0-42F7-B500-F5F7B567459A}"/>
    <cellStyle name="Percent 3 7 12 3" xfId="7722" xr:uid="{9FA1DECD-8493-4F5B-A0B4-5235FE50B2E4}"/>
    <cellStyle name="Percent 3 7 12 3 2" xfId="7723" xr:uid="{36130338-F361-4599-98E2-F7674B9B010B}"/>
    <cellStyle name="Percent 3 7 12 3 2 2" xfId="7724" xr:uid="{DAFD96CD-373C-4FC8-9DD2-6F77CCDA5853}"/>
    <cellStyle name="Percent 3 7 12 3 3" xfId="7725" xr:uid="{68BBC351-7322-402E-B1C1-739F95FA9879}"/>
    <cellStyle name="Percent 3 7 12 3 3 2" xfId="7726" xr:uid="{2E32683D-DD96-44E4-ADAD-1222F73469A6}"/>
    <cellStyle name="Percent 3 7 12 3 4" xfId="7727" xr:uid="{7CC16E30-D7C4-462B-A923-E261741B0B8E}"/>
    <cellStyle name="Percent 3 7 12 3 5" xfId="43596" xr:uid="{CD39CFF4-5849-427F-A37C-24A081F8AFF7}"/>
    <cellStyle name="Percent 3 7 12 3 6" xfId="36038" xr:uid="{92298593-69E4-485A-BE83-38C6E6A55BDE}"/>
    <cellStyle name="Percent 3 7 12 4" xfId="7728" xr:uid="{D37E38FF-2E14-43F9-BDF8-2CDE39BE06B2}"/>
    <cellStyle name="Percent 3 7 12 4 2" xfId="7729" xr:uid="{AD470EA7-019C-4DFE-BFB6-A106DB0BE01D}"/>
    <cellStyle name="Percent 3 7 12 4 2 2" xfId="7730" xr:uid="{2BEB6733-D678-408D-A0E6-C5C1F326CD49}"/>
    <cellStyle name="Percent 3 7 12 4 3" xfId="7731" xr:uid="{38A7089A-4506-40F4-83AC-C658C0ABB699}"/>
    <cellStyle name="Percent 3 7 12 4 3 2" xfId="7732" xr:uid="{5111BAAE-9334-4AA8-BEEE-6A1C46322C63}"/>
    <cellStyle name="Percent 3 7 12 4 4" xfId="7733" xr:uid="{66082DFB-8512-49E0-AC95-865C82247D4C}"/>
    <cellStyle name="Percent 3 7 12 4 5" xfId="43597" xr:uid="{27FEDBAE-928D-4D72-9170-508CA3D02D34}"/>
    <cellStyle name="Percent 3 7 12 4 6" xfId="36039" xr:uid="{F025FBD4-C642-4F13-9103-694442C91BF0}"/>
    <cellStyle name="Percent 3 7 12 5" xfId="7734" xr:uid="{4AD2F341-E4F1-456F-80C0-EC4D6AB753D3}"/>
    <cellStyle name="Percent 3 7 12 5 2" xfId="7735" xr:uid="{D18FF38C-1242-425B-9545-381170503460}"/>
    <cellStyle name="Percent 3 7 12 5 2 2" xfId="7736" xr:uid="{037B9E18-4AA8-457B-9BE9-ED587C4D8840}"/>
    <cellStyle name="Percent 3 7 12 5 3" xfId="7737" xr:uid="{80963C93-A0B4-4045-AF84-871DDC5DC67B}"/>
    <cellStyle name="Percent 3 7 12 5 3 2" xfId="7738" xr:uid="{777C21F9-AFA9-4F0C-A8B9-F3297CD62EA8}"/>
    <cellStyle name="Percent 3 7 12 5 4" xfId="7739" xr:uid="{981C4401-16C0-4012-969E-60928587FCA3}"/>
    <cellStyle name="Percent 3 7 12 5 4 2" xfId="7740" xr:uid="{10C74157-985B-4E33-B756-1833E9C73B09}"/>
    <cellStyle name="Percent 3 7 12 5 5" xfId="7741" xr:uid="{6C3DD3AD-C836-4EBA-9574-0A4DA0067929}"/>
    <cellStyle name="Percent 3 7 12 5 6" xfId="43598" xr:uid="{6B0C74D2-42FA-4C80-86FF-BD5729614007}"/>
    <cellStyle name="Percent 3 7 12 5 7" xfId="36040" xr:uid="{D263094A-E866-4A9A-B262-EC3A46576981}"/>
    <cellStyle name="Percent 3 7 12 6" xfId="7742" xr:uid="{EE1BFA6A-A979-4C1E-ADBB-D8890A859CA7}"/>
    <cellStyle name="Percent 3 7 12 6 2" xfId="7743" xr:uid="{ED25720E-8DE2-46A2-98EF-25CF3E93BEA4}"/>
    <cellStyle name="Percent 3 7 12 6 2 2" xfId="7744" xr:uid="{F1557B0F-8C7A-4584-8C4E-08AD9BBD6B35}"/>
    <cellStyle name="Percent 3 7 12 6 3" xfId="7745" xr:uid="{B244A04A-F631-4917-AFB3-BB7CE436A218}"/>
    <cellStyle name="Percent 3 7 12 6 3 2" xfId="7746" xr:uid="{95E5060F-ACE8-4504-9C8D-AF8961D0864A}"/>
    <cellStyle name="Percent 3 7 12 6 4" xfId="7747" xr:uid="{4622DB0E-ED34-4AC6-9208-4AE822ACC576}"/>
    <cellStyle name="Percent 3 7 12 6 5" xfId="43599" xr:uid="{D69D7D55-B633-4E68-BA7E-C24E50D797A7}"/>
    <cellStyle name="Percent 3 7 12 6 6" xfId="36041" xr:uid="{65C7FC78-7959-45BA-8B8D-40954F6DCCD7}"/>
    <cellStyle name="Percent 3 7 12 7" xfId="7748" xr:uid="{AD0C8861-4AD9-485C-904B-A637FA7F602B}"/>
    <cellStyle name="Percent 3 7 12 7 2" xfId="7749" xr:uid="{9E0B5AE5-503A-4D71-A968-2F40D4EDBE9F}"/>
    <cellStyle name="Percent 3 7 12 7 3" xfId="43600" xr:uid="{5421A386-0E5E-415E-890E-DD6E22AC86FF}"/>
    <cellStyle name="Percent 3 7 12 7 4" xfId="36042" xr:uid="{31789E2E-0489-44BB-84C6-242DE36BE9F9}"/>
    <cellStyle name="Percent 3 7 12 8" xfId="7750" xr:uid="{D0EC1079-2C29-496C-85B4-3AAD624990EE}"/>
    <cellStyle name="Percent 3 7 12 8 2" xfId="7751" xr:uid="{49CE93C4-A218-4D40-BFF2-D37E605A0BCF}"/>
    <cellStyle name="Percent 3 7 12 8 3" xfId="43601" xr:uid="{4FADCA93-80C3-4645-813B-D021E01B4AC4}"/>
    <cellStyle name="Percent 3 7 12 8 4" xfId="36043" xr:uid="{1DD928A7-1594-4B9A-B87F-08356EB2C700}"/>
    <cellStyle name="Percent 3 7 12 9" xfId="7752" xr:uid="{01800F23-4972-47EC-8776-B1A0E545A67C}"/>
    <cellStyle name="Percent 3 7 12 9 2" xfId="7753" xr:uid="{ECAD339F-3CD3-4AAC-8B9A-FCE29387B6BE}"/>
    <cellStyle name="Percent 3 7 12 9 3" xfId="43602" xr:uid="{F7BAF09A-8D37-4252-A3B3-3CCCEA8190CA}"/>
    <cellStyle name="Percent 3 7 12 9 4" xfId="36044" xr:uid="{D10B0E2F-DC17-467A-902F-B0C4FCF62C75}"/>
    <cellStyle name="Percent 3 7 13" xfId="2968" xr:uid="{1DC944FD-FDC4-43DA-9B71-F5AFF79E58AD}"/>
    <cellStyle name="Percent 3 7 13 10" xfId="7755" xr:uid="{61F619F9-8E8F-45D8-9C73-9FABEDDB8C48}"/>
    <cellStyle name="Percent 3 7 13 10 2" xfId="43603" xr:uid="{C5B95D93-69AE-441D-8DEE-FCC9F8DB9A37}"/>
    <cellStyle name="Percent 3 7 13 10 3" xfId="36045" xr:uid="{E188D725-85C0-4543-9EC2-1C68BECF51FE}"/>
    <cellStyle name="Percent 3 7 13 11" xfId="7756" xr:uid="{414FEA2C-5B91-48ED-AA5B-13B12495FF29}"/>
    <cellStyle name="Percent 3 7 13 12" xfId="7754" xr:uid="{439466A1-C062-4FEA-8334-30662F905987}"/>
    <cellStyle name="Percent 3 7 13 13" xfId="41868" xr:uid="{358AFC89-B740-4BCE-B3D4-D4D19B9E95B2}"/>
    <cellStyle name="Percent 3 7 13 14" xfId="26519" xr:uid="{CCF75BA5-911C-4051-8A1C-31B517E58D0F}"/>
    <cellStyle name="Percent 3 7 13 2" xfId="7757" xr:uid="{B42B68A8-F712-4C48-A8F3-696F73A040A0}"/>
    <cellStyle name="Percent 3 7 13 2 2" xfId="7758" xr:uid="{8C5B432F-8BEF-483F-A4A0-140BB769885E}"/>
    <cellStyle name="Percent 3 7 13 2 2 2" xfId="7759" xr:uid="{4A0A0E79-86B7-4E45-8CD5-2CCD1AE3497E}"/>
    <cellStyle name="Percent 3 7 13 2 3" xfId="7760" xr:uid="{6170A2DA-74C7-4D5D-987B-21ED33CED563}"/>
    <cellStyle name="Percent 3 7 13 2 3 2" xfId="7761" xr:uid="{CD2628F5-466D-4982-9025-90DA69945EC7}"/>
    <cellStyle name="Percent 3 7 13 2 4" xfId="7762" xr:uid="{83673907-3EB6-43BD-BF4D-85376101D2D6}"/>
    <cellStyle name="Percent 3 7 13 2 5" xfId="7763" xr:uid="{A17305E2-4E8C-4887-9C81-7DBFC04FC009}"/>
    <cellStyle name="Percent 3 7 13 2 6" xfId="43604" xr:uid="{943D6DF0-C3E9-43FC-BF65-AA75364A126B}"/>
    <cellStyle name="Percent 3 7 13 2 7" xfId="36046" xr:uid="{AAB13888-0C22-46EC-8251-59B0242BC2CF}"/>
    <cellStyle name="Percent 3 7 13 3" xfId="7764" xr:uid="{F4F540C2-6891-4B03-A774-E4A647288D00}"/>
    <cellStyle name="Percent 3 7 13 3 2" xfId="7765" xr:uid="{8C4FC69A-53CF-4941-9680-60931B8162C5}"/>
    <cellStyle name="Percent 3 7 13 3 2 2" xfId="7766" xr:uid="{661FD8A6-E40D-48BA-BC09-3B6DD35F0A39}"/>
    <cellStyle name="Percent 3 7 13 3 3" xfId="7767" xr:uid="{862C2037-8D3C-4A67-ADAB-8E7DAE94F80B}"/>
    <cellStyle name="Percent 3 7 13 3 3 2" xfId="7768" xr:uid="{E05E4B9A-7E23-4774-A8BE-1C4BA65F6CCC}"/>
    <cellStyle name="Percent 3 7 13 3 4" xfId="7769" xr:uid="{F2586313-E140-4E5B-8888-0AC1AC8083F0}"/>
    <cellStyle name="Percent 3 7 13 3 5" xfId="43605" xr:uid="{C5388A3A-9D47-498F-A5EA-11C6DD7CB9C6}"/>
    <cellStyle name="Percent 3 7 13 3 6" xfId="36047" xr:uid="{C15DB82C-687F-4A7B-8A47-204B5A8FF1FB}"/>
    <cellStyle name="Percent 3 7 13 4" xfId="7770" xr:uid="{126119C7-C13D-4A84-A0CE-33353C7A4CA4}"/>
    <cellStyle name="Percent 3 7 13 4 2" xfId="7771" xr:uid="{00A5A792-1109-457C-8145-DE2ACDED73C3}"/>
    <cellStyle name="Percent 3 7 13 4 2 2" xfId="7772" xr:uid="{C04A204F-3B6A-4E94-9067-2ECE6C0F3175}"/>
    <cellStyle name="Percent 3 7 13 4 3" xfId="7773" xr:uid="{8B566666-6C73-43B8-BFEF-A70BD24727A6}"/>
    <cellStyle name="Percent 3 7 13 4 3 2" xfId="7774" xr:uid="{29308B6E-B7CD-4745-8BA5-AA0A2F9C770F}"/>
    <cellStyle name="Percent 3 7 13 4 4" xfId="7775" xr:uid="{20C813DE-E45E-4C0E-91E8-0A87BC423463}"/>
    <cellStyle name="Percent 3 7 13 4 5" xfId="43606" xr:uid="{D40CE251-C584-470C-AAD5-870CA6A4961F}"/>
    <cellStyle name="Percent 3 7 13 4 6" xfId="36048" xr:uid="{A06C4882-5DA9-4DB9-BE26-763C40449596}"/>
    <cellStyle name="Percent 3 7 13 5" xfId="7776" xr:uid="{CF09C719-8B90-4D6D-8334-7345DA7CD5F4}"/>
    <cellStyle name="Percent 3 7 13 5 2" xfId="7777" xr:uid="{E4625406-A9CB-4D10-A2FA-3AA2D7683896}"/>
    <cellStyle name="Percent 3 7 13 5 2 2" xfId="7778" xr:uid="{0E8927AD-A01B-49E9-BA6E-465A8A36FDE1}"/>
    <cellStyle name="Percent 3 7 13 5 3" xfId="7779" xr:uid="{2490323F-F242-414C-80C4-2F16879702AB}"/>
    <cellStyle name="Percent 3 7 13 5 3 2" xfId="7780" xr:uid="{9DCB3853-EEBC-4955-9861-CAD2D5C993EF}"/>
    <cellStyle name="Percent 3 7 13 5 4" xfId="7781" xr:uid="{F5C26FD8-D61A-426F-A2CF-51B4EDBA7554}"/>
    <cellStyle name="Percent 3 7 13 5 4 2" xfId="7782" xr:uid="{9D9BAFDA-B3EB-41DF-98D9-B67980E28A39}"/>
    <cellStyle name="Percent 3 7 13 5 5" xfId="7783" xr:uid="{CF5DC716-F95E-41A2-8EFF-3CE8081830BD}"/>
    <cellStyle name="Percent 3 7 13 5 6" xfId="43607" xr:uid="{6BC3D1FE-B420-40E6-A9EB-7067DD9BF2F3}"/>
    <cellStyle name="Percent 3 7 13 5 7" xfId="36049" xr:uid="{CF802166-2152-4140-8B60-E7B94C0412D8}"/>
    <cellStyle name="Percent 3 7 13 6" xfId="7784" xr:uid="{6A01B969-4C8A-48BA-AB1D-3C47E9C4BD91}"/>
    <cellStyle name="Percent 3 7 13 6 2" xfId="7785" xr:uid="{DF93F1BE-D9CF-43A1-9F2F-34DBCD4EB2BC}"/>
    <cellStyle name="Percent 3 7 13 6 2 2" xfId="7786" xr:uid="{5F8BE206-4F0E-4EA0-9797-E0547A0C5F64}"/>
    <cellStyle name="Percent 3 7 13 6 3" xfId="7787" xr:uid="{3D70532F-B4D0-449F-A7C9-9341156500C5}"/>
    <cellStyle name="Percent 3 7 13 6 3 2" xfId="7788" xr:uid="{E2A7AA6E-B653-406E-AF77-AA27F63978E5}"/>
    <cellStyle name="Percent 3 7 13 6 4" xfId="7789" xr:uid="{563A3D05-7B74-48DF-BDBB-09D5CA74FF2A}"/>
    <cellStyle name="Percent 3 7 13 6 5" xfId="43608" xr:uid="{7F121F57-BCE2-497A-B882-2E7DEE9050DF}"/>
    <cellStyle name="Percent 3 7 13 6 6" xfId="36050" xr:uid="{7DE9E4D3-C407-4847-B764-CCBEAE0EC4FA}"/>
    <cellStyle name="Percent 3 7 13 7" xfId="7790" xr:uid="{87AD8F01-8B51-4100-B748-9BF255DC3299}"/>
    <cellStyle name="Percent 3 7 13 7 2" xfId="7791" xr:uid="{31067085-4A95-4304-8672-F7973E4898DD}"/>
    <cellStyle name="Percent 3 7 13 7 3" xfId="43609" xr:uid="{5A7D93FA-9648-4FCB-B777-EA3B25DF952D}"/>
    <cellStyle name="Percent 3 7 13 7 4" xfId="36051" xr:uid="{A33EA818-995B-44F4-ACD8-6FE162EF780A}"/>
    <cellStyle name="Percent 3 7 13 8" xfId="7792" xr:uid="{F2F475B6-87BC-49B4-9FC3-2885ADB8878F}"/>
    <cellStyle name="Percent 3 7 13 8 2" xfId="7793" xr:uid="{1C44F545-50C0-45EB-B3E5-0E9D506E2067}"/>
    <cellStyle name="Percent 3 7 13 8 3" xfId="43610" xr:uid="{0A98A2DF-3239-410F-BAEE-D49DDC3FF43F}"/>
    <cellStyle name="Percent 3 7 13 8 4" xfId="36052" xr:uid="{DF3D227E-250E-4A58-8158-91A6443B809A}"/>
    <cellStyle name="Percent 3 7 13 9" xfId="7794" xr:uid="{DD19B55D-9A01-4A09-8A60-CF603169669B}"/>
    <cellStyle name="Percent 3 7 13 9 2" xfId="7795" xr:uid="{3DEA29B8-4493-49C1-9738-95C194F00752}"/>
    <cellStyle name="Percent 3 7 13 9 3" xfId="43611" xr:uid="{D094FD2D-E7DD-4193-BBCD-79C71E1BCABC}"/>
    <cellStyle name="Percent 3 7 13 9 4" xfId="36053" xr:uid="{F0AC6A34-C3E8-471E-B2D6-649B16E8DFCE}"/>
    <cellStyle name="Percent 3 7 14" xfId="2969" xr:uid="{45AB4C3D-E520-4968-B38D-FED781837ACC}"/>
    <cellStyle name="Percent 3 7 14 10" xfId="7797" xr:uid="{F965D5A6-C985-4E34-B82B-0D7EED974C98}"/>
    <cellStyle name="Percent 3 7 14 10 2" xfId="43612" xr:uid="{75BCD7A1-F393-406B-A53D-FE0AADAA4918}"/>
    <cellStyle name="Percent 3 7 14 10 3" xfId="36054" xr:uid="{B36BD739-2621-482F-AF4E-6F5D264CEAE8}"/>
    <cellStyle name="Percent 3 7 14 11" xfId="7798" xr:uid="{1E0EAD32-94D8-4135-BE02-F3D05D5A0C95}"/>
    <cellStyle name="Percent 3 7 14 12" xfId="7796" xr:uid="{27C490EA-670A-48CA-8CD5-E7B21BA8D840}"/>
    <cellStyle name="Percent 3 7 14 13" xfId="41869" xr:uid="{1D3F33C3-FCA2-4DA2-91A6-3A81A44E7DC6}"/>
    <cellStyle name="Percent 3 7 14 14" xfId="26520" xr:uid="{13B7B41F-515D-4AFF-8CF0-F8C4EE66C379}"/>
    <cellStyle name="Percent 3 7 14 2" xfId="7799" xr:uid="{22A03962-656E-4EDA-B92D-E871F48D24AF}"/>
    <cellStyle name="Percent 3 7 14 2 2" xfId="7800" xr:uid="{E74E47B0-01E1-49DB-AFFF-5792F4AA571F}"/>
    <cellStyle name="Percent 3 7 14 2 2 2" xfId="7801" xr:uid="{9518C008-09E0-47CB-A63D-AC0C4360C60F}"/>
    <cellStyle name="Percent 3 7 14 2 3" xfId="7802" xr:uid="{4B72F023-BFB0-409B-8EAA-C827271684E3}"/>
    <cellStyle name="Percent 3 7 14 2 3 2" xfId="7803" xr:uid="{CA9640DF-F312-4CFE-8763-CA5652F3743A}"/>
    <cellStyle name="Percent 3 7 14 2 4" xfId="7804" xr:uid="{3D9618DA-BC7A-4027-9BA6-A1BAD91ECE5D}"/>
    <cellStyle name="Percent 3 7 14 2 5" xfId="7805" xr:uid="{C8B4BD81-0D4B-4570-BE34-F911AF6E195C}"/>
    <cellStyle name="Percent 3 7 14 2 6" xfId="43613" xr:uid="{A122AF1A-7AC9-4B0F-94FC-4556E7F1655F}"/>
    <cellStyle name="Percent 3 7 14 2 7" xfId="36055" xr:uid="{F72922F8-E28B-41B2-883B-2C126C19F3AE}"/>
    <cellStyle name="Percent 3 7 14 3" xfId="7806" xr:uid="{4C93EE49-E60D-4426-B4D5-BE27DFCB123E}"/>
    <cellStyle name="Percent 3 7 14 3 2" xfId="7807" xr:uid="{8A47A72B-DDE9-4CB3-ABD1-4F24A32BD981}"/>
    <cellStyle name="Percent 3 7 14 3 2 2" xfId="7808" xr:uid="{78660193-666E-4043-86CE-332E9DCE705C}"/>
    <cellStyle name="Percent 3 7 14 3 3" xfId="7809" xr:uid="{0216BA03-0770-4428-954A-9832804F7C00}"/>
    <cellStyle name="Percent 3 7 14 3 3 2" xfId="7810" xr:uid="{3B48A4A6-1047-4840-8A28-43487EE8FD7C}"/>
    <cellStyle name="Percent 3 7 14 3 4" xfId="7811" xr:uid="{2FAC3C9A-6F2D-4364-B969-19EBFA156226}"/>
    <cellStyle name="Percent 3 7 14 3 5" xfId="43614" xr:uid="{D699E1C3-B855-437B-9425-8FE2F958A344}"/>
    <cellStyle name="Percent 3 7 14 3 6" xfId="36056" xr:uid="{F3C01F72-3DB4-4743-8617-B267D00E9940}"/>
    <cellStyle name="Percent 3 7 14 4" xfId="7812" xr:uid="{D8F308F6-9E2D-43EF-8497-C9BD0ED8D004}"/>
    <cellStyle name="Percent 3 7 14 4 2" xfId="7813" xr:uid="{EB986B22-440A-4511-BBEF-15FD6614641A}"/>
    <cellStyle name="Percent 3 7 14 4 2 2" xfId="7814" xr:uid="{48885DE9-4564-46C5-83DA-DF3B57F18A2A}"/>
    <cellStyle name="Percent 3 7 14 4 3" xfId="7815" xr:uid="{82C5DFC6-E26F-4C52-9FA2-CC1F523E0768}"/>
    <cellStyle name="Percent 3 7 14 4 3 2" xfId="7816" xr:uid="{F52E76ED-3C22-400A-B274-E56B98D4A23E}"/>
    <cellStyle name="Percent 3 7 14 4 4" xfId="7817" xr:uid="{9A00C694-4641-41D5-969D-EC10A2C10276}"/>
    <cellStyle name="Percent 3 7 14 4 5" xfId="43615" xr:uid="{7F9A13BF-32AA-466D-AF57-23B8AFE7FCED}"/>
    <cellStyle name="Percent 3 7 14 4 6" xfId="36057" xr:uid="{FAAFB27E-7F9A-4B77-AB0A-482144967658}"/>
    <cellStyle name="Percent 3 7 14 5" xfId="7818" xr:uid="{E56AB834-BF5C-494E-A6A5-C0DE20D7B6D1}"/>
    <cellStyle name="Percent 3 7 14 5 2" xfId="7819" xr:uid="{961E3F87-AC9F-4D3E-B457-74742DAB63F9}"/>
    <cellStyle name="Percent 3 7 14 5 2 2" xfId="7820" xr:uid="{D15B460C-6FFF-4C04-A981-5E8B8BD33633}"/>
    <cellStyle name="Percent 3 7 14 5 3" xfId="7821" xr:uid="{9D0A127A-3AAD-482F-BF9D-E4061806C68C}"/>
    <cellStyle name="Percent 3 7 14 5 3 2" xfId="7822" xr:uid="{64741DB5-3841-4660-AAFC-12665F35070E}"/>
    <cellStyle name="Percent 3 7 14 5 4" xfId="7823" xr:uid="{AF175385-C052-474B-8938-4A31D040FE08}"/>
    <cellStyle name="Percent 3 7 14 5 4 2" xfId="7824" xr:uid="{04FE8E67-804C-48DF-BED3-B55F5F98ADA0}"/>
    <cellStyle name="Percent 3 7 14 5 5" xfId="7825" xr:uid="{13D9C0B0-6562-4FD4-9B0E-C4266FDA2CD0}"/>
    <cellStyle name="Percent 3 7 14 5 6" xfId="43616" xr:uid="{9F41015A-9A25-4C29-BE88-73115C71A870}"/>
    <cellStyle name="Percent 3 7 14 5 7" xfId="36058" xr:uid="{06FEB2C4-C676-4C17-AED6-1B67D16F1333}"/>
    <cellStyle name="Percent 3 7 14 6" xfId="7826" xr:uid="{79FD050F-5649-4D41-AE88-0BBF95ECDA18}"/>
    <cellStyle name="Percent 3 7 14 6 2" xfId="7827" xr:uid="{A066907F-019F-484D-8B79-F88C6357BCC0}"/>
    <cellStyle name="Percent 3 7 14 6 2 2" xfId="7828" xr:uid="{42ABA840-1F02-40BA-AC5D-683FE8E5987C}"/>
    <cellStyle name="Percent 3 7 14 6 3" xfId="7829" xr:uid="{7622CFF7-C396-4DF8-95E3-46EE408C7662}"/>
    <cellStyle name="Percent 3 7 14 6 3 2" xfId="7830" xr:uid="{8D73668F-9EF5-4725-8FEF-F890122A3A57}"/>
    <cellStyle name="Percent 3 7 14 6 4" xfId="7831" xr:uid="{BE977B17-902F-4E09-9E8A-6679F6862280}"/>
    <cellStyle name="Percent 3 7 14 6 5" xfId="43617" xr:uid="{AB73B399-0558-492F-AE54-F51E27FD1C51}"/>
    <cellStyle name="Percent 3 7 14 6 6" xfId="36059" xr:uid="{8D4063F7-6620-4E02-9BB7-0DD884EB3EAA}"/>
    <cellStyle name="Percent 3 7 14 7" xfId="7832" xr:uid="{EBCF642C-8BFF-4027-913F-87038D07B25F}"/>
    <cellStyle name="Percent 3 7 14 7 2" xfId="7833" xr:uid="{1E5EFC0B-4CA4-4AFC-9A5A-9282112F5BB0}"/>
    <cellStyle name="Percent 3 7 14 7 3" xfId="43618" xr:uid="{84C1399A-F35D-494F-A922-C67BBA393798}"/>
    <cellStyle name="Percent 3 7 14 7 4" xfId="36060" xr:uid="{299C2BEF-115A-410F-A73C-8EDB7DFAE61A}"/>
    <cellStyle name="Percent 3 7 14 8" xfId="7834" xr:uid="{B2937C9E-C570-462A-B239-A55FB0BCE3B4}"/>
    <cellStyle name="Percent 3 7 14 8 2" xfId="7835" xr:uid="{735FFF57-A05F-459B-A858-AF29A13023AA}"/>
    <cellStyle name="Percent 3 7 14 8 3" xfId="43619" xr:uid="{541EEE26-9BB6-48CE-8D2E-3E300E21E1FA}"/>
    <cellStyle name="Percent 3 7 14 8 4" xfId="36061" xr:uid="{AC9A7DB2-DA90-4C1D-8934-AD86F5387409}"/>
    <cellStyle name="Percent 3 7 14 9" xfId="7836" xr:uid="{02443D40-F514-4008-A590-116283B5231B}"/>
    <cellStyle name="Percent 3 7 14 9 2" xfId="7837" xr:uid="{5987AF45-0FFB-44A1-B091-56B808A66E8C}"/>
    <cellStyle name="Percent 3 7 14 9 3" xfId="43620" xr:uid="{63D98723-BFB8-460A-A748-67FAB3842A3F}"/>
    <cellStyle name="Percent 3 7 14 9 4" xfId="36062" xr:uid="{23F00DAD-D5AA-4402-BE66-92A1F79585E6}"/>
    <cellStyle name="Percent 3 7 15" xfId="2970" xr:uid="{FAF30148-3AB5-4181-8D93-07FC8EA54FE8}"/>
    <cellStyle name="Percent 3 7 15 10" xfId="7839" xr:uid="{2B39BF0E-627F-438A-8B6B-92746A613159}"/>
    <cellStyle name="Percent 3 7 15 10 2" xfId="43621" xr:uid="{513FC076-22E6-41F7-84EA-51D6D8D8F19E}"/>
    <cellStyle name="Percent 3 7 15 10 3" xfId="36063" xr:uid="{676B5AF6-7E03-474B-8CD6-84CE132C04A1}"/>
    <cellStyle name="Percent 3 7 15 11" xfId="7840" xr:uid="{EB034C7F-EC3D-403D-BA09-CCED169714F3}"/>
    <cellStyle name="Percent 3 7 15 12" xfId="7838" xr:uid="{E5F9800D-C09A-42B0-991A-07B3EC942A62}"/>
    <cellStyle name="Percent 3 7 15 13" xfId="41870" xr:uid="{B44A7BE4-955D-417B-85E8-F454CCD97581}"/>
    <cellStyle name="Percent 3 7 15 14" xfId="26521" xr:uid="{8CE911DA-BC26-42FD-AE99-0105503DA75C}"/>
    <cellStyle name="Percent 3 7 15 2" xfId="7841" xr:uid="{B287C006-8015-4025-B011-410789D55A29}"/>
    <cellStyle name="Percent 3 7 15 2 2" xfId="7842" xr:uid="{20870C4A-A826-4FE1-8872-73F2006CE6AF}"/>
    <cellStyle name="Percent 3 7 15 2 2 2" xfId="7843" xr:uid="{5FDA4334-5745-41E7-A752-1EAAA928A82C}"/>
    <cellStyle name="Percent 3 7 15 2 3" xfId="7844" xr:uid="{284A78CD-98A0-443E-AF84-4D4F190CFCB3}"/>
    <cellStyle name="Percent 3 7 15 2 3 2" xfId="7845" xr:uid="{95C0F238-5BF5-4E63-8477-9C8F5F5A54E5}"/>
    <cellStyle name="Percent 3 7 15 2 4" xfId="7846" xr:uid="{EF08E839-F077-4C9D-9C55-103353147D58}"/>
    <cellStyle name="Percent 3 7 15 2 5" xfId="7847" xr:uid="{1C445766-8CA1-4AD7-BF9F-4AAF9D2B376F}"/>
    <cellStyle name="Percent 3 7 15 2 6" xfId="43622" xr:uid="{6EB3051A-939F-49BF-957B-CC7C833FD3DE}"/>
    <cellStyle name="Percent 3 7 15 2 7" xfId="36064" xr:uid="{63FA9979-AFFB-4214-9ACD-A504905F54F5}"/>
    <cellStyle name="Percent 3 7 15 3" xfId="7848" xr:uid="{2CC34EAB-73AE-4E92-B038-0341EEA398F0}"/>
    <cellStyle name="Percent 3 7 15 3 2" xfId="7849" xr:uid="{EAE1D107-6808-477B-834F-28E64487696D}"/>
    <cellStyle name="Percent 3 7 15 3 2 2" xfId="7850" xr:uid="{80CEB3F9-9634-4FC8-8D24-1553EC123E34}"/>
    <cellStyle name="Percent 3 7 15 3 3" xfId="7851" xr:uid="{0DF8E02C-D101-4717-A5F8-CAE0D8FDE982}"/>
    <cellStyle name="Percent 3 7 15 3 3 2" xfId="7852" xr:uid="{0266CB41-8388-4A6D-B8AC-AE039D5E9EF1}"/>
    <cellStyle name="Percent 3 7 15 3 4" xfId="7853" xr:uid="{37A1F355-1D3B-4FA1-9194-2F39A01F13B8}"/>
    <cellStyle name="Percent 3 7 15 3 5" xfId="43623" xr:uid="{974315E6-4B56-4B00-A34F-D43CE6F849D2}"/>
    <cellStyle name="Percent 3 7 15 3 6" xfId="36065" xr:uid="{5EF858E4-9F96-4490-B151-A4F76CC6B330}"/>
    <cellStyle name="Percent 3 7 15 4" xfId="7854" xr:uid="{181A7CC2-EF7B-460F-9B8E-97B61D60E7B8}"/>
    <cellStyle name="Percent 3 7 15 4 2" xfId="7855" xr:uid="{E2565963-E693-47CB-BD7E-14C97FBE62CF}"/>
    <cellStyle name="Percent 3 7 15 4 2 2" xfId="7856" xr:uid="{2AE3C8E6-7C12-46BB-8DAB-2073505BFAA2}"/>
    <cellStyle name="Percent 3 7 15 4 3" xfId="7857" xr:uid="{CA3BD2DD-0E76-484D-BFFC-57E4C2BF17F4}"/>
    <cellStyle name="Percent 3 7 15 4 3 2" xfId="7858" xr:uid="{8880B6E1-3727-4A0D-A812-F776CE56CCA2}"/>
    <cellStyle name="Percent 3 7 15 4 4" xfId="7859" xr:uid="{EDA39461-1501-41AF-BBA5-6010BBE06D21}"/>
    <cellStyle name="Percent 3 7 15 4 5" xfId="43624" xr:uid="{FB1CA718-AD72-4CBD-ABAA-A71F22125C2A}"/>
    <cellStyle name="Percent 3 7 15 4 6" xfId="36066" xr:uid="{0BDD197E-CD05-4ABA-A57C-4C19C03561E0}"/>
    <cellStyle name="Percent 3 7 15 5" xfId="7860" xr:uid="{AE88C58E-5A4F-40D9-A99F-64E3B20ECA20}"/>
    <cellStyle name="Percent 3 7 15 5 2" xfId="7861" xr:uid="{5013127B-9822-4A02-ADA7-4A5B41E3FEFA}"/>
    <cellStyle name="Percent 3 7 15 5 2 2" xfId="7862" xr:uid="{E786F88F-FF11-409C-98A3-7FDD557C21AF}"/>
    <cellStyle name="Percent 3 7 15 5 3" xfId="7863" xr:uid="{60A45A5B-C7D5-48FB-A13B-90BE86906D6F}"/>
    <cellStyle name="Percent 3 7 15 5 3 2" xfId="7864" xr:uid="{6446B3A7-5B55-4C5B-B904-BE94FA0D540B}"/>
    <cellStyle name="Percent 3 7 15 5 4" xfId="7865" xr:uid="{25EE9D6F-E09D-49C0-98D2-B3D1858C79DE}"/>
    <cellStyle name="Percent 3 7 15 5 4 2" xfId="7866" xr:uid="{73AB8750-A9EA-46FB-8C39-4D9EDA00D09F}"/>
    <cellStyle name="Percent 3 7 15 5 5" xfId="7867" xr:uid="{193E0225-8F9F-41B8-B378-4CC7DF07CB8A}"/>
    <cellStyle name="Percent 3 7 15 5 6" xfId="43625" xr:uid="{842D5627-6ABC-4E3B-97E6-B54E2A9880C4}"/>
    <cellStyle name="Percent 3 7 15 5 7" xfId="36067" xr:uid="{340A1B1B-5970-41EA-980B-B714F12367E8}"/>
    <cellStyle name="Percent 3 7 15 6" xfId="7868" xr:uid="{EDD17588-2CCB-4AA4-99DB-5DE43319D44E}"/>
    <cellStyle name="Percent 3 7 15 6 2" xfId="7869" xr:uid="{48994789-91E7-4410-B6CA-D911427F2555}"/>
    <cellStyle name="Percent 3 7 15 6 2 2" xfId="7870" xr:uid="{9CAA81B7-3247-4E99-B356-7CCAE3E64B53}"/>
    <cellStyle name="Percent 3 7 15 6 3" xfId="7871" xr:uid="{898B133C-9F0C-4E45-97CF-F0C7FD55586A}"/>
    <cellStyle name="Percent 3 7 15 6 3 2" xfId="7872" xr:uid="{9A39784C-7E5D-422E-8701-F70633B40752}"/>
    <cellStyle name="Percent 3 7 15 6 4" xfId="7873" xr:uid="{96BF62BA-8F53-427D-ADC8-67EBD3ACCBDB}"/>
    <cellStyle name="Percent 3 7 15 6 5" xfId="43626" xr:uid="{A84F72F0-A133-475F-BA39-9FE526A59603}"/>
    <cellStyle name="Percent 3 7 15 6 6" xfId="36068" xr:uid="{94CBE4CA-02DD-46E8-9674-B5A6214767AF}"/>
    <cellStyle name="Percent 3 7 15 7" xfId="7874" xr:uid="{603E7554-6BB3-441B-9453-6728DEF048A6}"/>
    <cellStyle name="Percent 3 7 15 7 2" xfId="7875" xr:uid="{9E47F41F-D92D-4642-B4D5-945D574A3937}"/>
    <cellStyle name="Percent 3 7 15 7 3" xfId="43627" xr:uid="{8E210286-7179-4A9C-9577-B9EB46A83C62}"/>
    <cellStyle name="Percent 3 7 15 7 4" xfId="36069" xr:uid="{B30DAF58-4BDE-45B4-9D86-1F3D7E6DA4C9}"/>
    <cellStyle name="Percent 3 7 15 8" xfId="7876" xr:uid="{50945D4F-BCCF-4199-8883-5B9261CEA430}"/>
    <cellStyle name="Percent 3 7 15 8 2" xfId="7877" xr:uid="{28CC7AB6-2F06-45EE-9185-19CB0DF7D911}"/>
    <cellStyle name="Percent 3 7 15 8 3" xfId="43628" xr:uid="{F005A6A9-AA41-43EC-B90C-0AA53F3D58BA}"/>
    <cellStyle name="Percent 3 7 15 8 4" xfId="36070" xr:uid="{9D556254-CBE9-4B39-93A4-02B24E3D402A}"/>
    <cellStyle name="Percent 3 7 15 9" xfId="7878" xr:uid="{1DF5C730-E34C-4BC1-81FE-C6597609E903}"/>
    <cellStyle name="Percent 3 7 15 9 2" xfId="7879" xr:uid="{C86434FE-D8B2-4667-9340-01A74C0B27E8}"/>
    <cellStyle name="Percent 3 7 15 9 3" xfId="43629" xr:uid="{45A83B1B-47A9-4880-BC17-743E72D385B8}"/>
    <cellStyle name="Percent 3 7 15 9 4" xfId="36071" xr:uid="{4F6CD201-2A1B-4939-95EC-7D6F78967D93}"/>
    <cellStyle name="Percent 3 7 16" xfId="7880" xr:uid="{70914660-5DD6-4C5C-9261-09E986A90827}"/>
    <cellStyle name="Percent 3 7 16 2" xfId="7881" xr:uid="{E04BE6BD-FA88-480B-BDFE-E3914A4FF582}"/>
    <cellStyle name="Percent 3 7 16 2 2" xfId="7882" xr:uid="{D31C76C5-DBB0-47B8-9D93-895A11831073}"/>
    <cellStyle name="Percent 3 7 16 3" xfId="7883" xr:uid="{38764022-571C-47BD-A441-E093FE814A4D}"/>
    <cellStyle name="Percent 3 7 16 3 2" xfId="7884" xr:uid="{86902F3B-1C7E-4CDF-AECA-6B6653CA5503}"/>
    <cellStyle name="Percent 3 7 16 4" xfId="7885" xr:uid="{876DDF16-526F-4425-AE91-95E6399F84EC}"/>
    <cellStyle name="Percent 3 7 16 5" xfId="7886" xr:uid="{C202C5A8-C8F5-40A6-A21C-D8101BE637F4}"/>
    <cellStyle name="Percent 3 7 16 6" xfId="43630" xr:uid="{A1EADCC3-7990-4F74-AF3A-AC069FC12701}"/>
    <cellStyle name="Percent 3 7 16 7" xfId="26515" xr:uid="{1F586485-E791-4EE2-92E5-7921CF1A8B18}"/>
    <cellStyle name="Percent 3 7 17" xfId="7887" xr:uid="{F786919D-8995-4F56-864B-911680157801}"/>
    <cellStyle name="Percent 3 7 17 2" xfId="7888" xr:uid="{052F9ECA-DBF6-4EF5-9FC1-8ED5113924F6}"/>
    <cellStyle name="Percent 3 7 17 2 2" xfId="7889" xr:uid="{BC97AE98-3B4E-440E-ADD1-86AFAFB42317}"/>
    <cellStyle name="Percent 3 7 17 3" xfId="7890" xr:uid="{2571B060-41BC-4B27-87D8-32971115B0FA}"/>
    <cellStyle name="Percent 3 7 17 3 2" xfId="7891" xr:uid="{5B1586B2-96FD-42DC-B2D7-F516346D60E3}"/>
    <cellStyle name="Percent 3 7 17 4" xfId="7892" xr:uid="{548172D2-2F1F-4A74-B1F2-2419400D6D3F}"/>
    <cellStyle name="Percent 3 7 17 5" xfId="43631" xr:uid="{B229B19D-8A1D-4DE1-8FE6-891C32EFF18B}"/>
    <cellStyle name="Percent 3 7 17 6" xfId="36072" xr:uid="{02B0405C-A3D5-420D-B62E-06482EEC47D9}"/>
    <cellStyle name="Percent 3 7 18" xfId="7893" xr:uid="{514F5B29-CA90-4F2D-8C33-C864A09C0D52}"/>
    <cellStyle name="Percent 3 7 18 2" xfId="7894" xr:uid="{8B313003-52E8-4ADB-B2DA-5DBA487F4BCF}"/>
    <cellStyle name="Percent 3 7 18 2 2" xfId="7895" xr:uid="{0AC59AE9-CF23-48C3-835B-8DDEC8C99514}"/>
    <cellStyle name="Percent 3 7 18 3" xfId="7896" xr:uid="{EE360A49-4DBB-4691-9FC7-018A5344F28D}"/>
    <cellStyle name="Percent 3 7 18 3 2" xfId="7897" xr:uid="{0A356495-57EB-40D9-B6BC-899614860275}"/>
    <cellStyle name="Percent 3 7 18 4" xfId="7898" xr:uid="{5BF3F672-2743-40A7-BBCA-3087BA4B8865}"/>
    <cellStyle name="Percent 3 7 18 5" xfId="43632" xr:uid="{933C5A50-4B57-4CAE-9550-8B377C45D4D9}"/>
    <cellStyle name="Percent 3 7 18 6" xfId="36073" xr:uid="{DBFDA6DB-451C-4819-BC37-BA0DEDCB52C3}"/>
    <cellStyle name="Percent 3 7 19" xfId="7899" xr:uid="{01A4E44A-E90D-4B36-9D92-DF3387906133}"/>
    <cellStyle name="Percent 3 7 19 2" xfId="7900" xr:uid="{A1525D28-D0C9-49E7-99B2-40957D80D47A}"/>
    <cellStyle name="Percent 3 7 19 2 2" xfId="7901" xr:uid="{C19EB913-5326-401D-90F3-D0DE3D176514}"/>
    <cellStyle name="Percent 3 7 19 3" xfId="7902" xr:uid="{F6B56C14-2BF8-4D22-B521-8933DEEBB768}"/>
    <cellStyle name="Percent 3 7 19 3 2" xfId="7903" xr:uid="{591A1057-1F96-431F-A4AD-B5B9BFDA95F8}"/>
    <cellStyle name="Percent 3 7 19 4" xfId="7904" xr:uid="{E1153F4C-028C-4C49-A4EE-4BC1347DCF83}"/>
    <cellStyle name="Percent 3 7 19 4 2" xfId="7905" xr:uid="{1DDDD70E-3065-4965-95AE-4D27A1EF254B}"/>
    <cellStyle name="Percent 3 7 19 5" xfId="7906" xr:uid="{2C3B9109-EEBC-4289-995A-F6A84CE1AD2F}"/>
    <cellStyle name="Percent 3 7 19 6" xfId="43633" xr:uid="{DEC7BB7D-F74D-45E3-8816-6BDF144B8D6A}"/>
    <cellStyle name="Percent 3 7 19 7" xfId="36074" xr:uid="{042C2FBE-3240-4541-9A0C-163A435CDCD4}"/>
    <cellStyle name="Percent 3 7 2" xfId="2971" xr:uid="{F0312B50-9BAE-49F1-B3EB-5850FA4D10A4}"/>
    <cellStyle name="Percent 3 7 2 10" xfId="7908" xr:uid="{0428FFAC-7162-49A4-A331-A0CEEC1323D8}"/>
    <cellStyle name="Percent 3 7 2 10 2" xfId="43634" xr:uid="{5686E6F2-A053-49B0-BD0E-6B99AE1CC465}"/>
    <cellStyle name="Percent 3 7 2 10 3" xfId="36075" xr:uid="{4F0C3282-4F61-4928-A5BD-879E4C7F0CD2}"/>
    <cellStyle name="Percent 3 7 2 11" xfId="7909" xr:uid="{53158234-4B1A-43A9-8EB9-5231C0F909B1}"/>
    <cellStyle name="Percent 3 7 2 12" xfId="7907" xr:uid="{ED47E0C6-80F6-4A63-ACB9-1357109A6C8F}"/>
    <cellStyle name="Percent 3 7 2 13" xfId="41871" xr:uid="{526A4513-1C6C-49FB-ACDF-6986EEB2C797}"/>
    <cellStyle name="Percent 3 7 2 14" xfId="26522" xr:uid="{8A057270-869A-41AC-81BA-C99B3EF5484E}"/>
    <cellStyle name="Percent 3 7 2 2" xfId="7910" xr:uid="{4D2273A7-1088-4DC7-BDA0-EA3B939B7136}"/>
    <cellStyle name="Percent 3 7 2 2 2" xfId="7911" xr:uid="{5C513F44-3B6D-4F04-93C9-37789B5CA045}"/>
    <cellStyle name="Percent 3 7 2 2 2 2" xfId="7912" xr:uid="{05638D71-BC4A-42AC-929A-2E924FA3F9D7}"/>
    <cellStyle name="Percent 3 7 2 2 3" xfId="7913" xr:uid="{C9F1F2D7-244D-4034-A592-6B007AA509FD}"/>
    <cellStyle name="Percent 3 7 2 2 3 2" xfId="7914" xr:uid="{5522A793-6C5D-451A-B69B-0BF2C04DEB84}"/>
    <cellStyle name="Percent 3 7 2 2 4" xfId="7915" xr:uid="{2716C3AB-3DD6-49F5-952D-B3C202956C74}"/>
    <cellStyle name="Percent 3 7 2 2 5" xfId="7916" xr:uid="{9656E130-77F8-44B1-9CFB-28F907637E54}"/>
    <cellStyle name="Percent 3 7 2 2 6" xfId="43635" xr:uid="{CE071BD5-00D0-4344-98BA-3A8F86259EE3}"/>
    <cellStyle name="Percent 3 7 2 2 7" xfId="36076" xr:uid="{8F139036-6D0F-4721-B2EF-3ACCD4683C0E}"/>
    <cellStyle name="Percent 3 7 2 3" xfId="7917" xr:uid="{7D4A15C2-FC20-4E1E-8B17-BDDA1151E04D}"/>
    <cellStyle name="Percent 3 7 2 3 2" xfId="7918" xr:uid="{2EBEE73E-5785-4DAC-A643-D40A2FC55B59}"/>
    <cellStyle name="Percent 3 7 2 3 2 2" xfId="7919" xr:uid="{345A5806-BCF7-490D-99DC-2343F9B489AA}"/>
    <cellStyle name="Percent 3 7 2 3 3" xfId="7920" xr:uid="{AC7385B8-AC71-44F9-BF92-D6B6F3252302}"/>
    <cellStyle name="Percent 3 7 2 3 3 2" xfId="7921" xr:uid="{A27C0029-41EF-4DCF-A467-D3F1549261A5}"/>
    <cellStyle name="Percent 3 7 2 3 4" xfId="7922" xr:uid="{8EF179A6-8E0D-41AB-8903-F7C7BB4EF93B}"/>
    <cellStyle name="Percent 3 7 2 3 5" xfId="43636" xr:uid="{54647B43-6C83-4B94-B390-BDCD97216F4B}"/>
    <cellStyle name="Percent 3 7 2 3 6" xfId="36077" xr:uid="{2964EB3B-82E1-4D54-9A24-05A34BDAA6F3}"/>
    <cellStyle name="Percent 3 7 2 4" xfId="7923" xr:uid="{B96EA7DF-2BB0-4286-B828-772246C88F0C}"/>
    <cellStyle name="Percent 3 7 2 4 2" xfId="7924" xr:uid="{EB9C4747-5DF0-4D91-83CE-BE8E026B6F61}"/>
    <cellStyle name="Percent 3 7 2 4 2 2" xfId="7925" xr:uid="{6FB0ADDD-57F4-4D11-8627-7B5E496E054E}"/>
    <cellStyle name="Percent 3 7 2 4 3" xfId="7926" xr:uid="{B6ECD5E8-C106-4BF1-B9DD-F063ABDF00BD}"/>
    <cellStyle name="Percent 3 7 2 4 3 2" xfId="7927" xr:uid="{34D230F0-14E5-4A91-932F-253CDB63760A}"/>
    <cellStyle name="Percent 3 7 2 4 4" xfId="7928" xr:uid="{51014572-C9DC-4CEE-99B6-61E19D316B71}"/>
    <cellStyle name="Percent 3 7 2 4 5" xfId="43637" xr:uid="{66FD68B4-180D-4187-9A65-745DA9F2E0CD}"/>
    <cellStyle name="Percent 3 7 2 4 6" xfId="36078" xr:uid="{DF0966D9-7A02-4723-AF4A-0D1C69A325C7}"/>
    <cellStyle name="Percent 3 7 2 5" xfId="7929" xr:uid="{01F3D361-7E8D-4602-84B4-003819BF7AC7}"/>
    <cellStyle name="Percent 3 7 2 5 2" xfId="7930" xr:uid="{3009BB1E-BC5B-4227-B401-D67D8CFFFAD8}"/>
    <cellStyle name="Percent 3 7 2 5 2 2" xfId="7931" xr:uid="{592A889E-A8B8-4CDC-9746-533DE5575834}"/>
    <cellStyle name="Percent 3 7 2 5 3" xfId="7932" xr:uid="{82771164-4759-4F68-BA22-47D18E7B7D05}"/>
    <cellStyle name="Percent 3 7 2 5 3 2" xfId="7933" xr:uid="{5B0A02D2-7D3A-4F9D-ABA8-938EBB6D2BE4}"/>
    <cellStyle name="Percent 3 7 2 5 4" xfId="7934" xr:uid="{A458E897-F05D-4894-815E-E1EFD079A9F6}"/>
    <cellStyle name="Percent 3 7 2 5 4 2" xfId="7935" xr:uid="{E4700A5A-E451-43D8-8FAD-3BC4F37CD08E}"/>
    <cellStyle name="Percent 3 7 2 5 5" xfId="7936" xr:uid="{A3FCB423-FC46-4E16-8FD4-B719C8399932}"/>
    <cellStyle name="Percent 3 7 2 5 6" xfId="43638" xr:uid="{7CC55E72-F60D-49A3-A6A4-500B15C70CC2}"/>
    <cellStyle name="Percent 3 7 2 5 7" xfId="36079" xr:uid="{61602FE4-765E-456E-91C7-7986343809EF}"/>
    <cellStyle name="Percent 3 7 2 6" xfId="7937" xr:uid="{D3CCBDA3-D3E5-4CAE-B213-50BE497E7DF0}"/>
    <cellStyle name="Percent 3 7 2 6 2" xfId="7938" xr:uid="{9C6FE0A1-D5BF-4339-A2C5-F4E71684C81E}"/>
    <cellStyle name="Percent 3 7 2 6 2 2" xfId="7939" xr:uid="{7EBE98A5-E5E8-465A-8E46-9688452EC41E}"/>
    <cellStyle name="Percent 3 7 2 6 3" xfId="7940" xr:uid="{688A6A8A-EF5F-4882-AE72-DE73F0AF8FCA}"/>
    <cellStyle name="Percent 3 7 2 6 3 2" xfId="7941" xr:uid="{4AE46F5E-6C12-4E2D-9694-FE799D6D0347}"/>
    <cellStyle name="Percent 3 7 2 6 4" xfId="7942" xr:uid="{EB5ED8A9-2963-475E-A624-415AB5EE62B6}"/>
    <cellStyle name="Percent 3 7 2 6 5" xfId="43639" xr:uid="{5621E755-12EA-48CD-AED0-125524B77472}"/>
    <cellStyle name="Percent 3 7 2 6 6" xfId="36080" xr:uid="{BEB7D21A-D8AC-4327-AEEB-1B31DFA880B1}"/>
    <cellStyle name="Percent 3 7 2 7" xfId="7943" xr:uid="{C661F45D-07EE-4DEF-AA40-A676B286C049}"/>
    <cellStyle name="Percent 3 7 2 7 2" xfId="7944" xr:uid="{94C0A6A9-BE6A-4F63-BD76-3EDF6DF4AE0D}"/>
    <cellStyle name="Percent 3 7 2 7 3" xfId="43640" xr:uid="{A457058A-81DF-49C2-83FA-1044997A0B3E}"/>
    <cellStyle name="Percent 3 7 2 7 4" xfId="36081" xr:uid="{9B31BCB3-D0B6-40E6-9149-7F153F3FAAAA}"/>
    <cellStyle name="Percent 3 7 2 8" xfId="7945" xr:uid="{FEAEB29A-2AC9-4D53-BD8E-981F9CF3A88C}"/>
    <cellStyle name="Percent 3 7 2 8 2" xfId="7946" xr:uid="{586A4275-7C00-46BC-B457-DB03C1225091}"/>
    <cellStyle name="Percent 3 7 2 8 3" xfId="43641" xr:uid="{F1A41078-F40C-4E07-9F2A-34F3B4F2E875}"/>
    <cellStyle name="Percent 3 7 2 8 4" xfId="36082" xr:uid="{5608A979-CC7C-4396-834B-1ADDD100A2E7}"/>
    <cellStyle name="Percent 3 7 2 9" xfId="7947" xr:uid="{F2FC9D02-91E7-4F7E-B863-F5B6572A283C}"/>
    <cellStyle name="Percent 3 7 2 9 2" xfId="7948" xr:uid="{B7E46FEA-12DB-414F-B21F-0D932DA7D90E}"/>
    <cellStyle name="Percent 3 7 2 9 3" xfId="43642" xr:uid="{4FB9DB1E-F53E-4E07-AB35-C54D3366877B}"/>
    <cellStyle name="Percent 3 7 2 9 4" xfId="36083" xr:uid="{2876C9DC-D76E-45B7-99D8-2D72AAFDAF43}"/>
    <cellStyle name="Percent 3 7 20" xfId="7949" xr:uid="{8341A0C1-1D24-4AE2-B475-AA64B4E10C8E}"/>
    <cellStyle name="Percent 3 7 20 2" xfId="7950" xr:uid="{A928E1FC-E0C8-4C97-82EC-6143604DD982}"/>
    <cellStyle name="Percent 3 7 20 2 2" xfId="7951" xr:uid="{4F0A9B24-BC07-4748-9D65-86BF0076BE19}"/>
    <cellStyle name="Percent 3 7 20 3" xfId="7952" xr:uid="{62EC8177-A09E-4FFB-A7E6-AFEC87A550DE}"/>
    <cellStyle name="Percent 3 7 20 3 2" xfId="7953" xr:uid="{D8B21C4D-22DA-4662-942B-E9393D8F940B}"/>
    <cellStyle name="Percent 3 7 20 4" xfId="7954" xr:uid="{4028493F-6602-4227-B5CC-A7413DD1E043}"/>
    <cellStyle name="Percent 3 7 20 5" xfId="43643" xr:uid="{702435D4-ECDD-407A-85F1-4224B11AE79B}"/>
    <cellStyle name="Percent 3 7 20 6" xfId="36084" xr:uid="{DDF9A20A-BAA9-47C1-AF61-0AEF5D9F41DE}"/>
    <cellStyle name="Percent 3 7 21" xfId="7955" xr:uid="{39E618BA-5A3C-4454-B748-850A6573A517}"/>
    <cellStyle name="Percent 3 7 21 2" xfId="7956" xr:uid="{8B0E339E-092B-4E15-A55D-0BF5DD72E308}"/>
    <cellStyle name="Percent 3 7 21 3" xfId="43644" xr:uid="{6979F4B0-E7E8-4F7D-A734-A904BA525EE6}"/>
    <cellStyle name="Percent 3 7 21 4" xfId="36085" xr:uid="{9C87F49F-5DCB-4888-952C-FFA43C5A8DA6}"/>
    <cellStyle name="Percent 3 7 22" xfId="7957" xr:uid="{5609DC72-3B5A-4742-B63C-41E8EB3DE202}"/>
    <cellStyle name="Percent 3 7 22 2" xfId="7958" xr:uid="{4D947FC5-B4B0-46D7-800F-5CA36B5FF816}"/>
    <cellStyle name="Percent 3 7 22 3" xfId="43645" xr:uid="{65736098-52E2-4A5D-8487-5F6AD0AB72D7}"/>
    <cellStyle name="Percent 3 7 22 4" xfId="36086" xr:uid="{5C4A35A0-EED1-4F73-ABA9-3A2C805450A7}"/>
    <cellStyle name="Percent 3 7 23" xfId="7959" xr:uid="{E7392C96-E831-410C-986A-B17A89FDE7D9}"/>
    <cellStyle name="Percent 3 7 23 2" xfId="7960" xr:uid="{5BDD17A8-F454-4384-BFA5-7295E2378BC4}"/>
    <cellStyle name="Percent 3 7 23 3" xfId="43646" xr:uid="{3DF15120-409A-4D6D-9D82-1AC00CC910CD}"/>
    <cellStyle name="Percent 3 7 23 4" xfId="36087" xr:uid="{F9BEB911-7106-4DBF-B623-2FF5962D3513}"/>
    <cellStyle name="Percent 3 7 24" xfId="7961" xr:uid="{EB448575-0DF2-4B7C-A515-3126A33275B4}"/>
    <cellStyle name="Percent 3 7 24 2" xfId="43647" xr:uid="{EA5CB34A-E911-4DC7-8E07-E965C37A9B05}"/>
    <cellStyle name="Percent 3 7 24 3" xfId="36088" xr:uid="{952B5C6B-BE91-4176-AEA3-68B71AEBC69B}"/>
    <cellStyle name="Percent 3 7 25" xfId="7962" xr:uid="{3E994E81-5A28-4118-AD16-F40878C4DCC4}"/>
    <cellStyle name="Percent 3 7 26" xfId="7627" xr:uid="{84BB38BF-B426-4FCF-9D61-14C21D2BF07B}"/>
    <cellStyle name="Percent 3 7 3" xfId="2972" xr:uid="{0B8CC981-9EAD-4CCF-8AB0-562362F08353}"/>
    <cellStyle name="Percent 3 7 3 10" xfId="7964" xr:uid="{90423184-AFA8-4716-B721-1A53557CA56D}"/>
    <cellStyle name="Percent 3 7 3 10 2" xfId="43648" xr:uid="{B9FCD40F-3996-478C-B939-E45AE4241EA1}"/>
    <cellStyle name="Percent 3 7 3 10 3" xfId="36089" xr:uid="{5DD9B7C6-1712-41AE-9A5E-6808ADA9807B}"/>
    <cellStyle name="Percent 3 7 3 11" xfId="7965" xr:uid="{CB1CE456-1BB4-4EC9-9395-A4B47C078568}"/>
    <cellStyle name="Percent 3 7 3 12" xfId="7963" xr:uid="{DD5E983D-1FFC-457C-BBA8-0BCB56F8AB96}"/>
    <cellStyle name="Percent 3 7 3 13" xfId="41872" xr:uid="{4F2A7911-3641-43D5-A56F-D2CF3DEB848B}"/>
    <cellStyle name="Percent 3 7 3 14" xfId="26523" xr:uid="{B4C762E0-EF6D-4110-A1FD-58A1FFB47E1A}"/>
    <cellStyle name="Percent 3 7 3 2" xfId="7966" xr:uid="{C755E918-2238-4BA8-861F-4BB771603AA9}"/>
    <cellStyle name="Percent 3 7 3 2 2" xfId="7967" xr:uid="{7EE01C5E-1E7F-4182-959E-0936853CA6A7}"/>
    <cellStyle name="Percent 3 7 3 2 2 2" xfId="7968" xr:uid="{71A5751B-289F-4AB5-ADAB-6607118CB0AE}"/>
    <cellStyle name="Percent 3 7 3 2 3" xfId="7969" xr:uid="{4C32C57A-67D6-4D0C-8BFD-1E9BE985F3C8}"/>
    <cellStyle name="Percent 3 7 3 2 3 2" xfId="7970" xr:uid="{B6D8E118-C186-481F-B45A-041DF00898DA}"/>
    <cellStyle name="Percent 3 7 3 2 4" xfId="7971" xr:uid="{BBB93E6F-7E11-4A85-93B5-3252F5D74920}"/>
    <cellStyle name="Percent 3 7 3 2 5" xfId="7972" xr:uid="{8ADF4CCA-31DE-4F28-A8E1-ABEC93823484}"/>
    <cellStyle name="Percent 3 7 3 2 6" xfId="43649" xr:uid="{45F21B42-EBBC-4E25-8483-C0C5E22BD936}"/>
    <cellStyle name="Percent 3 7 3 2 7" xfId="36090" xr:uid="{E27086D2-BCBD-4A85-AE2A-4E75F3FAF450}"/>
    <cellStyle name="Percent 3 7 3 3" xfId="7973" xr:uid="{2C94A5BA-8C07-463E-9045-8F0214BA7F58}"/>
    <cellStyle name="Percent 3 7 3 3 2" xfId="7974" xr:uid="{454AAD7E-FA47-4FFD-ABCA-A7F8043BD4E9}"/>
    <cellStyle name="Percent 3 7 3 3 2 2" xfId="7975" xr:uid="{67BDE9A2-E72F-40C2-BA8D-862FA7EDAACF}"/>
    <cellStyle name="Percent 3 7 3 3 3" xfId="7976" xr:uid="{0CF6404C-4282-4EB5-9ABB-527171484F1C}"/>
    <cellStyle name="Percent 3 7 3 3 3 2" xfId="7977" xr:uid="{B226B96A-48C0-4CA1-A712-D95DD84D3999}"/>
    <cellStyle name="Percent 3 7 3 3 4" xfId="7978" xr:uid="{0F5727BA-4B70-4EE7-9829-A2B6F8F8034E}"/>
    <cellStyle name="Percent 3 7 3 3 5" xfId="43650" xr:uid="{278573D4-EE41-4086-8309-15CD4661243E}"/>
    <cellStyle name="Percent 3 7 3 3 6" xfId="36091" xr:uid="{AC61B171-B0AA-43F9-BBAC-5E3AFC32F20B}"/>
    <cellStyle name="Percent 3 7 3 4" xfId="7979" xr:uid="{EB0C07AF-0CBE-4AFB-9270-AB098A8FA4A2}"/>
    <cellStyle name="Percent 3 7 3 4 2" xfId="7980" xr:uid="{9F07DC4B-96C5-46FB-9F09-66DBF41CCB1A}"/>
    <cellStyle name="Percent 3 7 3 4 2 2" xfId="7981" xr:uid="{664E6C84-7284-4855-A8D5-7F912200D8A1}"/>
    <cellStyle name="Percent 3 7 3 4 3" xfId="7982" xr:uid="{B89FFD05-D15C-4C00-877D-3D5AC78A062D}"/>
    <cellStyle name="Percent 3 7 3 4 3 2" xfId="7983" xr:uid="{031E36FE-1E65-43B3-A611-002D95E2B9C5}"/>
    <cellStyle name="Percent 3 7 3 4 4" xfId="7984" xr:uid="{659571C0-A2C9-4B6E-B282-2DA6293883B3}"/>
    <cellStyle name="Percent 3 7 3 4 5" xfId="43651" xr:uid="{C36835E5-D55F-455C-B75C-FB322E76C25A}"/>
    <cellStyle name="Percent 3 7 3 4 6" xfId="36092" xr:uid="{D63CB5AA-F255-4388-8FC1-C30D361A0DD0}"/>
    <cellStyle name="Percent 3 7 3 5" xfId="7985" xr:uid="{AD78BA01-53B7-4F89-8A41-6A9A2F7D63B2}"/>
    <cellStyle name="Percent 3 7 3 5 2" xfId="7986" xr:uid="{27671C12-BC59-45BA-8A2B-3709EE88EF01}"/>
    <cellStyle name="Percent 3 7 3 5 2 2" xfId="7987" xr:uid="{B164FC9C-5F46-4990-A6A9-70CE36F68C81}"/>
    <cellStyle name="Percent 3 7 3 5 3" xfId="7988" xr:uid="{07B07DFD-EE61-4C16-9C25-5B34CE4793AD}"/>
    <cellStyle name="Percent 3 7 3 5 3 2" xfId="7989" xr:uid="{7A3CB3BB-6D37-4CFE-A772-327C61CD4B3A}"/>
    <cellStyle name="Percent 3 7 3 5 4" xfId="7990" xr:uid="{136A67DD-899A-4826-BDF8-2A58B2D22CA9}"/>
    <cellStyle name="Percent 3 7 3 5 4 2" xfId="7991" xr:uid="{9E54536A-7BD5-4626-8FFA-58C8170F88E9}"/>
    <cellStyle name="Percent 3 7 3 5 5" xfId="7992" xr:uid="{16E80810-CACB-41D5-B00E-A4A2CA398CFB}"/>
    <cellStyle name="Percent 3 7 3 5 6" xfId="43652" xr:uid="{A9215EA9-A0BF-4B20-8206-9D9667057030}"/>
    <cellStyle name="Percent 3 7 3 5 7" xfId="36093" xr:uid="{F8A2F2A8-5280-4D44-B779-A4A329C92443}"/>
    <cellStyle name="Percent 3 7 3 6" xfId="7993" xr:uid="{835EED80-8E3E-489D-A921-D23C455F55CE}"/>
    <cellStyle name="Percent 3 7 3 6 2" xfId="7994" xr:uid="{F53E4A69-30C0-42A3-8513-9E4151D83A8F}"/>
    <cellStyle name="Percent 3 7 3 6 2 2" xfId="7995" xr:uid="{83C0B892-633A-4C40-A91D-303139630EB3}"/>
    <cellStyle name="Percent 3 7 3 6 3" xfId="7996" xr:uid="{F0B9807A-83E4-4AD7-BF1E-2835A7077AA4}"/>
    <cellStyle name="Percent 3 7 3 6 3 2" xfId="7997" xr:uid="{AE2530C3-D9C7-4C39-8915-B7E3B6DD0CED}"/>
    <cellStyle name="Percent 3 7 3 6 4" xfId="7998" xr:uid="{78D8CCE0-0AD8-444B-A2E3-115EC860528E}"/>
    <cellStyle name="Percent 3 7 3 6 5" xfId="43653" xr:uid="{89A61625-33C2-4FAF-8E7A-6DEC277BC099}"/>
    <cellStyle name="Percent 3 7 3 6 6" xfId="36094" xr:uid="{E99D8A8C-DD59-4F16-87F0-A8C93EEBD337}"/>
    <cellStyle name="Percent 3 7 3 7" xfId="7999" xr:uid="{B41E6EF6-F0B5-43DD-828C-EF55609F68D8}"/>
    <cellStyle name="Percent 3 7 3 7 2" xfId="8000" xr:uid="{D0B35B91-C14B-423F-8047-C2B87332AFE1}"/>
    <cellStyle name="Percent 3 7 3 7 3" xfId="43654" xr:uid="{CF05FCA3-E098-498D-996A-53711558D7C0}"/>
    <cellStyle name="Percent 3 7 3 7 4" xfId="36095" xr:uid="{F4146C29-DD45-44E4-A95D-FE800560993A}"/>
    <cellStyle name="Percent 3 7 3 8" xfId="8001" xr:uid="{A22E7278-FF28-4E12-AE30-CB6BA32B1508}"/>
    <cellStyle name="Percent 3 7 3 8 2" xfId="8002" xr:uid="{5384CC94-C958-49B9-A602-EFF516184C99}"/>
    <cellStyle name="Percent 3 7 3 8 3" xfId="43655" xr:uid="{C878B1A8-44BA-4358-BC4A-743D5FF8D55E}"/>
    <cellStyle name="Percent 3 7 3 8 4" xfId="36096" xr:uid="{FE637FA7-BE01-497C-BB3D-EA0D2082064A}"/>
    <cellStyle name="Percent 3 7 3 9" xfId="8003" xr:uid="{461FF7B0-C876-4375-B092-9A8798FBDC36}"/>
    <cellStyle name="Percent 3 7 3 9 2" xfId="8004" xr:uid="{4CEE130B-CE98-4BFB-9A31-A0495CC5C907}"/>
    <cellStyle name="Percent 3 7 3 9 3" xfId="43656" xr:uid="{8FEF56A1-61C9-4CFE-93D7-3682A321908C}"/>
    <cellStyle name="Percent 3 7 3 9 4" xfId="36097" xr:uid="{F4EFEA5A-1C9E-45F1-B52F-11A79029884F}"/>
    <cellStyle name="Percent 3 7 4" xfId="2973" xr:uid="{969EC07B-B020-4DFA-8D1B-EFB32FEC65E2}"/>
    <cellStyle name="Percent 3 7 4 10" xfId="8006" xr:uid="{BD19BBB8-B496-4571-99C6-772B2E1C7A36}"/>
    <cellStyle name="Percent 3 7 4 10 2" xfId="43657" xr:uid="{186E27CC-2D32-4EBB-94DC-2BA6CC78206A}"/>
    <cellStyle name="Percent 3 7 4 10 3" xfId="36098" xr:uid="{A2E14C5D-9FEA-4922-AC0A-9B1D3469D2F9}"/>
    <cellStyle name="Percent 3 7 4 11" xfId="8007" xr:uid="{D601B1F7-B4E5-4754-B12B-127DD736A987}"/>
    <cellStyle name="Percent 3 7 4 12" xfId="8005" xr:uid="{F5EF9FDB-79C9-4A3A-A797-A2B7FFCECCDA}"/>
    <cellStyle name="Percent 3 7 4 13" xfId="41873" xr:uid="{457FDF3A-88F9-4C73-8254-CDB2948BEB08}"/>
    <cellStyle name="Percent 3 7 4 14" xfId="26524" xr:uid="{D3C88C83-0252-4D74-8889-935FAF68D01F}"/>
    <cellStyle name="Percent 3 7 4 2" xfId="8008" xr:uid="{D2F7E570-5120-4E3F-A802-2DAEBDB915EE}"/>
    <cellStyle name="Percent 3 7 4 2 2" xfId="8009" xr:uid="{4B6926EF-CB3B-49F8-958C-99999C0B90FF}"/>
    <cellStyle name="Percent 3 7 4 2 2 2" xfId="8010" xr:uid="{18170E77-FEFE-4E7C-9718-A94860494390}"/>
    <cellStyle name="Percent 3 7 4 2 3" xfId="8011" xr:uid="{88979441-F9BE-4AE6-B7FA-F1042816B5BB}"/>
    <cellStyle name="Percent 3 7 4 2 3 2" xfId="8012" xr:uid="{39DA9F7E-3188-48C3-925D-FF2D5DA4ACEC}"/>
    <cellStyle name="Percent 3 7 4 2 4" xfId="8013" xr:uid="{B74375F5-F45C-4964-B9E9-8C48EA471958}"/>
    <cellStyle name="Percent 3 7 4 2 5" xfId="8014" xr:uid="{4165C63B-C981-46C2-9F29-531AAB541A29}"/>
    <cellStyle name="Percent 3 7 4 2 6" xfId="43658" xr:uid="{EF0FB092-392C-487C-8A13-5AE319AC524E}"/>
    <cellStyle name="Percent 3 7 4 2 7" xfId="36099" xr:uid="{C838AF08-B95B-43D9-9D69-6E24336A21DD}"/>
    <cellStyle name="Percent 3 7 4 3" xfId="8015" xr:uid="{DB37A1E6-3284-4C9D-9396-9645EA53696C}"/>
    <cellStyle name="Percent 3 7 4 3 2" xfId="8016" xr:uid="{B88E0C3C-8E7C-40AC-844D-8765ECCE952C}"/>
    <cellStyle name="Percent 3 7 4 3 2 2" xfId="8017" xr:uid="{45C6D06A-AD8E-4320-A78A-60775C2709E3}"/>
    <cellStyle name="Percent 3 7 4 3 3" xfId="8018" xr:uid="{98093556-B088-4390-8A4E-92A12CAB75F1}"/>
    <cellStyle name="Percent 3 7 4 3 3 2" xfId="8019" xr:uid="{0F067967-C9CD-4B58-91A9-4A9E2A00D1DE}"/>
    <cellStyle name="Percent 3 7 4 3 4" xfId="8020" xr:uid="{8180BDE6-1CE8-495C-BCD8-40C4AA4ABEB9}"/>
    <cellStyle name="Percent 3 7 4 3 5" xfId="43659" xr:uid="{AB80716A-1375-47B9-9E7E-D1BB362B3EF8}"/>
    <cellStyle name="Percent 3 7 4 3 6" xfId="36100" xr:uid="{B59964EF-3336-4708-8216-90E0F69B94F5}"/>
    <cellStyle name="Percent 3 7 4 4" xfId="8021" xr:uid="{F0E6B0FF-FAA5-4A44-8B69-CF1EA745800B}"/>
    <cellStyle name="Percent 3 7 4 4 2" xfId="8022" xr:uid="{10D0DFE0-DA24-412F-8957-E7491069605C}"/>
    <cellStyle name="Percent 3 7 4 4 2 2" xfId="8023" xr:uid="{B2A13E50-AC4D-49A1-8FB1-5D99F0101D64}"/>
    <cellStyle name="Percent 3 7 4 4 3" xfId="8024" xr:uid="{C7F2D3CE-152B-4778-9EDB-2CC8B855EC07}"/>
    <cellStyle name="Percent 3 7 4 4 3 2" xfId="8025" xr:uid="{93A8CAD0-DA65-4FEF-A00E-E5F2CCC0E4D6}"/>
    <cellStyle name="Percent 3 7 4 4 4" xfId="8026" xr:uid="{73668EE3-DB06-4661-B4F6-84EE1DC9E84D}"/>
    <cellStyle name="Percent 3 7 4 4 5" xfId="43660" xr:uid="{41A35922-47A9-4FF0-8BDC-F881DD159B97}"/>
    <cellStyle name="Percent 3 7 4 4 6" xfId="36101" xr:uid="{1C173848-F91E-4303-B919-9AA77C543947}"/>
    <cellStyle name="Percent 3 7 4 5" xfId="8027" xr:uid="{25893D4A-D5AB-46D9-8006-26681A9544D1}"/>
    <cellStyle name="Percent 3 7 4 5 2" xfId="8028" xr:uid="{62BE1C6C-C99D-4312-B4AF-E5CB7EAE7B56}"/>
    <cellStyle name="Percent 3 7 4 5 2 2" xfId="8029" xr:uid="{503248E5-9936-4D7B-AE11-9E9145448257}"/>
    <cellStyle name="Percent 3 7 4 5 3" xfId="8030" xr:uid="{7298DB2D-00E6-41A6-92AD-B9848C5BAC84}"/>
    <cellStyle name="Percent 3 7 4 5 3 2" xfId="8031" xr:uid="{479F4607-79A8-4362-8F27-98D723B42FA7}"/>
    <cellStyle name="Percent 3 7 4 5 4" xfId="8032" xr:uid="{752811D1-EC0F-4FE9-97CA-8748393AB16B}"/>
    <cellStyle name="Percent 3 7 4 5 4 2" xfId="8033" xr:uid="{BBCCE675-A6A4-41FC-8C97-7262DCAF435D}"/>
    <cellStyle name="Percent 3 7 4 5 5" xfId="8034" xr:uid="{7C54DDC9-79B3-4199-A17E-269FC8BA85F4}"/>
    <cellStyle name="Percent 3 7 4 5 6" xfId="43661" xr:uid="{692CB684-52F9-4235-8D73-FF547CF6A258}"/>
    <cellStyle name="Percent 3 7 4 5 7" xfId="36102" xr:uid="{AD12CAE4-05F0-40CB-B149-783F8A86584E}"/>
    <cellStyle name="Percent 3 7 4 6" xfId="8035" xr:uid="{ADD769E0-6030-4654-8B5F-1A5B153B4297}"/>
    <cellStyle name="Percent 3 7 4 6 2" xfId="8036" xr:uid="{6B2EC886-CC42-4542-B225-E6E78D1AD68B}"/>
    <cellStyle name="Percent 3 7 4 6 2 2" xfId="8037" xr:uid="{3725DB7E-3883-4BC0-B12B-5DF3E0C17DD2}"/>
    <cellStyle name="Percent 3 7 4 6 3" xfId="8038" xr:uid="{9596D7F3-0B14-40AB-93E9-06E7C2420723}"/>
    <cellStyle name="Percent 3 7 4 6 3 2" xfId="8039" xr:uid="{522E88EB-E9B6-438A-A4C8-00DCA45DCD30}"/>
    <cellStyle name="Percent 3 7 4 6 4" xfId="8040" xr:uid="{C481DE91-1149-4362-BFD9-5A33A45A2704}"/>
    <cellStyle name="Percent 3 7 4 6 5" xfId="43662" xr:uid="{9B27AF5B-E8E5-4A02-A578-FB57E970D70B}"/>
    <cellStyle name="Percent 3 7 4 6 6" xfId="36103" xr:uid="{682BFC9C-2C99-4AE2-AB3B-BDE62E5ED2C4}"/>
    <cellStyle name="Percent 3 7 4 7" xfId="8041" xr:uid="{85F24A80-BFE6-4105-AF4A-5F0C2ACCF8CC}"/>
    <cellStyle name="Percent 3 7 4 7 2" xfId="8042" xr:uid="{64D0AEB2-6749-4A2D-B66B-01325FACC770}"/>
    <cellStyle name="Percent 3 7 4 7 3" xfId="43663" xr:uid="{8592A0A4-CFA7-4D58-BDD5-A49C1017920B}"/>
    <cellStyle name="Percent 3 7 4 7 4" xfId="36104" xr:uid="{28CECDDD-EEBB-4DCC-A116-32EADCF8BD9F}"/>
    <cellStyle name="Percent 3 7 4 8" xfId="8043" xr:uid="{9B08C9D9-6669-4408-B965-CD3B7D53D9C5}"/>
    <cellStyle name="Percent 3 7 4 8 2" xfId="8044" xr:uid="{07AE10E6-AA17-4D5A-9D7A-87E1CDF31D52}"/>
    <cellStyle name="Percent 3 7 4 8 3" xfId="43664" xr:uid="{88E1A2F9-774B-4EDD-BB6E-2EA6011594B5}"/>
    <cellStyle name="Percent 3 7 4 8 4" xfId="36105" xr:uid="{CE78D1EE-09DA-41F2-AA1E-C8D2A80B7B73}"/>
    <cellStyle name="Percent 3 7 4 9" xfId="8045" xr:uid="{5A1D9D77-CF6D-415A-961C-D81325FBDDD4}"/>
    <cellStyle name="Percent 3 7 4 9 2" xfId="8046" xr:uid="{1D09EA1C-E853-4EAC-A981-C1261B90246E}"/>
    <cellStyle name="Percent 3 7 4 9 3" xfId="43665" xr:uid="{CDA4F193-776B-4E4D-B8FB-F284106F0509}"/>
    <cellStyle name="Percent 3 7 4 9 4" xfId="36106" xr:uid="{7C6D80C7-5BEA-4940-B2D9-2D7168855EE0}"/>
    <cellStyle name="Percent 3 7 5" xfId="2974" xr:uid="{C6B89509-7C64-482D-B350-2440CC922D27}"/>
    <cellStyle name="Percent 3 7 5 10" xfId="8048" xr:uid="{5B058BCD-470E-443B-A136-F6D824C52208}"/>
    <cellStyle name="Percent 3 7 5 10 2" xfId="43666" xr:uid="{642E7729-9497-42CA-B9EB-B92FBFF287E6}"/>
    <cellStyle name="Percent 3 7 5 10 3" xfId="36107" xr:uid="{FB3CB797-195C-4FAD-A192-F56699871F4D}"/>
    <cellStyle name="Percent 3 7 5 11" xfId="8049" xr:uid="{0411BADA-BB84-454B-B03A-1161D97733F3}"/>
    <cellStyle name="Percent 3 7 5 12" xfId="8047" xr:uid="{18BB7921-08AF-4536-8940-3302F8A6B7BD}"/>
    <cellStyle name="Percent 3 7 5 13" xfId="41874" xr:uid="{5C607576-D104-4F5B-9A93-2C0CE4C8FFBA}"/>
    <cellStyle name="Percent 3 7 5 14" xfId="26525" xr:uid="{D3A5767B-08AD-44F7-8B64-D41DE106F82A}"/>
    <cellStyle name="Percent 3 7 5 2" xfId="8050" xr:uid="{BEBA99DA-7513-4FD4-BAAB-2C6FCA531D84}"/>
    <cellStyle name="Percent 3 7 5 2 2" xfId="8051" xr:uid="{048B5503-4AC4-4C19-A966-A74409E91A4C}"/>
    <cellStyle name="Percent 3 7 5 2 2 2" xfId="8052" xr:uid="{3FF1FD44-8776-4792-894C-4B9D147A84FE}"/>
    <cellStyle name="Percent 3 7 5 2 3" xfId="8053" xr:uid="{589CB0B2-BA8F-4B21-8E93-4FC786F6B1B2}"/>
    <cellStyle name="Percent 3 7 5 2 3 2" xfId="8054" xr:uid="{03C4EA55-B414-450D-8D94-FAC0F634C936}"/>
    <cellStyle name="Percent 3 7 5 2 4" xfId="8055" xr:uid="{53A0592E-83A0-4748-B553-E5A7D6C25052}"/>
    <cellStyle name="Percent 3 7 5 2 5" xfId="8056" xr:uid="{C4E83990-3B81-4393-B647-66CAF3E7939F}"/>
    <cellStyle name="Percent 3 7 5 2 6" xfId="43667" xr:uid="{8D76945C-9A48-4C3B-A0AB-4A2FD810AE7C}"/>
    <cellStyle name="Percent 3 7 5 2 7" xfId="36108" xr:uid="{461E1F9B-AB19-4153-9EF0-1CF2B6FDA534}"/>
    <cellStyle name="Percent 3 7 5 3" xfId="8057" xr:uid="{86549BA9-23AB-4220-9D38-92F9B3992192}"/>
    <cellStyle name="Percent 3 7 5 3 2" xfId="8058" xr:uid="{299FBE86-3704-4539-A7C3-4C3A31357BC1}"/>
    <cellStyle name="Percent 3 7 5 3 2 2" xfId="8059" xr:uid="{03382C15-A908-4AB8-9C9D-4E1646C2673D}"/>
    <cellStyle name="Percent 3 7 5 3 3" xfId="8060" xr:uid="{B6BFB273-25D6-413F-A31E-5BFE0B031CBB}"/>
    <cellStyle name="Percent 3 7 5 3 3 2" xfId="8061" xr:uid="{18940190-88C9-41B8-A58A-35A92B9BA0C2}"/>
    <cellStyle name="Percent 3 7 5 3 4" xfId="8062" xr:uid="{156F1BB1-DCD0-4BC6-A542-B0DB8E7822ED}"/>
    <cellStyle name="Percent 3 7 5 3 5" xfId="43668" xr:uid="{611D28D1-667B-4EBF-A650-6C2FE1F88FC4}"/>
    <cellStyle name="Percent 3 7 5 3 6" xfId="36109" xr:uid="{E098E044-2625-47E3-82C0-7DB4C6A89A54}"/>
    <cellStyle name="Percent 3 7 5 4" xfId="8063" xr:uid="{1244EBDE-CC80-42CA-A1CB-3CDFED310F78}"/>
    <cellStyle name="Percent 3 7 5 4 2" xfId="8064" xr:uid="{E1E9539F-9583-4F3E-AFE8-66BA977E7297}"/>
    <cellStyle name="Percent 3 7 5 4 2 2" xfId="8065" xr:uid="{B23A243B-C1D2-400E-AF6A-82CDCD1692A1}"/>
    <cellStyle name="Percent 3 7 5 4 3" xfId="8066" xr:uid="{19A057CF-CDD0-4218-BC0B-10E91C4A8F7E}"/>
    <cellStyle name="Percent 3 7 5 4 3 2" xfId="8067" xr:uid="{2EB11970-2EE5-4EE6-B631-DD70DB1DE7CC}"/>
    <cellStyle name="Percent 3 7 5 4 4" xfId="8068" xr:uid="{B40858BE-2319-4F75-92EB-A599367CE5D3}"/>
    <cellStyle name="Percent 3 7 5 4 5" xfId="43669" xr:uid="{97E67B01-6BC0-4B40-AB3E-61C0ACBC62C2}"/>
    <cellStyle name="Percent 3 7 5 4 6" xfId="36110" xr:uid="{A627E7AE-0711-4C36-BDA1-48B02009070C}"/>
    <cellStyle name="Percent 3 7 5 5" xfId="8069" xr:uid="{E39399A4-6093-49EC-9F03-4619F284AE37}"/>
    <cellStyle name="Percent 3 7 5 5 2" xfId="8070" xr:uid="{AF803B6D-3F03-4BE0-A077-CF897B95321B}"/>
    <cellStyle name="Percent 3 7 5 5 2 2" xfId="8071" xr:uid="{7D78F22C-B74D-415A-A319-9BE3EA0A4159}"/>
    <cellStyle name="Percent 3 7 5 5 3" xfId="8072" xr:uid="{A9DA2BF9-3C92-4F91-B6A2-942AECDDB1DC}"/>
    <cellStyle name="Percent 3 7 5 5 3 2" xfId="8073" xr:uid="{11E6A8A0-5F53-4E73-A6E8-2F5E340E4CE5}"/>
    <cellStyle name="Percent 3 7 5 5 4" xfId="8074" xr:uid="{B5C02D26-EDF7-4083-A091-EF8BAD313C14}"/>
    <cellStyle name="Percent 3 7 5 5 4 2" xfId="8075" xr:uid="{9B613FF8-6A16-4AC1-85E1-FAEEE0B80353}"/>
    <cellStyle name="Percent 3 7 5 5 5" xfId="8076" xr:uid="{96334906-763A-4948-BE85-E7790E2C4C8A}"/>
    <cellStyle name="Percent 3 7 5 5 6" xfId="43670" xr:uid="{569690C7-15E8-4484-A899-0D1FE2F2FEF1}"/>
    <cellStyle name="Percent 3 7 5 5 7" xfId="36111" xr:uid="{0693B447-A93F-4872-A0FA-B545C220BAA5}"/>
    <cellStyle name="Percent 3 7 5 6" xfId="8077" xr:uid="{449530FA-772E-49E3-ACBE-880705ADC687}"/>
    <cellStyle name="Percent 3 7 5 6 2" xfId="8078" xr:uid="{968F7F67-F9A2-4C8C-8776-8583365E21C0}"/>
    <cellStyle name="Percent 3 7 5 6 2 2" xfId="8079" xr:uid="{1F8BEA3D-CE09-454F-9D1E-5E49BC165AEA}"/>
    <cellStyle name="Percent 3 7 5 6 3" xfId="8080" xr:uid="{92C1583E-9E34-453A-88C5-1D9ED91D1E10}"/>
    <cellStyle name="Percent 3 7 5 6 3 2" xfId="8081" xr:uid="{4F8571C2-41BC-4430-910C-B42F33AC26C1}"/>
    <cellStyle name="Percent 3 7 5 6 4" xfId="8082" xr:uid="{52B211CF-B8B5-44B9-9CA0-CB358FD69211}"/>
    <cellStyle name="Percent 3 7 5 6 5" xfId="43671" xr:uid="{0264A4ED-A395-4197-9612-967FB61201FE}"/>
    <cellStyle name="Percent 3 7 5 6 6" xfId="36112" xr:uid="{7A2EC50E-C1B1-433B-B374-BAAD952C5CA6}"/>
    <cellStyle name="Percent 3 7 5 7" xfId="8083" xr:uid="{68A05F1F-D923-473F-9E5E-B82997D9BC5B}"/>
    <cellStyle name="Percent 3 7 5 7 2" xfId="8084" xr:uid="{618A7B31-FB2D-486A-9D5D-C2018C271349}"/>
    <cellStyle name="Percent 3 7 5 7 3" xfId="43672" xr:uid="{30313A97-884D-4861-878B-CBE66EBA4031}"/>
    <cellStyle name="Percent 3 7 5 7 4" xfId="36113" xr:uid="{BABADB36-5B63-4015-A287-D71C44DC4F6E}"/>
    <cellStyle name="Percent 3 7 5 8" xfId="8085" xr:uid="{41167B11-EF06-4B1C-B1E6-D93715C5F267}"/>
    <cellStyle name="Percent 3 7 5 8 2" xfId="8086" xr:uid="{DA0ECC5B-8506-4E2E-B44E-F30A6C4F5A70}"/>
    <cellStyle name="Percent 3 7 5 8 3" xfId="43673" xr:uid="{B35B6043-6609-4A5C-96EB-F5E97F3AC03E}"/>
    <cellStyle name="Percent 3 7 5 8 4" xfId="36114" xr:uid="{CCCE6621-330C-4B0F-9F66-F3EBBD563887}"/>
    <cellStyle name="Percent 3 7 5 9" xfId="8087" xr:uid="{4A41E7B2-A0E4-49FA-A24F-8D8B758AA90D}"/>
    <cellStyle name="Percent 3 7 5 9 2" xfId="8088" xr:uid="{716C6F27-69AB-4F23-9ABB-314C166C54B9}"/>
    <cellStyle name="Percent 3 7 5 9 3" xfId="43674" xr:uid="{4B64EABE-F4DB-4B68-8138-18A867E051FE}"/>
    <cellStyle name="Percent 3 7 5 9 4" xfId="36115" xr:uid="{F31E6F6E-834B-44D7-8E76-D3C656620665}"/>
    <cellStyle name="Percent 3 7 6" xfId="2975" xr:uid="{602F6950-07BB-4345-BCD5-1965AD3C3E76}"/>
    <cellStyle name="Percent 3 7 6 10" xfId="8090" xr:uid="{059F2A02-E3EB-40B4-938E-CE7474C4FDA2}"/>
    <cellStyle name="Percent 3 7 6 10 2" xfId="43675" xr:uid="{98D61FF8-07B7-4DA4-B431-D0FAEAD8C490}"/>
    <cellStyle name="Percent 3 7 6 10 3" xfId="36116" xr:uid="{96DE6F7F-E304-42AB-B48F-DF747616889C}"/>
    <cellStyle name="Percent 3 7 6 11" xfId="8091" xr:uid="{65538194-052C-4664-B34E-8D496507890F}"/>
    <cellStyle name="Percent 3 7 6 12" xfId="8089" xr:uid="{B44145B0-CD6C-43F8-AD8A-C1E00198DDD2}"/>
    <cellStyle name="Percent 3 7 6 13" xfId="41875" xr:uid="{08ED45A5-520E-4FD1-9934-59F8C71EB026}"/>
    <cellStyle name="Percent 3 7 6 14" xfId="26526" xr:uid="{85B45937-588C-48E8-B19F-7FE69912FA95}"/>
    <cellStyle name="Percent 3 7 6 2" xfId="8092" xr:uid="{DF3E703C-EC35-4B97-BFDF-DBBC7B913961}"/>
    <cellStyle name="Percent 3 7 6 2 2" xfId="8093" xr:uid="{85B9541E-2B62-4C7C-B4FC-605D501E7E76}"/>
    <cellStyle name="Percent 3 7 6 2 2 2" xfId="8094" xr:uid="{49E98BFE-EE12-48A9-BA1B-3A0DA7D44BF5}"/>
    <cellStyle name="Percent 3 7 6 2 3" xfId="8095" xr:uid="{495426A7-75A2-44CD-8AA7-2DB7AAB0E364}"/>
    <cellStyle name="Percent 3 7 6 2 3 2" xfId="8096" xr:uid="{02433B46-B713-4BEF-95EE-9452B0D6DF61}"/>
    <cellStyle name="Percent 3 7 6 2 4" xfId="8097" xr:uid="{D1859979-1E88-49D9-B69E-C7EBF1C9316E}"/>
    <cellStyle name="Percent 3 7 6 2 5" xfId="8098" xr:uid="{5F669FDD-5903-43A4-99F7-51F9469D193B}"/>
    <cellStyle name="Percent 3 7 6 2 6" xfId="43676" xr:uid="{35856370-0091-48AF-83C6-DA79A5579AE1}"/>
    <cellStyle name="Percent 3 7 6 2 7" xfId="36117" xr:uid="{66C31D13-16A2-4B60-B8A0-E60550D1B5B7}"/>
    <cellStyle name="Percent 3 7 6 3" xfId="8099" xr:uid="{B2AEBD75-79B7-4C3C-83D7-17BA6001F633}"/>
    <cellStyle name="Percent 3 7 6 3 2" xfId="8100" xr:uid="{3CD699CC-7DC2-4573-8765-47FC22EE49DE}"/>
    <cellStyle name="Percent 3 7 6 3 2 2" xfId="8101" xr:uid="{BA4FEB61-A971-4792-A52F-D6120BC8598D}"/>
    <cellStyle name="Percent 3 7 6 3 3" xfId="8102" xr:uid="{CDBD8B10-5794-4C44-A3FA-F5480480D82B}"/>
    <cellStyle name="Percent 3 7 6 3 3 2" xfId="8103" xr:uid="{2F046180-EAA8-47B1-8F1D-570A6F4BA57E}"/>
    <cellStyle name="Percent 3 7 6 3 4" xfId="8104" xr:uid="{C48DE729-4869-400F-A374-7441FFCBB893}"/>
    <cellStyle name="Percent 3 7 6 3 5" xfId="43677" xr:uid="{F1970EEF-CF81-4996-BA5B-41F728106224}"/>
    <cellStyle name="Percent 3 7 6 3 6" xfId="36118" xr:uid="{4A9438A9-D9BC-493A-8B7B-800C0FF02709}"/>
    <cellStyle name="Percent 3 7 6 4" xfId="8105" xr:uid="{EFFAC49E-DFC4-4CF9-8F2B-1D27D8DEBD16}"/>
    <cellStyle name="Percent 3 7 6 4 2" xfId="8106" xr:uid="{1029CF1F-DC6A-483F-BE97-772E03424856}"/>
    <cellStyle name="Percent 3 7 6 4 2 2" xfId="8107" xr:uid="{F7F29C0F-0D45-49FA-9845-7FE924D28E5F}"/>
    <cellStyle name="Percent 3 7 6 4 3" xfId="8108" xr:uid="{8E13C974-0416-4B23-BC69-006799FD49A0}"/>
    <cellStyle name="Percent 3 7 6 4 3 2" xfId="8109" xr:uid="{5D0B1804-C255-42C9-99D0-F44A5B502E29}"/>
    <cellStyle name="Percent 3 7 6 4 4" xfId="8110" xr:uid="{D0F99CCA-D86C-491C-8421-EABF7CA23A2B}"/>
    <cellStyle name="Percent 3 7 6 4 5" xfId="43678" xr:uid="{960B2ADA-B844-40A4-A1F7-E98C01A93C7B}"/>
    <cellStyle name="Percent 3 7 6 4 6" xfId="36119" xr:uid="{185814EC-47B8-43F5-9A5A-3709C48E33D0}"/>
    <cellStyle name="Percent 3 7 6 5" xfId="8111" xr:uid="{F6EAF61E-82E1-45BF-AAA4-C9A152403AC8}"/>
    <cellStyle name="Percent 3 7 6 5 2" xfId="8112" xr:uid="{C5975C2E-0E5F-46B8-B837-7C9710F57B95}"/>
    <cellStyle name="Percent 3 7 6 5 2 2" xfId="8113" xr:uid="{D08A2B87-7EB7-4D68-A015-55614F2B8D9E}"/>
    <cellStyle name="Percent 3 7 6 5 3" xfId="8114" xr:uid="{F8BA959E-C3C9-44C3-B94C-205AE0E6F9C0}"/>
    <cellStyle name="Percent 3 7 6 5 3 2" xfId="8115" xr:uid="{B7C0B722-8034-4236-9ED1-5A85A74C44DC}"/>
    <cellStyle name="Percent 3 7 6 5 4" xfId="8116" xr:uid="{BEE6A293-6490-4B9E-A803-6064E77B9233}"/>
    <cellStyle name="Percent 3 7 6 5 4 2" xfId="8117" xr:uid="{58D8586A-2488-41F7-9FAB-7E557BFE2A86}"/>
    <cellStyle name="Percent 3 7 6 5 5" xfId="8118" xr:uid="{E2A139A7-1835-4798-A986-07B97355B6B2}"/>
    <cellStyle name="Percent 3 7 6 5 6" xfId="43679" xr:uid="{B02452E1-6CE4-467B-8037-6F8A8F7D7545}"/>
    <cellStyle name="Percent 3 7 6 5 7" xfId="36120" xr:uid="{E9C6A02C-034D-49EE-B561-2953C868FAE7}"/>
    <cellStyle name="Percent 3 7 6 6" xfId="8119" xr:uid="{1FB1F977-1BEE-41C3-852F-0E0A7974A73A}"/>
    <cellStyle name="Percent 3 7 6 6 2" xfId="8120" xr:uid="{37A78932-C94A-4500-B574-5F4372585B74}"/>
    <cellStyle name="Percent 3 7 6 6 2 2" xfId="8121" xr:uid="{335E250B-93C0-4244-9CC3-AD9EE50C9188}"/>
    <cellStyle name="Percent 3 7 6 6 3" xfId="8122" xr:uid="{5DD9B9BF-CA24-44CB-9562-44677E2574D0}"/>
    <cellStyle name="Percent 3 7 6 6 3 2" xfId="8123" xr:uid="{26F39A5E-1C77-4180-8DE0-C4BFFE97B3F9}"/>
    <cellStyle name="Percent 3 7 6 6 4" xfId="8124" xr:uid="{72372043-0393-4B1B-83FE-EC7AD93C1459}"/>
    <cellStyle name="Percent 3 7 6 6 5" xfId="43680" xr:uid="{63EFDB49-F916-4E67-8326-5D212529608E}"/>
    <cellStyle name="Percent 3 7 6 6 6" xfId="36121" xr:uid="{F5E8E60C-37CC-44D4-BA49-3010F0DA3AD0}"/>
    <cellStyle name="Percent 3 7 6 7" xfId="8125" xr:uid="{A5E25352-B70C-4A7C-8A6E-E263770EE13A}"/>
    <cellStyle name="Percent 3 7 6 7 2" xfId="8126" xr:uid="{A514CE6B-EB97-4BC4-9144-0EC306F11274}"/>
    <cellStyle name="Percent 3 7 6 7 3" xfId="43681" xr:uid="{34965441-4C07-42E9-A70F-5C940E6ABD75}"/>
    <cellStyle name="Percent 3 7 6 7 4" xfId="36122" xr:uid="{A4CD61C8-9A04-442B-A482-BE7D49E7BD49}"/>
    <cellStyle name="Percent 3 7 6 8" xfId="8127" xr:uid="{D9C7CD81-CC60-4173-9B7F-E8521AA18115}"/>
    <cellStyle name="Percent 3 7 6 8 2" xfId="8128" xr:uid="{AB3F9A4D-9D90-4821-93B3-659F69ECE91C}"/>
    <cellStyle name="Percent 3 7 6 8 3" xfId="43682" xr:uid="{9995DDF8-EA3B-4FA7-82A3-697113C36F37}"/>
    <cellStyle name="Percent 3 7 6 8 4" xfId="36123" xr:uid="{0CFE4772-2CA1-4FBC-91CE-5C0C1818EE45}"/>
    <cellStyle name="Percent 3 7 6 9" xfId="8129" xr:uid="{50BC66D6-366A-49E5-AFAD-73B5E4CF5FEF}"/>
    <cellStyle name="Percent 3 7 6 9 2" xfId="8130" xr:uid="{952A90E2-44EF-4842-B462-97E26810B120}"/>
    <cellStyle name="Percent 3 7 6 9 3" xfId="43683" xr:uid="{C5B1BD1A-32DD-4D18-B0E9-C665485A44F3}"/>
    <cellStyle name="Percent 3 7 6 9 4" xfId="36124" xr:uid="{96E338C4-0084-4F77-9B03-1CB266A5EDFB}"/>
    <cellStyle name="Percent 3 7 7" xfId="2976" xr:uid="{630F406A-0857-40AC-9F03-4CAF752BB1BC}"/>
    <cellStyle name="Percent 3 7 7 10" xfId="8132" xr:uid="{D9C96C3E-FCDE-4617-B3FB-A5B8835F4937}"/>
    <cellStyle name="Percent 3 7 7 10 2" xfId="43684" xr:uid="{AECC4591-9C5E-4052-961B-015C025834B5}"/>
    <cellStyle name="Percent 3 7 7 10 3" xfId="36125" xr:uid="{AEA86D5B-A1EA-4FF1-BAF1-16A7501BCE4C}"/>
    <cellStyle name="Percent 3 7 7 11" xfId="8133" xr:uid="{4E3A32BB-9D0B-4C9F-9009-22038EC6A603}"/>
    <cellStyle name="Percent 3 7 7 12" xfId="8131" xr:uid="{13384170-2B9D-4FFF-A0ED-B7EFC2EEEF04}"/>
    <cellStyle name="Percent 3 7 7 13" xfId="41876" xr:uid="{37B1BF7E-283B-4CE6-B0B8-F375AF573EE2}"/>
    <cellStyle name="Percent 3 7 7 14" xfId="26527" xr:uid="{A072B0E6-C957-497A-8F72-1BAA5F27C85D}"/>
    <cellStyle name="Percent 3 7 7 2" xfId="8134" xr:uid="{090CC43A-8B4B-4FC7-A2A8-C847CDF2B02A}"/>
    <cellStyle name="Percent 3 7 7 2 2" xfId="8135" xr:uid="{5583DAA9-BB8C-4C74-BF9D-C417CDDEF433}"/>
    <cellStyle name="Percent 3 7 7 2 2 2" xfId="8136" xr:uid="{2EB4CB57-96D2-4830-81CC-E737F703324D}"/>
    <cellStyle name="Percent 3 7 7 2 3" xfId="8137" xr:uid="{98BFB87F-0381-4F97-B795-99E17421B511}"/>
    <cellStyle name="Percent 3 7 7 2 3 2" xfId="8138" xr:uid="{DAC28E7C-85C0-4E68-B906-96BF82455390}"/>
    <cellStyle name="Percent 3 7 7 2 4" xfId="8139" xr:uid="{C7FE6FFC-F8CD-479E-8AC4-E5C6DDBFA6A9}"/>
    <cellStyle name="Percent 3 7 7 2 5" xfId="8140" xr:uid="{F2F6C91C-C818-4D15-B07E-5EF1BB816EA8}"/>
    <cellStyle name="Percent 3 7 7 2 6" xfId="43685" xr:uid="{4B3AAC05-1B98-4346-AEE8-AC989CE2AA41}"/>
    <cellStyle name="Percent 3 7 7 2 7" xfId="36126" xr:uid="{096D2D33-0454-43CB-8931-FE623B1C428C}"/>
    <cellStyle name="Percent 3 7 7 3" xfId="8141" xr:uid="{D2054436-11A2-48E7-B552-DB8DFCB51BEB}"/>
    <cellStyle name="Percent 3 7 7 3 2" xfId="8142" xr:uid="{D2C4C0BA-F2C5-49AA-8556-1C572A96CF50}"/>
    <cellStyle name="Percent 3 7 7 3 2 2" xfId="8143" xr:uid="{4D90FB4E-5198-4110-951F-FF6300532A9A}"/>
    <cellStyle name="Percent 3 7 7 3 3" xfId="8144" xr:uid="{919BF322-6F04-4328-887E-0A688843ED14}"/>
    <cellStyle name="Percent 3 7 7 3 3 2" xfId="8145" xr:uid="{28D9E1C3-5ECF-40EF-A116-F79C5EB79450}"/>
    <cellStyle name="Percent 3 7 7 3 4" xfId="8146" xr:uid="{68490B34-6371-4C94-A922-73563E882C2E}"/>
    <cellStyle name="Percent 3 7 7 3 5" xfId="43686" xr:uid="{AAD3811B-ECC3-443A-93CD-281FDFAEF99C}"/>
    <cellStyle name="Percent 3 7 7 3 6" xfId="36127" xr:uid="{7932D933-D0A7-4A5D-B8FE-802B996F79A9}"/>
    <cellStyle name="Percent 3 7 7 4" xfId="8147" xr:uid="{E0CC8D01-1340-47C7-A830-2C14AF42706A}"/>
    <cellStyle name="Percent 3 7 7 4 2" xfId="8148" xr:uid="{6603E812-51BD-407B-A9B4-B8FB91917EEF}"/>
    <cellStyle name="Percent 3 7 7 4 2 2" xfId="8149" xr:uid="{4171BE90-278F-415B-8472-8F06F650036B}"/>
    <cellStyle name="Percent 3 7 7 4 3" xfId="8150" xr:uid="{D7E05D1F-756E-45F9-808D-451CB2A318F3}"/>
    <cellStyle name="Percent 3 7 7 4 3 2" xfId="8151" xr:uid="{50BB6F26-81F1-4AE5-BAB4-F5C15D092D69}"/>
    <cellStyle name="Percent 3 7 7 4 4" xfId="8152" xr:uid="{BECBF190-7AF7-4D34-A7F7-80B666904364}"/>
    <cellStyle name="Percent 3 7 7 4 5" xfId="43687" xr:uid="{60EA8B86-FC17-41CF-B61C-F9AD8A567311}"/>
    <cellStyle name="Percent 3 7 7 4 6" xfId="36128" xr:uid="{2508DD63-7FA3-4FE1-AA3B-E1F540E1E3A4}"/>
    <cellStyle name="Percent 3 7 7 5" xfId="8153" xr:uid="{9A60C68F-07F9-4F6A-BC79-B179003F7D46}"/>
    <cellStyle name="Percent 3 7 7 5 2" xfId="8154" xr:uid="{77682A89-38F8-4E60-9E64-5F2A6712DEA0}"/>
    <cellStyle name="Percent 3 7 7 5 2 2" xfId="8155" xr:uid="{7036E4FD-CB8C-499E-885E-E890DDB3E4E1}"/>
    <cellStyle name="Percent 3 7 7 5 3" xfId="8156" xr:uid="{774D8F0D-9C69-4B42-95C0-44D7D2B7DAB7}"/>
    <cellStyle name="Percent 3 7 7 5 3 2" xfId="8157" xr:uid="{28233B62-E7CF-4BC3-ABFC-707164B87B7A}"/>
    <cellStyle name="Percent 3 7 7 5 4" xfId="8158" xr:uid="{9F4DA8C0-8929-4785-98D2-B151C8947883}"/>
    <cellStyle name="Percent 3 7 7 5 4 2" xfId="8159" xr:uid="{044252E1-45EB-4B6B-BAAA-832ECCD9EF11}"/>
    <cellStyle name="Percent 3 7 7 5 5" xfId="8160" xr:uid="{AB035CA9-2CE4-4D98-9EA3-0E58850E263E}"/>
    <cellStyle name="Percent 3 7 7 5 6" xfId="43688" xr:uid="{8C9F1A79-CEA4-498E-859A-65070FC65626}"/>
    <cellStyle name="Percent 3 7 7 5 7" xfId="36129" xr:uid="{C96D6652-22B5-4765-A2F4-94A46F9B5152}"/>
    <cellStyle name="Percent 3 7 7 6" xfId="8161" xr:uid="{64DB802A-5FAE-4127-8C60-7B9E40B53AA0}"/>
    <cellStyle name="Percent 3 7 7 6 2" xfId="8162" xr:uid="{B6C17600-3196-4B9A-9214-18A1C725A967}"/>
    <cellStyle name="Percent 3 7 7 6 2 2" xfId="8163" xr:uid="{7E66C3A7-85BC-4FE7-9E0F-DEF1B60559F5}"/>
    <cellStyle name="Percent 3 7 7 6 3" xfId="8164" xr:uid="{4D4AC27A-319D-4C1D-8701-E72350973FF4}"/>
    <cellStyle name="Percent 3 7 7 6 3 2" xfId="8165" xr:uid="{6937D7FC-98E6-446A-925E-862C0C53B963}"/>
    <cellStyle name="Percent 3 7 7 6 4" xfId="8166" xr:uid="{F738BDAA-650B-42A6-AC0B-A502F48D877C}"/>
    <cellStyle name="Percent 3 7 7 6 5" xfId="43689" xr:uid="{4F4FE6D0-105D-4737-B139-FA4BCA8CC837}"/>
    <cellStyle name="Percent 3 7 7 6 6" xfId="36130" xr:uid="{2D0ECC8F-441D-48FC-8DDA-C990B00A7FB1}"/>
    <cellStyle name="Percent 3 7 7 7" xfId="8167" xr:uid="{7E3B9BDA-B008-45EE-A8C9-98767A2D1767}"/>
    <cellStyle name="Percent 3 7 7 7 2" xfId="8168" xr:uid="{8D8DC34B-1B59-4E78-AE27-1822BA02209F}"/>
    <cellStyle name="Percent 3 7 7 7 3" xfId="43690" xr:uid="{209F3ED0-5EE9-4139-970D-02E5D240BEC3}"/>
    <cellStyle name="Percent 3 7 7 7 4" xfId="36131" xr:uid="{0B4F5EB8-E6BD-46B3-996C-8BE44E30F5EC}"/>
    <cellStyle name="Percent 3 7 7 8" xfId="8169" xr:uid="{C081ED58-66EB-460E-A6E2-18D2AE233AEE}"/>
    <cellStyle name="Percent 3 7 7 8 2" xfId="8170" xr:uid="{AD8014C2-1C4C-44B0-A214-40C5398A7529}"/>
    <cellStyle name="Percent 3 7 7 8 3" xfId="43691" xr:uid="{210E7263-FFA0-4D5F-8357-1842553A7B3F}"/>
    <cellStyle name="Percent 3 7 7 8 4" xfId="36132" xr:uid="{534DC6FF-47BC-43D4-B577-FDA346076C63}"/>
    <cellStyle name="Percent 3 7 7 9" xfId="8171" xr:uid="{7012D13C-D53D-467C-9FF0-D6E9799B26B9}"/>
    <cellStyle name="Percent 3 7 7 9 2" xfId="8172" xr:uid="{7891F3D7-F29E-495C-ABF8-73589FC4A56A}"/>
    <cellStyle name="Percent 3 7 7 9 3" xfId="43692" xr:uid="{A20A83CC-7494-4AAB-8A04-1ECB76F76660}"/>
    <cellStyle name="Percent 3 7 7 9 4" xfId="36133" xr:uid="{05503B5D-AB92-4CEC-AB07-CD363121E862}"/>
    <cellStyle name="Percent 3 7 8" xfId="2977" xr:uid="{51F717D6-4686-4318-A41A-BFB6EADF9BA0}"/>
    <cellStyle name="Percent 3 7 8 10" xfId="8174" xr:uid="{9A653C64-897A-4A1C-B234-CF187BF2337B}"/>
    <cellStyle name="Percent 3 7 8 10 2" xfId="43693" xr:uid="{DA0C6EB8-E897-4D72-8D63-8CF9126A1523}"/>
    <cellStyle name="Percent 3 7 8 10 3" xfId="36134" xr:uid="{504F5B42-795D-4C3E-9235-0A2953A4D146}"/>
    <cellStyle name="Percent 3 7 8 11" xfId="8175" xr:uid="{836F78E5-F585-4943-9D6B-79F27AB3CD94}"/>
    <cellStyle name="Percent 3 7 8 12" xfId="8173" xr:uid="{9DCEEF94-CCFD-4AD6-A68C-387410DCF490}"/>
    <cellStyle name="Percent 3 7 8 13" xfId="41877" xr:uid="{21ECEE1A-F1CE-4E9F-A58F-CFD6DA268E65}"/>
    <cellStyle name="Percent 3 7 8 14" xfId="26528" xr:uid="{CDC86B26-404A-43E7-AEC9-AF2DF50C39CC}"/>
    <cellStyle name="Percent 3 7 8 2" xfId="8176" xr:uid="{DB211FB2-D5DA-4E8B-93B6-5D34FB8D21DD}"/>
    <cellStyle name="Percent 3 7 8 2 2" xfId="8177" xr:uid="{375C887A-3C99-4E10-8CB4-FE7482E2D653}"/>
    <cellStyle name="Percent 3 7 8 2 2 2" xfId="8178" xr:uid="{BD437876-0483-446A-A97D-0837B5BFC819}"/>
    <cellStyle name="Percent 3 7 8 2 3" xfId="8179" xr:uid="{B7AB3981-AAED-4781-8F06-5D178AF134A7}"/>
    <cellStyle name="Percent 3 7 8 2 3 2" xfId="8180" xr:uid="{E52B5D65-AECE-47D4-A4C0-6E1686057102}"/>
    <cellStyle name="Percent 3 7 8 2 4" xfId="8181" xr:uid="{E73D62F2-BF62-4F01-9E13-BA059C9C66C2}"/>
    <cellStyle name="Percent 3 7 8 2 5" xfId="8182" xr:uid="{9244D466-5BA3-46B7-9ACD-EF021F54524C}"/>
    <cellStyle name="Percent 3 7 8 2 6" xfId="43694" xr:uid="{24445FCC-F176-4E83-B7D0-62A9E3B24D35}"/>
    <cellStyle name="Percent 3 7 8 2 7" xfId="36135" xr:uid="{D457057E-A98C-40DD-8501-4DD87D3A73BF}"/>
    <cellStyle name="Percent 3 7 8 3" xfId="8183" xr:uid="{6BFAB629-5EF6-49D1-AED6-95717CB744DA}"/>
    <cellStyle name="Percent 3 7 8 3 2" xfId="8184" xr:uid="{D6BE80A5-B453-4244-86AA-E3CFDD50DFE6}"/>
    <cellStyle name="Percent 3 7 8 3 2 2" xfId="8185" xr:uid="{474768F1-94A2-4429-AE2A-3F818BB19E47}"/>
    <cellStyle name="Percent 3 7 8 3 3" xfId="8186" xr:uid="{BDF6BBCC-3F38-42FD-9628-B013360CE5CC}"/>
    <cellStyle name="Percent 3 7 8 3 3 2" xfId="8187" xr:uid="{38924736-92A8-4C4C-B27E-AC41D66235E7}"/>
    <cellStyle name="Percent 3 7 8 3 4" xfId="8188" xr:uid="{1B8E6A81-C577-462E-AC63-1F45D084300F}"/>
    <cellStyle name="Percent 3 7 8 3 5" xfId="43695" xr:uid="{B823B656-603F-402F-B229-4CB9B759DCAC}"/>
    <cellStyle name="Percent 3 7 8 3 6" xfId="36136" xr:uid="{F8618840-6039-4AB2-AA67-FD6CC1303B25}"/>
    <cellStyle name="Percent 3 7 8 4" xfId="8189" xr:uid="{2B2A9E93-B997-45E2-A7DA-AFCB03C765E3}"/>
    <cellStyle name="Percent 3 7 8 4 2" xfId="8190" xr:uid="{9C1E5C48-9A4E-4350-8ECC-AC18793DA7D9}"/>
    <cellStyle name="Percent 3 7 8 4 2 2" xfId="8191" xr:uid="{3165C2DB-CC6E-4D24-AE93-084FF338B95A}"/>
    <cellStyle name="Percent 3 7 8 4 3" xfId="8192" xr:uid="{2245AAD1-E30D-460E-BD7A-5B3782933FF7}"/>
    <cellStyle name="Percent 3 7 8 4 3 2" xfId="8193" xr:uid="{C402B3DD-E63F-4C99-9FE8-82B91FDF208B}"/>
    <cellStyle name="Percent 3 7 8 4 4" xfId="8194" xr:uid="{32F570EE-3EE6-4C48-86F5-C34C5AD3ECE3}"/>
    <cellStyle name="Percent 3 7 8 4 5" xfId="43696" xr:uid="{583977EE-256F-42AE-B19E-CAE129CB6419}"/>
    <cellStyle name="Percent 3 7 8 4 6" xfId="36137" xr:uid="{7715D2D2-F027-4D29-8FEE-70FD2F038651}"/>
    <cellStyle name="Percent 3 7 8 5" xfId="8195" xr:uid="{17715B99-2505-4A61-BFAD-F8EBB2D4B559}"/>
    <cellStyle name="Percent 3 7 8 5 2" xfId="8196" xr:uid="{F4A9669C-B1F7-4E7D-9DEB-3836F027E5AE}"/>
    <cellStyle name="Percent 3 7 8 5 2 2" xfId="8197" xr:uid="{DB96F9B6-9583-4CF6-BB84-6B64246351C8}"/>
    <cellStyle name="Percent 3 7 8 5 3" xfId="8198" xr:uid="{3786FF0F-39FE-4216-B7EB-5A66CD69761D}"/>
    <cellStyle name="Percent 3 7 8 5 3 2" xfId="8199" xr:uid="{5559A6DE-3CF2-4E18-9A84-6C9317AF6807}"/>
    <cellStyle name="Percent 3 7 8 5 4" xfId="8200" xr:uid="{E7DDAE95-F2ED-4A5C-A48B-02239544B880}"/>
    <cellStyle name="Percent 3 7 8 5 4 2" xfId="8201" xr:uid="{CDCB2AC4-95A8-4E00-8283-FF064FD073DD}"/>
    <cellStyle name="Percent 3 7 8 5 5" xfId="8202" xr:uid="{C56887EE-6EBC-4BDF-90EA-B32C880263DA}"/>
    <cellStyle name="Percent 3 7 8 5 6" xfId="43697" xr:uid="{4EDD6E45-B61E-4DF7-B87E-A50DA722D261}"/>
    <cellStyle name="Percent 3 7 8 5 7" xfId="36138" xr:uid="{1C305545-4555-43E2-9CA8-01A503514330}"/>
    <cellStyle name="Percent 3 7 8 6" xfId="8203" xr:uid="{E25F1C54-62E4-4835-A431-7114FA1BC5F4}"/>
    <cellStyle name="Percent 3 7 8 6 2" xfId="8204" xr:uid="{F7A080F3-2CA9-4AB2-B260-2669FEE5CF95}"/>
    <cellStyle name="Percent 3 7 8 6 2 2" xfId="8205" xr:uid="{54C38850-7ABE-4B15-BD66-914377C99D89}"/>
    <cellStyle name="Percent 3 7 8 6 3" xfId="8206" xr:uid="{27C9629D-81E3-4199-B0D4-80F9C0981A3B}"/>
    <cellStyle name="Percent 3 7 8 6 3 2" xfId="8207" xr:uid="{635D02F6-6D9A-4310-991B-DD55A6569674}"/>
    <cellStyle name="Percent 3 7 8 6 4" xfId="8208" xr:uid="{CFC4BC5A-938F-455F-8272-7999283B5593}"/>
    <cellStyle name="Percent 3 7 8 6 5" xfId="43698" xr:uid="{D1BD2A7D-7911-40E4-8423-8167202FB438}"/>
    <cellStyle name="Percent 3 7 8 6 6" xfId="36139" xr:uid="{1B39334F-06FA-4583-B24E-507989D44750}"/>
    <cellStyle name="Percent 3 7 8 7" xfId="8209" xr:uid="{52935489-4CD2-4C66-9D92-957F78CED04F}"/>
    <cellStyle name="Percent 3 7 8 7 2" xfId="8210" xr:uid="{199D60C4-4315-4C90-AA03-E4C9A1EBC49C}"/>
    <cellStyle name="Percent 3 7 8 7 3" xfId="43699" xr:uid="{A4E05E8D-60E5-4FCF-9A86-A3CA364EBD55}"/>
    <cellStyle name="Percent 3 7 8 7 4" xfId="36140" xr:uid="{6BFFD07C-CB1A-4973-AB69-0A9E334B8A4D}"/>
    <cellStyle name="Percent 3 7 8 8" xfId="8211" xr:uid="{2BEE1C7B-C89A-45EB-B0E2-BBF4E7D5B565}"/>
    <cellStyle name="Percent 3 7 8 8 2" xfId="8212" xr:uid="{7B9E26B0-8C6D-44EB-9F35-D1ECFB9E0A28}"/>
    <cellStyle name="Percent 3 7 8 8 3" xfId="43700" xr:uid="{C0E9866F-107F-49AD-AF1E-35932FE90FEC}"/>
    <cellStyle name="Percent 3 7 8 8 4" xfId="36141" xr:uid="{C40422DD-555B-409F-8853-C969D8FCBC9D}"/>
    <cellStyle name="Percent 3 7 8 9" xfId="8213" xr:uid="{9518A992-24B5-4336-B2A5-C4D80536EA16}"/>
    <cellStyle name="Percent 3 7 8 9 2" xfId="8214" xr:uid="{1338CF2A-7EDD-4FBA-B487-242DB6B22E8A}"/>
    <cellStyle name="Percent 3 7 8 9 3" xfId="43701" xr:uid="{0670D1AD-FB57-4A01-BEDF-428141D32CAC}"/>
    <cellStyle name="Percent 3 7 8 9 4" xfId="36142" xr:uid="{596D4136-BBB7-4FA5-82F4-86A28DCCAC87}"/>
    <cellStyle name="Percent 3 7 9" xfId="2978" xr:uid="{941D22C4-EF8F-45C6-9B0A-582721F4DA44}"/>
    <cellStyle name="Percent 3 7 9 10" xfId="8216" xr:uid="{D6CCA4D1-83A1-4830-AB14-4F83ADFDA26B}"/>
    <cellStyle name="Percent 3 7 9 10 2" xfId="43702" xr:uid="{1429D5CA-A87F-479F-B331-66E2A222A32C}"/>
    <cellStyle name="Percent 3 7 9 10 3" xfId="36143" xr:uid="{147AEBB5-4165-45C5-A652-19AF137C57A8}"/>
    <cellStyle name="Percent 3 7 9 11" xfId="8217" xr:uid="{A333DE9B-8595-4BB9-8017-4091EB290423}"/>
    <cellStyle name="Percent 3 7 9 12" xfId="8215" xr:uid="{1DCF5F44-921B-411E-BD44-40AE0190D978}"/>
    <cellStyle name="Percent 3 7 9 13" xfId="41878" xr:uid="{5148E8AD-BFBB-48DC-A87F-F254A5569AA3}"/>
    <cellStyle name="Percent 3 7 9 14" xfId="26529" xr:uid="{11322A70-653F-41A9-B119-8756B2A9D430}"/>
    <cellStyle name="Percent 3 7 9 2" xfId="8218" xr:uid="{32C7055A-6BD4-4FA1-8FB1-29F83BE6A38E}"/>
    <cellStyle name="Percent 3 7 9 2 2" xfId="8219" xr:uid="{D6A914D1-A0DB-4731-9618-35B27F83098A}"/>
    <cellStyle name="Percent 3 7 9 2 2 2" xfId="8220" xr:uid="{EF2E6C10-5B5A-4086-B8EB-3167092DA7BD}"/>
    <cellStyle name="Percent 3 7 9 2 3" xfId="8221" xr:uid="{A72EEA9B-4905-4244-A02F-A288D27ECF9E}"/>
    <cellStyle name="Percent 3 7 9 2 3 2" xfId="8222" xr:uid="{91597E7B-5670-4115-914C-B1CF6E7710FF}"/>
    <cellStyle name="Percent 3 7 9 2 4" xfId="8223" xr:uid="{53BAC6B5-F381-47F4-810C-1F37DC7C1F6B}"/>
    <cellStyle name="Percent 3 7 9 2 5" xfId="8224" xr:uid="{E0E12915-473A-435C-9D43-4137B86050DA}"/>
    <cellStyle name="Percent 3 7 9 2 6" xfId="43703" xr:uid="{4296EBBF-CB25-4232-97F7-341343AA717D}"/>
    <cellStyle name="Percent 3 7 9 2 7" xfId="36144" xr:uid="{C847E5A0-319F-4EE8-8262-7788C0CA61E9}"/>
    <cellStyle name="Percent 3 7 9 3" xfId="8225" xr:uid="{AE0D695B-4AA7-45A9-8E0B-03E0B92098B9}"/>
    <cellStyle name="Percent 3 7 9 3 2" xfId="8226" xr:uid="{EE4CABB5-4FED-4441-AECC-B7B3A91B99D0}"/>
    <cellStyle name="Percent 3 7 9 3 2 2" xfId="8227" xr:uid="{34ABAC64-0DA6-4A01-9FE2-D4C237D3D713}"/>
    <cellStyle name="Percent 3 7 9 3 3" xfId="8228" xr:uid="{8B054481-CA83-4C53-86D2-7FD5D21319B7}"/>
    <cellStyle name="Percent 3 7 9 3 3 2" xfId="8229" xr:uid="{EC7FECF8-B26C-4BC8-A01C-FF9A8AC3F4F1}"/>
    <cellStyle name="Percent 3 7 9 3 4" xfId="8230" xr:uid="{EBB8B599-51A5-4A31-B8C6-2B3F1D2F8907}"/>
    <cellStyle name="Percent 3 7 9 3 5" xfId="43704" xr:uid="{8F85383B-3275-4974-85E9-D09C5EC23CAD}"/>
    <cellStyle name="Percent 3 7 9 3 6" xfId="36145" xr:uid="{07EC2468-B69A-4F63-AA4C-7936617F3841}"/>
    <cellStyle name="Percent 3 7 9 4" xfId="8231" xr:uid="{503D1D88-E52E-4C74-B9FF-65CE7A42ED5B}"/>
    <cellStyle name="Percent 3 7 9 4 2" xfId="8232" xr:uid="{EE35092F-B788-4C23-9B72-2E1BDE540C3E}"/>
    <cellStyle name="Percent 3 7 9 4 2 2" xfId="8233" xr:uid="{204B2CE7-0785-4232-ABF8-F1B76B4B5779}"/>
    <cellStyle name="Percent 3 7 9 4 3" xfId="8234" xr:uid="{A6EF339D-4472-430D-803F-609CF67EDB9E}"/>
    <cellStyle name="Percent 3 7 9 4 3 2" xfId="8235" xr:uid="{64DA6780-F12E-48FA-B9A5-825FE9D71995}"/>
    <cellStyle name="Percent 3 7 9 4 4" xfId="8236" xr:uid="{A3CC8A5B-4420-4D99-A51A-A05647F32FD4}"/>
    <cellStyle name="Percent 3 7 9 4 5" xfId="43705" xr:uid="{D9589E69-FFC7-4EE0-B6C3-167CF38F7653}"/>
    <cellStyle name="Percent 3 7 9 4 6" xfId="36146" xr:uid="{646D130F-6728-4481-AD03-49F6A99173D4}"/>
    <cellStyle name="Percent 3 7 9 5" xfId="8237" xr:uid="{A4837E4B-AFF0-4C2B-A529-060F5F9B7822}"/>
    <cellStyle name="Percent 3 7 9 5 2" xfId="8238" xr:uid="{0B2BB32C-610A-409E-AB13-583EBF60984A}"/>
    <cellStyle name="Percent 3 7 9 5 2 2" xfId="8239" xr:uid="{3BD389E8-3FA2-4805-BA96-492EFC1A0268}"/>
    <cellStyle name="Percent 3 7 9 5 3" xfId="8240" xr:uid="{3D476E1C-7FAD-4F5C-A20D-65303C9D7A02}"/>
    <cellStyle name="Percent 3 7 9 5 3 2" xfId="8241" xr:uid="{4DD9CAB3-7AF6-4155-99BC-E0966F4D9CA7}"/>
    <cellStyle name="Percent 3 7 9 5 4" xfId="8242" xr:uid="{0FCB95DD-C8CD-48D3-B68B-CE49DDCEAEDA}"/>
    <cellStyle name="Percent 3 7 9 5 4 2" xfId="8243" xr:uid="{29BD336C-0A97-4586-97FE-A95262624733}"/>
    <cellStyle name="Percent 3 7 9 5 5" xfId="8244" xr:uid="{B932778C-7248-48BF-B7E3-CD91932C77A7}"/>
    <cellStyle name="Percent 3 7 9 5 6" xfId="43706" xr:uid="{ADD18B18-35A1-4F34-9AAD-EB2554E637AB}"/>
    <cellStyle name="Percent 3 7 9 5 7" xfId="36147" xr:uid="{13710242-B93C-4BF3-82F4-65DD9FCDB0E6}"/>
    <cellStyle name="Percent 3 7 9 6" xfId="8245" xr:uid="{A1C8397E-8399-4978-BD25-826CC2FE5F44}"/>
    <cellStyle name="Percent 3 7 9 6 2" xfId="8246" xr:uid="{59F20819-82EC-4B63-A9A0-B93692F10630}"/>
    <cellStyle name="Percent 3 7 9 6 2 2" xfId="8247" xr:uid="{E33E353A-A9A6-4AAA-90AB-EFC391AA7426}"/>
    <cellStyle name="Percent 3 7 9 6 3" xfId="8248" xr:uid="{A2A10DF4-2FD1-436A-9DE7-3C2405E3E715}"/>
    <cellStyle name="Percent 3 7 9 6 3 2" xfId="8249" xr:uid="{F2D1C295-C213-46CE-9F0F-A159AC85AC61}"/>
    <cellStyle name="Percent 3 7 9 6 4" xfId="8250" xr:uid="{B009953F-7427-42FF-A8BE-E692C8FE42E1}"/>
    <cellStyle name="Percent 3 7 9 6 5" xfId="43707" xr:uid="{B5FC65B5-04BF-46BB-A609-1A2596BAC8B3}"/>
    <cellStyle name="Percent 3 7 9 6 6" xfId="36148" xr:uid="{6F8B1602-B41C-42FA-8591-745C7B00CF78}"/>
    <cellStyle name="Percent 3 7 9 7" xfId="8251" xr:uid="{1BB39F64-DB22-4383-8A39-367005CBDC1A}"/>
    <cellStyle name="Percent 3 7 9 7 2" xfId="8252" xr:uid="{3A66C20B-634F-401B-BA8F-ED7F7BF05A1E}"/>
    <cellStyle name="Percent 3 7 9 7 3" xfId="43708" xr:uid="{D84C5FE7-1517-41EE-A4EB-527227609897}"/>
    <cellStyle name="Percent 3 7 9 7 4" xfId="36149" xr:uid="{37F2A146-0D7F-4376-858D-788CECCEE938}"/>
    <cellStyle name="Percent 3 7 9 8" xfId="8253" xr:uid="{1D12AB60-A90A-450C-8E1D-9B2AE90E1997}"/>
    <cellStyle name="Percent 3 7 9 8 2" xfId="8254" xr:uid="{AEDFF2F4-C1D5-45C4-8A3F-650F3F35356A}"/>
    <cellStyle name="Percent 3 7 9 8 3" xfId="43709" xr:uid="{BBED07FC-5DF7-4186-9E9F-558E35643B1F}"/>
    <cellStyle name="Percent 3 7 9 8 4" xfId="36150" xr:uid="{1F8EC101-62A8-4F88-94A5-FFC2C637CAAD}"/>
    <cellStyle name="Percent 3 7 9 9" xfId="8255" xr:uid="{3828699B-A7A4-41D5-A476-2C98140028DD}"/>
    <cellStyle name="Percent 3 7 9 9 2" xfId="8256" xr:uid="{778C7B03-C698-483A-9BA6-8289817AB588}"/>
    <cellStyle name="Percent 3 7 9 9 3" xfId="43710" xr:uid="{B4AEF208-FA18-460B-968B-47EDC042C0AF}"/>
    <cellStyle name="Percent 3 7 9 9 4" xfId="36151" xr:uid="{09CDCC8B-1698-4FA0-9133-021DC05A67ED}"/>
    <cellStyle name="Percent 3 8" xfId="2979" xr:uid="{6C91275E-B9C7-40DE-BE70-08FCC704C4A7}"/>
    <cellStyle name="Percent 3 8 10" xfId="2980" xr:uid="{EEA571CD-D607-4083-8931-9B35109D5659}"/>
    <cellStyle name="Percent 3 8 10 10" xfId="8259" xr:uid="{947D2DE3-E4B9-49D2-BA3D-7F045A9AF36A}"/>
    <cellStyle name="Percent 3 8 10 10 2" xfId="43711" xr:uid="{EFF837B9-98A3-46A9-A612-B6DCD5010578}"/>
    <cellStyle name="Percent 3 8 10 10 3" xfId="36152" xr:uid="{79A92B61-8C50-4317-A948-D5BDC419D28F}"/>
    <cellStyle name="Percent 3 8 10 11" xfId="8260" xr:uid="{BC1C8F5D-B313-454C-8736-69D28DC0BF86}"/>
    <cellStyle name="Percent 3 8 10 12" xfId="8258" xr:uid="{7F1CF466-B628-49EE-8BF8-E3CC083B7762}"/>
    <cellStyle name="Percent 3 8 10 13" xfId="41879" xr:uid="{A2B313F7-83E4-4015-8BE3-70DB79129505}"/>
    <cellStyle name="Percent 3 8 10 14" xfId="26531" xr:uid="{2E206E79-80A0-4AEF-B084-1CE56CF3F1D3}"/>
    <cellStyle name="Percent 3 8 10 2" xfId="8261" xr:uid="{42CBA65B-611F-41C0-A7D5-5DEE6FE20467}"/>
    <cellStyle name="Percent 3 8 10 2 2" xfId="8262" xr:uid="{736059FC-BF80-420A-B2CB-67F94CECDFBD}"/>
    <cellStyle name="Percent 3 8 10 2 2 2" xfId="8263" xr:uid="{4FEE6AB3-4ACF-4AAF-89DA-5F0BE497E1A0}"/>
    <cellStyle name="Percent 3 8 10 2 3" xfId="8264" xr:uid="{CD0E99EF-AFBA-4B25-A90B-A26A360A6B62}"/>
    <cellStyle name="Percent 3 8 10 2 3 2" xfId="8265" xr:uid="{65124551-CE85-4D1A-BB88-5AEC4E6D4866}"/>
    <cellStyle name="Percent 3 8 10 2 4" xfId="8266" xr:uid="{A928C433-5D88-4F25-A0F4-DA97EA3662E5}"/>
    <cellStyle name="Percent 3 8 10 2 5" xfId="8267" xr:uid="{12B44278-A371-4C85-AE10-7D7568BF94D9}"/>
    <cellStyle name="Percent 3 8 10 2 6" xfId="43712" xr:uid="{A07A003D-8419-4DE7-A348-70B75DE5661B}"/>
    <cellStyle name="Percent 3 8 10 2 7" xfId="36153" xr:uid="{65D6739F-8C97-400F-886B-453537A1A92A}"/>
    <cellStyle name="Percent 3 8 10 3" xfId="8268" xr:uid="{0636394B-7D9B-41F7-AA7F-6360D9F6151F}"/>
    <cellStyle name="Percent 3 8 10 3 2" xfId="8269" xr:uid="{BA921C6E-1696-44D5-A435-E7786B7CF423}"/>
    <cellStyle name="Percent 3 8 10 3 2 2" xfId="8270" xr:uid="{E20F1479-F794-484E-B2BB-8CEEF4F181E3}"/>
    <cellStyle name="Percent 3 8 10 3 3" xfId="8271" xr:uid="{CE5718B7-5A7E-466B-8089-203B51428B40}"/>
    <cellStyle name="Percent 3 8 10 3 3 2" xfId="8272" xr:uid="{9BEA5A43-9D11-44AD-A62E-83552CBE68E2}"/>
    <cellStyle name="Percent 3 8 10 3 4" xfId="8273" xr:uid="{56034011-F87E-4E80-BD20-9C456BBEC6A2}"/>
    <cellStyle name="Percent 3 8 10 3 5" xfId="43713" xr:uid="{F6DD583B-6936-479C-913D-B46486F14E17}"/>
    <cellStyle name="Percent 3 8 10 3 6" xfId="36154" xr:uid="{836779D3-5DAB-4091-8E5D-E5A708BD9DDC}"/>
    <cellStyle name="Percent 3 8 10 4" xfId="8274" xr:uid="{F8B7993A-50E6-454F-B9B5-7CCA1290DEB9}"/>
    <cellStyle name="Percent 3 8 10 4 2" xfId="8275" xr:uid="{EEB1DBE6-5B74-4780-9E95-74CC42A771C7}"/>
    <cellStyle name="Percent 3 8 10 4 2 2" xfId="8276" xr:uid="{B4AB9853-FCD7-4B0F-B95B-066D0F35952E}"/>
    <cellStyle name="Percent 3 8 10 4 3" xfId="8277" xr:uid="{A8C2D2EA-9EFA-49F5-BA0D-5DBB685211AC}"/>
    <cellStyle name="Percent 3 8 10 4 3 2" xfId="8278" xr:uid="{92C9C1C8-AF2B-4FC5-8F96-BFF2B2BEB553}"/>
    <cellStyle name="Percent 3 8 10 4 4" xfId="8279" xr:uid="{18A0A790-0B5A-4EC2-9F80-3C5B768DED9C}"/>
    <cellStyle name="Percent 3 8 10 4 5" xfId="43714" xr:uid="{016C5F5E-16B0-451B-BEBA-B190A2D6CD59}"/>
    <cellStyle name="Percent 3 8 10 4 6" xfId="36155" xr:uid="{2F83ECDD-3DC3-44CA-BB7E-A10EFF6C2FD8}"/>
    <cellStyle name="Percent 3 8 10 5" xfId="8280" xr:uid="{9D8CC92E-B71E-441F-AB14-E15A5E5F1C64}"/>
    <cellStyle name="Percent 3 8 10 5 2" xfId="8281" xr:uid="{11217C9B-B690-4B12-BC1B-7BBD07B4B742}"/>
    <cellStyle name="Percent 3 8 10 5 2 2" xfId="8282" xr:uid="{B7E7BBB7-DF5C-43D2-B663-FE720AAA7CE4}"/>
    <cellStyle name="Percent 3 8 10 5 3" xfId="8283" xr:uid="{EB27097F-4AD7-40A2-B742-D54B394EFD73}"/>
    <cellStyle name="Percent 3 8 10 5 3 2" xfId="8284" xr:uid="{4168296B-10D6-47CD-BDEA-FF68598FB4DE}"/>
    <cellStyle name="Percent 3 8 10 5 4" xfId="8285" xr:uid="{5ACCE9F2-1BE0-4DCF-9AF5-98B1C244095F}"/>
    <cellStyle name="Percent 3 8 10 5 4 2" xfId="8286" xr:uid="{C21E1532-CBE8-466E-B84E-EE1CF6813DE5}"/>
    <cellStyle name="Percent 3 8 10 5 5" xfId="8287" xr:uid="{A2F3031E-3451-4025-822A-EBFAF8729C19}"/>
    <cellStyle name="Percent 3 8 10 5 6" xfId="43715" xr:uid="{0BC92FC7-3DE1-4B3A-BE09-425C169F1E8E}"/>
    <cellStyle name="Percent 3 8 10 5 7" xfId="36156" xr:uid="{59D2BB67-E75A-4A24-9116-8F028956F6C2}"/>
    <cellStyle name="Percent 3 8 10 6" xfId="8288" xr:uid="{04DBC924-005F-472A-A3D4-A4CE8B54D49D}"/>
    <cellStyle name="Percent 3 8 10 6 2" xfId="8289" xr:uid="{43BABE91-5C36-4622-8F9E-F1A6C27E71E6}"/>
    <cellStyle name="Percent 3 8 10 6 2 2" xfId="8290" xr:uid="{B192C7D4-8BEB-4003-8D10-F34CAAFB6BF7}"/>
    <cellStyle name="Percent 3 8 10 6 3" xfId="8291" xr:uid="{3E999B47-D31B-4C39-AF6D-95946256475D}"/>
    <cellStyle name="Percent 3 8 10 6 3 2" xfId="8292" xr:uid="{8708E0D9-2BB6-4D02-8284-541531594BDD}"/>
    <cellStyle name="Percent 3 8 10 6 4" xfId="8293" xr:uid="{19B762ED-4894-4A55-B437-246EC0320E43}"/>
    <cellStyle name="Percent 3 8 10 6 5" xfId="43716" xr:uid="{4F8BA170-DDCF-4756-9275-DD4F457A9AB4}"/>
    <cellStyle name="Percent 3 8 10 6 6" xfId="36157" xr:uid="{E81964E3-23CB-421F-8AD2-95202A950956}"/>
    <cellStyle name="Percent 3 8 10 7" xfId="8294" xr:uid="{9FC54E1A-1C44-4947-A312-3DA2C3BF302D}"/>
    <cellStyle name="Percent 3 8 10 7 2" xfId="8295" xr:uid="{F22335FE-DFD7-4C1C-B04C-342959502FAC}"/>
    <cellStyle name="Percent 3 8 10 7 3" xfId="43717" xr:uid="{B114E268-2403-4822-B804-C116D1E46DAB}"/>
    <cellStyle name="Percent 3 8 10 7 4" xfId="36158" xr:uid="{2A784932-B8B4-4D59-8EDB-19276258601E}"/>
    <cellStyle name="Percent 3 8 10 8" xfId="8296" xr:uid="{B6E24CC6-2337-4337-B290-2F679289C67F}"/>
    <cellStyle name="Percent 3 8 10 8 2" xfId="8297" xr:uid="{F82B4F74-E03C-47A5-AED3-FB5FE6EA6026}"/>
    <cellStyle name="Percent 3 8 10 8 3" xfId="43718" xr:uid="{F2568AA9-29F9-42F6-9B90-68FEE24C2F0D}"/>
    <cellStyle name="Percent 3 8 10 8 4" xfId="36159" xr:uid="{CFABDEBC-0BEF-48D5-8EA6-9F91BC4DC01D}"/>
    <cellStyle name="Percent 3 8 10 9" xfId="8298" xr:uid="{67B00385-F391-49BF-A4CE-890169F55E56}"/>
    <cellStyle name="Percent 3 8 10 9 2" xfId="8299" xr:uid="{854ED269-3563-4AA3-BBCD-4988EDF34244}"/>
    <cellStyle name="Percent 3 8 10 9 3" xfId="43719" xr:uid="{64BCA076-50DE-4CDC-ADBD-67FC7C24F17A}"/>
    <cellStyle name="Percent 3 8 10 9 4" xfId="36160" xr:uid="{69DD3007-9B77-48B1-92C3-5D04C460CE7E}"/>
    <cellStyle name="Percent 3 8 11" xfId="2981" xr:uid="{31C5BD3E-557D-4282-AF9D-637F9790FF77}"/>
    <cellStyle name="Percent 3 8 11 10" xfId="8301" xr:uid="{BA35C112-C2DF-490F-9260-622B854B4CC8}"/>
    <cellStyle name="Percent 3 8 11 10 2" xfId="43720" xr:uid="{6620BC89-4954-4BAE-832C-B38B650C01BF}"/>
    <cellStyle name="Percent 3 8 11 10 3" xfId="36161" xr:uid="{7A5369D7-3733-4A2F-B935-AFE90141DB49}"/>
    <cellStyle name="Percent 3 8 11 11" xfId="8302" xr:uid="{AC29D789-BDD1-4521-BD17-D72DEE705996}"/>
    <cellStyle name="Percent 3 8 11 12" xfId="8300" xr:uid="{841A562F-933A-495C-975F-0E8D328433CD}"/>
    <cellStyle name="Percent 3 8 11 13" xfId="41880" xr:uid="{79AE9D6F-7F62-4A18-AFFC-9A8A9608E92A}"/>
    <cellStyle name="Percent 3 8 11 14" xfId="26532" xr:uid="{66E24026-D110-4E9F-A80B-1558F036000B}"/>
    <cellStyle name="Percent 3 8 11 2" xfId="8303" xr:uid="{A46F4BB0-3598-4958-9236-2E51D11E6166}"/>
    <cellStyle name="Percent 3 8 11 2 2" xfId="8304" xr:uid="{827DDF27-4EAB-422E-ADA6-DF1AE6A1597B}"/>
    <cellStyle name="Percent 3 8 11 2 2 2" xfId="8305" xr:uid="{15A80652-1784-49C0-89B8-77944F106E9E}"/>
    <cellStyle name="Percent 3 8 11 2 3" xfId="8306" xr:uid="{D48445D5-270A-4E63-927D-93B1CC43F317}"/>
    <cellStyle name="Percent 3 8 11 2 3 2" xfId="8307" xr:uid="{158C20DC-B2BC-498F-9989-50AC7DB15F84}"/>
    <cellStyle name="Percent 3 8 11 2 4" xfId="8308" xr:uid="{63A9E973-427A-4B46-904F-C0AAC0367A65}"/>
    <cellStyle name="Percent 3 8 11 2 5" xfId="8309" xr:uid="{3B0DF2EF-993B-4335-9262-CCF0135F4B0B}"/>
    <cellStyle name="Percent 3 8 11 2 6" xfId="43721" xr:uid="{11FA7D09-AC8B-421A-813A-4CC27BB0BF0A}"/>
    <cellStyle name="Percent 3 8 11 2 7" xfId="36162" xr:uid="{72970838-C108-415D-8919-381E2326FFEA}"/>
    <cellStyle name="Percent 3 8 11 3" xfId="8310" xr:uid="{D4622A31-58B7-4514-97D3-29EF32CD1490}"/>
    <cellStyle name="Percent 3 8 11 3 2" xfId="8311" xr:uid="{37215BE3-F75F-4DD8-BD5E-ABD458E7BD7E}"/>
    <cellStyle name="Percent 3 8 11 3 2 2" xfId="8312" xr:uid="{598D567C-D706-41E6-A550-448A2100130C}"/>
    <cellStyle name="Percent 3 8 11 3 3" xfId="8313" xr:uid="{A2846CE5-807A-4F77-A5B9-B6CB3C1459AF}"/>
    <cellStyle name="Percent 3 8 11 3 3 2" xfId="8314" xr:uid="{83071DCD-6E75-486B-AAC4-F4C2C2453874}"/>
    <cellStyle name="Percent 3 8 11 3 4" xfId="8315" xr:uid="{172C9017-A62E-4058-BA6E-40ECA10C2ADA}"/>
    <cellStyle name="Percent 3 8 11 3 5" xfId="43722" xr:uid="{16B8D180-A458-41F9-A241-8672FB3985D7}"/>
    <cellStyle name="Percent 3 8 11 3 6" xfId="36163" xr:uid="{C65C47E4-4D0F-47E1-AAFC-C78796D9A155}"/>
    <cellStyle name="Percent 3 8 11 4" xfId="8316" xr:uid="{F441F6DC-7E1D-44C5-9AEB-92B58BECDB4A}"/>
    <cellStyle name="Percent 3 8 11 4 2" xfId="8317" xr:uid="{CF865CC3-C88D-4A50-8820-A985D2EE2A06}"/>
    <cellStyle name="Percent 3 8 11 4 2 2" xfId="8318" xr:uid="{45A8027F-D0F4-4EBB-A1F6-A5A50DA9C15A}"/>
    <cellStyle name="Percent 3 8 11 4 3" xfId="8319" xr:uid="{CB5789D6-F6AB-41C5-B877-EEEFD0B2F58F}"/>
    <cellStyle name="Percent 3 8 11 4 3 2" xfId="8320" xr:uid="{E243B0E9-6B32-4B57-9780-71CC15EF44BF}"/>
    <cellStyle name="Percent 3 8 11 4 4" xfId="8321" xr:uid="{A864BB2B-DB58-4D66-8525-A1456095C7E4}"/>
    <cellStyle name="Percent 3 8 11 4 5" xfId="43723" xr:uid="{528E11F1-6488-42CE-92BB-D07102F1DCF2}"/>
    <cellStyle name="Percent 3 8 11 4 6" xfId="36164" xr:uid="{07C092CE-19F1-48F9-880F-E9C2EB997497}"/>
    <cellStyle name="Percent 3 8 11 5" xfId="8322" xr:uid="{11FE33A0-8077-4031-9430-5FC7C6EC08A8}"/>
    <cellStyle name="Percent 3 8 11 5 2" xfId="8323" xr:uid="{2ED509E1-AF37-44A0-ABA7-8A586A55BD06}"/>
    <cellStyle name="Percent 3 8 11 5 2 2" xfId="8324" xr:uid="{F843A361-663E-4F39-A567-297BE50DACFB}"/>
    <cellStyle name="Percent 3 8 11 5 3" xfId="8325" xr:uid="{E92AB7BF-8D79-4BC3-AFCE-59E056A092BB}"/>
    <cellStyle name="Percent 3 8 11 5 3 2" xfId="8326" xr:uid="{9BA9D638-A5DD-4643-96FD-A42450E0B949}"/>
    <cellStyle name="Percent 3 8 11 5 4" xfId="8327" xr:uid="{390B969A-0ECA-464B-9B6B-89D15A7916AA}"/>
    <cellStyle name="Percent 3 8 11 5 4 2" xfId="8328" xr:uid="{00CBFDAD-142F-406C-9088-E7639F5BC57A}"/>
    <cellStyle name="Percent 3 8 11 5 5" xfId="8329" xr:uid="{6E18E2B3-4C35-4195-906B-BE44F340C86A}"/>
    <cellStyle name="Percent 3 8 11 5 6" xfId="43724" xr:uid="{F407DCF3-F14D-484A-BB52-7AF1B7256D6C}"/>
    <cellStyle name="Percent 3 8 11 5 7" xfId="36165" xr:uid="{ADDDF38E-EEAA-43F0-8EBA-B82F532D052D}"/>
    <cellStyle name="Percent 3 8 11 6" xfId="8330" xr:uid="{00698296-F8F2-4E64-9041-1797B12026C9}"/>
    <cellStyle name="Percent 3 8 11 6 2" xfId="8331" xr:uid="{AB29AF67-316F-4AEF-B625-4551D1BB9EEF}"/>
    <cellStyle name="Percent 3 8 11 6 2 2" xfId="8332" xr:uid="{D505ABB0-7D27-4C6A-98CF-68E7654B1A9A}"/>
    <cellStyle name="Percent 3 8 11 6 3" xfId="8333" xr:uid="{D011438E-77D2-455C-8E10-34D0030560ED}"/>
    <cellStyle name="Percent 3 8 11 6 3 2" xfId="8334" xr:uid="{902F8F7C-E973-4BD5-8686-251DCFEE8FC3}"/>
    <cellStyle name="Percent 3 8 11 6 4" xfId="8335" xr:uid="{1CDFBE2A-19A0-4032-BCEE-1583332C0964}"/>
    <cellStyle name="Percent 3 8 11 6 5" xfId="43725" xr:uid="{E16476E1-4068-4FA3-8502-E72A32957B42}"/>
    <cellStyle name="Percent 3 8 11 6 6" xfId="36166" xr:uid="{F4A9B50C-0D94-4144-86F9-42D9AB34A712}"/>
    <cellStyle name="Percent 3 8 11 7" xfId="8336" xr:uid="{9A2BFB2F-443C-43A3-BC18-79579851703C}"/>
    <cellStyle name="Percent 3 8 11 7 2" xfId="8337" xr:uid="{2F42D00D-8F70-485B-B893-820FF68EEC3C}"/>
    <cellStyle name="Percent 3 8 11 7 3" xfId="43726" xr:uid="{02DB122D-BABC-4082-8CF1-881248246979}"/>
    <cellStyle name="Percent 3 8 11 7 4" xfId="36167" xr:uid="{791ADA69-53EA-448D-A238-28C14E5C1727}"/>
    <cellStyle name="Percent 3 8 11 8" xfId="8338" xr:uid="{EFEA1382-14F6-4351-B62F-A43F833DBE36}"/>
    <cellStyle name="Percent 3 8 11 8 2" xfId="8339" xr:uid="{1EB7DDD0-4E7E-4578-9C5F-9E6411B2B299}"/>
    <cellStyle name="Percent 3 8 11 8 3" xfId="43727" xr:uid="{AA70FA8B-1B91-4AF9-A47B-456A312E417E}"/>
    <cellStyle name="Percent 3 8 11 8 4" xfId="36168" xr:uid="{8EE0B267-FDF9-4433-9816-4C671E480729}"/>
    <cellStyle name="Percent 3 8 11 9" xfId="8340" xr:uid="{A4B64653-072E-47A6-B19D-01A2661013F0}"/>
    <cellStyle name="Percent 3 8 11 9 2" xfId="8341" xr:uid="{588E6A17-2950-4463-BBC0-81073E34AC13}"/>
    <cellStyle name="Percent 3 8 11 9 3" xfId="43728" xr:uid="{5AFE8CD9-FD38-414B-A00F-C8036F3CA658}"/>
    <cellStyle name="Percent 3 8 11 9 4" xfId="36169" xr:uid="{85D84984-402A-4C76-8AF4-D8578AD70305}"/>
    <cellStyle name="Percent 3 8 12" xfId="2982" xr:uid="{B849C15E-D8F8-4861-A06E-E7240D556DF6}"/>
    <cellStyle name="Percent 3 8 12 10" xfId="8343" xr:uid="{9312068E-42C5-4CDB-B40B-5A73F53054D0}"/>
    <cellStyle name="Percent 3 8 12 10 2" xfId="43729" xr:uid="{EDA312B6-EE12-48B8-B97B-68B0276E2EA3}"/>
    <cellStyle name="Percent 3 8 12 10 3" xfId="36170" xr:uid="{B532E763-EE59-4E73-A0E8-BCFBBE9D2A20}"/>
    <cellStyle name="Percent 3 8 12 11" xfId="8344" xr:uid="{DA4E1D9E-5BD9-439E-978F-9C9EC49EDC5E}"/>
    <cellStyle name="Percent 3 8 12 12" xfId="8342" xr:uid="{89496D97-6912-4A0F-A915-81777027BD3B}"/>
    <cellStyle name="Percent 3 8 12 13" xfId="41881" xr:uid="{D9391E85-C673-46EB-9C42-FBB7705A92D1}"/>
    <cellStyle name="Percent 3 8 12 14" xfId="26533" xr:uid="{1278966E-A4BD-4BA5-8F8F-E350740271EF}"/>
    <cellStyle name="Percent 3 8 12 2" xfId="8345" xr:uid="{B4C9F8D7-5BF4-41F3-A148-C1598008583E}"/>
    <cellStyle name="Percent 3 8 12 2 2" xfId="8346" xr:uid="{DC9A8F22-9E42-4682-8CE8-E9EA3D7A3B45}"/>
    <cellStyle name="Percent 3 8 12 2 2 2" xfId="8347" xr:uid="{5A7ED8D8-33E2-41A6-A9A0-F4E71DD2FF81}"/>
    <cellStyle name="Percent 3 8 12 2 3" xfId="8348" xr:uid="{38793D91-7F34-47E7-8338-92205BB293E5}"/>
    <cellStyle name="Percent 3 8 12 2 3 2" xfId="8349" xr:uid="{DD6CEC55-206B-40B5-B3B7-9ED24951A255}"/>
    <cellStyle name="Percent 3 8 12 2 4" xfId="8350" xr:uid="{E59F73E3-590A-4980-9CDA-C86594D25735}"/>
    <cellStyle name="Percent 3 8 12 2 5" xfId="8351" xr:uid="{5E35BB71-78D6-459C-9248-6FFF634964C4}"/>
    <cellStyle name="Percent 3 8 12 2 6" xfId="43730" xr:uid="{F68F1845-0B63-4DE6-AC77-18A0F25927FC}"/>
    <cellStyle name="Percent 3 8 12 2 7" xfId="36171" xr:uid="{F7B84595-8C04-46AC-823C-6EBA86B77F44}"/>
    <cellStyle name="Percent 3 8 12 3" xfId="8352" xr:uid="{11A3C497-1F3E-4E6C-B71E-0403D1D3E97C}"/>
    <cellStyle name="Percent 3 8 12 3 2" xfId="8353" xr:uid="{C0AE7ABB-6159-4A2D-BD2F-FEC9075BA8DB}"/>
    <cellStyle name="Percent 3 8 12 3 2 2" xfId="8354" xr:uid="{7D8770B4-B143-439E-AD3F-20FEE490E6AD}"/>
    <cellStyle name="Percent 3 8 12 3 3" xfId="8355" xr:uid="{26F934F5-E920-4810-B1E0-4F4253C45A3C}"/>
    <cellStyle name="Percent 3 8 12 3 3 2" xfId="8356" xr:uid="{AF1EA6B4-30EA-4F75-A189-3459DE8AC842}"/>
    <cellStyle name="Percent 3 8 12 3 4" xfId="8357" xr:uid="{D59ACF48-0E04-45C2-B31D-0AEE0724E40A}"/>
    <cellStyle name="Percent 3 8 12 3 5" xfId="43731" xr:uid="{1929ED13-A7C8-4DD8-A435-2F62416ECD5C}"/>
    <cellStyle name="Percent 3 8 12 3 6" xfId="36172" xr:uid="{A3B04EB9-20C2-4330-9285-4F2DBDF30B5A}"/>
    <cellStyle name="Percent 3 8 12 4" xfId="8358" xr:uid="{301D5003-FFBF-4517-A638-45E00C2C6757}"/>
    <cellStyle name="Percent 3 8 12 4 2" xfId="8359" xr:uid="{5E4888F0-698A-47DC-87AF-21312C403611}"/>
    <cellStyle name="Percent 3 8 12 4 2 2" xfId="8360" xr:uid="{09E36D12-7524-4724-BDDD-F0BE5E42C2C2}"/>
    <cellStyle name="Percent 3 8 12 4 3" xfId="8361" xr:uid="{38FD2514-6208-401F-9699-4D81C155A3E5}"/>
    <cellStyle name="Percent 3 8 12 4 3 2" xfId="8362" xr:uid="{C496F818-3D64-4924-AE90-58F56444A2FB}"/>
    <cellStyle name="Percent 3 8 12 4 4" xfId="8363" xr:uid="{E814F06B-B54F-46C3-83E7-26C4C36BA067}"/>
    <cellStyle name="Percent 3 8 12 4 5" xfId="43732" xr:uid="{36846AFB-76E7-41ED-8BDF-69BD23E136E0}"/>
    <cellStyle name="Percent 3 8 12 4 6" xfId="36173" xr:uid="{83AC6047-B8B7-4CAC-9922-1A1B326A3D0E}"/>
    <cellStyle name="Percent 3 8 12 5" xfId="8364" xr:uid="{3CAB2827-8860-48F8-9013-053C6E11E247}"/>
    <cellStyle name="Percent 3 8 12 5 2" xfId="8365" xr:uid="{AB177BD1-47BA-40EE-B2E4-8E73B128C67E}"/>
    <cellStyle name="Percent 3 8 12 5 2 2" xfId="8366" xr:uid="{FCB76C3B-9DAB-4361-B003-B23B3A99AB35}"/>
    <cellStyle name="Percent 3 8 12 5 3" xfId="8367" xr:uid="{3E392722-3B99-432D-8C2A-FB4B69FE02D7}"/>
    <cellStyle name="Percent 3 8 12 5 3 2" xfId="8368" xr:uid="{B0F0294E-5929-47B7-851B-AF6877CE8B2E}"/>
    <cellStyle name="Percent 3 8 12 5 4" xfId="8369" xr:uid="{231FA8F3-4D6E-4100-B8F0-7F350F9CDE96}"/>
    <cellStyle name="Percent 3 8 12 5 4 2" xfId="8370" xr:uid="{A890E85D-B4FE-4DB9-9099-7C074E80CB91}"/>
    <cellStyle name="Percent 3 8 12 5 5" xfId="8371" xr:uid="{37180CEC-353E-424A-AF03-39D8683F236F}"/>
    <cellStyle name="Percent 3 8 12 5 6" xfId="43733" xr:uid="{845DEFE4-0744-4D6C-BA5F-701C3C24EE15}"/>
    <cellStyle name="Percent 3 8 12 5 7" xfId="36174" xr:uid="{DAB08425-E92D-4EA1-AF55-C645501A47C5}"/>
    <cellStyle name="Percent 3 8 12 6" xfId="8372" xr:uid="{E20325FE-827C-4A5D-9283-A01B82A9A687}"/>
    <cellStyle name="Percent 3 8 12 6 2" xfId="8373" xr:uid="{3A48E66F-3282-43BF-BB09-0B80E34113E0}"/>
    <cellStyle name="Percent 3 8 12 6 2 2" xfId="8374" xr:uid="{A824D582-011A-44E4-99F5-A0742417E748}"/>
    <cellStyle name="Percent 3 8 12 6 3" xfId="8375" xr:uid="{8FA319F3-E0B3-45FC-AE90-6B75C5C6AB16}"/>
    <cellStyle name="Percent 3 8 12 6 3 2" xfId="8376" xr:uid="{28CEF602-8172-4FD1-B2AA-E7775AFE54D1}"/>
    <cellStyle name="Percent 3 8 12 6 4" xfId="8377" xr:uid="{E3AF2A6B-B933-4E97-9B44-7F7A1F003DDB}"/>
    <cellStyle name="Percent 3 8 12 6 5" xfId="43734" xr:uid="{33CB8805-5010-4F73-8A68-637F3FC3CB6B}"/>
    <cellStyle name="Percent 3 8 12 6 6" xfId="36175" xr:uid="{CF69EE0D-2295-4B6E-8078-9030E4D1BC4C}"/>
    <cellStyle name="Percent 3 8 12 7" xfId="8378" xr:uid="{6F16924E-7B48-4E7B-B73A-7DB9E6482636}"/>
    <cellStyle name="Percent 3 8 12 7 2" xfId="8379" xr:uid="{36392471-D6A5-4E3D-851A-7AEEC61D246C}"/>
    <cellStyle name="Percent 3 8 12 7 3" xfId="43735" xr:uid="{9C3EC3CB-C003-4E51-98F6-52661E7AC7BA}"/>
    <cellStyle name="Percent 3 8 12 7 4" xfId="36176" xr:uid="{0A2E70E5-F740-4F16-9586-E6C69BCCA72C}"/>
    <cellStyle name="Percent 3 8 12 8" xfId="8380" xr:uid="{83C39D66-DFD0-4E4E-A94A-4ABE25805BB2}"/>
    <cellStyle name="Percent 3 8 12 8 2" xfId="8381" xr:uid="{CF52ACCC-6136-4A60-8C0D-5404D1D0333A}"/>
    <cellStyle name="Percent 3 8 12 8 3" xfId="43736" xr:uid="{6047D438-A44E-4C33-9DFF-75B6E845F875}"/>
    <cellStyle name="Percent 3 8 12 8 4" xfId="36177" xr:uid="{396A00D1-DB09-4749-9B2D-9C0612B70306}"/>
    <cellStyle name="Percent 3 8 12 9" xfId="8382" xr:uid="{B9BB3EC2-C962-4FD9-8B6D-A80D893CD591}"/>
    <cellStyle name="Percent 3 8 12 9 2" xfId="8383" xr:uid="{12988F16-F0A2-4BAD-AA3B-02964A07ED12}"/>
    <cellStyle name="Percent 3 8 12 9 3" xfId="43737" xr:uid="{876D2123-E89C-4C62-B795-3FD26604A3E5}"/>
    <cellStyle name="Percent 3 8 12 9 4" xfId="36178" xr:uid="{4F24B3BE-DEBB-46E0-94AB-F9C628EFDDDC}"/>
    <cellStyle name="Percent 3 8 13" xfId="2983" xr:uid="{CB2B3012-4C17-42D4-97C8-C535B7CCD1EB}"/>
    <cellStyle name="Percent 3 8 13 10" xfId="8385" xr:uid="{49399F28-AA77-46E0-A48D-53FC332A222E}"/>
    <cellStyle name="Percent 3 8 13 10 2" xfId="43738" xr:uid="{059553A7-1125-49B7-8F79-69444633286E}"/>
    <cellStyle name="Percent 3 8 13 10 3" xfId="36179" xr:uid="{B8DAAFB3-D63F-4726-BB09-81209E430A15}"/>
    <cellStyle name="Percent 3 8 13 11" xfId="8386" xr:uid="{7025F93B-BF38-4D9E-A178-38E6A3D2AC84}"/>
    <cellStyle name="Percent 3 8 13 12" xfId="8384" xr:uid="{12DC9BE2-6985-4E17-8497-67D9DE67C166}"/>
    <cellStyle name="Percent 3 8 13 13" xfId="41882" xr:uid="{FDB5783C-8C1F-48DA-A65F-3A79AF4A821F}"/>
    <cellStyle name="Percent 3 8 13 14" xfId="26534" xr:uid="{CAF0DFA4-AC87-4B82-8E8E-35F4AFFDD009}"/>
    <cellStyle name="Percent 3 8 13 2" xfId="8387" xr:uid="{D0C15238-0A16-4935-9831-5A142EA4754E}"/>
    <cellStyle name="Percent 3 8 13 2 2" xfId="8388" xr:uid="{F90B671E-2AF2-4B52-A2AA-7D7EE6E248A3}"/>
    <cellStyle name="Percent 3 8 13 2 2 2" xfId="8389" xr:uid="{95BCB3ED-B9D8-466C-B864-CB55EA3CF147}"/>
    <cellStyle name="Percent 3 8 13 2 3" xfId="8390" xr:uid="{FC2AFB31-A759-4689-8658-5D4C3EC00B96}"/>
    <cellStyle name="Percent 3 8 13 2 3 2" xfId="8391" xr:uid="{D64D135A-07FA-4875-A5FA-7D9317680920}"/>
    <cellStyle name="Percent 3 8 13 2 4" xfId="8392" xr:uid="{6ACE3FB1-4961-4359-871C-FEF3C26EF312}"/>
    <cellStyle name="Percent 3 8 13 2 5" xfId="8393" xr:uid="{AA31451F-88E9-418D-AA9A-188C78A2D908}"/>
    <cellStyle name="Percent 3 8 13 2 6" xfId="43739" xr:uid="{E2A9465B-3302-4547-A158-933EBD460113}"/>
    <cellStyle name="Percent 3 8 13 2 7" xfId="36180" xr:uid="{4D9A0A09-2E5F-4B5A-B6BF-7CCB0D08B5D8}"/>
    <cellStyle name="Percent 3 8 13 3" xfId="8394" xr:uid="{E10E0963-5045-4EC5-8236-CCF601A3C4D4}"/>
    <cellStyle name="Percent 3 8 13 3 2" xfId="8395" xr:uid="{3377067D-2ED2-416A-968A-37AF210CD2B9}"/>
    <cellStyle name="Percent 3 8 13 3 2 2" xfId="8396" xr:uid="{D13860C3-4222-4B57-98B3-2DDD567A432E}"/>
    <cellStyle name="Percent 3 8 13 3 3" xfId="8397" xr:uid="{03CEAF92-2954-43D0-A7C3-28EECB58B7F0}"/>
    <cellStyle name="Percent 3 8 13 3 3 2" xfId="8398" xr:uid="{DD7C803B-47A4-4F83-8F95-8FC8732ED39F}"/>
    <cellStyle name="Percent 3 8 13 3 4" xfId="8399" xr:uid="{5B703DF7-BB5E-46B3-934C-67CF74F164DE}"/>
    <cellStyle name="Percent 3 8 13 3 5" xfId="43740" xr:uid="{59D55610-21BA-49D0-8B19-B922D5748407}"/>
    <cellStyle name="Percent 3 8 13 3 6" xfId="36181" xr:uid="{F4E1420F-DCAD-495D-9E03-8C8F08F1130E}"/>
    <cellStyle name="Percent 3 8 13 4" xfId="8400" xr:uid="{0F23B921-D9F0-4FB4-856D-F9CEC2D0D659}"/>
    <cellStyle name="Percent 3 8 13 4 2" xfId="8401" xr:uid="{E948B5A3-139B-4EFC-B70C-951DEE1429EB}"/>
    <cellStyle name="Percent 3 8 13 4 2 2" xfId="8402" xr:uid="{56F448C7-9AEB-4F3D-A076-2A1DDC007B58}"/>
    <cellStyle name="Percent 3 8 13 4 3" xfId="8403" xr:uid="{0F4D2822-2652-43F1-BCD2-B442548F624B}"/>
    <cellStyle name="Percent 3 8 13 4 3 2" xfId="8404" xr:uid="{29C2E470-AE4B-4DD1-B467-76DBFD193D4B}"/>
    <cellStyle name="Percent 3 8 13 4 4" xfId="8405" xr:uid="{441DFA3C-ECC8-4220-9B54-11E2868D8F06}"/>
    <cellStyle name="Percent 3 8 13 4 5" xfId="43741" xr:uid="{54620B72-92CC-4C28-A38F-079D7835DE87}"/>
    <cellStyle name="Percent 3 8 13 4 6" xfId="36182" xr:uid="{0297B72A-99FB-4CF7-8752-0B92719B7A25}"/>
    <cellStyle name="Percent 3 8 13 5" xfId="8406" xr:uid="{B1180AD9-42B3-4CC5-89C0-E092C87C7C88}"/>
    <cellStyle name="Percent 3 8 13 5 2" xfId="8407" xr:uid="{1DBF0EFE-665D-4F36-95D6-59FF330FC44C}"/>
    <cellStyle name="Percent 3 8 13 5 2 2" xfId="8408" xr:uid="{043D07CE-0BEE-4B3E-8871-B2232A6318DA}"/>
    <cellStyle name="Percent 3 8 13 5 3" xfId="8409" xr:uid="{0B77BF26-9FF9-4905-BD6E-EEF94D33FA65}"/>
    <cellStyle name="Percent 3 8 13 5 3 2" xfId="8410" xr:uid="{BA0F1FB5-5ADC-4B07-A02B-287051D02413}"/>
    <cellStyle name="Percent 3 8 13 5 4" xfId="8411" xr:uid="{5FDD2A7A-C85C-414B-8871-61B65E0F898C}"/>
    <cellStyle name="Percent 3 8 13 5 4 2" xfId="8412" xr:uid="{5CC017F5-24F3-4DD6-8485-C9C18AE636E8}"/>
    <cellStyle name="Percent 3 8 13 5 5" xfId="8413" xr:uid="{818502B7-E6F2-4FE6-B8C9-EE1BD43A4DF7}"/>
    <cellStyle name="Percent 3 8 13 5 6" xfId="43742" xr:uid="{1EBB0091-4EE4-453E-9CC1-471A539F08DF}"/>
    <cellStyle name="Percent 3 8 13 5 7" xfId="36183" xr:uid="{6F40BE3D-BC48-40F0-9238-B93427F16CC4}"/>
    <cellStyle name="Percent 3 8 13 6" xfId="8414" xr:uid="{7839D5A4-9F08-4FA3-9BE6-D9923C9907CC}"/>
    <cellStyle name="Percent 3 8 13 6 2" xfId="8415" xr:uid="{B4FB9F2A-7598-440E-97CB-B7226DB60430}"/>
    <cellStyle name="Percent 3 8 13 6 2 2" xfId="8416" xr:uid="{E5BF87D8-C4F9-49D2-9C95-2869AA71336A}"/>
    <cellStyle name="Percent 3 8 13 6 3" xfId="8417" xr:uid="{5314F394-E863-479F-AC52-48D062595861}"/>
    <cellStyle name="Percent 3 8 13 6 3 2" xfId="8418" xr:uid="{8D314A99-8A92-48E4-A943-AC8229A65AF3}"/>
    <cellStyle name="Percent 3 8 13 6 4" xfId="8419" xr:uid="{9F611C30-59D1-4BEA-BF23-70EE0CA272AD}"/>
    <cellStyle name="Percent 3 8 13 6 5" xfId="43743" xr:uid="{A7BEC29E-0EBA-45AF-9893-5E7CDEAA58BA}"/>
    <cellStyle name="Percent 3 8 13 6 6" xfId="36184" xr:uid="{AA6039FC-A40F-48D7-8695-A1AA63CE5C40}"/>
    <cellStyle name="Percent 3 8 13 7" xfId="8420" xr:uid="{10C1F424-8B82-4389-8902-B262A6BDE8DF}"/>
    <cellStyle name="Percent 3 8 13 7 2" xfId="8421" xr:uid="{9992DD09-1CF6-414E-B3BD-7EF6138CA8F0}"/>
    <cellStyle name="Percent 3 8 13 7 3" xfId="43744" xr:uid="{01909C29-AC1C-4761-92B2-08CE0EE9A547}"/>
    <cellStyle name="Percent 3 8 13 7 4" xfId="36185" xr:uid="{C9769243-F704-4938-AE30-DED2BADB2ED7}"/>
    <cellStyle name="Percent 3 8 13 8" xfId="8422" xr:uid="{FDC51C17-D23A-48E8-B6EE-7EA30ACEC42E}"/>
    <cellStyle name="Percent 3 8 13 8 2" xfId="8423" xr:uid="{AC314234-77A6-4F33-8E15-AAF780F3A189}"/>
    <cellStyle name="Percent 3 8 13 8 3" xfId="43745" xr:uid="{FFF5494F-673D-4FBB-B529-2D5AC3BA762D}"/>
    <cellStyle name="Percent 3 8 13 8 4" xfId="36186" xr:uid="{EB6A91AA-C7BD-4814-BEE8-E36B6DD5ED1B}"/>
    <cellStyle name="Percent 3 8 13 9" xfId="8424" xr:uid="{FC3760C9-B8BF-47CD-A06E-2DF72DD09E27}"/>
    <cellStyle name="Percent 3 8 13 9 2" xfId="8425" xr:uid="{D6B0EF6D-1BB0-49C8-B139-BBAC9951DD75}"/>
    <cellStyle name="Percent 3 8 13 9 3" xfId="43746" xr:uid="{E692ACC6-7B50-4E51-904F-9CD1DFD338B7}"/>
    <cellStyle name="Percent 3 8 13 9 4" xfId="36187" xr:uid="{97D47CAF-B938-40CD-94AC-9D68450C7109}"/>
    <cellStyle name="Percent 3 8 14" xfId="2984" xr:uid="{EA836C55-CD97-47B4-9AE0-C6E7FA9E51AB}"/>
    <cellStyle name="Percent 3 8 14 10" xfId="8427" xr:uid="{4AA1BD0E-3EBB-4F3D-A397-DC93469FD4D4}"/>
    <cellStyle name="Percent 3 8 14 10 2" xfId="43747" xr:uid="{3B3F91D2-728B-4CEC-AA52-AA3F865C7405}"/>
    <cellStyle name="Percent 3 8 14 10 3" xfId="36188" xr:uid="{0C781BBD-CDFC-4A32-9D63-E3F45F622F05}"/>
    <cellStyle name="Percent 3 8 14 11" xfId="8428" xr:uid="{25641864-CD2F-422A-BA08-B4B669728122}"/>
    <cellStyle name="Percent 3 8 14 12" xfId="8426" xr:uid="{17D7C99F-65CF-45CC-97D0-8B2A60FB84E6}"/>
    <cellStyle name="Percent 3 8 14 13" xfId="41883" xr:uid="{F1A13D41-791A-482B-B9EA-0D9C806E01F7}"/>
    <cellStyle name="Percent 3 8 14 14" xfId="26535" xr:uid="{0B250C45-B95B-4E8F-BAFB-93F94A336EE2}"/>
    <cellStyle name="Percent 3 8 14 2" xfId="8429" xr:uid="{035336E4-36B0-47A8-B0F8-B4AE6B3FD9E2}"/>
    <cellStyle name="Percent 3 8 14 2 2" xfId="8430" xr:uid="{60ECC3C6-AA5C-4AB7-B556-6EF52D38603E}"/>
    <cellStyle name="Percent 3 8 14 2 2 2" xfId="8431" xr:uid="{14316E47-1B2D-47E6-A392-446D2207A4B9}"/>
    <cellStyle name="Percent 3 8 14 2 3" xfId="8432" xr:uid="{D7D1856C-9DEC-461F-8B12-17F3A7397C3F}"/>
    <cellStyle name="Percent 3 8 14 2 3 2" xfId="8433" xr:uid="{28A36E71-11C6-41E5-BA9C-7B9C4FB61765}"/>
    <cellStyle name="Percent 3 8 14 2 4" xfId="8434" xr:uid="{364B45AE-1137-4E26-BF51-038ABF046BF3}"/>
    <cellStyle name="Percent 3 8 14 2 5" xfId="8435" xr:uid="{E00D66F4-B677-4730-855A-CB79466438E9}"/>
    <cellStyle name="Percent 3 8 14 2 6" xfId="43748" xr:uid="{0ACE5FD0-F1A0-434F-A487-F2C24709A1B3}"/>
    <cellStyle name="Percent 3 8 14 2 7" xfId="36189" xr:uid="{228B6191-0399-4F05-B2CB-F00D038AE28C}"/>
    <cellStyle name="Percent 3 8 14 3" xfId="8436" xr:uid="{31EA9EB2-D2C4-461F-94B9-AB7E84F0AD7C}"/>
    <cellStyle name="Percent 3 8 14 3 2" xfId="8437" xr:uid="{D7C2D577-34A3-479B-8720-9FC53B6DE3AE}"/>
    <cellStyle name="Percent 3 8 14 3 2 2" xfId="8438" xr:uid="{85C3253A-5F97-49C8-8837-685BC7D72EE4}"/>
    <cellStyle name="Percent 3 8 14 3 3" xfId="8439" xr:uid="{8CC4CF4C-A5B7-4C97-BE5A-FF6494D5B2F3}"/>
    <cellStyle name="Percent 3 8 14 3 3 2" xfId="8440" xr:uid="{16FF0B6D-C62A-4326-B4AD-36886984B9F3}"/>
    <cellStyle name="Percent 3 8 14 3 4" xfId="8441" xr:uid="{12663D6A-3E89-4C3D-9196-9E575F4FA0CF}"/>
    <cellStyle name="Percent 3 8 14 3 5" xfId="43749" xr:uid="{F5B428A4-B816-4D5F-A75B-C98ADBD5423D}"/>
    <cellStyle name="Percent 3 8 14 3 6" xfId="36190" xr:uid="{061A5DF4-F22F-466F-819A-D686D32BE1CB}"/>
    <cellStyle name="Percent 3 8 14 4" xfId="8442" xr:uid="{3F9B648A-BE39-449A-B666-E75CC8087862}"/>
    <cellStyle name="Percent 3 8 14 4 2" xfId="8443" xr:uid="{08A59FF9-8C04-480C-97D3-082361976AD4}"/>
    <cellStyle name="Percent 3 8 14 4 2 2" xfId="8444" xr:uid="{1DF9EC37-62A4-4DA6-9B29-8FA377AD22BE}"/>
    <cellStyle name="Percent 3 8 14 4 3" xfId="8445" xr:uid="{044627B5-68F6-49E3-BCA2-D8EFFA06FF32}"/>
    <cellStyle name="Percent 3 8 14 4 3 2" xfId="8446" xr:uid="{8D37DA7D-4DEB-48B4-8A26-94C6B082A9B8}"/>
    <cellStyle name="Percent 3 8 14 4 4" xfId="8447" xr:uid="{A94592D9-EC4D-4D01-8862-DEE8677D9CFD}"/>
    <cellStyle name="Percent 3 8 14 4 5" xfId="43750" xr:uid="{849FAA87-FE83-4743-AA98-8BADB600EFBF}"/>
    <cellStyle name="Percent 3 8 14 4 6" xfId="36191" xr:uid="{D495EEEE-667F-4FF7-BBA6-DABF25CA6F61}"/>
    <cellStyle name="Percent 3 8 14 5" xfId="8448" xr:uid="{8F06B5AA-C847-468B-9426-D0C66E9E9B23}"/>
    <cellStyle name="Percent 3 8 14 5 2" xfId="8449" xr:uid="{A63C1EDA-E2D6-4204-BC94-8D964B257CF1}"/>
    <cellStyle name="Percent 3 8 14 5 2 2" xfId="8450" xr:uid="{2FE71673-1205-45DE-B8BD-04C72F3A1AB4}"/>
    <cellStyle name="Percent 3 8 14 5 3" xfId="8451" xr:uid="{65E5C3E0-CE33-445F-8002-3F144C0FF0E8}"/>
    <cellStyle name="Percent 3 8 14 5 3 2" xfId="8452" xr:uid="{A3AE0C33-40AD-4C4F-A511-1437CF6DC7E3}"/>
    <cellStyle name="Percent 3 8 14 5 4" xfId="8453" xr:uid="{692A82FF-2BFB-4686-920F-CFF4A19B333E}"/>
    <cellStyle name="Percent 3 8 14 5 4 2" xfId="8454" xr:uid="{09002298-29F3-4B0E-A2A2-F168DD59AB22}"/>
    <cellStyle name="Percent 3 8 14 5 5" xfId="8455" xr:uid="{9812FF45-47A0-4F43-AAA0-A9EA3C8588CE}"/>
    <cellStyle name="Percent 3 8 14 5 6" xfId="43751" xr:uid="{EBE59104-8EE1-433A-BA0F-CFAADECD8E09}"/>
    <cellStyle name="Percent 3 8 14 5 7" xfId="36192" xr:uid="{4410A96A-9BE4-4D99-82C3-09106BDE9D69}"/>
    <cellStyle name="Percent 3 8 14 6" xfId="8456" xr:uid="{193B2AC0-9FDA-4D8A-AB8E-AF367801D7B6}"/>
    <cellStyle name="Percent 3 8 14 6 2" xfId="8457" xr:uid="{704EC532-3C8F-4C72-8059-B5F082D5C783}"/>
    <cellStyle name="Percent 3 8 14 6 2 2" xfId="8458" xr:uid="{75EC66B9-55EA-436C-98D1-902035751E84}"/>
    <cellStyle name="Percent 3 8 14 6 3" xfId="8459" xr:uid="{D5C638A0-6FD9-4F2F-9653-3842FE398C95}"/>
    <cellStyle name="Percent 3 8 14 6 3 2" xfId="8460" xr:uid="{0C351570-EDB1-43F8-9D97-30629B1E8903}"/>
    <cellStyle name="Percent 3 8 14 6 4" xfId="8461" xr:uid="{B4441BEE-781F-4FE4-B0F3-8983E2A39D0D}"/>
    <cellStyle name="Percent 3 8 14 6 5" xfId="43752" xr:uid="{BD40EEBA-999F-4092-8E89-C034E6EA9F56}"/>
    <cellStyle name="Percent 3 8 14 6 6" xfId="36193" xr:uid="{5D97D977-F7AC-4A84-B00C-08F757D45AE0}"/>
    <cellStyle name="Percent 3 8 14 7" xfId="8462" xr:uid="{5FE89D04-E65E-4D28-85E5-5D47DED5A630}"/>
    <cellStyle name="Percent 3 8 14 7 2" xfId="8463" xr:uid="{96F695AB-E39D-471F-B796-A50F4294F0F7}"/>
    <cellStyle name="Percent 3 8 14 7 3" xfId="43753" xr:uid="{064D6D6E-5C44-4484-A3DA-1B18612E9FB3}"/>
    <cellStyle name="Percent 3 8 14 7 4" xfId="36194" xr:uid="{CE658B0E-7B3A-4ED5-BFA2-E9285BDB766B}"/>
    <cellStyle name="Percent 3 8 14 8" xfId="8464" xr:uid="{E55B5327-6940-41DE-B740-8DD4D1BC93D4}"/>
    <cellStyle name="Percent 3 8 14 8 2" xfId="8465" xr:uid="{BD71810B-B791-4C57-8A90-7D14CBF13333}"/>
    <cellStyle name="Percent 3 8 14 8 3" xfId="43754" xr:uid="{0130B436-2C23-49BC-8F1A-188A55AB6F4C}"/>
    <cellStyle name="Percent 3 8 14 8 4" xfId="36195" xr:uid="{EE45D825-B9C4-4757-BB5B-539A794A624B}"/>
    <cellStyle name="Percent 3 8 14 9" xfId="8466" xr:uid="{1EFBC636-9CC2-43FD-AC42-6CC81C6736E3}"/>
    <cellStyle name="Percent 3 8 14 9 2" xfId="8467" xr:uid="{ED6C24C7-B1D5-4375-83B5-371C8F3CC18C}"/>
    <cellStyle name="Percent 3 8 14 9 3" xfId="43755" xr:uid="{F2844312-74E6-42C1-8F94-4DD71FDAFD03}"/>
    <cellStyle name="Percent 3 8 14 9 4" xfId="36196" xr:uid="{ED3339DC-8D3B-4B13-B000-1AE38D40193B}"/>
    <cellStyle name="Percent 3 8 15" xfId="2985" xr:uid="{8204488A-2037-4631-B630-40E089B4118E}"/>
    <cellStyle name="Percent 3 8 15 10" xfId="8469" xr:uid="{8255D5BC-9487-4283-871A-EBDC6D27F7A4}"/>
    <cellStyle name="Percent 3 8 15 10 2" xfId="43756" xr:uid="{2D8E921F-5B45-4B9E-9372-2FCA1B722A7B}"/>
    <cellStyle name="Percent 3 8 15 10 3" xfId="36197" xr:uid="{A0C47CC9-150D-493E-BEF0-0B74E35A50CD}"/>
    <cellStyle name="Percent 3 8 15 11" xfId="8470" xr:uid="{DDE5E3EE-B136-4614-B8F4-3041AB0E6C69}"/>
    <cellStyle name="Percent 3 8 15 12" xfId="8468" xr:uid="{642B0277-F0CB-4AF7-A49A-0AB2383DC99A}"/>
    <cellStyle name="Percent 3 8 15 13" xfId="41884" xr:uid="{2DB792D7-9FD6-49C2-A606-7C6E98243CCC}"/>
    <cellStyle name="Percent 3 8 15 14" xfId="26536" xr:uid="{7814BD6D-73C1-4687-B190-9247B3A46BFB}"/>
    <cellStyle name="Percent 3 8 15 2" xfId="8471" xr:uid="{212E0338-D490-4A56-AAC9-3C2944FEC992}"/>
    <cellStyle name="Percent 3 8 15 2 2" xfId="8472" xr:uid="{70FA9BAD-4A05-42B9-80F5-D868CD873FF4}"/>
    <cellStyle name="Percent 3 8 15 2 2 2" xfId="8473" xr:uid="{10A54571-7D8B-4017-90B4-BA683B303D80}"/>
    <cellStyle name="Percent 3 8 15 2 3" xfId="8474" xr:uid="{77C14F03-F634-4206-B2EF-1F7F6BCB4BFB}"/>
    <cellStyle name="Percent 3 8 15 2 3 2" xfId="8475" xr:uid="{368591E4-6E29-4513-92FA-4A4CDBBAA5D2}"/>
    <cellStyle name="Percent 3 8 15 2 4" xfId="8476" xr:uid="{99AF4A96-C960-48B8-95A0-09045AC20EEB}"/>
    <cellStyle name="Percent 3 8 15 2 5" xfId="8477" xr:uid="{960BF0AE-393B-41A3-AB06-8688A239AE28}"/>
    <cellStyle name="Percent 3 8 15 2 6" xfId="43757" xr:uid="{BC60A383-C2E5-4CE4-AD72-16C39D1ADABA}"/>
    <cellStyle name="Percent 3 8 15 2 7" xfId="36198" xr:uid="{A42E7B74-DDCA-44FD-96F2-C47357BFA7E5}"/>
    <cellStyle name="Percent 3 8 15 3" xfId="8478" xr:uid="{9F7DDF1D-866A-4397-BBB9-DEC4CD6B1E97}"/>
    <cellStyle name="Percent 3 8 15 3 2" xfId="8479" xr:uid="{037807B4-BC8A-410E-A835-C1D1B84DCC70}"/>
    <cellStyle name="Percent 3 8 15 3 2 2" xfId="8480" xr:uid="{880F50EB-C2E8-4831-89DE-718D5AD205EC}"/>
    <cellStyle name="Percent 3 8 15 3 3" xfId="8481" xr:uid="{BAE0F43A-EA76-40D1-B845-EC64645C8255}"/>
    <cellStyle name="Percent 3 8 15 3 3 2" xfId="8482" xr:uid="{B4712BFC-8682-4DD9-913F-1A90F475DFAA}"/>
    <cellStyle name="Percent 3 8 15 3 4" xfId="8483" xr:uid="{9BFE3509-3230-4BFB-B305-E7B0F7BE5AE2}"/>
    <cellStyle name="Percent 3 8 15 3 5" xfId="43758" xr:uid="{0440AD32-2B87-41DA-B0CC-2FF9D3828A11}"/>
    <cellStyle name="Percent 3 8 15 3 6" xfId="36199" xr:uid="{4E14C798-AB7E-4151-AADC-4CD32EB68C4F}"/>
    <cellStyle name="Percent 3 8 15 4" xfId="8484" xr:uid="{A2BB92DF-8091-4A41-A699-2E85B1458694}"/>
    <cellStyle name="Percent 3 8 15 4 2" xfId="8485" xr:uid="{30D3060F-AE02-4416-977E-5D664F509BE2}"/>
    <cellStyle name="Percent 3 8 15 4 2 2" xfId="8486" xr:uid="{7A69B8BD-80F5-4835-AA1A-96D545E229A0}"/>
    <cellStyle name="Percent 3 8 15 4 3" xfId="8487" xr:uid="{56A66FBF-C39E-4EE3-8455-6E43EEC50AC6}"/>
    <cellStyle name="Percent 3 8 15 4 3 2" xfId="8488" xr:uid="{65DB0677-79AE-4F00-A631-75063FE30F75}"/>
    <cellStyle name="Percent 3 8 15 4 4" xfId="8489" xr:uid="{E6DF7A92-4100-4746-A945-E659589BF531}"/>
    <cellStyle name="Percent 3 8 15 4 5" xfId="43759" xr:uid="{B53D61DB-945B-427C-AA11-84C60BFE2566}"/>
    <cellStyle name="Percent 3 8 15 4 6" xfId="36200" xr:uid="{CD7B6488-549C-4EB5-88C6-AA74B40A9C72}"/>
    <cellStyle name="Percent 3 8 15 5" xfId="8490" xr:uid="{56E61E8F-2DF3-4DC0-9A96-4F6C2986F12A}"/>
    <cellStyle name="Percent 3 8 15 5 2" xfId="8491" xr:uid="{FBFFE12B-2DCD-463A-9DC0-1C95F04BA2D0}"/>
    <cellStyle name="Percent 3 8 15 5 2 2" xfId="8492" xr:uid="{A92FF027-9B39-49B3-A346-91310667D85A}"/>
    <cellStyle name="Percent 3 8 15 5 3" xfId="8493" xr:uid="{D5CC7263-2672-4C81-967E-CB4CC3476537}"/>
    <cellStyle name="Percent 3 8 15 5 3 2" xfId="8494" xr:uid="{D68F9829-5E75-4DD0-A638-715FAA2ED8CD}"/>
    <cellStyle name="Percent 3 8 15 5 4" xfId="8495" xr:uid="{6A33D391-457D-40BF-A12D-420388872F19}"/>
    <cellStyle name="Percent 3 8 15 5 4 2" xfId="8496" xr:uid="{AF84C106-AF2F-4687-909F-ED940DFABA6C}"/>
    <cellStyle name="Percent 3 8 15 5 5" xfId="8497" xr:uid="{0064ED73-F4B1-4193-9BDE-0048A1045A97}"/>
    <cellStyle name="Percent 3 8 15 5 6" xfId="43760" xr:uid="{8829A63C-55D2-48F7-9E4D-26184DD4D927}"/>
    <cellStyle name="Percent 3 8 15 5 7" xfId="36201" xr:uid="{63408A92-D852-47DC-A542-1AC5660C1D6E}"/>
    <cellStyle name="Percent 3 8 15 6" xfId="8498" xr:uid="{9D7689EC-0D32-4394-8A2F-94C7ABD4F888}"/>
    <cellStyle name="Percent 3 8 15 6 2" xfId="8499" xr:uid="{DC74FFAD-22C4-4E7C-97DD-5E67D46A1055}"/>
    <cellStyle name="Percent 3 8 15 6 2 2" xfId="8500" xr:uid="{2BD2C79B-A0B6-464A-97AD-A6D9F7689133}"/>
    <cellStyle name="Percent 3 8 15 6 3" xfId="8501" xr:uid="{FAC58B1B-B295-46FB-843C-4271BCB2FCD2}"/>
    <cellStyle name="Percent 3 8 15 6 3 2" xfId="8502" xr:uid="{7B8F40A1-D0A9-4E94-A69A-1204378E6A4D}"/>
    <cellStyle name="Percent 3 8 15 6 4" xfId="8503" xr:uid="{898FE5EB-8204-4151-9B87-938A7F5ABE81}"/>
    <cellStyle name="Percent 3 8 15 6 5" xfId="43761" xr:uid="{7C631B5E-5F28-4F36-95BC-96DB8F2E5897}"/>
    <cellStyle name="Percent 3 8 15 6 6" xfId="36202" xr:uid="{F7FFFCB4-C659-428B-8685-4DAECFBC8CAB}"/>
    <cellStyle name="Percent 3 8 15 7" xfId="8504" xr:uid="{F85A6A19-7130-4E1B-A35A-B6057E948C14}"/>
    <cellStyle name="Percent 3 8 15 7 2" xfId="8505" xr:uid="{D4C29DFA-E46F-47F2-B3D4-CD93F0169131}"/>
    <cellStyle name="Percent 3 8 15 7 3" xfId="43762" xr:uid="{81490987-5117-48B7-A217-8CE7AB063C21}"/>
    <cellStyle name="Percent 3 8 15 7 4" xfId="36203" xr:uid="{36C5BDC7-10F2-4AD6-A71C-AC4AE9DE28C7}"/>
    <cellStyle name="Percent 3 8 15 8" xfId="8506" xr:uid="{4D5B073D-C7AF-4072-AB79-CBAE8C913DCD}"/>
    <cellStyle name="Percent 3 8 15 8 2" xfId="8507" xr:uid="{77B9F67D-AEA0-43AB-8423-9B1A6D30B1E1}"/>
    <cellStyle name="Percent 3 8 15 8 3" xfId="43763" xr:uid="{90EAECFC-D1A9-4922-AC9A-D3BAB61E13E6}"/>
    <cellStyle name="Percent 3 8 15 8 4" xfId="36204" xr:uid="{7EA8EBF2-3FFD-469E-81A1-2C5BAE7A505B}"/>
    <cellStyle name="Percent 3 8 15 9" xfId="8508" xr:uid="{D4356A3E-64B9-4C66-B291-01496A2DC56B}"/>
    <cellStyle name="Percent 3 8 15 9 2" xfId="8509" xr:uid="{920E77A1-8F66-4A0E-AA4F-EC4ABB24D5D1}"/>
    <cellStyle name="Percent 3 8 15 9 3" xfId="43764" xr:uid="{822EB9D2-9DE3-4FD5-BDE1-6BAD4B211485}"/>
    <cellStyle name="Percent 3 8 15 9 4" xfId="36205" xr:uid="{657D0C0F-0617-4CA3-92CF-482D680BBF30}"/>
    <cellStyle name="Percent 3 8 16" xfId="8510" xr:uid="{8FC9B9CD-577C-4FF6-8DAA-53EBB02ED18A}"/>
    <cellStyle name="Percent 3 8 16 2" xfId="8511" xr:uid="{C0DA5BAA-B02F-41C8-A2CD-0172A2A06EEA}"/>
    <cellStyle name="Percent 3 8 16 2 2" xfId="8512" xr:uid="{27B476FA-869F-4A37-9AAD-BB806A23B614}"/>
    <cellStyle name="Percent 3 8 16 3" xfId="8513" xr:uid="{AF2521DA-4990-491F-BC4A-350CA3829F8D}"/>
    <cellStyle name="Percent 3 8 16 3 2" xfId="8514" xr:uid="{C48DBCAF-4C95-4CAA-9CA5-613DD3822808}"/>
    <cellStyle name="Percent 3 8 16 4" xfId="8515" xr:uid="{F2710E3C-EC63-4874-9268-664D360A086D}"/>
    <cellStyle name="Percent 3 8 16 5" xfId="8516" xr:uid="{50875016-6DD3-4465-838E-B6C9056A6F7D}"/>
    <cellStyle name="Percent 3 8 16 6" xfId="43765" xr:uid="{C8EFAB51-9E4E-4594-ABA6-15DA6B97691C}"/>
    <cellStyle name="Percent 3 8 16 7" xfId="26530" xr:uid="{2E893E5A-3AB1-4467-95C2-B9270D7CDB9A}"/>
    <cellStyle name="Percent 3 8 17" xfId="8517" xr:uid="{577EB9CB-C988-411D-8940-8D8B3CD53256}"/>
    <cellStyle name="Percent 3 8 17 2" xfId="8518" xr:uid="{AF2890BE-DE06-4B60-ABBD-3157139AA47B}"/>
    <cellStyle name="Percent 3 8 17 2 2" xfId="8519" xr:uid="{9AC839E6-F327-4FC8-AA06-7618F8577C9E}"/>
    <cellStyle name="Percent 3 8 17 3" xfId="8520" xr:uid="{816B1ED9-54D0-4030-8115-E3035102665C}"/>
    <cellStyle name="Percent 3 8 17 3 2" xfId="8521" xr:uid="{79F867F8-A4E8-4FD2-856A-9B7FD6CDDE9F}"/>
    <cellStyle name="Percent 3 8 17 4" xfId="8522" xr:uid="{026E5648-6C87-43BC-8BE8-776CAA25B572}"/>
    <cellStyle name="Percent 3 8 17 5" xfId="43766" xr:uid="{198E350A-C724-40A6-B525-B523E4C47FDD}"/>
    <cellStyle name="Percent 3 8 17 6" xfId="36206" xr:uid="{1570505C-9EC8-4911-9518-AC75A2581EFD}"/>
    <cellStyle name="Percent 3 8 18" xfId="8523" xr:uid="{0E879141-0058-4754-8844-8E10CDE0A265}"/>
    <cellStyle name="Percent 3 8 18 2" xfId="8524" xr:uid="{44C66947-2B8F-4B55-9FEC-7875A8B36D4A}"/>
    <cellStyle name="Percent 3 8 18 2 2" xfId="8525" xr:uid="{4D95D1E5-CF71-4158-9CB5-950E5346D7CC}"/>
    <cellStyle name="Percent 3 8 18 3" xfId="8526" xr:uid="{7F290DAC-DD14-44F1-8670-3B2549BDD3AD}"/>
    <cellStyle name="Percent 3 8 18 3 2" xfId="8527" xr:uid="{5828A224-B0A2-47AD-8E75-B62B190AA822}"/>
    <cellStyle name="Percent 3 8 18 4" xfId="8528" xr:uid="{3D7C6C3C-8B0D-492B-B212-F4C3E394F4E6}"/>
    <cellStyle name="Percent 3 8 18 5" xfId="43767" xr:uid="{A2DEF7CF-E09A-45FA-9766-3BE69EABF2FA}"/>
    <cellStyle name="Percent 3 8 18 6" xfId="36207" xr:uid="{582D6A50-B6A8-40E1-9CEF-6BC798303A08}"/>
    <cellStyle name="Percent 3 8 19" xfId="8529" xr:uid="{02635D7B-9495-42AD-859B-07F2A04F7FAB}"/>
    <cellStyle name="Percent 3 8 19 2" xfId="8530" xr:uid="{4052CC07-776E-458F-9F64-B691725B795C}"/>
    <cellStyle name="Percent 3 8 19 2 2" xfId="8531" xr:uid="{96F4DCE7-B16B-4DE8-BFCD-6F9BA29066F7}"/>
    <cellStyle name="Percent 3 8 19 3" xfId="8532" xr:uid="{EC19B524-FB19-4066-AD26-21EFFF84E2D8}"/>
    <cellStyle name="Percent 3 8 19 3 2" xfId="8533" xr:uid="{E860C5D0-D135-4EDC-9404-CE22295099DD}"/>
    <cellStyle name="Percent 3 8 19 4" xfId="8534" xr:uid="{66BFF2EA-B602-407C-AB1D-35370B1DB833}"/>
    <cellStyle name="Percent 3 8 19 4 2" xfId="8535" xr:uid="{E4A416F5-E3BF-48C5-8BBD-ABD43A40D2BD}"/>
    <cellStyle name="Percent 3 8 19 5" xfId="8536" xr:uid="{5381141C-4D68-453F-8C4F-225520533EED}"/>
    <cellStyle name="Percent 3 8 19 6" xfId="43768" xr:uid="{6D850B6F-11D8-4F7A-8DD7-7CFC66843246}"/>
    <cellStyle name="Percent 3 8 19 7" xfId="36208" xr:uid="{3757E106-0578-457A-9537-964166F0C8F2}"/>
    <cellStyle name="Percent 3 8 2" xfId="2986" xr:uid="{756CF649-BE21-455B-A6F5-C3174EE712AB}"/>
    <cellStyle name="Percent 3 8 2 10" xfId="8538" xr:uid="{E718F681-0757-4748-A66C-B577C0501A3F}"/>
    <cellStyle name="Percent 3 8 2 10 2" xfId="43769" xr:uid="{E4F27BD5-657D-461A-A25C-EC41D1A82DCB}"/>
    <cellStyle name="Percent 3 8 2 10 3" xfId="36209" xr:uid="{A3CD7EC2-3902-4642-8EA0-FEA68E3EE609}"/>
    <cellStyle name="Percent 3 8 2 11" xfId="8539" xr:uid="{D6C9FB00-2BAE-4807-91CE-A4C4C59FE21F}"/>
    <cellStyle name="Percent 3 8 2 12" xfId="8537" xr:uid="{1472001D-7FC9-499C-8D20-1FF78B925300}"/>
    <cellStyle name="Percent 3 8 2 13" xfId="41885" xr:uid="{1EC534DB-05C1-4FE8-8DC1-F8B545683775}"/>
    <cellStyle name="Percent 3 8 2 14" xfId="26537" xr:uid="{D76383DD-C5DF-4F61-9618-5D39D1F2CE01}"/>
    <cellStyle name="Percent 3 8 2 2" xfId="8540" xr:uid="{C9CACC11-E61A-4E9E-AE95-2F322BE1C2AD}"/>
    <cellStyle name="Percent 3 8 2 2 2" xfId="8541" xr:uid="{9A32CC25-BFDC-4B9B-B3AD-012C5BE760E2}"/>
    <cellStyle name="Percent 3 8 2 2 2 2" xfId="8542" xr:uid="{14FA40BC-129C-48BC-B58C-D2370713C8C3}"/>
    <cellStyle name="Percent 3 8 2 2 3" xfId="8543" xr:uid="{C7F4ED82-2FC6-4669-B8CC-BCB6AACAB49A}"/>
    <cellStyle name="Percent 3 8 2 2 3 2" xfId="8544" xr:uid="{1DED132A-082A-45F3-936E-8FEFB14B9F3B}"/>
    <cellStyle name="Percent 3 8 2 2 4" xfId="8545" xr:uid="{D57EB493-6CEA-446C-A17D-28CD773D0709}"/>
    <cellStyle name="Percent 3 8 2 2 5" xfId="8546" xr:uid="{3B526BCC-94FA-4ED1-BCFE-0849AA2E9E20}"/>
    <cellStyle name="Percent 3 8 2 2 6" xfId="43770" xr:uid="{3C5298E4-F85A-4488-9B52-6BBA9874511C}"/>
    <cellStyle name="Percent 3 8 2 2 7" xfId="36210" xr:uid="{614E3BFA-A1A1-464B-8807-F869DFDC1796}"/>
    <cellStyle name="Percent 3 8 2 3" xfId="8547" xr:uid="{F00FA384-A0F2-4DE1-8DAD-4DFDD49D23E1}"/>
    <cellStyle name="Percent 3 8 2 3 2" xfId="8548" xr:uid="{C9B920D5-B7BD-46E7-BA1E-74E223E711E9}"/>
    <cellStyle name="Percent 3 8 2 3 2 2" xfId="8549" xr:uid="{48F18C92-266D-451F-85B1-AD6C21E095DB}"/>
    <cellStyle name="Percent 3 8 2 3 3" xfId="8550" xr:uid="{4FCEAD6E-070B-4084-A2F4-6784BBFCEE54}"/>
    <cellStyle name="Percent 3 8 2 3 3 2" xfId="8551" xr:uid="{56B37C01-07D3-46CE-8C8D-7FD62394C308}"/>
    <cellStyle name="Percent 3 8 2 3 4" xfId="8552" xr:uid="{889E7B9D-ED17-4E93-96D4-C115A291EF0B}"/>
    <cellStyle name="Percent 3 8 2 3 5" xfId="43771" xr:uid="{F031419A-A518-4C23-A00E-B583505ED07B}"/>
    <cellStyle name="Percent 3 8 2 3 6" xfId="36211" xr:uid="{8C428382-B28A-49B5-BD99-BE2B57B3735A}"/>
    <cellStyle name="Percent 3 8 2 4" xfId="8553" xr:uid="{8788A932-81BB-4A95-A6EA-72FB7A3CCE34}"/>
    <cellStyle name="Percent 3 8 2 4 2" xfId="8554" xr:uid="{57106119-0C8E-4B21-B33A-7017AE0BC25E}"/>
    <cellStyle name="Percent 3 8 2 4 2 2" xfId="8555" xr:uid="{9C9182F9-A7F1-4473-AE69-68FF35EA47D8}"/>
    <cellStyle name="Percent 3 8 2 4 3" xfId="8556" xr:uid="{ED928F86-9C12-4F6F-8659-51D655C17EF1}"/>
    <cellStyle name="Percent 3 8 2 4 3 2" xfId="8557" xr:uid="{FC0E18A5-B5FC-449F-A52D-F6FCED54AD61}"/>
    <cellStyle name="Percent 3 8 2 4 4" xfId="8558" xr:uid="{4C770210-EEF7-43BD-BBEE-657868EA7FC3}"/>
    <cellStyle name="Percent 3 8 2 4 5" xfId="43772" xr:uid="{11889CB0-37C9-46B1-B6F9-6ED12B98379D}"/>
    <cellStyle name="Percent 3 8 2 4 6" xfId="36212" xr:uid="{361C8014-5903-4563-AAEA-DBBBF6774FA2}"/>
    <cellStyle name="Percent 3 8 2 5" xfId="8559" xr:uid="{040080A0-EE97-4A17-B470-6F9987C33FC9}"/>
    <cellStyle name="Percent 3 8 2 5 2" xfId="8560" xr:uid="{683C2A41-B14A-4C53-81BC-EF66A32F84B4}"/>
    <cellStyle name="Percent 3 8 2 5 2 2" xfId="8561" xr:uid="{DDE90C98-22C1-4837-A12F-EAD4F6130B8E}"/>
    <cellStyle name="Percent 3 8 2 5 3" xfId="8562" xr:uid="{E918AEFD-18A6-4317-A393-00827BDF7EED}"/>
    <cellStyle name="Percent 3 8 2 5 3 2" xfId="8563" xr:uid="{CB7E5344-139A-4533-8A13-77D8021696BB}"/>
    <cellStyle name="Percent 3 8 2 5 4" xfId="8564" xr:uid="{3B13E2AF-E0B1-489A-A34C-3D14AD112BAA}"/>
    <cellStyle name="Percent 3 8 2 5 4 2" xfId="8565" xr:uid="{92D0508B-B026-4597-B920-977B90F152F2}"/>
    <cellStyle name="Percent 3 8 2 5 5" xfId="8566" xr:uid="{FDFC2A50-9FF3-4CE5-BFC8-A5E2262DB289}"/>
    <cellStyle name="Percent 3 8 2 5 6" xfId="43773" xr:uid="{2279A903-AB48-4BA4-BFD0-1790585E575F}"/>
    <cellStyle name="Percent 3 8 2 5 7" xfId="36213" xr:uid="{CB8788D9-11C7-476F-B90F-5EB09F486665}"/>
    <cellStyle name="Percent 3 8 2 6" xfId="8567" xr:uid="{3502B717-5C9F-4FFA-8CAF-21AC8C3FCEED}"/>
    <cellStyle name="Percent 3 8 2 6 2" xfId="8568" xr:uid="{9E050463-14AC-4136-930D-6B6360380AE2}"/>
    <cellStyle name="Percent 3 8 2 6 2 2" xfId="8569" xr:uid="{F9706523-4712-44CA-9E0C-C6EE7AEA7F9B}"/>
    <cellStyle name="Percent 3 8 2 6 3" xfId="8570" xr:uid="{8942E3D4-9B2C-4FCF-9530-4E72DEE82964}"/>
    <cellStyle name="Percent 3 8 2 6 3 2" xfId="8571" xr:uid="{8893F671-7F7A-4E91-8983-D847494C671A}"/>
    <cellStyle name="Percent 3 8 2 6 4" xfId="8572" xr:uid="{1DC25345-8094-470F-A073-7B1355A0B381}"/>
    <cellStyle name="Percent 3 8 2 6 5" xfId="43774" xr:uid="{5E976F2D-7EEC-451C-8E74-600BA83044EC}"/>
    <cellStyle name="Percent 3 8 2 6 6" xfId="36214" xr:uid="{21633EB1-3BCE-46F7-80BE-5874585556F1}"/>
    <cellStyle name="Percent 3 8 2 7" xfId="8573" xr:uid="{A65B9209-F655-4FB7-B7CC-F3AAEC83BE92}"/>
    <cellStyle name="Percent 3 8 2 7 2" xfId="8574" xr:uid="{B356FB47-3ABC-40C2-A0CB-8CE5BB0993A6}"/>
    <cellStyle name="Percent 3 8 2 7 3" xfId="43775" xr:uid="{F039FBE0-1A33-4A02-A28B-F7F48D478272}"/>
    <cellStyle name="Percent 3 8 2 7 4" xfId="36215" xr:uid="{228A2A6F-21E3-4E19-A446-13AA60A7624A}"/>
    <cellStyle name="Percent 3 8 2 8" xfId="8575" xr:uid="{1E4D8E28-97EC-46F7-BDC6-4ADEA19FDB1F}"/>
    <cellStyle name="Percent 3 8 2 8 2" xfId="8576" xr:uid="{39B0E43C-3F66-4E42-805D-81DCF710C099}"/>
    <cellStyle name="Percent 3 8 2 8 3" xfId="43776" xr:uid="{A206503A-9BE9-443A-98CA-1E3F44079FD7}"/>
    <cellStyle name="Percent 3 8 2 8 4" xfId="36216" xr:uid="{E265817D-4BFB-44FC-A840-431BA7611423}"/>
    <cellStyle name="Percent 3 8 2 9" xfId="8577" xr:uid="{A5DBCBC0-4649-45FD-9C23-0EECCA6B95A5}"/>
    <cellStyle name="Percent 3 8 2 9 2" xfId="8578" xr:uid="{6B9D733D-C2AE-40D2-B276-8609F404330D}"/>
    <cellStyle name="Percent 3 8 2 9 3" xfId="43777" xr:uid="{ACBE4EF9-E69A-4F54-A250-6E44DAEC6A1A}"/>
    <cellStyle name="Percent 3 8 2 9 4" xfId="36217" xr:uid="{5C937370-06F8-4B1D-A580-14D0284EC957}"/>
    <cellStyle name="Percent 3 8 20" xfId="8579" xr:uid="{E2DE1D27-5176-41FD-86AF-FB421EEE8EE4}"/>
    <cellStyle name="Percent 3 8 20 2" xfId="8580" xr:uid="{642F9EB0-5C24-4C22-8274-CD1DE03E48C1}"/>
    <cellStyle name="Percent 3 8 20 2 2" xfId="8581" xr:uid="{F30E81AA-C6AF-4DF6-89B7-98B0DD363A80}"/>
    <cellStyle name="Percent 3 8 20 3" xfId="8582" xr:uid="{259908C7-19DC-4A50-9AF6-2A022C2C1649}"/>
    <cellStyle name="Percent 3 8 20 3 2" xfId="8583" xr:uid="{AB9E241A-B97C-4AB6-B38D-534E9E8218E7}"/>
    <cellStyle name="Percent 3 8 20 4" xfId="8584" xr:uid="{3F093176-26F6-4935-A5E3-C4243E5F557D}"/>
    <cellStyle name="Percent 3 8 20 5" xfId="43778" xr:uid="{7BEDBA77-E7CF-44C6-A7EE-23AF361E639D}"/>
    <cellStyle name="Percent 3 8 20 6" xfId="36218" xr:uid="{17E36EE3-E660-4AC2-BEBC-1DFD75556F40}"/>
    <cellStyle name="Percent 3 8 21" xfId="8585" xr:uid="{C32A31A2-6D05-4AB8-8A47-A19B0BA20F26}"/>
    <cellStyle name="Percent 3 8 21 2" xfId="8586" xr:uid="{CCF9F97D-BC3B-4A09-BFC3-019B2E8DC7BA}"/>
    <cellStyle name="Percent 3 8 21 3" xfId="43779" xr:uid="{025701A2-B79D-4A88-9CF9-3AF297A5DF3F}"/>
    <cellStyle name="Percent 3 8 21 4" xfId="36219" xr:uid="{EEC9A732-8F56-4305-804B-0F31FC34CADE}"/>
    <cellStyle name="Percent 3 8 22" xfId="8587" xr:uid="{76337D9B-C3F4-4E6D-9A28-AE5194F7F9B0}"/>
    <cellStyle name="Percent 3 8 22 2" xfId="8588" xr:uid="{2F14015A-D567-4DE4-AECC-9C6C9B87D055}"/>
    <cellStyle name="Percent 3 8 22 3" xfId="43780" xr:uid="{558F1310-CD8B-424A-8A49-9E1C850B1B49}"/>
    <cellStyle name="Percent 3 8 22 4" xfId="36220" xr:uid="{C2A8C697-57B6-4D96-B5E2-55E0371AA3FA}"/>
    <cellStyle name="Percent 3 8 23" xfId="8589" xr:uid="{E5755951-50E3-4B27-8067-198BEF362412}"/>
    <cellStyle name="Percent 3 8 23 2" xfId="8590" xr:uid="{FCD56919-4BC6-4ADD-A990-BDEB5383D09C}"/>
    <cellStyle name="Percent 3 8 23 3" xfId="43781" xr:uid="{EA40CCA9-070A-4D42-890C-E781A402958F}"/>
    <cellStyle name="Percent 3 8 23 4" xfId="36221" xr:uid="{A01647E1-43DB-4900-AD0A-5E263FE659C6}"/>
    <cellStyle name="Percent 3 8 24" xfId="8591" xr:uid="{C9E0F699-A494-435D-98A7-79D22F44BCED}"/>
    <cellStyle name="Percent 3 8 24 2" xfId="43782" xr:uid="{2A64C8BD-752D-4FDB-B852-3C31BF6A5610}"/>
    <cellStyle name="Percent 3 8 24 3" xfId="36222" xr:uid="{70BDA0BE-FA9E-4939-8D91-E33D20926065}"/>
    <cellStyle name="Percent 3 8 25" xfId="8592" xr:uid="{15733053-FACE-439D-9768-E1C1067C7AE1}"/>
    <cellStyle name="Percent 3 8 26" xfId="8257" xr:uid="{6A58BB99-F336-4B8F-95A5-C22A49968EAB}"/>
    <cellStyle name="Percent 3 8 3" xfId="2987" xr:uid="{B7513B51-639E-4447-BE3A-6D044C01A595}"/>
    <cellStyle name="Percent 3 8 3 10" xfId="8594" xr:uid="{3A6347DC-C59A-41EB-9D5D-DAF62AFE8A73}"/>
    <cellStyle name="Percent 3 8 3 10 2" xfId="43783" xr:uid="{4442F0E3-C5D1-4D96-8480-02886473AE0D}"/>
    <cellStyle name="Percent 3 8 3 10 3" xfId="36223" xr:uid="{33B901BB-D911-43DD-8844-7614DA546607}"/>
    <cellStyle name="Percent 3 8 3 11" xfId="8595" xr:uid="{38B431C8-50D3-44CC-A567-646F5484C1DC}"/>
    <cellStyle name="Percent 3 8 3 12" xfId="8593" xr:uid="{A89A9CDA-39D5-426B-8D6B-865342EBDD3B}"/>
    <cellStyle name="Percent 3 8 3 13" xfId="41886" xr:uid="{11C84A61-FB4C-493F-A737-B1570389D919}"/>
    <cellStyle name="Percent 3 8 3 14" xfId="26538" xr:uid="{253F3B0E-D4B5-470A-8954-8545790A4681}"/>
    <cellStyle name="Percent 3 8 3 2" xfId="8596" xr:uid="{C305657F-A650-41C3-BB39-664A963A15A7}"/>
    <cellStyle name="Percent 3 8 3 2 2" xfId="8597" xr:uid="{C06B9B4E-1733-4555-B593-0FE332D5929F}"/>
    <cellStyle name="Percent 3 8 3 2 2 2" xfId="8598" xr:uid="{BD7707DD-B775-4ED4-B56E-0D9C147A1498}"/>
    <cellStyle name="Percent 3 8 3 2 3" xfId="8599" xr:uid="{9926161A-47C3-43D2-AEEA-E6D2122085A2}"/>
    <cellStyle name="Percent 3 8 3 2 3 2" xfId="8600" xr:uid="{D1F30757-678A-4672-A8CE-EA8EAE6FF408}"/>
    <cellStyle name="Percent 3 8 3 2 4" xfId="8601" xr:uid="{0D6A1BFF-EF69-493B-98E0-B6476A3E9332}"/>
    <cellStyle name="Percent 3 8 3 2 5" xfId="8602" xr:uid="{4C6409B3-ED16-417A-9010-B9CB1F85EED5}"/>
    <cellStyle name="Percent 3 8 3 2 6" xfId="43784" xr:uid="{42B8F7D1-3429-413B-BC3A-D270118F012A}"/>
    <cellStyle name="Percent 3 8 3 2 7" xfId="36224" xr:uid="{18FB725F-BAB8-46D5-81DF-426A501BD9FE}"/>
    <cellStyle name="Percent 3 8 3 3" xfId="8603" xr:uid="{3BA4BB0C-5DEA-4CE0-A8FD-97467370098D}"/>
    <cellStyle name="Percent 3 8 3 3 2" xfId="8604" xr:uid="{9717E338-278B-4FC9-A2A2-53FDD11AE1C3}"/>
    <cellStyle name="Percent 3 8 3 3 2 2" xfId="8605" xr:uid="{31D22C80-9C63-4170-BE8A-C98F11F45F1D}"/>
    <cellStyle name="Percent 3 8 3 3 3" xfId="8606" xr:uid="{A715BFA3-8950-45FC-81A8-CE98A66AC467}"/>
    <cellStyle name="Percent 3 8 3 3 3 2" xfId="8607" xr:uid="{E4D82369-5760-45C1-A3C2-2387A2D0D9AA}"/>
    <cellStyle name="Percent 3 8 3 3 4" xfId="8608" xr:uid="{CC5A5824-4E56-4B45-89AD-E459E453DBFC}"/>
    <cellStyle name="Percent 3 8 3 3 5" xfId="43785" xr:uid="{BEC52E60-9B5F-4FAD-9225-08B1D651CF03}"/>
    <cellStyle name="Percent 3 8 3 3 6" xfId="36225" xr:uid="{43498360-AA5D-4B98-B911-F2311C457CED}"/>
    <cellStyle name="Percent 3 8 3 4" xfId="8609" xr:uid="{CB8A77DD-9776-44FA-AEFB-5F2601C96BA6}"/>
    <cellStyle name="Percent 3 8 3 4 2" xfId="8610" xr:uid="{EE8F719F-EBB2-4297-B8FB-7CA84AB49E9F}"/>
    <cellStyle name="Percent 3 8 3 4 2 2" xfId="8611" xr:uid="{A75770C9-B43A-4645-87F6-D6B32E5FC2AF}"/>
    <cellStyle name="Percent 3 8 3 4 3" xfId="8612" xr:uid="{2936ACBA-91E2-4FAD-855D-E77C2E174051}"/>
    <cellStyle name="Percent 3 8 3 4 3 2" xfId="8613" xr:uid="{F7C2BC10-1368-49B3-9588-893A2B8C688B}"/>
    <cellStyle name="Percent 3 8 3 4 4" xfId="8614" xr:uid="{EDCBB14E-5F78-4B50-9738-EFE1F9E86EB9}"/>
    <cellStyle name="Percent 3 8 3 4 5" xfId="43786" xr:uid="{5CCC0DF6-8737-4F2D-AE85-DB729821055E}"/>
    <cellStyle name="Percent 3 8 3 4 6" xfId="36226" xr:uid="{C1714D5E-72E3-4DD8-A023-F0DC9BCF891F}"/>
    <cellStyle name="Percent 3 8 3 5" xfId="8615" xr:uid="{BDCA8478-0E26-4EA6-80C8-13B24AB2B18A}"/>
    <cellStyle name="Percent 3 8 3 5 2" xfId="8616" xr:uid="{2B90E666-514E-4E8F-9503-D2C1A0F00DC8}"/>
    <cellStyle name="Percent 3 8 3 5 2 2" xfId="8617" xr:uid="{CEDD9C00-F228-4B48-8092-6540905F048E}"/>
    <cellStyle name="Percent 3 8 3 5 3" xfId="8618" xr:uid="{8C05CE67-8960-4501-8C32-CBD3F76CA1BF}"/>
    <cellStyle name="Percent 3 8 3 5 3 2" xfId="8619" xr:uid="{42CFD074-F4B4-4315-A824-94E90AEC87F6}"/>
    <cellStyle name="Percent 3 8 3 5 4" xfId="8620" xr:uid="{AD20BDB4-BCA1-4293-B4B9-B4CBEB50ED59}"/>
    <cellStyle name="Percent 3 8 3 5 4 2" xfId="8621" xr:uid="{1DD764FB-9407-4EFE-A530-833AF86459DC}"/>
    <cellStyle name="Percent 3 8 3 5 5" xfId="8622" xr:uid="{7F63F001-25C6-431B-80DA-4462A3889F78}"/>
    <cellStyle name="Percent 3 8 3 5 6" xfId="43787" xr:uid="{B51ED14D-FA33-4B92-BCBA-AD3A2EC3DE38}"/>
    <cellStyle name="Percent 3 8 3 5 7" xfId="36227" xr:uid="{5B3A44C9-6D40-4C98-BDF8-A101A2351348}"/>
    <cellStyle name="Percent 3 8 3 6" xfId="8623" xr:uid="{87F99117-B3D7-4397-ADEE-B60684E469E9}"/>
    <cellStyle name="Percent 3 8 3 6 2" xfId="8624" xr:uid="{204ED5E5-C52E-443B-9608-6132898C4A3E}"/>
    <cellStyle name="Percent 3 8 3 6 2 2" xfId="8625" xr:uid="{C9221F86-77E9-4D56-9F45-BA00B27DBD33}"/>
    <cellStyle name="Percent 3 8 3 6 3" xfId="8626" xr:uid="{E4613554-8FC3-42DC-96F8-480B0167BE40}"/>
    <cellStyle name="Percent 3 8 3 6 3 2" xfId="8627" xr:uid="{FCD0C73E-FDB3-4FC1-99A8-F132B64035FD}"/>
    <cellStyle name="Percent 3 8 3 6 4" xfId="8628" xr:uid="{0D4BEF08-7895-4F9E-93D2-CA5490170F75}"/>
    <cellStyle name="Percent 3 8 3 6 5" xfId="43788" xr:uid="{8987AADD-A8CF-489D-B3AC-678E926B027F}"/>
    <cellStyle name="Percent 3 8 3 6 6" xfId="36228" xr:uid="{CF356172-076F-4A6E-9105-B83687F044B7}"/>
    <cellStyle name="Percent 3 8 3 7" xfId="8629" xr:uid="{0D647444-12BF-40E2-8468-97F904D744AF}"/>
    <cellStyle name="Percent 3 8 3 7 2" xfId="8630" xr:uid="{D1ABE3A7-21D6-4A4A-987B-1E60ABF8BA8C}"/>
    <cellStyle name="Percent 3 8 3 7 3" xfId="43789" xr:uid="{FA10D35B-2F69-4BE5-A8BE-03D934C6CA7B}"/>
    <cellStyle name="Percent 3 8 3 7 4" xfId="36229" xr:uid="{E535F70E-BBC9-47D6-8D56-1DD784F9A6F1}"/>
    <cellStyle name="Percent 3 8 3 8" xfId="8631" xr:uid="{E4A63265-4131-4C8F-9D70-AB6F25517CF2}"/>
    <cellStyle name="Percent 3 8 3 8 2" xfId="8632" xr:uid="{F45D8B29-D436-4927-B77E-9379FCC3903D}"/>
    <cellStyle name="Percent 3 8 3 8 3" xfId="43790" xr:uid="{359158BF-0777-460D-92C8-00BB77EA9470}"/>
    <cellStyle name="Percent 3 8 3 8 4" xfId="36230" xr:uid="{B6580800-E25F-48C7-81A3-3809E2148FA3}"/>
    <cellStyle name="Percent 3 8 3 9" xfId="8633" xr:uid="{094DA05E-D35C-45AD-BEFB-8EA5981B6BB8}"/>
    <cellStyle name="Percent 3 8 3 9 2" xfId="8634" xr:uid="{5B094DEB-A1DC-4C14-9C0D-8D819A81E896}"/>
    <cellStyle name="Percent 3 8 3 9 3" xfId="43791" xr:uid="{37C38643-FAFE-450B-B069-13A60EB751CB}"/>
    <cellStyle name="Percent 3 8 3 9 4" xfId="36231" xr:uid="{060A00A9-A084-4D04-B5E3-FCC490AC4BA5}"/>
    <cellStyle name="Percent 3 8 4" xfId="2988" xr:uid="{78283C1C-B8F6-4809-B216-C806124257CE}"/>
    <cellStyle name="Percent 3 8 4 10" xfId="8636" xr:uid="{D396083E-D7A9-4FA9-9176-69AE20A784D2}"/>
    <cellStyle name="Percent 3 8 4 10 2" xfId="43792" xr:uid="{9599E283-FFB0-4C3F-B396-2256D79A3430}"/>
    <cellStyle name="Percent 3 8 4 10 3" xfId="36232" xr:uid="{6AAEC573-1A7A-4E16-9EE0-335AFAFE17F3}"/>
    <cellStyle name="Percent 3 8 4 11" xfId="8637" xr:uid="{960D8A02-7921-4379-83A8-8560E644074A}"/>
    <cellStyle name="Percent 3 8 4 12" xfId="8635" xr:uid="{A520F63E-38D4-4389-9AEF-5BD9A8FA8368}"/>
    <cellStyle name="Percent 3 8 4 13" xfId="41887" xr:uid="{A1FDDC74-B8C1-48A3-ADCE-FA45B87CD200}"/>
    <cellStyle name="Percent 3 8 4 14" xfId="26539" xr:uid="{777F379C-7D05-4D2A-BB94-E42116FACBDB}"/>
    <cellStyle name="Percent 3 8 4 2" xfId="8638" xr:uid="{12CA2314-BA64-4098-8DAE-E266BA8A2199}"/>
    <cellStyle name="Percent 3 8 4 2 2" xfId="8639" xr:uid="{7AAD28D4-A1E6-464F-9DF5-BFFCA28DD67E}"/>
    <cellStyle name="Percent 3 8 4 2 2 2" xfId="8640" xr:uid="{E64FD130-F8A1-4BA1-B5E8-17C68C65B7D3}"/>
    <cellStyle name="Percent 3 8 4 2 3" xfId="8641" xr:uid="{9C02FE93-92FB-4333-9F05-8AD7219F4893}"/>
    <cellStyle name="Percent 3 8 4 2 3 2" xfId="8642" xr:uid="{F5528737-8CEA-4F4B-B3EC-B303B88FC136}"/>
    <cellStyle name="Percent 3 8 4 2 4" xfId="8643" xr:uid="{46E5044D-9A06-4983-BFFB-0E1A0735C57A}"/>
    <cellStyle name="Percent 3 8 4 2 5" xfId="8644" xr:uid="{F59FD07B-9D2B-44E8-A2D9-52EBF2C39984}"/>
    <cellStyle name="Percent 3 8 4 2 6" xfId="43793" xr:uid="{FF229067-DF99-493C-B8C0-05BBF2D1F62E}"/>
    <cellStyle name="Percent 3 8 4 2 7" xfId="36233" xr:uid="{24BDDAA8-37D9-415C-9AFA-73F20710169C}"/>
    <cellStyle name="Percent 3 8 4 3" xfId="8645" xr:uid="{E8EA8995-E551-4F6F-A3DA-2C7A19812FB6}"/>
    <cellStyle name="Percent 3 8 4 3 2" xfId="8646" xr:uid="{8563004B-8881-4742-AE82-4F1552FA4F65}"/>
    <cellStyle name="Percent 3 8 4 3 2 2" xfId="8647" xr:uid="{F9DD735A-3D06-405B-913E-0156B1B2C7B3}"/>
    <cellStyle name="Percent 3 8 4 3 3" xfId="8648" xr:uid="{E69DC263-78DA-4D4A-B2E8-FB15B46E8F85}"/>
    <cellStyle name="Percent 3 8 4 3 3 2" xfId="8649" xr:uid="{C155C883-E335-4D0E-A47B-D4F934937814}"/>
    <cellStyle name="Percent 3 8 4 3 4" xfId="8650" xr:uid="{C0B85AA9-4F10-454D-AC5A-36BADA4EC7AE}"/>
    <cellStyle name="Percent 3 8 4 3 5" xfId="43794" xr:uid="{F54BAB0F-D27F-4EC0-AA1E-2F931044168C}"/>
    <cellStyle name="Percent 3 8 4 3 6" xfId="36234" xr:uid="{670F97F8-A44A-46FB-BF3D-6AD0FA473843}"/>
    <cellStyle name="Percent 3 8 4 4" xfId="8651" xr:uid="{F5254034-6D56-46C5-9D68-063135697759}"/>
    <cellStyle name="Percent 3 8 4 4 2" xfId="8652" xr:uid="{15587EC7-E75A-4463-9F86-5BAB6295889D}"/>
    <cellStyle name="Percent 3 8 4 4 2 2" xfId="8653" xr:uid="{93216F64-D6DF-407E-9936-1B47B2335E60}"/>
    <cellStyle name="Percent 3 8 4 4 3" xfId="8654" xr:uid="{BCA02D0C-1310-46C4-924E-A96C553A53CA}"/>
    <cellStyle name="Percent 3 8 4 4 3 2" xfId="8655" xr:uid="{E84431ED-484F-42C7-B84A-CB81625DDD51}"/>
    <cellStyle name="Percent 3 8 4 4 4" xfId="8656" xr:uid="{DA3714B5-DCAF-44A2-9400-AB35E7E113E9}"/>
    <cellStyle name="Percent 3 8 4 4 5" xfId="43795" xr:uid="{C1D2A08A-DD94-4DDF-9D77-939B6F520CE3}"/>
    <cellStyle name="Percent 3 8 4 4 6" xfId="36235" xr:uid="{DAF6F764-A956-402F-8B94-6AECF1655284}"/>
    <cellStyle name="Percent 3 8 4 5" xfId="8657" xr:uid="{AD55DF0D-B628-4CFE-8CCF-A85F62E94711}"/>
    <cellStyle name="Percent 3 8 4 5 2" xfId="8658" xr:uid="{3B6F1181-E05E-4B8D-A7B3-0A5F737390C4}"/>
    <cellStyle name="Percent 3 8 4 5 2 2" xfId="8659" xr:uid="{46A4F7AB-3AFF-44D9-AD3A-A2F3399A260A}"/>
    <cellStyle name="Percent 3 8 4 5 3" xfId="8660" xr:uid="{045A849C-FF04-4A7C-BADC-A8F99399238D}"/>
    <cellStyle name="Percent 3 8 4 5 3 2" xfId="8661" xr:uid="{B10B2EB3-C86B-40BA-B4D3-0CDB7414CD37}"/>
    <cellStyle name="Percent 3 8 4 5 4" xfId="8662" xr:uid="{2C18149B-8C8E-4711-87FB-9D50BAF0C167}"/>
    <cellStyle name="Percent 3 8 4 5 4 2" xfId="8663" xr:uid="{24904334-DFAA-411C-B86C-1858146CA945}"/>
    <cellStyle name="Percent 3 8 4 5 5" xfId="8664" xr:uid="{0D67C64C-893A-4CE9-AFF0-D08F245DC321}"/>
    <cellStyle name="Percent 3 8 4 5 6" xfId="43796" xr:uid="{910EBDEE-EFA9-4EAD-A0CA-305D81A359E2}"/>
    <cellStyle name="Percent 3 8 4 5 7" xfId="36236" xr:uid="{2F5A5ECD-DBD3-4736-95C4-21CFF710B278}"/>
    <cellStyle name="Percent 3 8 4 6" xfId="8665" xr:uid="{A067DF1F-523C-4115-B2F9-8B1A046A18C8}"/>
    <cellStyle name="Percent 3 8 4 6 2" xfId="8666" xr:uid="{3116EA31-BFFE-4572-B87E-5F4FC1F9DCDB}"/>
    <cellStyle name="Percent 3 8 4 6 2 2" xfId="8667" xr:uid="{93A158C3-E2BE-4EF1-A1A8-20143FF8C593}"/>
    <cellStyle name="Percent 3 8 4 6 3" xfId="8668" xr:uid="{505795F2-0EAF-4B99-8C41-DDB04FBB5AD3}"/>
    <cellStyle name="Percent 3 8 4 6 3 2" xfId="8669" xr:uid="{F868BA60-6790-4716-94A9-0993E02CF41C}"/>
    <cellStyle name="Percent 3 8 4 6 4" xfId="8670" xr:uid="{28056D15-3F9B-492F-9482-6071620ACB8D}"/>
    <cellStyle name="Percent 3 8 4 6 5" xfId="43797" xr:uid="{E110C024-8FC4-420B-91F6-01A9AA3F4778}"/>
    <cellStyle name="Percent 3 8 4 6 6" xfId="36237" xr:uid="{B3619432-2008-4DF1-96A7-794981DA7989}"/>
    <cellStyle name="Percent 3 8 4 7" xfId="8671" xr:uid="{7C9B3881-9BF3-4756-8827-B088BFCC7AF7}"/>
    <cellStyle name="Percent 3 8 4 7 2" xfId="8672" xr:uid="{CC78AAC9-D618-4EC1-B4CA-456F9419CFD8}"/>
    <cellStyle name="Percent 3 8 4 7 3" xfId="43798" xr:uid="{EE584F83-13F7-4959-89FB-99E34276C737}"/>
    <cellStyle name="Percent 3 8 4 7 4" xfId="36238" xr:uid="{12CB95B9-0381-45E0-998D-785133FF6162}"/>
    <cellStyle name="Percent 3 8 4 8" xfId="8673" xr:uid="{AA34E314-8A4B-4073-A87E-52544560719A}"/>
    <cellStyle name="Percent 3 8 4 8 2" xfId="8674" xr:uid="{3F3FD432-823A-4B06-804C-B7D0DB1B94FA}"/>
    <cellStyle name="Percent 3 8 4 8 3" xfId="43799" xr:uid="{05003679-47A2-4FB2-A234-098CE50BD335}"/>
    <cellStyle name="Percent 3 8 4 8 4" xfId="36239" xr:uid="{C004F5FC-28FC-4635-996F-0770D486D6E8}"/>
    <cellStyle name="Percent 3 8 4 9" xfId="8675" xr:uid="{91304122-9B02-450B-B8C2-CABCA74E9A40}"/>
    <cellStyle name="Percent 3 8 4 9 2" xfId="8676" xr:uid="{1F5B3FE4-CC07-47CA-A04D-E1B1FC234763}"/>
    <cellStyle name="Percent 3 8 4 9 3" xfId="43800" xr:uid="{EA819708-4D32-4592-823A-99E05DB3D7FE}"/>
    <cellStyle name="Percent 3 8 4 9 4" xfId="36240" xr:uid="{2C9C99A1-BFA9-4EEF-8A45-529BBBCE0B13}"/>
    <cellStyle name="Percent 3 8 5" xfId="2989" xr:uid="{AA2EA56A-DF7F-468D-BD2B-CD9079C553BB}"/>
    <cellStyle name="Percent 3 8 5 10" xfId="8678" xr:uid="{334D4BA9-2E11-4B76-B033-C39DD16482F4}"/>
    <cellStyle name="Percent 3 8 5 10 2" xfId="43801" xr:uid="{1C276850-CEC6-44B9-B284-03779E02137C}"/>
    <cellStyle name="Percent 3 8 5 10 3" xfId="36241" xr:uid="{E6DD5C84-1213-451D-985B-E5E4517B8AD7}"/>
    <cellStyle name="Percent 3 8 5 11" xfId="8679" xr:uid="{BE1F92D7-4BBA-4A98-A448-618075FD9005}"/>
    <cellStyle name="Percent 3 8 5 12" xfId="8677" xr:uid="{3BBD76F7-6150-4D06-9E7F-103C78907E76}"/>
    <cellStyle name="Percent 3 8 5 13" xfId="41888" xr:uid="{2BA8167C-591C-479F-B2C1-D03B54FE3ED5}"/>
    <cellStyle name="Percent 3 8 5 14" xfId="26540" xr:uid="{0294BB33-8723-401A-95BC-94EADFC010B5}"/>
    <cellStyle name="Percent 3 8 5 2" xfId="8680" xr:uid="{4BDF088A-B330-451E-9E12-14A8CA460981}"/>
    <cellStyle name="Percent 3 8 5 2 2" xfId="8681" xr:uid="{58443DE9-1EA6-4F51-8D7F-9DF89F9C6F59}"/>
    <cellStyle name="Percent 3 8 5 2 2 2" xfId="8682" xr:uid="{CDBEEBFF-3B1B-4786-95B5-4D53AF119376}"/>
    <cellStyle name="Percent 3 8 5 2 3" xfId="8683" xr:uid="{6FE5AE3C-5164-4F94-9472-9B2753FC0F0D}"/>
    <cellStyle name="Percent 3 8 5 2 3 2" xfId="8684" xr:uid="{CC7BA7B4-CC52-4303-A4E6-484D2FEA7D59}"/>
    <cellStyle name="Percent 3 8 5 2 4" xfId="8685" xr:uid="{59B9DB9F-FCA9-4F41-A5C3-5439350A5CC9}"/>
    <cellStyle name="Percent 3 8 5 2 5" xfId="8686" xr:uid="{09D9FFB3-BD97-4077-AF9F-7D8F59A1EE46}"/>
    <cellStyle name="Percent 3 8 5 2 6" xfId="43802" xr:uid="{64951C2E-541D-4355-BAB8-9C4E17B7C329}"/>
    <cellStyle name="Percent 3 8 5 2 7" xfId="36242" xr:uid="{4749CAB6-4DF4-4DBF-BE0F-444B48F8FAD8}"/>
    <cellStyle name="Percent 3 8 5 3" xfId="8687" xr:uid="{BC12A0A0-60D3-4C25-83C7-0B41CBB76F7B}"/>
    <cellStyle name="Percent 3 8 5 3 2" xfId="8688" xr:uid="{FB8767DE-8D5A-4929-9FEB-352B9A37B76C}"/>
    <cellStyle name="Percent 3 8 5 3 2 2" xfId="8689" xr:uid="{B7BC9402-2A8F-45D5-8EDA-24579407244E}"/>
    <cellStyle name="Percent 3 8 5 3 3" xfId="8690" xr:uid="{CA0F3A86-6BF9-4501-9ACA-FF489F6A974A}"/>
    <cellStyle name="Percent 3 8 5 3 3 2" xfId="8691" xr:uid="{71F62F65-CDB6-4903-BDF8-E45F3A94F773}"/>
    <cellStyle name="Percent 3 8 5 3 4" xfId="8692" xr:uid="{53A2BC65-9CF7-4CE7-86B8-B00E8FD54E2F}"/>
    <cellStyle name="Percent 3 8 5 3 5" xfId="43803" xr:uid="{CBA5DE02-35AE-4837-AF16-707E390427D1}"/>
    <cellStyle name="Percent 3 8 5 3 6" xfId="36243" xr:uid="{24F148D9-0B52-463A-8178-21F16FF903C0}"/>
    <cellStyle name="Percent 3 8 5 4" xfId="8693" xr:uid="{A476B7EF-96E9-49C0-8595-443E92D55F27}"/>
    <cellStyle name="Percent 3 8 5 4 2" xfId="8694" xr:uid="{DAF5C60B-5403-4335-9726-1E9E05C2A936}"/>
    <cellStyle name="Percent 3 8 5 4 2 2" xfId="8695" xr:uid="{C5911B8E-2C7B-416D-B6A5-C0B136156489}"/>
    <cellStyle name="Percent 3 8 5 4 3" xfId="8696" xr:uid="{524CA398-7EA5-4ECA-820F-6AF630AC4405}"/>
    <cellStyle name="Percent 3 8 5 4 3 2" xfId="8697" xr:uid="{EB671DEE-E453-4AED-B33E-DA2AAD1AF3B7}"/>
    <cellStyle name="Percent 3 8 5 4 4" xfId="8698" xr:uid="{67862CAA-F96C-4B64-AC81-19E09784392C}"/>
    <cellStyle name="Percent 3 8 5 4 5" xfId="43804" xr:uid="{D8C518F9-7CFD-4562-8A64-9E5032B61AB1}"/>
    <cellStyle name="Percent 3 8 5 4 6" xfId="36244" xr:uid="{DBF48B1A-5F59-4D37-A1EE-9DAE8070EE9D}"/>
    <cellStyle name="Percent 3 8 5 5" xfId="8699" xr:uid="{616A2FA6-3F4F-464B-BEA4-967F714FBCD6}"/>
    <cellStyle name="Percent 3 8 5 5 2" xfId="8700" xr:uid="{D30893F4-3EEF-4C5B-AB3A-6A6BE4E6BF6B}"/>
    <cellStyle name="Percent 3 8 5 5 2 2" xfId="8701" xr:uid="{74FAF87C-7D59-4E30-B0CF-E523243A95F1}"/>
    <cellStyle name="Percent 3 8 5 5 3" xfId="8702" xr:uid="{5605F04B-DDB9-473D-8B5F-0C5CEEB6DA39}"/>
    <cellStyle name="Percent 3 8 5 5 3 2" xfId="8703" xr:uid="{9A04B51D-E536-4FF4-A834-DAA644ED8607}"/>
    <cellStyle name="Percent 3 8 5 5 4" xfId="8704" xr:uid="{7A844E44-3B3D-4EA7-9D09-9C396D800BD0}"/>
    <cellStyle name="Percent 3 8 5 5 4 2" xfId="8705" xr:uid="{D8EA274B-97CE-4EED-A1D4-DB173529629C}"/>
    <cellStyle name="Percent 3 8 5 5 5" xfId="8706" xr:uid="{78A9F4F1-FB61-4F33-A7B7-CBC36DBFF8A9}"/>
    <cellStyle name="Percent 3 8 5 5 6" xfId="43805" xr:uid="{8AC38BA0-8199-452B-8DF1-95321C666F0F}"/>
    <cellStyle name="Percent 3 8 5 5 7" xfId="36245" xr:uid="{FF1602D4-03EF-42DB-A80E-C474548752FE}"/>
    <cellStyle name="Percent 3 8 5 6" xfId="8707" xr:uid="{38910541-6DC7-4110-AC8F-249A2EC4D19C}"/>
    <cellStyle name="Percent 3 8 5 6 2" xfId="8708" xr:uid="{9A03BCE1-749A-4149-BE6B-16A7E7A5957F}"/>
    <cellStyle name="Percent 3 8 5 6 2 2" xfId="8709" xr:uid="{98F216F1-74DB-4FDF-8C57-99B92AE89B7E}"/>
    <cellStyle name="Percent 3 8 5 6 3" xfId="8710" xr:uid="{846078D2-386E-4044-95AC-73CDA5588442}"/>
    <cellStyle name="Percent 3 8 5 6 3 2" xfId="8711" xr:uid="{4A432FB6-EEF4-46BB-8D2B-273819F622F9}"/>
    <cellStyle name="Percent 3 8 5 6 4" xfId="8712" xr:uid="{E9B5720A-4202-44BA-8EA6-7DD46E4D32F3}"/>
    <cellStyle name="Percent 3 8 5 6 5" xfId="43806" xr:uid="{7A589087-FDBC-4EA5-A830-8A047CC6DCFE}"/>
    <cellStyle name="Percent 3 8 5 6 6" xfId="36246" xr:uid="{6C70C3DA-C637-4E59-9D64-C215DC21D9ED}"/>
    <cellStyle name="Percent 3 8 5 7" xfId="8713" xr:uid="{DC221C75-58DE-49E2-AE03-F9CEC7E47F70}"/>
    <cellStyle name="Percent 3 8 5 7 2" xfId="8714" xr:uid="{B18F513F-DA44-46C5-B11C-563FC680FB6C}"/>
    <cellStyle name="Percent 3 8 5 7 3" xfId="43807" xr:uid="{98EC66BB-2CAA-4EEB-816C-BDDDB72BE2BC}"/>
    <cellStyle name="Percent 3 8 5 7 4" xfId="36247" xr:uid="{D7D2A66A-7626-4A26-AB85-008FA49BCE95}"/>
    <cellStyle name="Percent 3 8 5 8" xfId="8715" xr:uid="{CE8B590E-2A73-40EA-856F-A6A28299A018}"/>
    <cellStyle name="Percent 3 8 5 8 2" xfId="8716" xr:uid="{9BE25246-F1A1-4B28-85F7-5CA0D24FD838}"/>
    <cellStyle name="Percent 3 8 5 8 3" xfId="43808" xr:uid="{F45FC21F-114C-445D-97F0-CFAE8AEFB8AF}"/>
    <cellStyle name="Percent 3 8 5 8 4" xfId="36248" xr:uid="{B5847A6D-9FC5-43CD-969F-DA1828F3294E}"/>
    <cellStyle name="Percent 3 8 5 9" xfId="8717" xr:uid="{6C2C774E-D797-44D1-9719-864E59D7C913}"/>
    <cellStyle name="Percent 3 8 5 9 2" xfId="8718" xr:uid="{DCB545BC-A913-47F3-AEFF-1F193C318D7D}"/>
    <cellStyle name="Percent 3 8 5 9 3" xfId="43809" xr:uid="{35BA249A-9E94-4A06-ACE3-1440F385EF5D}"/>
    <cellStyle name="Percent 3 8 5 9 4" xfId="36249" xr:uid="{1B6A5E45-607F-46AA-AF06-10F63839D179}"/>
    <cellStyle name="Percent 3 8 6" xfId="2990" xr:uid="{76D6A2B8-B3FD-4A54-ACE0-B79F4EEF9555}"/>
    <cellStyle name="Percent 3 8 6 10" xfId="8720" xr:uid="{F541631D-F3E4-4BF7-B3D8-9D7C680869AC}"/>
    <cellStyle name="Percent 3 8 6 10 2" xfId="43810" xr:uid="{9E6E15B5-70D3-4CCF-B9A9-52466FD4338C}"/>
    <cellStyle name="Percent 3 8 6 10 3" xfId="36250" xr:uid="{0134E22F-2325-49A8-AF38-A52A8CDC9E85}"/>
    <cellStyle name="Percent 3 8 6 11" xfId="8721" xr:uid="{99FEAFC8-5787-4984-8ED4-05D1FAE4C124}"/>
    <cellStyle name="Percent 3 8 6 12" xfId="8719" xr:uid="{F0AFBE31-8AC8-4D2D-ABDF-72BA8AB1D2EC}"/>
    <cellStyle name="Percent 3 8 6 13" xfId="41889" xr:uid="{4574DD34-010E-41F3-BB56-49AA1707D4C4}"/>
    <cellStyle name="Percent 3 8 6 14" xfId="26541" xr:uid="{4FCA2928-EF0E-4160-8FDA-195F7E08B3B5}"/>
    <cellStyle name="Percent 3 8 6 2" xfId="8722" xr:uid="{14EC15EF-FD99-4FDD-BA5B-3C6DF479AADF}"/>
    <cellStyle name="Percent 3 8 6 2 2" xfId="8723" xr:uid="{27B6930F-A2DB-49DB-95A3-F2766137D68D}"/>
    <cellStyle name="Percent 3 8 6 2 2 2" xfId="8724" xr:uid="{1191B254-E6C4-42D8-A975-64E92166384B}"/>
    <cellStyle name="Percent 3 8 6 2 3" xfId="8725" xr:uid="{75FCE72A-CC03-4EAF-B295-9A126433D60A}"/>
    <cellStyle name="Percent 3 8 6 2 3 2" xfId="8726" xr:uid="{2AD64044-4C44-4F17-8641-8A2A8B19CE27}"/>
    <cellStyle name="Percent 3 8 6 2 4" xfId="8727" xr:uid="{A76B2832-09BB-403A-81A1-7FF1399FBA5C}"/>
    <cellStyle name="Percent 3 8 6 2 5" xfId="8728" xr:uid="{680E461F-D338-4787-9033-F58031DFB963}"/>
    <cellStyle name="Percent 3 8 6 2 6" xfId="43811" xr:uid="{88B59A9B-BBBF-42B3-B019-3F07E3923131}"/>
    <cellStyle name="Percent 3 8 6 2 7" xfId="36251" xr:uid="{930F4E57-745D-4F17-B512-7C95EA814E01}"/>
    <cellStyle name="Percent 3 8 6 3" xfId="8729" xr:uid="{8ACCE513-1711-4121-890A-CA0ADBE772E9}"/>
    <cellStyle name="Percent 3 8 6 3 2" xfId="8730" xr:uid="{9B463FE6-39F7-4A11-BAF2-3EC0421B7F35}"/>
    <cellStyle name="Percent 3 8 6 3 2 2" xfId="8731" xr:uid="{C3763733-0A3B-4DB9-92BF-D94BDCB5828E}"/>
    <cellStyle name="Percent 3 8 6 3 3" xfId="8732" xr:uid="{064739A5-7457-4AFF-8C2F-724272C43726}"/>
    <cellStyle name="Percent 3 8 6 3 3 2" xfId="8733" xr:uid="{51AC43C2-EF73-4284-B832-69EAF01F394D}"/>
    <cellStyle name="Percent 3 8 6 3 4" xfId="8734" xr:uid="{99CECB85-8297-460C-B5F8-C4C4E6A9B4E8}"/>
    <cellStyle name="Percent 3 8 6 3 5" xfId="43812" xr:uid="{E47BDC1E-7155-4541-AA49-3EDE608806DF}"/>
    <cellStyle name="Percent 3 8 6 3 6" xfId="36252" xr:uid="{A587A213-CE92-4500-9944-5ED39EE1D6A3}"/>
    <cellStyle name="Percent 3 8 6 4" xfId="8735" xr:uid="{90CD8C28-F814-4B48-AE6D-0F7C5DF732A3}"/>
    <cellStyle name="Percent 3 8 6 4 2" xfId="8736" xr:uid="{10C17D97-1CD5-4A19-9A36-5B4F41DC12EE}"/>
    <cellStyle name="Percent 3 8 6 4 2 2" xfId="8737" xr:uid="{BAD845D9-9A62-4E76-95BB-7EE700670A5F}"/>
    <cellStyle name="Percent 3 8 6 4 3" xfId="8738" xr:uid="{257425CF-A484-4188-B91E-949F1F17AEC4}"/>
    <cellStyle name="Percent 3 8 6 4 3 2" xfId="8739" xr:uid="{DDEBF299-CFDA-45DD-B148-DBB76100C44A}"/>
    <cellStyle name="Percent 3 8 6 4 4" xfId="8740" xr:uid="{95A0B039-C0A3-4CA3-9E28-017D6DD84E00}"/>
    <cellStyle name="Percent 3 8 6 4 5" xfId="43813" xr:uid="{60802BFD-8B91-41B4-8066-DD11E1F9D0F5}"/>
    <cellStyle name="Percent 3 8 6 4 6" xfId="36253" xr:uid="{58C830D5-F8A7-4BD8-9A56-8C4F8F62518E}"/>
    <cellStyle name="Percent 3 8 6 5" xfId="8741" xr:uid="{6C790967-DE41-4107-AFA3-241F47702C9A}"/>
    <cellStyle name="Percent 3 8 6 5 2" xfId="8742" xr:uid="{60D9CAE1-C497-4889-978E-AC715316DF78}"/>
    <cellStyle name="Percent 3 8 6 5 2 2" xfId="8743" xr:uid="{C94B7A10-3059-4C1A-B293-FFB48C19B053}"/>
    <cellStyle name="Percent 3 8 6 5 3" xfId="8744" xr:uid="{1CC7AE2A-B82E-4B28-955C-3A644E84F228}"/>
    <cellStyle name="Percent 3 8 6 5 3 2" xfId="8745" xr:uid="{3B4DE4BF-4DD1-4C46-94FE-33F8E959C763}"/>
    <cellStyle name="Percent 3 8 6 5 4" xfId="8746" xr:uid="{C72C8630-406D-4D8D-B967-D13A0A30C44F}"/>
    <cellStyle name="Percent 3 8 6 5 4 2" xfId="8747" xr:uid="{78A1C7D2-B2B3-4673-BC9A-463AFEEFB13D}"/>
    <cellStyle name="Percent 3 8 6 5 5" xfId="8748" xr:uid="{9A4BF30B-B5E7-467C-ADE3-C1A16CFDDF5E}"/>
    <cellStyle name="Percent 3 8 6 5 6" xfId="43814" xr:uid="{219281B2-37D3-45D9-8ED2-BCC8EFD5728C}"/>
    <cellStyle name="Percent 3 8 6 5 7" xfId="36254" xr:uid="{2B0313BA-7F91-48E0-8F4D-B774AF570663}"/>
    <cellStyle name="Percent 3 8 6 6" xfId="8749" xr:uid="{D67648B0-8F47-492B-AAD9-761F0D5A6BE0}"/>
    <cellStyle name="Percent 3 8 6 6 2" xfId="8750" xr:uid="{47DC1A72-35AD-4EED-AF29-26FF0DE2CF52}"/>
    <cellStyle name="Percent 3 8 6 6 2 2" xfId="8751" xr:uid="{76DCB86F-582F-45C4-A8E1-88E9C55BD42E}"/>
    <cellStyle name="Percent 3 8 6 6 3" xfId="8752" xr:uid="{0D262AAE-1EC5-473D-9F21-67D74CEBF13F}"/>
    <cellStyle name="Percent 3 8 6 6 3 2" xfId="8753" xr:uid="{6E3C861D-1A5F-4E26-AA32-7849272D3A6C}"/>
    <cellStyle name="Percent 3 8 6 6 4" xfId="8754" xr:uid="{F5CD8D41-2107-48E7-B663-3D112E6EB81B}"/>
    <cellStyle name="Percent 3 8 6 6 5" xfId="43815" xr:uid="{C421DE73-40F7-43A1-92FF-1438D36163A4}"/>
    <cellStyle name="Percent 3 8 6 6 6" xfId="36255" xr:uid="{311A1B76-5225-4058-807B-928C4FA90788}"/>
    <cellStyle name="Percent 3 8 6 7" xfId="8755" xr:uid="{04D024E2-B74F-4A65-B9B6-F9BE0AE9E0F4}"/>
    <cellStyle name="Percent 3 8 6 7 2" xfId="8756" xr:uid="{FEC134B2-AECC-408C-84BF-F11D4953A66B}"/>
    <cellStyle name="Percent 3 8 6 7 3" xfId="43816" xr:uid="{91D98B79-4106-4CA4-8BD8-0922520100DE}"/>
    <cellStyle name="Percent 3 8 6 7 4" xfId="36256" xr:uid="{3021A523-B498-4B36-AAB3-D82E124FBF07}"/>
    <cellStyle name="Percent 3 8 6 8" xfId="8757" xr:uid="{E23D1FB2-6703-4D53-B078-873C2F7F04B8}"/>
    <cellStyle name="Percent 3 8 6 8 2" xfId="8758" xr:uid="{1DD74FE2-70C0-4975-866E-9C3E6C7E5208}"/>
    <cellStyle name="Percent 3 8 6 8 3" xfId="43817" xr:uid="{4B21AC8E-ECDB-4E94-80B0-B959A3FD891B}"/>
    <cellStyle name="Percent 3 8 6 8 4" xfId="36257" xr:uid="{99533CE2-BAE0-481C-BD99-447C5588EC58}"/>
    <cellStyle name="Percent 3 8 6 9" xfId="8759" xr:uid="{EC35F0ED-4732-4BCF-9DF2-54EB9E9911BD}"/>
    <cellStyle name="Percent 3 8 6 9 2" xfId="8760" xr:uid="{3282253C-A40E-473C-9DA4-DB6269593076}"/>
    <cellStyle name="Percent 3 8 6 9 3" xfId="43818" xr:uid="{AB3FBEAA-209C-4117-8A09-2BE0F3CA2870}"/>
    <cellStyle name="Percent 3 8 6 9 4" xfId="36258" xr:uid="{C576FFA0-270F-4B05-9594-8C9763814A1D}"/>
    <cellStyle name="Percent 3 8 7" xfId="2991" xr:uid="{71082BED-0CF1-4F78-B097-3C9870646F39}"/>
    <cellStyle name="Percent 3 8 7 10" xfId="8762" xr:uid="{DF9CE3A9-2120-4F55-834A-97BA4D603DD9}"/>
    <cellStyle name="Percent 3 8 7 10 2" xfId="43819" xr:uid="{347E0589-0122-4AAA-BC17-F6A26BF33FB7}"/>
    <cellStyle name="Percent 3 8 7 10 3" xfId="36259" xr:uid="{4FE9EE1E-3825-4149-8AE6-74FD3DEB2376}"/>
    <cellStyle name="Percent 3 8 7 11" xfId="8763" xr:uid="{594CABA8-BEAF-40E1-9858-A444D10BA034}"/>
    <cellStyle name="Percent 3 8 7 12" xfId="8761" xr:uid="{60C19C0D-026A-47C6-B068-F58BD6EF7071}"/>
    <cellStyle name="Percent 3 8 7 13" xfId="41890" xr:uid="{467689D6-16CE-475D-8D3F-DCF61542DE41}"/>
    <cellStyle name="Percent 3 8 7 14" xfId="26542" xr:uid="{72A870C2-6043-4CEA-A954-1037F37E5D47}"/>
    <cellStyle name="Percent 3 8 7 2" xfId="8764" xr:uid="{C10BEA6F-B5A3-4B8B-9828-3DA64A746FEF}"/>
    <cellStyle name="Percent 3 8 7 2 2" xfId="8765" xr:uid="{1CA1AE2A-A936-4939-B778-7D4D1F4DB618}"/>
    <cellStyle name="Percent 3 8 7 2 2 2" xfId="8766" xr:uid="{94C1E0F5-5F60-4C19-9C5F-6EB5C6756BC9}"/>
    <cellStyle name="Percent 3 8 7 2 3" xfId="8767" xr:uid="{AA2CEF44-DF6E-4DBD-AAFD-AE2402F67083}"/>
    <cellStyle name="Percent 3 8 7 2 3 2" xfId="8768" xr:uid="{197E95FD-9AAE-48FD-B44F-5FA20B4AA40A}"/>
    <cellStyle name="Percent 3 8 7 2 4" xfId="8769" xr:uid="{43DC5BE1-5E61-474D-B1FD-1BD2C5C750C9}"/>
    <cellStyle name="Percent 3 8 7 2 5" xfId="8770" xr:uid="{3870315F-C68D-4BC9-B17C-2532659404D8}"/>
    <cellStyle name="Percent 3 8 7 2 6" xfId="43820" xr:uid="{D66B26DB-C3BF-4DA9-9912-76918246E5AA}"/>
    <cellStyle name="Percent 3 8 7 2 7" xfId="36260" xr:uid="{EF4B02B6-2F99-4711-8F9F-2FC77D9680BA}"/>
    <cellStyle name="Percent 3 8 7 3" xfId="8771" xr:uid="{C558E383-587B-430D-A246-4F23858C505F}"/>
    <cellStyle name="Percent 3 8 7 3 2" xfId="8772" xr:uid="{4BE0D747-56CF-4D7F-A052-86752BC68C76}"/>
    <cellStyle name="Percent 3 8 7 3 2 2" xfId="8773" xr:uid="{9FEC4DB9-961A-4525-8C7D-B4B59EA81BDF}"/>
    <cellStyle name="Percent 3 8 7 3 3" xfId="8774" xr:uid="{36D9FBBF-669A-4475-86F3-90B7374C50EB}"/>
    <cellStyle name="Percent 3 8 7 3 3 2" xfId="8775" xr:uid="{83B80B4E-4431-4F62-AEB8-10BDA6C9E289}"/>
    <cellStyle name="Percent 3 8 7 3 4" xfId="8776" xr:uid="{7FAC10EA-5661-47DC-A71D-A6994C0335DD}"/>
    <cellStyle name="Percent 3 8 7 3 5" xfId="43821" xr:uid="{47AA74B1-6091-4419-A947-B37521F69907}"/>
    <cellStyle name="Percent 3 8 7 3 6" xfId="36261" xr:uid="{89F4EAF0-E335-465B-A9B6-5E81870326CA}"/>
    <cellStyle name="Percent 3 8 7 4" xfId="8777" xr:uid="{E85CA577-42A1-47CB-AA20-692CD9528164}"/>
    <cellStyle name="Percent 3 8 7 4 2" xfId="8778" xr:uid="{358682ED-9A6B-4998-BE0D-D20806061FAA}"/>
    <cellStyle name="Percent 3 8 7 4 2 2" xfId="8779" xr:uid="{E51873E1-4E38-47D0-A330-83173EF4C0E9}"/>
    <cellStyle name="Percent 3 8 7 4 3" xfId="8780" xr:uid="{6F8F1A93-6093-4A2B-ADA9-10628FE6A85A}"/>
    <cellStyle name="Percent 3 8 7 4 3 2" xfId="8781" xr:uid="{590F86FA-5CF2-4606-BD7C-9A241A9B6F58}"/>
    <cellStyle name="Percent 3 8 7 4 4" xfId="8782" xr:uid="{237BD5FE-B2C9-4DB6-8733-F76CA44DE474}"/>
    <cellStyle name="Percent 3 8 7 4 5" xfId="43822" xr:uid="{FF78495F-65D0-486D-8586-C6E75A2BFF4F}"/>
    <cellStyle name="Percent 3 8 7 4 6" xfId="36262" xr:uid="{DCDA73B2-F3D1-4524-85CC-743D8B407BE0}"/>
    <cellStyle name="Percent 3 8 7 5" xfId="8783" xr:uid="{3CF11B6B-D593-462B-8A3E-10688DA18921}"/>
    <cellStyle name="Percent 3 8 7 5 2" xfId="8784" xr:uid="{B70399B3-5E5E-4259-9283-6901A85B7FFF}"/>
    <cellStyle name="Percent 3 8 7 5 2 2" xfId="8785" xr:uid="{8C34BB1E-3063-40F2-93F7-6AC09CE1474F}"/>
    <cellStyle name="Percent 3 8 7 5 3" xfId="8786" xr:uid="{DA39630C-0364-478A-870C-08B5538ADA72}"/>
    <cellStyle name="Percent 3 8 7 5 3 2" xfId="8787" xr:uid="{E8BAF7EC-9CAC-4A2E-8222-D81FDF4173FB}"/>
    <cellStyle name="Percent 3 8 7 5 4" xfId="8788" xr:uid="{86AF427C-9D5A-4ED6-855C-81D37B078C13}"/>
    <cellStyle name="Percent 3 8 7 5 4 2" xfId="8789" xr:uid="{9C7FE751-A333-4855-BEC3-F57A487513E6}"/>
    <cellStyle name="Percent 3 8 7 5 5" xfId="8790" xr:uid="{CC232AB0-01D4-4925-8204-D3961C3C1200}"/>
    <cellStyle name="Percent 3 8 7 5 6" xfId="43823" xr:uid="{0ABA5DAF-1759-44D1-847B-E6A084A66BAB}"/>
    <cellStyle name="Percent 3 8 7 5 7" xfId="36263" xr:uid="{E0579021-58D1-4D86-8DFF-0F17A64845F3}"/>
    <cellStyle name="Percent 3 8 7 6" xfId="8791" xr:uid="{E487F0C8-D254-43C5-84EE-0BAF26C649DB}"/>
    <cellStyle name="Percent 3 8 7 6 2" xfId="8792" xr:uid="{5472B6F0-22D0-4EB3-B7B8-6C3314FB763C}"/>
    <cellStyle name="Percent 3 8 7 6 2 2" xfId="8793" xr:uid="{FCA78195-DCB1-4BBD-804A-274EFBCCC4A8}"/>
    <cellStyle name="Percent 3 8 7 6 3" xfId="8794" xr:uid="{97BA7097-C08E-4F07-8B28-0C60A25A4C54}"/>
    <cellStyle name="Percent 3 8 7 6 3 2" xfId="8795" xr:uid="{949D4B26-EC3C-412A-8A79-56DE7F13F69B}"/>
    <cellStyle name="Percent 3 8 7 6 4" xfId="8796" xr:uid="{DDA0520A-9C74-49DF-A7F6-E46B693DB528}"/>
    <cellStyle name="Percent 3 8 7 6 5" xfId="43824" xr:uid="{8D938CF9-C3DB-4EA2-81FE-ADE3184B3EE2}"/>
    <cellStyle name="Percent 3 8 7 6 6" xfId="36264" xr:uid="{D97FBC70-C761-4D2C-8928-1D0FE9AD59AC}"/>
    <cellStyle name="Percent 3 8 7 7" xfId="8797" xr:uid="{6E1505F7-DC28-4315-A890-12D6B5AD8164}"/>
    <cellStyle name="Percent 3 8 7 7 2" xfId="8798" xr:uid="{8E50DB58-D097-417F-96B5-BF9278D121C5}"/>
    <cellStyle name="Percent 3 8 7 7 3" xfId="43825" xr:uid="{F51BC188-A585-4495-90B1-E8CC82CCFE27}"/>
    <cellStyle name="Percent 3 8 7 7 4" xfId="36265" xr:uid="{F4A80F78-6FA5-47AE-B9D1-C03A09EEC30E}"/>
    <cellStyle name="Percent 3 8 7 8" xfId="8799" xr:uid="{88C72C66-0C4F-4F1C-A1E9-6227AFB2A36A}"/>
    <cellStyle name="Percent 3 8 7 8 2" xfId="8800" xr:uid="{C2626D44-EF9C-49D7-84E8-9C24CCA47740}"/>
    <cellStyle name="Percent 3 8 7 8 3" xfId="43826" xr:uid="{64CE6095-26D1-42E4-A33C-8FC5EF263331}"/>
    <cellStyle name="Percent 3 8 7 8 4" xfId="36266" xr:uid="{249E19F9-D9CD-4D59-82E2-03603D48072F}"/>
    <cellStyle name="Percent 3 8 7 9" xfId="8801" xr:uid="{954581CE-950E-4EA8-8C93-78FA1674A008}"/>
    <cellStyle name="Percent 3 8 7 9 2" xfId="8802" xr:uid="{A009ADB3-90E3-41BA-8C91-9C1852F9800D}"/>
    <cellStyle name="Percent 3 8 7 9 3" xfId="43827" xr:uid="{3A300079-37B5-4403-BCC7-C4A5EE0ABA3B}"/>
    <cellStyle name="Percent 3 8 7 9 4" xfId="36267" xr:uid="{6309EA1F-C1A3-459A-88F9-3257C8D07D05}"/>
    <cellStyle name="Percent 3 8 8" xfId="2992" xr:uid="{E85C1C52-CFB0-4A55-B04F-605CC69E8E8A}"/>
    <cellStyle name="Percent 3 8 8 10" xfId="8804" xr:uid="{B8A06621-4236-4CBA-B003-696E9498B957}"/>
    <cellStyle name="Percent 3 8 8 10 2" xfId="43828" xr:uid="{48E94043-1224-4C47-B821-205211736E4C}"/>
    <cellStyle name="Percent 3 8 8 10 3" xfId="36268" xr:uid="{D322F418-903D-4379-A205-3B0272D54F71}"/>
    <cellStyle name="Percent 3 8 8 11" xfId="8805" xr:uid="{308316C4-2E39-44CB-A431-52D4540C5751}"/>
    <cellStyle name="Percent 3 8 8 12" xfId="8803" xr:uid="{43D2DBD3-75D3-4BAF-89E6-6573CD999CE4}"/>
    <cellStyle name="Percent 3 8 8 13" xfId="41891" xr:uid="{A2B7A4AC-08F7-4CAA-8992-42DBD9D3CFEC}"/>
    <cellStyle name="Percent 3 8 8 14" xfId="26543" xr:uid="{915DF1C2-F5ED-4C4C-A9FA-D94AE7CA565F}"/>
    <cellStyle name="Percent 3 8 8 2" xfId="8806" xr:uid="{0DA9E794-4D63-4588-B86D-6366E7EE4D86}"/>
    <cellStyle name="Percent 3 8 8 2 2" xfId="8807" xr:uid="{998D7267-6079-496F-AB43-81ABD990487F}"/>
    <cellStyle name="Percent 3 8 8 2 2 2" xfId="8808" xr:uid="{579445A4-6ED4-4242-BD69-FDF15BC421F1}"/>
    <cellStyle name="Percent 3 8 8 2 3" xfId="8809" xr:uid="{EDC934F1-9E41-429F-88A5-C1A3278EA65D}"/>
    <cellStyle name="Percent 3 8 8 2 3 2" xfId="8810" xr:uid="{464ABF85-7551-42B6-B300-8F2A1A29A23B}"/>
    <cellStyle name="Percent 3 8 8 2 4" xfId="8811" xr:uid="{58B24147-29FB-4C35-B5D5-3A98D4FB9C74}"/>
    <cellStyle name="Percent 3 8 8 2 5" xfId="8812" xr:uid="{19B385E0-DF76-46A0-97D7-8C3A23E01DCD}"/>
    <cellStyle name="Percent 3 8 8 2 6" xfId="43829" xr:uid="{676BD91D-54AA-417A-AFD2-9E0DA546D74D}"/>
    <cellStyle name="Percent 3 8 8 2 7" xfId="36269" xr:uid="{AB42DC80-1BC8-4984-B916-13349C112F12}"/>
    <cellStyle name="Percent 3 8 8 3" xfId="8813" xr:uid="{5EF720B9-B342-4A7F-AB1F-64FE635B549D}"/>
    <cellStyle name="Percent 3 8 8 3 2" xfId="8814" xr:uid="{1D905DE0-77BC-4882-9F1F-33C86E1A9EAB}"/>
    <cellStyle name="Percent 3 8 8 3 2 2" xfId="8815" xr:uid="{74C85BD3-769D-427C-9022-54A891C16DFC}"/>
    <cellStyle name="Percent 3 8 8 3 3" xfId="8816" xr:uid="{46F8FF7C-C284-4F76-80FF-3A79E2540610}"/>
    <cellStyle name="Percent 3 8 8 3 3 2" xfId="8817" xr:uid="{0949F7C9-7601-4469-BD8F-351E17D9D641}"/>
    <cellStyle name="Percent 3 8 8 3 4" xfId="8818" xr:uid="{B4793AC9-C274-407F-AA25-321DB6C91533}"/>
    <cellStyle name="Percent 3 8 8 3 5" xfId="43830" xr:uid="{0412FF33-ABE3-4EDB-B7ED-E6ED99A00A83}"/>
    <cellStyle name="Percent 3 8 8 3 6" xfId="36270" xr:uid="{C84DD8FC-A16A-4629-942A-821E500CAFFD}"/>
    <cellStyle name="Percent 3 8 8 4" xfId="8819" xr:uid="{9AED1C5B-8632-4278-86FC-9E79370BCB06}"/>
    <cellStyle name="Percent 3 8 8 4 2" xfId="8820" xr:uid="{D5802305-7C81-4CC5-8F6C-629120B26852}"/>
    <cellStyle name="Percent 3 8 8 4 2 2" xfId="8821" xr:uid="{819FF316-FD46-4BFE-86F0-C89A2B42030A}"/>
    <cellStyle name="Percent 3 8 8 4 3" xfId="8822" xr:uid="{9E2F2614-AEAF-46BE-A3E6-C0BAE381EB60}"/>
    <cellStyle name="Percent 3 8 8 4 3 2" xfId="8823" xr:uid="{0974616A-8CEE-4B7C-985C-7849D4BD5E90}"/>
    <cellStyle name="Percent 3 8 8 4 4" xfId="8824" xr:uid="{9AC53C0C-5C04-4E7B-8E68-01E37F227002}"/>
    <cellStyle name="Percent 3 8 8 4 5" xfId="43831" xr:uid="{41C45687-6588-435D-A64F-F85891D808EC}"/>
    <cellStyle name="Percent 3 8 8 4 6" xfId="36271" xr:uid="{D89FB873-37A0-4C4A-991D-815E72B46D03}"/>
    <cellStyle name="Percent 3 8 8 5" xfId="8825" xr:uid="{41C0686B-5D26-478E-A939-38E22EE73628}"/>
    <cellStyle name="Percent 3 8 8 5 2" xfId="8826" xr:uid="{72233489-98DA-48CD-98BC-EC1C6E78FF91}"/>
    <cellStyle name="Percent 3 8 8 5 2 2" xfId="8827" xr:uid="{DC3CA306-92B3-4B9D-B54E-177966762E7F}"/>
    <cellStyle name="Percent 3 8 8 5 3" xfId="8828" xr:uid="{09A07BCF-DE3D-43EC-B0E5-8B65A67D50CC}"/>
    <cellStyle name="Percent 3 8 8 5 3 2" xfId="8829" xr:uid="{D0C9630C-0FB9-44F5-B771-C29C3BD88440}"/>
    <cellStyle name="Percent 3 8 8 5 4" xfId="8830" xr:uid="{5BDEC1FA-6521-4035-8841-D8AC58E431E8}"/>
    <cellStyle name="Percent 3 8 8 5 4 2" xfId="8831" xr:uid="{B09C5492-7EE4-4FED-AE81-790BDD59FF66}"/>
    <cellStyle name="Percent 3 8 8 5 5" xfId="8832" xr:uid="{2CBD2924-EB02-4D67-AB84-FBFF0231EC5A}"/>
    <cellStyle name="Percent 3 8 8 5 6" xfId="43832" xr:uid="{A5DB3290-2BC5-4790-BDD3-5B98CFD452D1}"/>
    <cellStyle name="Percent 3 8 8 5 7" xfId="36272" xr:uid="{7B52F1C7-3E64-4676-BFE1-4F08199621E5}"/>
    <cellStyle name="Percent 3 8 8 6" xfId="8833" xr:uid="{222BD44F-82CE-4233-80F9-E540CE6C83B8}"/>
    <cellStyle name="Percent 3 8 8 6 2" xfId="8834" xr:uid="{F718BF5E-8CD8-41F0-A7AC-98CEC68F2E89}"/>
    <cellStyle name="Percent 3 8 8 6 2 2" xfId="8835" xr:uid="{6143A160-F84B-4922-9BC5-6BDFFF2D1480}"/>
    <cellStyle name="Percent 3 8 8 6 3" xfId="8836" xr:uid="{3B0AA4D6-0B67-4672-AC6C-5A8EE45864A9}"/>
    <cellStyle name="Percent 3 8 8 6 3 2" xfId="8837" xr:uid="{B5F4AD17-5A6A-4BAE-8A66-0C7A967517CC}"/>
    <cellStyle name="Percent 3 8 8 6 4" xfId="8838" xr:uid="{4DAE08D7-0250-4719-A312-61A235D5FF31}"/>
    <cellStyle name="Percent 3 8 8 6 5" xfId="43833" xr:uid="{FB33EDD9-563A-4E1B-AC6B-AE3A9360DF93}"/>
    <cellStyle name="Percent 3 8 8 6 6" xfId="36273" xr:uid="{BC015F9B-DB1B-4798-BD4C-1855A24E68EB}"/>
    <cellStyle name="Percent 3 8 8 7" xfId="8839" xr:uid="{2BA54A7F-E7BF-4CBC-BCDA-FA3E4A2194BD}"/>
    <cellStyle name="Percent 3 8 8 7 2" xfId="8840" xr:uid="{945E1828-B0D3-49B6-8137-0CF1142DCA7D}"/>
    <cellStyle name="Percent 3 8 8 7 3" xfId="43834" xr:uid="{0824D49D-3C0D-4C18-AD55-2771C7093C69}"/>
    <cellStyle name="Percent 3 8 8 7 4" xfId="36274" xr:uid="{BEA85ED6-08E5-44BC-B94A-5E120E67AFCE}"/>
    <cellStyle name="Percent 3 8 8 8" xfId="8841" xr:uid="{8687C3FF-E764-4858-AFB2-D602472B2AAE}"/>
    <cellStyle name="Percent 3 8 8 8 2" xfId="8842" xr:uid="{870EC1CC-1A08-4279-9D41-1EB61AF8BB62}"/>
    <cellStyle name="Percent 3 8 8 8 3" xfId="43835" xr:uid="{DAD1A04A-D8C8-4C21-A185-44340A578325}"/>
    <cellStyle name="Percent 3 8 8 8 4" xfId="36275" xr:uid="{95E1BAF8-8730-4256-A0E9-BCA7BA7DD1B2}"/>
    <cellStyle name="Percent 3 8 8 9" xfId="8843" xr:uid="{652F386C-D54B-46CC-8425-54B9E8BC6BD1}"/>
    <cellStyle name="Percent 3 8 8 9 2" xfId="8844" xr:uid="{35189383-DCD8-4798-BDA2-05B65FD5B18F}"/>
    <cellStyle name="Percent 3 8 8 9 3" xfId="43836" xr:uid="{CD087C9E-EDB6-45D5-BF46-0177448A03FF}"/>
    <cellStyle name="Percent 3 8 8 9 4" xfId="36276" xr:uid="{80B547F9-F5AC-4C80-A260-ADD1A54CA5A7}"/>
    <cellStyle name="Percent 3 8 9" xfId="2993" xr:uid="{D9FE0003-DE4E-4B76-9B77-9DB2D89CDCD1}"/>
    <cellStyle name="Percent 3 8 9 10" xfId="8846" xr:uid="{4419C5C4-E7B0-49EF-AA2F-59BD43984334}"/>
    <cellStyle name="Percent 3 8 9 10 2" xfId="43837" xr:uid="{F37DBCF6-1597-4839-8187-186687EF6738}"/>
    <cellStyle name="Percent 3 8 9 10 3" xfId="36277" xr:uid="{0C5DDF17-DFC0-41AB-873C-422505B6A63B}"/>
    <cellStyle name="Percent 3 8 9 11" xfId="8847" xr:uid="{355D0F34-77FB-441A-AB81-7C2AFECAE318}"/>
    <cellStyle name="Percent 3 8 9 12" xfId="8845" xr:uid="{8F261811-7F1E-420D-AC38-B33F2A8A8E49}"/>
    <cellStyle name="Percent 3 8 9 13" xfId="41892" xr:uid="{53A843FD-A1C3-4E06-BA59-FA442CCE6863}"/>
    <cellStyle name="Percent 3 8 9 14" xfId="26544" xr:uid="{1BE10119-10B5-4AF1-A772-992E643DD1FA}"/>
    <cellStyle name="Percent 3 8 9 2" xfId="8848" xr:uid="{8151211D-4901-48E6-BC1F-FBD925C21F41}"/>
    <cellStyle name="Percent 3 8 9 2 2" xfId="8849" xr:uid="{188403BA-5BC1-40E2-854D-E85022D9E1B6}"/>
    <cellStyle name="Percent 3 8 9 2 2 2" xfId="8850" xr:uid="{CAB2BF53-48E0-44D2-94B9-4148FB63861E}"/>
    <cellStyle name="Percent 3 8 9 2 3" xfId="8851" xr:uid="{808210BF-62DC-4853-A642-FC58BA5A4A20}"/>
    <cellStyle name="Percent 3 8 9 2 3 2" xfId="8852" xr:uid="{EFF0E971-8A13-4447-933B-9B72CF5B1855}"/>
    <cellStyle name="Percent 3 8 9 2 4" xfId="8853" xr:uid="{90BA6DA2-480F-4E46-A5FD-3CD2C85EA1F2}"/>
    <cellStyle name="Percent 3 8 9 2 5" xfId="8854" xr:uid="{BE0B6E5B-119D-4A93-BA44-42A4C141EA29}"/>
    <cellStyle name="Percent 3 8 9 2 6" xfId="43838" xr:uid="{8C123F41-E41A-4727-945D-B6D774026C29}"/>
    <cellStyle name="Percent 3 8 9 2 7" xfId="36278" xr:uid="{F493304A-B206-4FBF-8F2A-6A647D06591C}"/>
    <cellStyle name="Percent 3 8 9 3" xfId="8855" xr:uid="{ECDE3A1B-9022-4928-9DF0-7A1491D253F2}"/>
    <cellStyle name="Percent 3 8 9 3 2" xfId="8856" xr:uid="{3DCB065D-C85E-4679-8C4B-D95CC532994C}"/>
    <cellStyle name="Percent 3 8 9 3 2 2" xfId="8857" xr:uid="{96757BC6-D294-4A24-BBFC-3AE2B5FEC01C}"/>
    <cellStyle name="Percent 3 8 9 3 3" xfId="8858" xr:uid="{6BB5FB0E-FB86-42EC-9B4A-7F072A3780A5}"/>
    <cellStyle name="Percent 3 8 9 3 3 2" xfId="8859" xr:uid="{E8278E33-6AE1-496D-B170-B689B8670E59}"/>
    <cellStyle name="Percent 3 8 9 3 4" xfId="8860" xr:uid="{9E46DCC3-B326-4D99-A76E-98FD210B0923}"/>
    <cellStyle name="Percent 3 8 9 3 5" xfId="43839" xr:uid="{77FC07B0-7CF9-40E3-A3F4-FB8DE9CA9918}"/>
    <cellStyle name="Percent 3 8 9 3 6" xfId="36279" xr:uid="{CA904ABD-5F01-472E-8DB5-BDA7EDFDE162}"/>
    <cellStyle name="Percent 3 8 9 4" xfId="8861" xr:uid="{8C869794-0B39-4EC6-AEDC-68E8EC64FDA2}"/>
    <cellStyle name="Percent 3 8 9 4 2" xfId="8862" xr:uid="{5009BC63-7EE4-4697-96A1-0AFB07E27D16}"/>
    <cellStyle name="Percent 3 8 9 4 2 2" xfId="8863" xr:uid="{112751BF-1721-495E-8A2C-77E2800C7BBA}"/>
    <cellStyle name="Percent 3 8 9 4 3" xfId="8864" xr:uid="{431171DE-2366-4FEF-9BA3-CB154376A811}"/>
    <cellStyle name="Percent 3 8 9 4 3 2" xfId="8865" xr:uid="{16BD7C4F-0E07-45A6-86DF-5B6137288EC0}"/>
    <cellStyle name="Percent 3 8 9 4 4" xfId="8866" xr:uid="{49D35425-9086-43F0-A5A1-D6254D1F8177}"/>
    <cellStyle name="Percent 3 8 9 4 5" xfId="43840" xr:uid="{0D8BB231-5B42-4300-935B-9177278ED5F9}"/>
    <cellStyle name="Percent 3 8 9 4 6" xfId="36280" xr:uid="{2CE8D84D-6BF2-4A36-A798-A69C49E9BF7D}"/>
    <cellStyle name="Percent 3 8 9 5" xfId="8867" xr:uid="{4C0F4067-DA23-4D25-A3AA-A52F86F1FC2C}"/>
    <cellStyle name="Percent 3 8 9 5 2" xfId="8868" xr:uid="{E75817FB-9999-4242-9400-967000F6E1CF}"/>
    <cellStyle name="Percent 3 8 9 5 2 2" xfId="8869" xr:uid="{B3B689FE-D64F-42E1-A519-E2E8A60DF4B8}"/>
    <cellStyle name="Percent 3 8 9 5 3" xfId="8870" xr:uid="{730174E4-0E9B-41DC-9C0C-C6978B616830}"/>
    <cellStyle name="Percent 3 8 9 5 3 2" xfId="8871" xr:uid="{26DD21A5-7607-496D-B829-095CE7D1583B}"/>
    <cellStyle name="Percent 3 8 9 5 4" xfId="8872" xr:uid="{F05A0221-04EA-4676-8CFC-F263F4C4CADA}"/>
    <cellStyle name="Percent 3 8 9 5 4 2" xfId="8873" xr:uid="{5AB90C91-5632-4043-9F8C-E95C057DA0D9}"/>
    <cellStyle name="Percent 3 8 9 5 5" xfId="8874" xr:uid="{7074754B-CBEA-4E02-8083-BFCDC6831A18}"/>
    <cellStyle name="Percent 3 8 9 5 6" xfId="43841" xr:uid="{58D5A373-982D-472C-9352-DCAD6BB6A4AC}"/>
    <cellStyle name="Percent 3 8 9 5 7" xfId="36281" xr:uid="{023B7ED7-E492-4454-95D2-1F97E8BEC8C1}"/>
    <cellStyle name="Percent 3 8 9 6" xfId="8875" xr:uid="{A8B1DDCC-E2C7-4775-9C31-6657E74A9C6F}"/>
    <cellStyle name="Percent 3 8 9 6 2" xfId="8876" xr:uid="{347BF122-B862-42EF-B5FC-8B41DD085553}"/>
    <cellStyle name="Percent 3 8 9 6 2 2" xfId="8877" xr:uid="{6E061D84-BD45-410E-BFD1-3A1FA3DA1C30}"/>
    <cellStyle name="Percent 3 8 9 6 3" xfId="8878" xr:uid="{2ED67373-FDFC-448C-8FF6-974A4393675E}"/>
    <cellStyle name="Percent 3 8 9 6 3 2" xfId="8879" xr:uid="{08D3E527-F81B-401D-8DA5-18B0409BB6A5}"/>
    <cellStyle name="Percent 3 8 9 6 4" xfId="8880" xr:uid="{8C507EA3-C45C-413D-B379-A2FD5E817149}"/>
    <cellStyle name="Percent 3 8 9 6 5" xfId="43842" xr:uid="{56ABFB06-D292-44F2-8EBD-5C7D7EC13674}"/>
    <cellStyle name="Percent 3 8 9 6 6" xfId="36282" xr:uid="{40DCF97C-E362-4DD2-A2A2-1FA49B48D28C}"/>
    <cellStyle name="Percent 3 8 9 7" xfId="8881" xr:uid="{2B787B51-62C4-4C3B-AB52-857B8422F79B}"/>
    <cellStyle name="Percent 3 8 9 7 2" xfId="8882" xr:uid="{3978FD50-6F18-403A-B832-FB0EF1EA3501}"/>
    <cellStyle name="Percent 3 8 9 7 3" xfId="43843" xr:uid="{A67FB5DA-35B9-45E6-A844-819AC68D8D05}"/>
    <cellStyle name="Percent 3 8 9 7 4" xfId="36283" xr:uid="{81ADD5E4-3911-4F90-8967-13122AA8FCDF}"/>
    <cellStyle name="Percent 3 8 9 8" xfId="8883" xr:uid="{DDE1808C-2E79-488A-91AA-2828642CE175}"/>
    <cellStyle name="Percent 3 8 9 8 2" xfId="8884" xr:uid="{00E3F091-21C4-44B9-BF9A-520B05616498}"/>
    <cellStyle name="Percent 3 8 9 8 3" xfId="43844" xr:uid="{280B2372-C2D6-4D11-91A3-63F6BAAD094F}"/>
    <cellStyle name="Percent 3 8 9 8 4" xfId="36284" xr:uid="{5ABE1EBB-82CB-4330-81BA-DC2612FB3B8C}"/>
    <cellStyle name="Percent 3 8 9 9" xfId="8885" xr:uid="{D764D329-E4E8-4D8D-956B-E61D6A9B87DB}"/>
    <cellStyle name="Percent 3 8 9 9 2" xfId="8886" xr:uid="{D41F3613-EB32-4B6A-8CB0-ECEA7B340924}"/>
    <cellStyle name="Percent 3 8 9 9 3" xfId="43845" xr:uid="{DDA1DD7C-4540-4B60-8A32-15770EA8CE58}"/>
    <cellStyle name="Percent 3 8 9 9 4" xfId="36285" xr:uid="{8C30C43D-FFA0-4465-91C6-A8AF2D3BB01C}"/>
    <cellStyle name="Percent 3 9" xfId="2994" xr:uid="{E9B2DFB0-6269-48A1-B7CE-8741175B83F8}"/>
    <cellStyle name="Percent 3 9 10" xfId="2995" xr:uid="{32F75DF7-681D-4194-92E1-CA294A855D37}"/>
    <cellStyle name="Percent 3 9 10 10" xfId="8889" xr:uid="{C9906BB8-2160-4093-A3DB-8E9A9E972570}"/>
    <cellStyle name="Percent 3 9 10 10 2" xfId="43846" xr:uid="{9AD3EDA9-D7B9-4A4F-9EC2-7A7D5AC7F149}"/>
    <cellStyle name="Percent 3 9 10 10 3" xfId="36286" xr:uid="{3A3B348E-BFD4-4A40-B7EC-406163DE477A}"/>
    <cellStyle name="Percent 3 9 10 11" xfId="8890" xr:uid="{CF0BB845-3DC3-4439-BC8B-EA8BE311AECC}"/>
    <cellStyle name="Percent 3 9 10 12" xfId="8888" xr:uid="{9BBD1765-3065-40AE-B0FC-2ACDC58E5E5B}"/>
    <cellStyle name="Percent 3 9 10 13" xfId="41894" xr:uid="{FC92871B-38DD-4373-84B3-7201510EF7BE}"/>
    <cellStyle name="Percent 3 9 10 14" xfId="26546" xr:uid="{001E1CF4-630B-4D50-85B1-8BBE8B0B8769}"/>
    <cellStyle name="Percent 3 9 10 2" xfId="8891" xr:uid="{272F92D6-9CD6-4AE0-854E-A5C7711A47A3}"/>
    <cellStyle name="Percent 3 9 10 2 2" xfId="8892" xr:uid="{F4E40BAE-EE27-430D-8AC3-9CFFE1F4A557}"/>
    <cellStyle name="Percent 3 9 10 2 2 2" xfId="8893" xr:uid="{9D5A9900-9EA7-434F-A7A4-C620562084E9}"/>
    <cellStyle name="Percent 3 9 10 2 3" xfId="8894" xr:uid="{609F0DDF-9B08-42FB-BCE4-D763534B2A19}"/>
    <cellStyle name="Percent 3 9 10 2 3 2" xfId="8895" xr:uid="{7AECD68D-DADE-44C2-BE7E-B70649579966}"/>
    <cellStyle name="Percent 3 9 10 2 4" xfId="8896" xr:uid="{53177CC2-86BE-4ECF-B437-73BFE01567D1}"/>
    <cellStyle name="Percent 3 9 10 2 5" xfId="8897" xr:uid="{F19013FB-D22E-40FA-8824-A472C4699875}"/>
    <cellStyle name="Percent 3 9 10 2 6" xfId="43847" xr:uid="{679E4EF6-006E-482B-8722-5B77A091271E}"/>
    <cellStyle name="Percent 3 9 10 2 7" xfId="36287" xr:uid="{956B77CE-2913-44EB-A1E4-BA2295C3CD42}"/>
    <cellStyle name="Percent 3 9 10 3" xfId="8898" xr:uid="{103398E1-61ED-4894-8B7A-8A943EB1267E}"/>
    <cellStyle name="Percent 3 9 10 3 2" xfId="8899" xr:uid="{0E2A25D5-3FD9-49FB-8AE0-F5C0265E15F7}"/>
    <cellStyle name="Percent 3 9 10 3 2 2" xfId="8900" xr:uid="{C3FE605C-CAD1-4CCE-A1B2-F0B8391EA116}"/>
    <cellStyle name="Percent 3 9 10 3 3" xfId="8901" xr:uid="{1E292C0B-9060-48BB-B35F-9AF4956F8091}"/>
    <cellStyle name="Percent 3 9 10 3 3 2" xfId="8902" xr:uid="{5F7C41E6-2F14-46C0-A36B-7C5F6D787A3C}"/>
    <cellStyle name="Percent 3 9 10 3 4" xfId="8903" xr:uid="{BACD5EA6-BA14-4C70-B6B8-0F0F5C23DC65}"/>
    <cellStyle name="Percent 3 9 10 3 5" xfId="43848" xr:uid="{4DD6D308-378B-4E44-8134-457C2F86F956}"/>
    <cellStyle name="Percent 3 9 10 3 6" xfId="36288" xr:uid="{065B3DF1-FA6A-458B-A41F-37E1336790F0}"/>
    <cellStyle name="Percent 3 9 10 4" xfId="8904" xr:uid="{243D025E-1BF3-44B1-B599-6769BCC819FD}"/>
    <cellStyle name="Percent 3 9 10 4 2" xfId="8905" xr:uid="{4ECEB243-D387-41F7-8DBB-CEFEFE298CC9}"/>
    <cellStyle name="Percent 3 9 10 4 2 2" xfId="8906" xr:uid="{FCE23F32-1979-48FC-B97C-C92D0AC4A727}"/>
    <cellStyle name="Percent 3 9 10 4 3" xfId="8907" xr:uid="{F570B616-9AE3-4E39-A6A3-5037785C27A4}"/>
    <cellStyle name="Percent 3 9 10 4 3 2" xfId="8908" xr:uid="{F21833D5-90FC-4D59-A41F-2388711376A6}"/>
    <cellStyle name="Percent 3 9 10 4 4" xfId="8909" xr:uid="{8FE87F3A-7755-47EA-B52C-6CFB0FFEB96E}"/>
    <cellStyle name="Percent 3 9 10 4 5" xfId="43849" xr:uid="{5FD29C79-4B4E-45FF-BCD8-544735B9D79F}"/>
    <cellStyle name="Percent 3 9 10 4 6" xfId="36289" xr:uid="{6C6A62B8-8B96-4E71-8404-4367D780513B}"/>
    <cellStyle name="Percent 3 9 10 5" xfId="8910" xr:uid="{3A752504-7C84-405A-902B-EF488AB9766F}"/>
    <cellStyle name="Percent 3 9 10 5 2" xfId="8911" xr:uid="{9835A10E-463E-4CB4-80E8-4E837B251BD3}"/>
    <cellStyle name="Percent 3 9 10 5 2 2" xfId="8912" xr:uid="{771D170E-FC94-4B95-A5AA-58D3075ED813}"/>
    <cellStyle name="Percent 3 9 10 5 3" xfId="8913" xr:uid="{F2A8BFFD-A1D7-4FF8-A0F1-917B0A89A18D}"/>
    <cellStyle name="Percent 3 9 10 5 3 2" xfId="8914" xr:uid="{433A404C-3AB3-4AF9-ADFF-90A63FB36FD1}"/>
    <cellStyle name="Percent 3 9 10 5 4" xfId="8915" xr:uid="{1393BFD6-D73D-458B-85F0-FF0A95372689}"/>
    <cellStyle name="Percent 3 9 10 5 4 2" xfId="8916" xr:uid="{0A1D76AA-8042-4DCB-B59E-29CB1278E437}"/>
    <cellStyle name="Percent 3 9 10 5 5" xfId="8917" xr:uid="{38FB0C30-5F9C-41DD-A19F-2CFF153B7DF7}"/>
    <cellStyle name="Percent 3 9 10 5 6" xfId="43850" xr:uid="{B2D4B225-B8FE-499F-98EB-719AABAD1CE7}"/>
    <cellStyle name="Percent 3 9 10 5 7" xfId="36290" xr:uid="{52D87C15-2C94-42DA-8B7C-B6866EF44D98}"/>
    <cellStyle name="Percent 3 9 10 6" xfId="8918" xr:uid="{9904F801-AE77-43B3-BEA7-BDB3594F2E26}"/>
    <cellStyle name="Percent 3 9 10 6 2" xfId="8919" xr:uid="{8E85E067-4FCB-40EA-95A2-B38F171766AB}"/>
    <cellStyle name="Percent 3 9 10 6 2 2" xfId="8920" xr:uid="{DB6F5F0D-B60E-49ED-923B-B5C307141AE3}"/>
    <cellStyle name="Percent 3 9 10 6 3" xfId="8921" xr:uid="{2F2E7943-235E-4187-81DA-0F1A067966BB}"/>
    <cellStyle name="Percent 3 9 10 6 3 2" xfId="8922" xr:uid="{79D64C95-2B8C-4DD0-B3FF-AD07E0D62CAB}"/>
    <cellStyle name="Percent 3 9 10 6 4" xfId="8923" xr:uid="{F4CCAC1F-3E85-4606-8B25-7DAE60B5C780}"/>
    <cellStyle name="Percent 3 9 10 6 5" xfId="43851" xr:uid="{1BA3C924-1F8D-4094-8963-B27B4552DD4A}"/>
    <cellStyle name="Percent 3 9 10 6 6" xfId="36291" xr:uid="{52A895EE-B68C-4C57-83BF-1452B389BBA1}"/>
    <cellStyle name="Percent 3 9 10 7" xfId="8924" xr:uid="{8E3E532A-F648-449D-AFFE-4DDD1B25B7D5}"/>
    <cellStyle name="Percent 3 9 10 7 2" xfId="8925" xr:uid="{E0C4FA96-03AB-40AA-81F4-E6BE8BB787B1}"/>
    <cellStyle name="Percent 3 9 10 7 3" xfId="43852" xr:uid="{EB10C4FC-C774-490A-9889-151073FE6BAF}"/>
    <cellStyle name="Percent 3 9 10 7 4" xfId="36292" xr:uid="{170EDD73-D33B-43E9-9E1E-E64BBCC438E5}"/>
    <cellStyle name="Percent 3 9 10 8" xfId="8926" xr:uid="{A549FF65-6235-425D-AD85-C989AF28B106}"/>
    <cellStyle name="Percent 3 9 10 8 2" xfId="8927" xr:uid="{1B33FCED-313A-48F5-8A37-80595A52032E}"/>
    <cellStyle name="Percent 3 9 10 8 3" xfId="43853" xr:uid="{DADDEE62-25BD-49AA-B38B-CA0E543B58DD}"/>
    <cellStyle name="Percent 3 9 10 8 4" xfId="36293" xr:uid="{F85B4E6C-A6C5-4E1C-8CB1-456394E63CB7}"/>
    <cellStyle name="Percent 3 9 10 9" xfId="8928" xr:uid="{78BEE528-940D-4D1E-AE66-C697171F8A7C}"/>
    <cellStyle name="Percent 3 9 10 9 2" xfId="8929" xr:uid="{D468381E-3F1B-42D4-AC55-5613853D237F}"/>
    <cellStyle name="Percent 3 9 10 9 3" xfId="43854" xr:uid="{F989836B-94C3-44A5-8B9A-D22695BC5609}"/>
    <cellStyle name="Percent 3 9 10 9 4" xfId="36294" xr:uid="{CDF39CCA-538B-4217-819B-96D047A6769B}"/>
    <cellStyle name="Percent 3 9 11" xfId="2996" xr:uid="{B9BA2036-0845-45EA-872F-6E595B0C1D96}"/>
    <cellStyle name="Percent 3 9 11 10" xfId="8931" xr:uid="{92B2D69D-1852-4740-AEFF-0F432C0A7ECB}"/>
    <cellStyle name="Percent 3 9 11 10 2" xfId="43855" xr:uid="{63D62940-EEAD-47DA-84F9-65BED25AC449}"/>
    <cellStyle name="Percent 3 9 11 10 3" xfId="36295" xr:uid="{2EA9A7E4-A72C-4F43-9BD4-4261A0D6E734}"/>
    <cellStyle name="Percent 3 9 11 11" xfId="8932" xr:uid="{6755DB5E-C4EB-4AF8-91B8-D2ADB1DB1BB4}"/>
    <cellStyle name="Percent 3 9 11 12" xfId="8930" xr:uid="{DE1E94EF-B1F1-4D3C-AA66-1CC3CA6FDD6C}"/>
    <cellStyle name="Percent 3 9 11 13" xfId="41895" xr:uid="{D508323F-401E-4777-8565-15D54C26E1FA}"/>
    <cellStyle name="Percent 3 9 11 14" xfId="26547" xr:uid="{D758BA72-289E-4205-85C2-0BE6C8C38B92}"/>
    <cellStyle name="Percent 3 9 11 2" xfId="8933" xr:uid="{78B779E5-D6A5-4013-8AB8-A4423C1D74DE}"/>
    <cellStyle name="Percent 3 9 11 2 2" xfId="8934" xr:uid="{B7A9AD2B-0201-4312-86ED-3617F63FF45D}"/>
    <cellStyle name="Percent 3 9 11 2 2 2" xfId="8935" xr:uid="{CAD99AC0-F60C-4796-9754-703BF625F8D7}"/>
    <cellStyle name="Percent 3 9 11 2 3" xfId="8936" xr:uid="{A138719D-38C7-45DB-9AA5-4CE845B693BD}"/>
    <cellStyle name="Percent 3 9 11 2 3 2" xfId="8937" xr:uid="{07378002-3305-4B3C-B5D2-45AD54F742FF}"/>
    <cellStyle name="Percent 3 9 11 2 4" xfId="8938" xr:uid="{9396CDFF-80B4-4B2F-AE85-D7C0DF1C1BC9}"/>
    <cellStyle name="Percent 3 9 11 2 5" xfId="8939" xr:uid="{5EAF4491-FFCC-4F54-AD7C-158A410E007F}"/>
    <cellStyle name="Percent 3 9 11 2 6" xfId="43856" xr:uid="{4BA56806-7F17-4FDC-9D00-7FCF6DCB1E1C}"/>
    <cellStyle name="Percent 3 9 11 2 7" xfId="36296" xr:uid="{EEF68C33-979C-460D-B2B3-9DAE59474FD4}"/>
    <cellStyle name="Percent 3 9 11 3" xfId="8940" xr:uid="{C6DEE2DB-67AD-45DA-BF6F-5F934CF3568D}"/>
    <cellStyle name="Percent 3 9 11 3 2" xfId="8941" xr:uid="{F8A1EDB8-EB93-4F5E-8B22-1A06B1616CEE}"/>
    <cellStyle name="Percent 3 9 11 3 2 2" xfId="8942" xr:uid="{9693AB8A-06E7-4658-80C1-3DDCC21F9F1F}"/>
    <cellStyle name="Percent 3 9 11 3 3" xfId="8943" xr:uid="{E9772915-75FA-4379-9E61-8D7EB0E46206}"/>
    <cellStyle name="Percent 3 9 11 3 3 2" xfId="8944" xr:uid="{953A90AE-73EB-4A66-9EF9-562F5F124646}"/>
    <cellStyle name="Percent 3 9 11 3 4" xfId="8945" xr:uid="{C5A71AC5-9339-48AA-8AE6-9EA2DAA17A81}"/>
    <cellStyle name="Percent 3 9 11 3 5" xfId="43857" xr:uid="{E1E55C74-E9F6-4843-8FCD-59E457C54DBC}"/>
    <cellStyle name="Percent 3 9 11 3 6" xfId="36297" xr:uid="{513BA327-38C4-4F24-AD4A-2800206A2335}"/>
    <cellStyle name="Percent 3 9 11 4" xfId="8946" xr:uid="{3DB0EB54-038C-4DC3-81BF-E09C7C1BDFC5}"/>
    <cellStyle name="Percent 3 9 11 4 2" xfId="8947" xr:uid="{9341398B-624A-4FE2-9CA0-A93F4F7C54C2}"/>
    <cellStyle name="Percent 3 9 11 4 2 2" xfId="8948" xr:uid="{506D93B5-82D2-493E-A3E6-1D77F43ECF93}"/>
    <cellStyle name="Percent 3 9 11 4 3" xfId="8949" xr:uid="{BF5C05D5-836D-4D2F-9F57-56E952C5B955}"/>
    <cellStyle name="Percent 3 9 11 4 3 2" xfId="8950" xr:uid="{5AA4A757-6BC1-4B82-B82D-BB02AE925540}"/>
    <cellStyle name="Percent 3 9 11 4 4" xfId="8951" xr:uid="{AC071CFB-8CD6-4064-861C-D251BA5CFF9D}"/>
    <cellStyle name="Percent 3 9 11 4 5" xfId="43858" xr:uid="{4000B422-F63F-47C9-BC9F-FDB0E2391886}"/>
    <cellStyle name="Percent 3 9 11 4 6" xfId="36298" xr:uid="{72743E1D-5D42-4652-BF72-E4911041C653}"/>
    <cellStyle name="Percent 3 9 11 5" xfId="8952" xr:uid="{E8AAD65A-4209-46C0-80E3-DE07CCFE65C9}"/>
    <cellStyle name="Percent 3 9 11 5 2" xfId="8953" xr:uid="{31397D6B-E10D-4318-9EBA-2DD0990AA09A}"/>
    <cellStyle name="Percent 3 9 11 5 2 2" xfId="8954" xr:uid="{BBF99106-FF05-4742-B1D2-43C72EF25602}"/>
    <cellStyle name="Percent 3 9 11 5 3" xfId="8955" xr:uid="{361C4FDB-C0FF-4363-BEFD-65E5E28755D0}"/>
    <cellStyle name="Percent 3 9 11 5 3 2" xfId="8956" xr:uid="{B77D92BF-72D7-485D-B997-4AE35451CD06}"/>
    <cellStyle name="Percent 3 9 11 5 4" xfId="8957" xr:uid="{08EB3FED-6565-4649-9FCF-4E6EBE0C396A}"/>
    <cellStyle name="Percent 3 9 11 5 4 2" xfId="8958" xr:uid="{DF89CFC7-11C6-4DA8-8658-BC80ACE6EA3E}"/>
    <cellStyle name="Percent 3 9 11 5 5" xfId="8959" xr:uid="{C873EEF0-A584-4BC5-9030-09ADEFA75782}"/>
    <cellStyle name="Percent 3 9 11 5 6" xfId="43859" xr:uid="{6A840F57-E4D8-442B-944B-391A596475DD}"/>
    <cellStyle name="Percent 3 9 11 5 7" xfId="36299" xr:uid="{7BCB3A4E-3FC8-4F77-A643-BB1D4AC1AEBD}"/>
    <cellStyle name="Percent 3 9 11 6" xfId="8960" xr:uid="{15DE11E4-8830-4E79-A0C6-834A790DA32B}"/>
    <cellStyle name="Percent 3 9 11 6 2" xfId="8961" xr:uid="{0AD41EED-8DA3-4EF0-96A0-335DFB6859FE}"/>
    <cellStyle name="Percent 3 9 11 6 2 2" xfId="8962" xr:uid="{DC92B414-985A-461F-8CD1-FE88A9C63BAA}"/>
    <cellStyle name="Percent 3 9 11 6 3" xfId="8963" xr:uid="{32DE59E4-2296-4B4F-9B9A-99DB50ED2824}"/>
    <cellStyle name="Percent 3 9 11 6 3 2" xfId="8964" xr:uid="{402BD786-169E-41DD-9F8A-07140B4F610F}"/>
    <cellStyle name="Percent 3 9 11 6 4" xfId="8965" xr:uid="{1D5F87EB-170A-4CF4-BBD1-4E0EE1471D64}"/>
    <cellStyle name="Percent 3 9 11 6 5" xfId="43860" xr:uid="{D0D7FB55-2AD9-4D01-995B-A9254AD0B815}"/>
    <cellStyle name="Percent 3 9 11 6 6" xfId="36300" xr:uid="{CB1E6792-9792-4E65-9EC0-A29E4EF1F411}"/>
    <cellStyle name="Percent 3 9 11 7" xfId="8966" xr:uid="{4F2DDD3D-8A84-491F-BA0F-8516D7D95C9C}"/>
    <cellStyle name="Percent 3 9 11 7 2" xfId="8967" xr:uid="{F6F9CE96-2C7B-458D-8EC7-5F811A90EFA1}"/>
    <cellStyle name="Percent 3 9 11 7 3" xfId="43861" xr:uid="{62F95237-BC7F-41BB-9142-B88146BDBD60}"/>
    <cellStyle name="Percent 3 9 11 7 4" xfId="36301" xr:uid="{F500E64A-25C4-4704-9DFB-35CD3B399357}"/>
    <cellStyle name="Percent 3 9 11 8" xfId="8968" xr:uid="{D2EBAF41-CAF9-4B6F-8412-FB4CAE6E3BA2}"/>
    <cellStyle name="Percent 3 9 11 8 2" xfId="8969" xr:uid="{D5620E38-367D-4497-A998-18098D975CC2}"/>
    <cellStyle name="Percent 3 9 11 8 3" xfId="43862" xr:uid="{56B8D18C-E711-4C12-B9D5-AF2C8F058D93}"/>
    <cellStyle name="Percent 3 9 11 8 4" xfId="36302" xr:uid="{3502F610-4D58-4252-B314-FD9B2760AEB0}"/>
    <cellStyle name="Percent 3 9 11 9" xfId="8970" xr:uid="{B31A1AEF-0986-4CE5-A9F2-DACA574A8040}"/>
    <cellStyle name="Percent 3 9 11 9 2" xfId="8971" xr:uid="{31CA88E8-14D4-4A10-8FD5-81E50503C674}"/>
    <cellStyle name="Percent 3 9 11 9 3" xfId="43863" xr:uid="{20BFDA1F-B1E9-4C23-BE3B-35ED7FA961AE}"/>
    <cellStyle name="Percent 3 9 11 9 4" xfId="36303" xr:uid="{64B7ED3F-2BD0-4A91-86E2-F9E235DDF128}"/>
    <cellStyle name="Percent 3 9 12" xfId="2997" xr:uid="{6088E83F-22AA-46CE-B92E-954A589F56EC}"/>
    <cellStyle name="Percent 3 9 12 10" xfId="8973" xr:uid="{3DCF4A7A-C3FA-4568-93D8-E1DACAA8F676}"/>
    <cellStyle name="Percent 3 9 12 10 2" xfId="43864" xr:uid="{A8E60690-D355-4999-ABBE-9258DFA341C2}"/>
    <cellStyle name="Percent 3 9 12 10 3" xfId="36304" xr:uid="{443287C6-CDB6-4FBF-8878-946EA2C7E7F4}"/>
    <cellStyle name="Percent 3 9 12 11" xfId="8974" xr:uid="{2EFB7C86-447A-43A4-B0C9-CCD881748C15}"/>
    <cellStyle name="Percent 3 9 12 12" xfId="8972" xr:uid="{3A837EF7-9432-4245-AF2A-5EA42BE7E715}"/>
    <cellStyle name="Percent 3 9 12 13" xfId="41896" xr:uid="{D1435D5C-1A73-45EA-83B6-8B12F165B369}"/>
    <cellStyle name="Percent 3 9 12 14" xfId="26548" xr:uid="{83A776B5-7AB3-4DB8-B171-F89FD4952F46}"/>
    <cellStyle name="Percent 3 9 12 2" xfId="8975" xr:uid="{770601F1-7A0D-4A59-B407-588B3836D11B}"/>
    <cellStyle name="Percent 3 9 12 2 2" xfId="8976" xr:uid="{4D4505F9-C2B2-4944-9D4C-357B98C5A1C9}"/>
    <cellStyle name="Percent 3 9 12 2 2 2" xfId="8977" xr:uid="{C6881440-8864-4E76-870A-2ACB6072767A}"/>
    <cellStyle name="Percent 3 9 12 2 3" xfId="8978" xr:uid="{04F7BC9F-BEE8-4272-A9D4-4BE40976ED06}"/>
    <cellStyle name="Percent 3 9 12 2 3 2" xfId="8979" xr:uid="{EE8C33FE-1C9B-4891-85E7-C1E172B8EF7D}"/>
    <cellStyle name="Percent 3 9 12 2 4" xfId="8980" xr:uid="{2AF24D55-B46F-42F0-AF72-79B51271AAB2}"/>
    <cellStyle name="Percent 3 9 12 2 5" xfId="8981" xr:uid="{419DA4CF-F596-4DFA-AFB0-CFC4473EAC32}"/>
    <cellStyle name="Percent 3 9 12 2 6" xfId="43865" xr:uid="{DAA4F3D5-EEA3-40AF-B94D-132387CFE02A}"/>
    <cellStyle name="Percent 3 9 12 2 7" xfId="36305" xr:uid="{D907ACED-13C0-46D9-9C82-54A174CA18EA}"/>
    <cellStyle name="Percent 3 9 12 3" xfId="8982" xr:uid="{99BDFAB5-3A3F-4CF9-9A68-AF9D48D2F3D0}"/>
    <cellStyle name="Percent 3 9 12 3 2" xfId="8983" xr:uid="{3B54EE36-EF9F-4C19-9FEC-022EBC967F34}"/>
    <cellStyle name="Percent 3 9 12 3 2 2" xfId="8984" xr:uid="{C81AB3C6-7655-48ED-86CE-81C709B46599}"/>
    <cellStyle name="Percent 3 9 12 3 3" xfId="8985" xr:uid="{7C00F841-648D-4020-BB60-71E1EBA97E3B}"/>
    <cellStyle name="Percent 3 9 12 3 3 2" xfId="8986" xr:uid="{906940EC-8CF1-4CBF-A292-B6AEBD41E1D7}"/>
    <cellStyle name="Percent 3 9 12 3 4" xfId="8987" xr:uid="{F0FAECDD-AB45-4C87-9706-76D5843C7875}"/>
    <cellStyle name="Percent 3 9 12 3 5" xfId="43866" xr:uid="{6C68EE81-EEC5-407E-99E6-3B61D5BAB77B}"/>
    <cellStyle name="Percent 3 9 12 3 6" xfId="36306" xr:uid="{6A0CE4FE-2CD3-45A2-AAA5-7AD3DF0EA58A}"/>
    <cellStyle name="Percent 3 9 12 4" xfId="8988" xr:uid="{14D5BCFE-88D6-4145-A18F-FE7EBE88390E}"/>
    <cellStyle name="Percent 3 9 12 4 2" xfId="8989" xr:uid="{6A0EFEE5-892D-4A3C-8CB1-472EA0A1EB21}"/>
    <cellStyle name="Percent 3 9 12 4 2 2" xfId="8990" xr:uid="{CE92ECF3-352F-47E9-87EA-371D5BE5F1CA}"/>
    <cellStyle name="Percent 3 9 12 4 3" xfId="8991" xr:uid="{5F77C5E8-3715-47C4-8AE6-37201C4A01CF}"/>
    <cellStyle name="Percent 3 9 12 4 3 2" xfId="8992" xr:uid="{349D7CD9-112C-452F-8362-BD50D024F483}"/>
    <cellStyle name="Percent 3 9 12 4 4" xfId="8993" xr:uid="{79D3EE5B-67C5-42D4-8E28-CE0BC5ACBEC1}"/>
    <cellStyle name="Percent 3 9 12 4 5" xfId="43867" xr:uid="{7C9F5800-1E38-4ECF-A4E2-DB72F420E8E6}"/>
    <cellStyle name="Percent 3 9 12 4 6" xfId="36307" xr:uid="{E923ACA8-E4B8-43D7-8333-17D47D1A5DFC}"/>
    <cellStyle name="Percent 3 9 12 5" xfId="8994" xr:uid="{4CCC6F1B-A20E-4329-839F-ADC30F4F1246}"/>
    <cellStyle name="Percent 3 9 12 5 2" xfId="8995" xr:uid="{1DBB4FEB-8FE4-4D44-BBDC-BD483461D9CA}"/>
    <cellStyle name="Percent 3 9 12 5 2 2" xfId="8996" xr:uid="{A2799775-8BE9-434D-8201-A1C2FC265B60}"/>
    <cellStyle name="Percent 3 9 12 5 3" xfId="8997" xr:uid="{37A32D1E-33E1-43FF-BC95-3A9266FC3DDA}"/>
    <cellStyle name="Percent 3 9 12 5 3 2" xfId="8998" xr:uid="{430FFDE6-0AB1-4B78-898B-38735C469F6A}"/>
    <cellStyle name="Percent 3 9 12 5 4" xfId="8999" xr:uid="{7B579052-9D45-43AD-86B1-CF853441CCE1}"/>
    <cellStyle name="Percent 3 9 12 5 4 2" xfId="9000" xr:uid="{A24919BA-23B1-4D95-84E1-E098ADBA5A7F}"/>
    <cellStyle name="Percent 3 9 12 5 5" xfId="9001" xr:uid="{1C739271-04ED-4893-8D05-111D871378A9}"/>
    <cellStyle name="Percent 3 9 12 5 6" xfId="43868" xr:uid="{C3C0F561-439F-41FA-B32E-CCEBE58B72A4}"/>
    <cellStyle name="Percent 3 9 12 5 7" xfId="36308" xr:uid="{6E097A79-3653-4FD2-BAA0-C84E186E48A9}"/>
    <cellStyle name="Percent 3 9 12 6" xfId="9002" xr:uid="{DF7F8D0B-E0A5-455C-9420-B1D13384F52D}"/>
    <cellStyle name="Percent 3 9 12 6 2" xfId="9003" xr:uid="{3E6D5AF5-7AE6-443F-A04D-102820AD7A6C}"/>
    <cellStyle name="Percent 3 9 12 6 2 2" xfId="9004" xr:uid="{00187FC9-8D5D-4803-AAAC-CACCD94A8532}"/>
    <cellStyle name="Percent 3 9 12 6 3" xfId="9005" xr:uid="{C005A681-840E-4E96-891A-3DF935E1F0AA}"/>
    <cellStyle name="Percent 3 9 12 6 3 2" xfId="9006" xr:uid="{628F058A-1D44-4EBA-8C10-9131E479AC8E}"/>
    <cellStyle name="Percent 3 9 12 6 4" xfId="9007" xr:uid="{7A36F95F-2038-46F8-A835-9BAD09CE10D5}"/>
    <cellStyle name="Percent 3 9 12 6 5" xfId="43869" xr:uid="{C039742C-4D0E-45BA-ACCF-BD955D1AC599}"/>
    <cellStyle name="Percent 3 9 12 6 6" xfId="36309" xr:uid="{212CC41D-3785-4988-94A4-350B2C078ACF}"/>
    <cellStyle name="Percent 3 9 12 7" xfId="9008" xr:uid="{A219B205-F9FB-4963-97D9-CBFC5E1D36F9}"/>
    <cellStyle name="Percent 3 9 12 7 2" xfId="9009" xr:uid="{D18DA2BC-D7E1-455E-AB51-DE93DE3FA0D8}"/>
    <cellStyle name="Percent 3 9 12 7 3" xfId="43870" xr:uid="{52C65853-BCC8-4CDE-8F8D-947065414E08}"/>
    <cellStyle name="Percent 3 9 12 7 4" xfId="36310" xr:uid="{693CFFD2-3CE6-4BD1-B1A2-C98981D61F20}"/>
    <cellStyle name="Percent 3 9 12 8" xfId="9010" xr:uid="{A14F6276-66B5-4D89-A8D9-1784714AD075}"/>
    <cellStyle name="Percent 3 9 12 8 2" xfId="9011" xr:uid="{DFEF3583-774B-4FD2-890D-AC0DF9CC1B68}"/>
    <cellStyle name="Percent 3 9 12 8 3" xfId="43871" xr:uid="{ED1A8527-7C33-435E-A630-01CCFC6B54AC}"/>
    <cellStyle name="Percent 3 9 12 8 4" xfId="36311" xr:uid="{6C4DFE39-0E56-4151-BC95-38721435B5EC}"/>
    <cellStyle name="Percent 3 9 12 9" xfId="9012" xr:uid="{411C070A-E337-48F0-A5C0-27CCA23ABACC}"/>
    <cellStyle name="Percent 3 9 12 9 2" xfId="9013" xr:uid="{11D05CE5-A721-47EA-A0FB-65BDA45ECBB1}"/>
    <cellStyle name="Percent 3 9 12 9 3" xfId="43872" xr:uid="{43CDA647-8D72-4EF3-8BEA-BFFC79DD8336}"/>
    <cellStyle name="Percent 3 9 12 9 4" xfId="36312" xr:uid="{67BBB005-DA85-4622-B7C9-F7C3EE452C54}"/>
    <cellStyle name="Percent 3 9 13" xfId="2998" xr:uid="{57B4BE12-430A-480E-84E6-508D00E8127D}"/>
    <cellStyle name="Percent 3 9 13 10" xfId="9015" xr:uid="{BEEBB40C-E818-437A-95BF-8310B305446D}"/>
    <cellStyle name="Percent 3 9 13 10 2" xfId="43873" xr:uid="{A2395361-E907-440D-8CD2-9CCFC47D8CF9}"/>
    <cellStyle name="Percent 3 9 13 10 3" xfId="36313" xr:uid="{A7D4465E-377B-4936-8359-F987D3B51199}"/>
    <cellStyle name="Percent 3 9 13 11" xfId="9016" xr:uid="{1B4F0FDE-5FF8-4378-BE38-D4467B2354F9}"/>
    <cellStyle name="Percent 3 9 13 12" xfId="9014" xr:uid="{F81778D3-1254-46AB-84C2-839F1B2FFFD1}"/>
    <cellStyle name="Percent 3 9 13 13" xfId="41897" xr:uid="{62825008-6672-40E0-A066-C57C723C2169}"/>
    <cellStyle name="Percent 3 9 13 14" xfId="26549" xr:uid="{C8889BC2-AB5C-408A-AA99-FCD7AD437054}"/>
    <cellStyle name="Percent 3 9 13 2" xfId="9017" xr:uid="{30A67083-AC55-4387-B9B0-41F44ACB3193}"/>
    <cellStyle name="Percent 3 9 13 2 2" xfId="9018" xr:uid="{B9F6BB69-8E45-4639-AC99-6F71318AF00E}"/>
    <cellStyle name="Percent 3 9 13 2 2 2" xfId="9019" xr:uid="{339230AA-5DD4-4833-836D-3D854923035A}"/>
    <cellStyle name="Percent 3 9 13 2 3" xfId="9020" xr:uid="{9EFA5A80-EA2A-4887-B532-F987B0BE898E}"/>
    <cellStyle name="Percent 3 9 13 2 3 2" xfId="9021" xr:uid="{B29F7CB2-1EA9-465D-84ED-C3AA417CC876}"/>
    <cellStyle name="Percent 3 9 13 2 4" xfId="9022" xr:uid="{566EAAA9-D2E7-4417-AF6D-D49B99D7C159}"/>
    <cellStyle name="Percent 3 9 13 2 5" xfId="9023" xr:uid="{B7099257-8BF6-49DF-959C-D55042CBC0BA}"/>
    <cellStyle name="Percent 3 9 13 2 6" xfId="43874" xr:uid="{AFEF1EBA-4935-4531-AF5D-16C8AE007705}"/>
    <cellStyle name="Percent 3 9 13 2 7" xfId="36314" xr:uid="{D23DDC8E-E9BF-4A93-82EC-C2C0ACEC99B7}"/>
    <cellStyle name="Percent 3 9 13 3" xfId="9024" xr:uid="{B219EF9E-60E6-4468-A1C2-64DBF4899EDD}"/>
    <cellStyle name="Percent 3 9 13 3 2" xfId="9025" xr:uid="{28343F5B-5552-4CAB-96E4-7FEAC07EC646}"/>
    <cellStyle name="Percent 3 9 13 3 2 2" xfId="9026" xr:uid="{6DEA3240-CEB6-4D2E-801E-56F56A02BA22}"/>
    <cellStyle name="Percent 3 9 13 3 3" xfId="9027" xr:uid="{5DBCD67E-8435-4BF2-9CF4-AFC2CC850C27}"/>
    <cellStyle name="Percent 3 9 13 3 3 2" xfId="9028" xr:uid="{76757E56-71EB-410B-8377-AE10EE69033E}"/>
    <cellStyle name="Percent 3 9 13 3 4" xfId="9029" xr:uid="{3124B7C8-3C37-42E8-8F67-5A619CAADD61}"/>
    <cellStyle name="Percent 3 9 13 3 5" xfId="43875" xr:uid="{A33D4878-486B-4113-9D3E-28F1C89F185D}"/>
    <cellStyle name="Percent 3 9 13 3 6" xfId="36315" xr:uid="{A32DF3A1-7246-4315-ACE5-8C5A261A1647}"/>
    <cellStyle name="Percent 3 9 13 4" xfId="9030" xr:uid="{EF24978D-5167-4A3F-9A7A-F8D283AA44E6}"/>
    <cellStyle name="Percent 3 9 13 4 2" xfId="9031" xr:uid="{F80BEE31-19AC-490B-B5B1-7504B07DACAB}"/>
    <cellStyle name="Percent 3 9 13 4 2 2" xfId="9032" xr:uid="{9CFD8C82-0B6D-4AC2-8B72-28A32D5DD86D}"/>
    <cellStyle name="Percent 3 9 13 4 3" xfId="9033" xr:uid="{0B7CB7DD-B886-41B2-8C37-827962169227}"/>
    <cellStyle name="Percent 3 9 13 4 3 2" xfId="9034" xr:uid="{C4CE3E86-FC66-4346-A197-53D29EFF44E0}"/>
    <cellStyle name="Percent 3 9 13 4 4" xfId="9035" xr:uid="{ED83B09C-8042-49F8-BAB3-D842D816856D}"/>
    <cellStyle name="Percent 3 9 13 4 5" xfId="43876" xr:uid="{6192BE66-38E3-42C8-8424-BE42173BCDAD}"/>
    <cellStyle name="Percent 3 9 13 4 6" xfId="36316" xr:uid="{A86F60BE-9667-4F83-807B-59E10A4AD29E}"/>
    <cellStyle name="Percent 3 9 13 5" xfId="9036" xr:uid="{C4940AC5-CB78-4F2E-B062-43050B9C6325}"/>
    <cellStyle name="Percent 3 9 13 5 2" xfId="9037" xr:uid="{F91E1D5A-A329-421B-A780-5A2CB482DDC6}"/>
    <cellStyle name="Percent 3 9 13 5 2 2" xfId="9038" xr:uid="{D75B2BFE-41DD-48FA-862C-58035491B8CA}"/>
    <cellStyle name="Percent 3 9 13 5 3" xfId="9039" xr:uid="{7DE5D738-8E84-4CFA-B05D-D99738574151}"/>
    <cellStyle name="Percent 3 9 13 5 3 2" xfId="9040" xr:uid="{84544147-9658-4199-A0DF-625B7E7C8309}"/>
    <cellStyle name="Percent 3 9 13 5 4" xfId="9041" xr:uid="{5CF0E3BF-209B-4D1E-9661-B5573D79DF77}"/>
    <cellStyle name="Percent 3 9 13 5 4 2" xfId="9042" xr:uid="{DC45874A-9105-4F72-9CCF-B4B0F136CA6D}"/>
    <cellStyle name="Percent 3 9 13 5 5" xfId="9043" xr:uid="{B1CF6EF5-DDD6-4811-ABFA-A58A6193E2D3}"/>
    <cellStyle name="Percent 3 9 13 5 6" xfId="43877" xr:uid="{09B6A884-2161-4244-A510-95F45405FA54}"/>
    <cellStyle name="Percent 3 9 13 5 7" xfId="36317" xr:uid="{E45D1D60-6ED4-46BF-B02A-997847DB555E}"/>
    <cellStyle name="Percent 3 9 13 6" xfId="9044" xr:uid="{D6842670-5955-43C2-8240-67B04E9ECEFF}"/>
    <cellStyle name="Percent 3 9 13 6 2" xfId="9045" xr:uid="{D6E7B912-6E6F-4BF0-BC3A-F0D5A9BE57DC}"/>
    <cellStyle name="Percent 3 9 13 6 2 2" xfId="9046" xr:uid="{2B2C85FA-AA20-4B35-A7BE-CA0B8630AE71}"/>
    <cellStyle name="Percent 3 9 13 6 3" xfId="9047" xr:uid="{61A69A8C-6BD9-466F-8DAC-EC5721A57271}"/>
    <cellStyle name="Percent 3 9 13 6 3 2" xfId="9048" xr:uid="{8A991FA1-07E6-4BF5-B937-ADAE9CC08AE5}"/>
    <cellStyle name="Percent 3 9 13 6 4" xfId="9049" xr:uid="{5F79A5BF-4C0F-45DC-B465-7C201018EE9F}"/>
    <cellStyle name="Percent 3 9 13 6 5" xfId="43878" xr:uid="{5D80D202-FD97-4875-AA05-B9F289B4B938}"/>
    <cellStyle name="Percent 3 9 13 6 6" xfId="36318" xr:uid="{E65A235B-1C66-4F4E-8648-C09CF6EBA3F4}"/>
    <cellStyle name="Percent 3 9 13 7" xfId="9050" xr:uid="{E57F084E-6979-4AD1-9F9A-F78897D1C546}"/>
    <cellStyle name="Percent 3 9 13 7 2" xfId="9051" xr:uid="{63550BA3-8EB1-40DF-943E-9504AE207255}"/>
    <cellStyle name="Percent 3 9 13 7 3" xfId="43879" xr:uid="{9814B6D2-BD18-40B0-82F7-A51C1B8CAD5B}"/>
    <cellStyle name="Percent 3 9 13 7 4" xfId="36319" xr:uid="{544988B7-4A9F-4ED0-A430-044E18AB33F4}"/>
    <cellStyle name="Percent 3 9 13 8" xfId="9052" xr:uid="{DA5E8A82-07A5-4927-A503-B4F63FF1E8C4}"/>
    <cellStyle name="Percent 3 9 13 8 2" xfId="9053" xr:uid="{8791BA89-22EB-46EF-AC5F-C6C548A3F50B}"/>
    <cellStyle name="Percent 3 9 13 8 3" xfId="43880" xr:uid="{18620D61-D835-4FB2-A206-EB388FB62CB5}"/>
    <cellStyle name="Percent 3 9 13 8 4" xfId="36320" xr:uid="{EE7EE1ED-E6FC-4163-9340-C0313BD65C91}"/>
    <cellStyle name="Percent 3 9 13 9" xfId="9054" xr:uid="{979F886B-E6D9-4959-AD25-DF0EE7678DB2}"/>
    <cellStyle name="Percent 3 9 13 9 2" xfId="9055" xr:uid="{ADAA833B-09AD-435D-9D00-6681A9FA824F}"/>
    <cellStyle name="Percent 3 9 13 9 3" xfId="43881" xr:uid="{C4E22699-27D5-485B-B647-5EC3EF2B7F32}"/>
    <cellStyle name="Percent 3 9 13 9 4" xfId="36321" xr:uid="{1E2E83A0-ADE1-41ED-825A-4DF7E3792D34}"/>
    <cellStyle name="Percent 3 9 14" xfId="2999" xr:uid="{DE24A6CF-1145-4096-97A8-E0F4A82C340A}"/>
    <cellStyle name="Percent 3 9 14 10" xfId="9057" xr:uid="{D2C5613C-7E74-4578-B8F8-AC4F2B5D31F7}"/>
    <cellStyle name="Percent 3 9 14 10 2" xfId="43882" xr:uid="{17AB902E-2331-4D89-A1AC-5CEE55A2CD1A}"/>
    <cellStyle name="Percent 3 9 14 10 3" xfId="36322" xr:uid="{AEEE1FAD-FB39-4B22-9783-CFD3714C67DE}"/>
    <cellStyle name="Percent 3 9 14 11" xfId="9058" xr:uid="{5631C65A-38D2-4902-A317-D807F4051FBD}"/>
    <cellStyle name="Percent 3 9 14 12" xfId="9056" xr:uid="{8A50A27C-C398-4C9D-8F76-CB4BECA41884}"/>
    <cellStyle name="Percent 3 9 14 13" xfId="41898" xr:uid="{1B2FDC66-559B-4014-A5D4-601A57B8C79A}"/>
    <cellStyle name="Percent 3 9 14 14" xfId="26550" xr:uid="{9AB481CB-BB8F-43DD-BBE9-1A04F44EA8D7}"/>
    <cellStyle name="Percent 3 9 14 2" xfId="9059" xr:uid="{8343537B-B2D7-4D68-94FA-E885BC665125}"/>
    <cellStyle name="Percent 3 9 14 2 2" xfId="9060" xr:uid="{339C01CC-C242-4AB0-A4BD-9CD8CE8752F0}"/>
    <cellStyle name="Percent 3 9 14 2 2 2" xfId="9061" xr:uid="{676F7DD3-1DEF-4B64-84A8-2DBB74132649}"/>
    <cellStyle name="Percent 3 9 14 2 3" xfId="9062" xr:uid="{A2ADF298-5C8B-4F18-8A5C-ABEB0628A119}"/>
    <cellStyle name="Percent 3 9 14 2 3 2" xfId="9063" xr:uid="{9106AC9E-FCCA-4492-9362-166C8D13A7E0}"/>
    <cellStyle name="Percent 3 9 14 2 4" xfId="9064" xr:uid="{18F0F6CE-B646-452F-9FB5-9C2027305965}"/>
    <cellStyle name="Percent 3 9 14 2 5" xfId="9065" xr:uid="{DC01D42A-EC63-466A-9F92-AC121685B91F}"/>
    <cellStyle name="Percent 3 9 14 2 6" xfId="43883" xr:uid="{8E0678FA-CBB3-4FBD-A282-96CFE5168AAE}"/>
    <cellStyle name="Percent 3 9 14 2 7" xfId="36323" xr:uid="{902250E4-43EC-4ED8-889F-DFB22EA25C06}"/>
    <cellStyle name="Percent 3 9 14 3" xfId="9066" xr:uid="{BCC76AD6-2D5E-415B-8F5D-BD98AD5FE613}"/>
    <cellStyle name="Percent 3 9 14 3 2" xfId="9067" xr:uid="{9A6FDB18-B8BD-4100-9DD8-E1A428A4FA1D}"/>
    <cellStyle name="Percent 3 9 14 3 2 2" xfId="9068" xr:uid="{96958C7E-C797-4550-A419-36C8DA33EB19}"/>
    <cellStyle name="Percent 3 9 14 3 3" xfId="9069" xr:uid="{A34AE526-431D-4391-8CDC-2EFF30101793}"/>
    <cellStyle name="Percent 3 9 14 3 3 2" xfId="9070" xr:uid="{8366BF8E-8B79-410A-B9AE-85ED41B2B7E6}"/>
    <cellStyle name="Percent 3 9 14 3 4" xfId="9071" xr:uid="{4FF3CEFC-2191-4495-9292-2B056AF99475}"/>
    <cellStyle name="Percent 3 9 14 3 5" xfId="43884" xr:uid="{C6159AFA-FF1D-4EDB-923E-CE0DE7794AB2}"/>
    <cellStyle name="Percent 3 9 14 3 6" xfId="36324" xr:uid="{B75160B5-694A-4392-A256-517A1BB619A1}"/>
    <cellStyle name="Percent 3 9 14 4" xfId="9072" xr:uid="{85961D5F-23C8-4596-90D5-51F851EC77C2}"/>
    <cellStyle name="Percent 3 9 14 4 2" xfId="9073" xr:uid="{C6B49495-21EE-4C14-82AC-09AEE02F6528}"/>
    <cellStyle name="Percent 3 9 14 4 2 2" xfId="9074" xr:uid="{61E09E16-4F10-41D6-82BA-0BB938E2B781}"/>
    <cellStyle name="Percent 3 9 14 4 3" xfId="9075" xr:uid="{9C8B118E-F264-46D5-AE8C-EFBAB51BA694}"/>
    <cellStyle name="Percent 3 9 14 4 3 2" xfId="9076" xr:uid="{744D2220-F255-4201-8033-EB702A04EBA0}"/>
    <cellStyle name="Percent 3 9 14 4 4" xfId="9077" xr:uid="{482E8493-771F-4D1C-9359-2B15593059CE}"/>
    <cellStyle name="Percent 3 9 14 4 5" xfId="43885" xr:uid="{9A872309-BA0B-4912-A585-ABCAEEB28E01}"/>
    <cellStyle name="Percent 3 9 14 4 6" xfId="36325" xr:uid="{E0FB9C27-E646-44CB-8407-76AF53CE3ECD}"/>
    <cellStyle name="Percent 3 9 14 5" xfId="9078" xr:uid="{A135162B-9494-4013-A101-90D42D43E58B}"/>
    <cellStyle name="Percent 3 9 14 5 2" xfId="9079" xr:uid="{17908900-E3A7-43C6-A8F7-7F6690F6BA72}"/>
    <cellStyle name="Percent 3 9 14 5 2 2" xfId="9080" xr:uid="{722F5266-DA3A-4ED6-B877-02838FF1030B}"/>
    <cellStyle name="Percent 3 9 14 5 3" xfId="9081" xr:uid="{7B5C3495-656A-484B-A6B3-8CF6F3D99E19}"/>
    <cellStyle name="Percent 3 9 14 5 3 2" xfId="9082" xr:uid="{5C502D59-3229-4B97-9479-E47C9230F226}"/>
    <cellStyle name="Percent 3 9 14 5 4" xfId="9083" xr:uid="{1F6A2ED2-5464-4A46-84C8-FA87CD78F9B3}"/>
    <cellStyle name="Percent 3 9 14 5 4 2" xfId="9084" xr:uid="{86CFB263-D5C9-4C97-AA8F-FE3DB6AC4944}"/>
    <cellStyle name="Percent 3 9 14 5 5" xfId="9085" xr:uid="{AC3BED35-D7B3-4C4C-8F37-056974B54925}"/>
    <cellStyle name="Percent 3 9 14 5 6" xfId="43886" xr:uid="{CED1DE93-F4C2-4711-96DC-2EBDF1E7668E}"/>
    <cellStyle name="Percent 3 9 14 5 7" xfId="36326" xr:uid="{E4C846B8-AB90-4D89-8E75-7F9652A0D84C}"/>
    <cellStyle name="Percent 3 9 14 6" xfId="9086" xr:uid="{BA0AE023-0D80-4657-8334-2714DE5776AD}"/>
    <cellStyle name="Percent 3 9 14 6 2" xfId="9087" xr:uid="{433AD18A-3A6A-4D96-8C96-0BCD0F99493D}"/>
    <cellStyle name="Percent 3 9 14 6 2 2" xfId="9088" xr:uid="{26487C89-C047-4B80-8ADF-596059A58F59}"/>
    <cellStyle name="Percent 3 9 14 6 3" xfId="9089" xr:uid="{EFE231DD-B14B-4C2A-8612-9FFAA7C9450C}"/>
    <cellStyle name="Percent 3 9 14 6 3 2" xfId="9090" xr:uid="{161A6A29-EF20-466C-AAE1-E7DCE5A7BAC3}"/>
    <cellStyle name="Percent 3 9 14 6 4" xfId="9091" xr:uid="{E7D95C64-60C0-4E58-9D30-FEB511659FE2}"/>
    <cellStyle name="Percent 3 9 14 6 5" xfId="43887" xr:uid="{AAB80DE2-6CED-4FFF-83B9-AD79B543CE06}"/>
    <cellStyle name="Percent 3 9 14 6 6" xfId="36327" xr:uid="{1A3631D1-FEB1-4AF6-A358-962539237BDD}"/>
    <cellStyle name="Percent 3 9 14 7" xfId="9092" xr:uid="{03CC2C05-FC8D-4AF9-9F98-3E880BF9DB75}"/>
    <cellStyle name="Percent 3 9 14 7 2" xfId="9093" xr:uid="{1959CF72-2044-43B1-85ED-6F8AD4F907A1}"/>
    <cellStyle name="Percent 3 9 14 7 3" xfId="43888" xr:uid="{BB5130DB-941F-4FED-92AB-821AB384E0FC}"/>
    <cellStyle name="Percent 3 9 14 7 4" xfId="36328" xr:uid="{463A8F0C-DCB4-49FA-B46B-F2590AEE637D}"/>
    <cellStyle name="Percent 3 9 14 8" xfId="9094" xr:uid="{8BB49373-B04F-4623-A5D5-5F042F456035}"/>
    <cellStyle name="Percent 3 9 14 8 2" xfId="9095" xr:uid="{5152186C-6E5A-4599-ABC1-702312F3D660}"/>
    <cellStyle name="Percent 3 9 14 8 3" xfId="43889" xr:uid="{FD21D041-8478-4997-8E71-C3349720311B}"/>
    <cellStyle name="Percent 3 9 14 8 4" xfId="36329" xr:uid="{00C764E2-9A11-4945-9CA6-91DA40D926D5}"/>
    <cellStyle name="Percent 3 9 14 9" xfId="9096" xr:uid="{82806FCB-2089-41B2-8CA7-55761A5E24D3}"/>
    <cellStyle name="Percent 3 9 14 9 2" xfId="9097" xr:uid="{655823E1-F300-4A07-BFEB-70A2CEF26806}"/>
    <cellStyle name="Percent 3 9 14 9 3" xfId="43890" xr:uid="{B0FAD111-3762-4EB1-9F0A-E06E8B98B63B}"/>
    <cellStyle name="Percent 3 9 14 9 4" xfId="36330" xr:uid="{CE99860B-CB3E-4D21-B2E6-0FC1ACEFA1E4}"/>
    <cellStyle name="Percent 3 9 15" xfId="3000" xr:uid="{FBAC386E-74A9-40DE-994D-1D25CC684998}"/>
    <cellStyle name="Percent 3 9 15 10" xfId="9099" xr:uid="{666BF5CD-BB2E-4C9C-9329-AAA1B4EADCEA}"/>
    <cellStyle name="Percent 3 9 15 10 2" xfId="43891" xr:uid="{4E0F9695-BC54-4421-9E46-AAEE9A322B55}"/>
    <cellStyle name="Percent 3 9 15 10 3" xfId="36331" xr:uid="{7E1A3469-2E11-4B87-9EBF-C93D3F5E5912}"/>
    <cellStyle name="Percent 3 9 15 11" xfId="9100" xr:uid="{31DAE332-67C8-4A4B-A3C6-89E9EA169E4A}"/>
    <cellStyle name="Percent 3 9 15 12" xfId="9098" xr:uid="{CAD19632-9E1F-4DCA-972C-D2CF02CA0A5F}"/>
    <cellStyle name="Percent 3 9 15 13" xfId="41899" xr:uid="{453A46D8-85BA-4366-8937-C411D27908CA}"/>
    <cellStyle name="Percent 3 9 15 14" xfId="26551" xr:uid="{01CFCFB9-95D5-4B4D-9E36-8094E1C35DD5}"/>
    <cellStyle name="Percent 3 9 15 2" xfId="9101" xr:uid="{3CCBFF0F-4CC2-4195-AE85-B2029AD1DE42}"/>
    <cellStyle name="Percent 3 9 15 2 2" xfId="9102" xr:uid="{D376DAFA-2E06-4E00-BA40-374406E91E0E}"/>
    <cellStyle name="Percent 3 9 15 2 2 2" xfId="9103" xr:uid="{2B7B7168-0E3F-4D5E-9EB0-2E1E4FF2CA76}"/>
    <cellStyle name="Percent 3 9 15 2 3" xfId="9104" xr:uid="{6EA002AB-978F-4166-A7B9-F60BE272E86F}"/>
    <cellStyle name="Percent 3 9 15 2 3 2" xfId="9105" xr:uid="{D722E030-31AD-4B22-8F4A-F61CF8A0C0C7}"/>
    <cellStyle name="Percent 3 9 15 2 4" xfId="9106" xr:uid="{8A1B5EDA-22A3-40AA-AB13-585B821B02FA}"/>
    <cellStyle name="Percent 3 9 15 2 5" xfId="9107" xr:uid="{48CF2E0D-D531-4825-B66A-1F9991AC354C}"/>
    <cellStyle name="Percent 3 9 15 2 6" xfId="43892" xr:uid="{56357249-A266-4348-820A-AF8045AA9236}"/>
    <cellStyle name="Percent 3 9 15 2 7" xfId="36332" xr:uid="{76B35D0C-517D-4128-B96B-1A877DFAE338}"/>
    <cellStyle name="Percent 3 9 15 3" xfId="9108" xr:uid="{6DE19A07-BD8D-46C9-B8FB-22414ECDD568}"/>
    <cellStyle name="Percent 3 9 15 3 2" xfId="9109" xr:uid="{F25E532F-D5C3-4FE7-AE75-00EDD39CCF6A}"/>
    <cellStyle name="Percent 3 9 15 3 2 2" xfId="9110" xr:uid="{07DCB8CD-C93F-4DD4-B7AD-B7EBB675493A}"/>
    <cellStyle name="Percent 3 9 15 3 3" xfId="9111" xr:uid="{F39DCA7E-5DB8-495F-BBFD-4A3187173034}"/>
    <cellStyle name="Percent 3 9 15 3 3 2" xfId="9112" xr:uid="{80D9024D-0D5D-4E20-90FF-B4579BF01527}"/>
    <cellStyle name="Percent 3 9 15 3 4" xfId="9113" xr:uid="{CB9CA6AE-E3D2-4EAB-B543-16A237FE9F29}"/>
    <cellStyle name="Percent 3 9 15 3 5" xfId="43893" xr:uid="{0FE0D0E3-6448-4DCF-B9BF-1E28F53B2925}"/>
    <cellStyle name="Percent 3 9 15 3 6" xfId="36333" xr:uid="{2C2CD727-6280-4A03-9510-4F5DDFA7DCEE}"/>
    <cellStyle name="Percent 3 9 15 4" xfId="9114" xr:uid="{88DA3EF5-C374-4B54-8D0B-1A8812EEEE41}"/>
    <cellStyle name="Percent 3 9 15 4 2" xfId="9115" xr:uid="{9AADE5EC-D93C-4FB9-A5CC-24C5BFDEAD2D}"/>
    <cellStyle name="Percent 3 9 15 4 2 2" xfId="9116" xr:uid="{B5696ED5-6664-4047-81F5-DD6CFC99A7CB}"/>
    <cellStyle name="Percent 3 9 15 4 3" xfId="9117" xr:uid="{3C4B8311-5EFD-4522-9DE5-C792864B275C}"/>
    <cellStyle name="Percent 3 9 15 4 3 2" xfId="9118" xr:uid="{660843CD-AA0D-46F0-ACD7-43F9B0129C02}"/>
    <cellStyle name="Percent 3 9 15 4 4" xfId="9119" xr:uid="{BCC4B567-7515-46C6-A460-94ED38F16ED3}"/>
    <cellStyle name="Percent 3 9 15 4 5" xfId="43894" xr:uid="{D1747E25-A558-4119-B925-86F0D0144773}"/>
    <cellStyle name="Percent 3 9 15 4 6" xfId="36334" xr:uid="{241EB33B-0501-4F9A-A6A1-B9AD1B7AD1A3}"/>
    <cellStyle name="Percent 3 9 15 5" xfId="9120" xr:uid="{7121F90D-397B-41FF-9B8D-FDE908FEDF2A}"/>
    <cellStyle name="Percent 3 9 15 5 2" xfId="9121" xr:uid="{3419EEF1-56C3-46C9-8A06-99402F6285E9}"/>
    <cellStyle name="Percent 3 9 15 5 2 2" xfId="9122" xr:uid="{3ECE6EFB-583A-4206-A088-38BDFD648675}"/>
    <cellStyle name="Percent 3 9 15 5 3" xfId="9123" xr:uid="{3C166D21-6255-4E89-A668-060277321096}"/>
    <cellStyle name="Percent 3 9 15 5 3 2" xfId="9124" xr:uid="{599F47CA-D2F5-4EC7-850A-F82FEE60AA28}"/>
    <cellStyle name="Percent 3 9 15 5 4" xfId="9125" xr:uid="{00317ADF-9715-4A09-A1B5-441A6EB8FA12}"/>
    <cellStyle name="Percent 3 9 15 5 4 2" xfId="9126" xr:uid="{2A72B186-F6CE-40AB-953D-8C9C8119223F}"/>
    <cellStyle name="Percent 3 9 15 5 5" xfId="9127" xr:uid="{92242931-037C-4653-A09D-BB26032F9214}"/>
    <cellStyle name="Percent 3 9 15 5 6" xfId="43895" xr:uid="{84078F33-BBC7-4D15-9D08-3919F3158451}"/>
    <cellStyle name="Percent 3 9 15 5 7" xfId="36335" xr:uid="{C3FAD833-4D2B-491E-88F9-B9A716579BFB}"/>
    <cellStyle name="Percent 3 9 15 6" xfId="9128" xr:uid="{BB983B2D-283B-4F22-9EB4-99B1C78524B1}"/>
    <cellStyle name="Percent 3 9 15 6 2" xfId="9129" xr:uid="{C89BA1A3-D82F-4FF4-AA30-2B618A956457}"/>
    <cellStyle name="Percent 3 9 15 6 2 2" xfId="9130" xr:uid="{9C8E7CD8-6553-4C83-89BD-3F1AB0DEF904}"/>
    <cellStyle name="Percent 3 9 15 6 3" xfId="9131" xr:uid="{C7063928-C57B-4336-A21A-CFD9C8158E59}"/>
    <cellStyle name="Percent 3 9 15 6 3 2" xfId="9132" xr:uid="{C339440A-FB25-4440-811F-B098FB5BAE16}"/>
    <cellStyle name="Percent 3 9 15 6 4" xfId="9133" xr:uid="{A0CC6793-A67D-407E-8F88-5412BD0C232A}"/>
    <cellStyle name="Percent 3 9 15 6 5" xfId="43896" xr:uid="{842B7B80-671A-43DB-A2B1-A1EE03F29206}"/>
    <cellStyle name="Percent 3 9 15 6 6" xfId="36336" xr:uid="{813664FD-4D80-4FBD-8EED-53F74B162698}"/>
    <cellStyle name="Percent 3 9 15 7" xfId="9134" xr:uid="{EC29DFCD-0C86-4210-9B8B-3B0170B77334}"/>
    <cellStyle name="Percent 3 9 15 7 2" xfId="9135" xr:uid="{23747E5B-6C05-4B18-820A-90CFA4CCA68A}"/>
    <cellStyle name="Percent 3 9 15 7 3" xfId="43897" xr:uid="{6562CF15-CD23-4B70-A13B-E15815D407C3}"/>
    <cellStyle name="Percent 3 9 15 7 4" xfId="36337" xr:uid="{3E539665-D139-4092-A308-9E8C8667ABE9}"/>
    <cellStyle name="Percent 3 9 15 8" xfId="9136" xr:uid="{AAE7BE23-479E-46E2-A0FA-D39AA16B45AC}"/>
    <cellStyle name="Percent 3 9 15 8 2" xfId="9137" xr:uid="{8D7E560D-A066-4D87-80E2-13E81E7221E5}"/>
    <cellStyle name="Percent 3 9 15 8 3" xfId="43898" xr:uid="{28B71D71-06BD-40F1-A373-62C1AB5E9820}"/>
    <cellStyle name="Percent 3 9 15 8 4" xfId="36338" xr:uid="{FC9F92AE-B27D-4C3F-BC81-2A78472F853C}"/>
    <cellStyle name="Percent 3 9 15 9" xfId="9138" xr:uid="{19CDAE62-5E3B-4F95-9E87-5A0B3631C379}"/>
    <cellStyle name="Percent 3 9 15 9 2" xfId="9139" xr:uid="{CC64BBD0-0647-4CDB-ABD5-F7C4E52F61F5}"/>
    <cellStyle name="Percent 3 9 15 9 3" xfId="43899" xr:uid="{1173156C-6CC8-44A9-A78D-B1941F74790F}"/>
    <cellStyle name="Percent 3 9 15 9 4" xfId="36339" xr:uid="{85D96B06-AA5B-4681-AEB1-FC1D54D13AE2}"/>
    <cellStyle name="Percent 3 9 16" xfId="9140" xr:uid="{07095CDA-A1EB-421E-9AFB-71DE6C7D8B46}"/>
    <cellStyle name="Percent 3 9 16 2" xfId="9141" xr:uid="{500E76CB-2478-42A0-A166-C7578A10557E}"/>
    <cellStyle name="Percent 3 9 16 2 2" xfId="9142" xr:uid="{25ED2C79-73EB-4849-84C6-117E8D9C2E57}"/>
    <cellStyle name="Percent 3 9 16 3" xfId="9143" xr:uid="{066C8F4D-EBD2-43C6-B03E-C60D85F9F218}"/>
    <cellStyle name="Percent 3 9 16 3 2" xfId="9144" xr:uid="{08A50A8B-F0CD-4EB1-BBB2-7FE3DCDED500}"/>
    <cellStyle name="Percent 3 9 16 4" xfId="9145" xr:uid="{8218C3F7-822C-42F5-B2F3-BB933C77C8EC}"/>
    <cellStyle name="Percent 3 9 16 5" xfId="9146" xr:uid="{8CD3643A-161C-4BC6-B2FE-3948077CA209}"/>
    <cellStyle name="Percent 3 9 16 6" xfId="43900" xr:uid="{BED0C610-97E7-481A-A73B-84BBE7F2ED5D}"/>
    <cellStyle name="Percent 3 9 16 7" xfId="36340" xr:uid="{83032C93-1D30-4BE7-A66A-F7C52E41F0F9}"/>
    <cellStyle name="Percent 3 9 17" xfId="9147" xr:uid="{560A0A15-196C-441D-BBF6-6D8E0F736225}"/>
    <cellStyle name="Percent 3 9 17 2" xfId="9148" xr:uid="{7EF24DFB-8D80-4634-855D-25881C3DF654}"/>
    <cellStyle name="Percent 3 9 17 2 2" xfId="9149" xr:uid="{7F0DBEC9-9E67-4878-A6FB-4D320B1E146D}"/>
    <cellStyle name="Percent 3 9 17 3" xfId="9150" xr:uid="{856A1D85-4646-4172-9948-FA780F80BF54}"/>
    <cellStyle name="Percent 3 9 17 3 2" xfId="9151" xr:uid="{0E90DD51-7543-434C-9877-664E2119485D}"/>
    <cellStyle name="Percent 3 9 17 4" xfId="9152" xr:uid="{A635C86C-E68A-4604-B579-6ED73C404907}"/>
    <cellStyle name="Percent 3 9 17 5" xfId="43901" xr:uid="{647A8D47-6D28-418B-974D-42CE3A912E1F}"/>
    <cellStyle name="Percent 3 9 17 6" xfId="36341" xr:uid="{A9205CFB-A69A-4B71-A31D-DA34BD7CCC61}"/>
    <cellStyle name="Percent 3 9 18" xfId="9153" xr:uid="{461F434E-7D94-4E1C-B4FC-FF3EEF86CBF5}"/>
    <cellStyle name="Percent 3 9 18 2" xfId="9154" xr:uid="{50CA357A-5848-4183-943C-9EA8C397895C}"/>
    <cellStyle name="Percent 3 9 18 2 2" xfId="9155" xr:uid="{BA0425D9-61EF-4BD1-B96D-9AD800ED6B13}"/>
    <cellStyle name="Percent 3 9 18 3" xfId="9156" xr:uid="{FDE835CE-4B90-4A13-9F72-62AD8D34E1FC}"/>
    <cellStyle name="Percent 3 9 18 3 2" xfId="9157" xr:uid="{2EBC5AAD-BBA1-4A73-A370-69ABC8859718}"/>
    <cellStyle name="Percent 3 9 18 4" xfId="9158" xr:uid="{E86F2289-990B-49E7-82E5-955BE6D3288A}"/>
    <cellStyle name="Percent 3 9 18 5" xfId="43902" xr:uid="{12F9AD13-9518-4B38-B416-7C241BAB6655}"/>
    <cellStyle name="Percent 3 9 18 6" xfId="36342" xr:uid="{050F4EBD-101F-450F-8AA1-AED509ADDE98}"/>
    <cellStyle name="Percent 3 9 19" xfId="9159" xr:uid="{B190ECFF-A350-446B-B78C-BD9C260FDCAB}"/>
    <cellStyle name="Percent 3 9 19 2" xfId="9160" xr:uid="{BC62BB8E-F9C8-4D6B-BEFC-639D13D51CA3}"/>
    <cellStyle name="Percent 3 9 19 2 2" xfId="9161" xr:uid="{97B39367-3E29-4649-B4BF-602F9AD96913}"/>
    <cellStyle name="Percent 3 9 19 3" xfId="9162" xr:uid="{8DD7ED63-77A7-4D02-995E-ECA1019C5FA1}"/>
    <cellStyle name="Percent 3 9 19 3 2" xfId="9163" xr:uid="{4EB3CC60-8007-45AD-AE18-64F32E670FB6}"/>
    <cellStyle name="Percent 3 9 19 4" xfId="9164" xr:uid="{C2B61C0C-5CC0-4481-BE1F-59DCAE003604}"/>
    <cellStyle name="Percent 3 9 19 4 2" xfId="9165" xr:uid="{F4D09E4E-4A61-474A-8B31-E767A3A50DFF}"/>
    <cellStyle name="Percent 3 9 19 5" xfId="9166" xr:uid="{0CC1EAB6-C630-4ED8-A97E-49D86C93A346}"/>
    <cellStyle name="Percent 3 9 19 6" xfId="43903" xr:uid="{0B1C7142-F032-4072-A5EA-93A6002BA72A}"/>
    <cellStyle name="Percent 3 9 19 7" xfId="36343" xr:uid="{198F7112-1A15-4A7A-B7DA-18E215FF3203}"/>
    <cellStyle name="Percent 3 9 2" xfId="3001" xr:uid="{333678FA-6015-459E-ADAC-11E5EE6E8DBB}"/>
    <cellStyle name="Percent 3 9 2 10" xfId="9168" xr:uid="{58F8C13F-660A-4CCA-9C91-C6BEA768E7C4}"/>
    <cellStyle name="Percent 3 9 2 10 2" xfId="43904" xr:uid="{1C17B8A6-8E0F-4423-B5A3-E2D67E1DFD4D}"/>
    <cellStyle name="Percent 3 9 2 10 3" xfId="36344" xr:uid="{7CF23B9A-DA65-4452-9258-EF91205525CA}"/>
    <cellStyle name="Percent 3 9 2 11" xfId="9169" xr:uid="{32B53025-D162-495D-A72B-5D8F56D79645}"/>
    <cellStyle name="Percent 3 9 2 12" xfId="9167" xr:uid="{58D9B242-653B-4BF3-9EEA-F13F359EA000}"/>
    <cellStyle name="Percent 3 9 2 13" xfId="41900" xr:uid="{91C10431-5CC7-42A4-BA60-A62332190649}"/>
    <cellStyle name="Percent 3 9 2 14" xfId="26552" xr:uid="{36CB6AAF-C0B0-49BA-AB69-0D9C94B6CA98}"/>
    <cellStyle name="Percent 3 9 2 2" xfId="9170" xr:uid="{6CFE2A82-978E-4A36-B768-78102BCE65FD}"/>
    <cellStyle name="Percent 3 9 2 2 2" xfId="9171" xr:uid="{F75DADE1-DC3D-4E2B-ACEE-FFA3DA217E6A}"/>
    <cellStyle name="Percent 3 9 2 2 2 2" xfId="9172" xr:uid="{C943CCD4-E7C7-4B0D-BFE3-E46EAEC8EDC5}"/>
    <cellStyle name="Percent 3 9 2 2 3" xfId="9173" xr:uid="{309E1E61-33B0-4622-851D-31930184A85A}"/>
    <cellStyle name="Percent 3 9 2 2 3 2" xfId="9174" xr:uid="{C4B27192-4B43-4DB7-A146-551F324FA138}"/>
    <cellStyle name="Percent 3 9 2 2 4" xfId="9175" xr:uid="{6E133702-8826-4944-808D-4F5C5FC2C2C6}"/>
    <cellStyle name="Percent 3 9 2 2 5" xfId="9176" xr:uid="{5FF5B02D-4CEC-4CD8-86D3-6CD7E9706267}"/>
    <cellStyle name="Percent 3 9 2 2 6" xfId="43905" xr:uid="{61D74A58-C8AF-4D76-A825-5A744FBF16B8}"/>
    <cellStyle name="Percent 3 9 2 2 7" xfId="36345" xr:uid="{E87BEDD5-2F24-425B-9F1F-A3D2AFCABDB3}"/>
    <cellStyle name="Percent 3 9 2 3" xfId="9177" xr:uid="{81F2CAC9-97C8-4601-8804-EFBC7D97AECF}"/>
    <cellStyle name="Percent 3 9 2 3 2" xfId="9178" xr:uid="{AA641F7B-F009-4A01-8D84-B109E1B64C5A}"/>
    <cellStyle name="Percent 3 9 2 3 2 2" xfId="9179" xr:uid="{AB73CE63-9EB0-482F-B0D8-AEF6CD78B1AE}"/>
    <cellStyle name="Percent 3 9 2 3 3" xfId="9180" xr:uid="{ED65CF16-E2C7-4F0B-96C2-A729D6158034}"/>
    <cellStyle name="Percent 3 9 2 3 3 2" xfId="9181" xr:uid="{95661E44-D8E1-4FF0-88BE-496A16157E01}"/>
    <cellStyle name="Percent 3 9 2 3 4" xfId="9182" xr:uid="{5D679ECB-C419-4413-8483-16D688BB3A2B}"/>
    <cellStyle name="Percent 3 9 2 3 5" xfId="43906" xr:uid="{57E5A0F2-DBFF-4474-B9BF-21AF9F9F3BBA}"/>
    <cellStyle name="Percent 3 9 2 3 6" xfId="36346" xr:uid="{90F6F19D-63E2-4403-93D7-0EA0FF49487A}"/>
    <cellStyle name="Percent 3 9 2 4" xfId="9183" xr:uid="{299B9180-D72B-4E2F-B352-1FC7A1DF7849}"/>
    <cellStyle name="Percent 3 9 2 4 2" xfId="9184" xr:uid="{48477D65-8409-42D7-8058-C81157FBF0C6}"/>
    <cellStyle name="Percent 3 9 2 4 2 2" xfId="9185" xr:uid="{B49A89A6-6B20-46A1-A4CD-E716761CA5E0}"/>
    <cellStyle name="Percent 3 9 2 4 3" xfId="9186" xr:uid="{0964AEF8-6FC9-4862-962E-A55F600B4F54}"/>
    <cellStyle name="Percent 3 9 2 4 3 2" xfId="9187" xr:uid="{B91EF6D1-696C-4935-86CC-64D275C55380}"/>
    <cellStyle name="Percent 3 9 2 4 4" xfId="9188" xr:uid="{C2793960-01FE-4EBE-A92C-49A87248CE53}"/>
    <cellStyle name="Percent 3 9 2 4 5" xfId="43907" xr:uid="{A2465889-3731-4A07-BAF7-8A4486A21AA7}"/>
    <cellStyle name="Percent 3 9 2 4 6" xfId="36347" xr:uid="{632AFC41-C125-4B55-A1B2-1E37FA250BD8}"/>
    <cellStyle name="Percent 3 9 2 5" xfId="9189" xr:uid="{404F1321-C080-4944-A629-98BB29C5D669}"/>
    <cellStyle name="Percent 3 9 2 5 2" xfId="9190" xr:uid="{DE66DE95-1E36-4C84-B872-D0014751BE85}"/>
    <cellStyle name="Percent 3 9 2 5 2 2" xfId="9191" xr:uid="{53A9946C-3584-4F30-8866-F826C11F0622}"/>
    <cellStyle name="Percent 3 9 2 5 3" xfId="9192" xr:uid="{038A5C71-DEB7-436B-B15B-DE97C15DD0C8}"/>
    <cellStyle name="Percent 3 9 2 5 3 2" xfId="9193" xr:uid="{562504AA-CF08-481E-A4AE-CA079FFEAB76}"/>
    <cellStyle name="Percent 3 9 2 5 4" xfId="9194" xr:uid="{DE585946-333D-44B5-8C1F-B1D1BEB7E91A}"/>
    <cellStyle name="Percent 3 9 2 5 4 2" xfId="9195" xr:uid="{5B4313D1-581F-439E-A1FE-8B29767C2387}"/>
    <cellStyle name="Percent 3 9 2 5 5" xfId="9196" xr:uid="{009B3638-8FC0-45E5-BB78-9B580F5F18DC}"/>
    <cellStyle name="Percent 3 9 2 5 6" xfId="43908" xr:uid="{4AD1D57E-48B3-40CC-B21A-EEF7DD65376D}"/>
    <cellStyle name="Percent 3 9 2 5 7" xfId="36348" xr:uid="{B0B5F2BF-4E8A-410A-B6D0-CA919F130B2E}"/>
    <cellStyle name="Percent 3 9 2 6" xfId="9197" xr:uid="{7866A340-E016-43BE-8D4F-7691ECE4A97D}"/>
    <cellStyle name="Percent 3 9 2 6 2" xfId="9198" xr:uid="{772C0776-8EEC-493E-9979-E0A66BE3E595}"/>
    <cellStyle name="Percent 3 9 2 6 2 2" xfId="9199" xr:uid="{3842D016-94E0-48B3-A89B-72F2B959C43C}"/>
    <cellStyle name="Percent 3 9 2 6 3" xfId="9200" xr:uid="{14B2D278-199A-4F97-800B-4AD98E07CFD3}"/>
    <cellStyle name="Percent 3 9 2 6 3 2" xfId="9201" xr:uid="{497ED438-3009-478A-BC23-21064B80855B}"/>
    <cellStyle name="Percent 3 9 2 6 4" xfId="9202" xr:uid="{3F18829A-5A64-44B0-BEA1-415E91E69E88}"/>
    <cellStyle name="Percent 3 9 2 6 5" xfId="43909" xr:uid="{D4FFC7DA-4886-4D4B-A5C9-C0E26BE6A777}"/>
    <cellStyle name="Percent 3 9 2 6 6" xfId="36349" xr:uid="{EDEE9B97-DA7F-4977-9E6B-E7E5A59C472B}"/>
    <cellStyle name="Percent 3 9 2 7" xfId="9203" xr:uid="{DCF58712-A8DC-4B13-8CF3-1251639E5D02}"/>
    <cellStyle name="Percent 3 9 2 7 2" xfId="9204" xr:uid="{C956DE62-0D87-4C84-B195-3F520676ED2F}"/>
    <cellStyle name="Percent 3 9 2 7 3" xfId="43910" xr:uid="{508E0556-D3F4-4BD6-AE05-79509083E8A1}"/>
    <cellStyle name="Percent 3 9 2 7 4" xfId="36350" xr:uid="{66B0B3E9-6D7C-4B3E-AD70-C8A789D06B57}"/>
    <cellStyle name="Percent 3 9 2 8" xfId="9205" xr:uid="{85CD340D-9D89-4C91-A424-FF79936912EC}"/>
    <cellStyle name="Percent 3 9 2 8 2" xfId="9206" xr:uid="{EE772950-996D-424E-AB68-C12574B520B4}"/>
    <cellStyle name="Percent 3 9 2 8 3" xfId="43911" xr:uid="{0FFAEE8D-F135-479F-8584-85D0C281F782}"/>
    <cellStyle name="Percent 3 9 2 8 4" xfId="36351" xr:uid="{6411C726-84C8-4488-A5D6-E165EF69269D}"/>
    <cellStyle name="Percent 3 9 2 9" xfId="9207" xr:uid="{64B7EEE7-5D80-4392-8109-06C8A1D5C480}"/>
    <cellStyle name="Percent 3 9 2 9 2" xfId="9208" xr:uid="{71EFAC46-D142-47C4-BB64-99F4D57BCCF3}"/>
    <cellStyle name="Percent 3 9 2 9 3" xfId="43912" xr:uid="{F152D9DD-5930-4424-90D7-5782810EF99F}"/>
    <cellStyle name="Percent 3 9 2 9 4" xfId="36352" xr:uid="{8802403B-BCD6-49EE-B516-07F0AD4A7C8C}"/>
    <cellStyle name="Percent 3 9 20" xfId="9209" xr:uid="{9CCA67E8-D1A7-4CE7-B5E0-B925916EACD5}"/>
    <cellStyle name="Percent 3 9 20 2" xfId="9210" xr:uid="{945C01D9-EA11-4C61-B1E8-BD0D2EF53210}"/>
    <cellStyle name="Percent 3 9 20 2 2" xfId="9211" xr:uid="{580859B3-1125-4B5D-8E50-509FCC3CE42E}"/>
    <cellStyle name="Percent 3 9 20 3" xfId="9212" xr:uid="{65AF0518-DDC6-4FC3-ADEF-B71A4D943B4F}"/>
    <cellStyle name="Percent 3 9 20 3 2" xfId="9213" xr:uid="{6B8B3064-5B5E-46BD-85F7-F2594A5801FF}"/>
    <cellStyle name="Percent 3 9 20 4" xfId="9214" xr:uid="{5F2DE245-CFE2-4D16-B49A-8C47C0FF6FA4}"/>
    <cellStyle name="Percent 3 9 20 5" xfId="43913" xr:uid="{8E066CF2-6D1E-4AD8-A2CE-CBB9A18AA35A}"/>
    <cellStyle name="Percent 3 9 20 6" xfId="36353" xr:uid="{1D443E40-A89F-44D5-AD08-DB5EE6322E14}"/>
    <cellStyle name="Percent 3 9 21" xfId="9215" xr:uid="{7A4AD270-AD12-42D2-B8AA-829411F4178F}"/>
    <cellStyle name="Percent 3 9 21 2" xfId="9216" xr:uid="{BE8F04B5-690A-48F7-B2CD-12EF2F22F0EB}"/>
    <cellStyle name="Percent 3 9 21 3" xfId="43914" xr:uid="{6F1343EC-3484-4BA3-A613-C518D2537537}"/>
    <cellStyle name="Percent 3 9 21 4" xfId="36354" xr:uid="{69D36019-1409-4E43-9AD5-5428FAA4D625}"/>
    <cellStyle name="Percent 3 9 22" xfId="9217" xr:uid="{CB7B1E98-C7AE-4206-AD6C-3A2491C40D57}"/>
    <cellStyle name="Percent 3 9 22 2" xfId="9218" xr:uid="{82DF8B66-245A-4CEC-B784-6C13C0D616CB}"/>
    <cellStyle name="Percent 3 9 22 3" xfId="43915" xr:uid="{487CCB28-8786-4509-AA8B-F03C9DA8AF92}"/>
    <cellStyle name="Percent 3 9 22 4" xfId="36355" xr:uid="{11DBA8AE-897F-426F-8F5C-2EB01026D9EA}"/>
    <cellStyle name="Percent 3 9 23" xfId="9219" xr:uid="{DCCCDB63-12D6-4329-8878-A5FC68DA406D}"/>
    <cellStyle name="Percent 3 9 23 2" xfId="9220" xr:uid="{54A2E103-396C-4347-82A9-504E8B4D26AA}"/>
    <cellStyle name="Percent 3 9 23 3" xfId="43916" xr:uid="{0DFE53C7-2606-4039-BDC1-1CB97A9010A4}"/>
    <cellStyle name="Percent 3 9 23 4" xfId="36356" xr:uid="{E3C89275-B9BC-474B-BF7B-DB25CC267F1C}"/>
    <cellStyle name="Percent 3 9 24" xfId="9221" xr:uid="{C34237ED-231D-4E8D-BC99-15B7F926C814}"/>
    <cellStyle name="Percent 3 9 24 2" xfId="43917" xr:uid="{C4B4CCC0-089E-4CDF-8F55-636256FDBC5C}"/>
    <cellStyle name="Percent 3 9 24 3" xfId="36357" xr:uid="{B498BA8A-75BA-47B5-B58C-3D8FDF56EA29}"/>
    <cellStyle name="Percent 3 9 25" xfId="9222" xr:uid="{DBE4F2CA-B5E3-4F52-B891-4D23B4BA9241}"/>
    <cellStyle name="Percent 3 9 26" xfId="8887" xr:uid="{85143A31-B1E5-4D5D-AA52-CFD7D2F75FFE}"/>
    <cellStyle name="Percent 3 9 27" xfId="41893" xr:uid="{E00106E3-C15F-47CE-84FA-9CF9461D6307}"/>
    <cellStyle name="Percent 3 9 28" xfId="26545" xr:uid="{3185F66A-FAB9-4418-B891-0CF0D74D6084}"/>
    <cellStyle name="Percent 3 9 3" xfId="3002" xr:uid="{E617673E-24F4-4442-8EBC-D3428F067EFA}"/>
    <cellStyle name="Percent 3 9 3 10" xfId="9224" xr:uid="{78596304-4C9A-4A14-A1CA-DBC2129DE53A}"/>
    <cellStyle name="Percent 3 9 3 10 2" xfId="43918" xr:uid="{8E5EFDD2-DBB7-47C0-95DC-93142A338590}"/>
    <cellStyle name="Percent 3 9 3 10 3" xfId="36358" xr:uid="{1079A545-2649-4C09-B149-7B2F1AF77548}"/>
    <cellStyle name="Percent 3 9 3 11" xfId="9225" xr:uid="{F348BAB9-32D7-4E9F-9A34-66E7D996C894}"/>
    <cellStyle name="Percent 3 9 3 12" xfId="9223" xr:uid="{7AABBE1D-A55D-4294-B1EB-42633D76C312}"/>
    <cellStyle name="Percent 3 9 3 13" xfId="41901" xr:uid="{09D0693D-056A-4DCE-96A1-0788F422E4BD}"/>
    <cellStyle name="Percent 3 9 3 14" xfId="26553" xr:uid="{816CEB75-8339-4586-BCAE-25276F524881}"/>
    <cellStyle name="Percent 3 9 3 2" xfId="9226" xr:uid="{2CA940BC-FC94-41BC-BD1A-A7FDD06D29E9}"/>
    <cellStyle name="Percent 3 9 3 2 2" xfId="9227" xr:uid="{B1B3B67E-9891-4C92-9F69-CB739C9529E0}"/>
    <cellStyle name="Percent 3 9 3 2 2 2" xfId="9228" xr:uid="{68D60861-F4B5-4803-A0E5-8F9BDB09D59A}"/>
    <cellStyle name="Percent 3 9 3 2 3" xfId="9229" xr:uid="{623CA25F-2445-4132-9AD4-0422F32306ED}"/>
    <cellStyle name="Percent 3 9 3 2 3 2" xfId="9230" xr:uid="{A06B82FE-E25D-49A2-9C05-DE961C722B88}"/>
    <cellStyle name="Percent 3 9 3 2 4" xfId="9231" xr:uid="{FCA5F4A1-3455-449C-9B78-21D2DE56976B}"/>
    <cellStyle name="Percent 3 9 3 2 5" xfId="9232" xr:uid="{222548D6-B753-49B1-87DE-A7535E4C54D3}"/>
    <cellStyle name="Percent 3 9 3 2 6" xfId="43919" xr:uid="{FC8801FF-E424-4B6C-804B-A78BB48764F1}"/>
    <cellStyle name="Percent 3 9 3 2 7" xfId="36359" xr:uid="{829E6D84-F72B-40A5-B5EC-D1B32B81FD74}"/>
    <cellStyle name="Percent 3 9 3 3" xfId="9233" xr:uid="{22F456FA-105D-4546-9C1E-2B84BA6FDCF7}"/>
    <cellStyle name="Percent 3 9 3 3 2" xfId="9234" xr:uid="{B4F4D163-90FC-4090-B438-191DF5AE11C7}"/>
    <cellStyle name="Percent 3 9 3 3 2 2" xfId="9235" xr:uid="{7C8F81FF-EA47-42BE-BC4B-F361F90B57F3}"/>
    <cellStyle name="Percent 3 9 3 3 3" xfId="9236" xr:uid="{2E4A0AF7-22F7-411A-9A05-FBD573887477}"/>
    <cellStyle name="Percent 3 9 3 3 3 2" xfId="9237" xr:uid="{AFE76D88-7703-4CF5-BF17-0B40D5442F05}"/>
    <cellStyle name="Percent 3 9 3 3 4" xfId="9238" xr:uid="{E500BBCC-6778-4099-BEE7-AAA1566DC1E4}"/>
    <cellStyle name="Percent 3 9 3 3 5" xfId="43920" xr:uid="{D54E7F08-61DE-4E08-B9D0-F44EA080FA52}"/>
    <cellStyle name="Percent 3 9 3 3 6" xfId="36360" xr:uid="{D047FBA3-FA59-4083-8C4C-520BF3ED0867}"/>
    <cellStyle name="Percent 3 9 3 4" xfId="9239" xr:uid="{5F7B04FC-AEF1-45C1-A8FE-013BEE2A1914}"/>
    <cellStyle name="Percent 3 9 3 4 2" xfId="9240" xr:uid="{CF118A53-E5EB-411D-AE78-49E868A10238}"/>
    <cellStyle name="Percent 3 9 3 4 2 2" xfId="9241" xr:uid="{A3079F3A-E694-45E3-9FD1-D4B61FC7C1D6}"/>
    <cellStyle name="Percent 3 9 3 4 3" xfId="9242" xr:uid="{1085DED7-C0FE-4FA1-9CED-399C52DACA33}"/>
    <cellStyle name="Percent 3 9 3 4 3 2" xfId="9243" xr:uid="{9DDD5D8F-3FEC-4647-BACE-E780DADACFBB}"/>
    <cellStyle name="Percent 3 9 3 4 4" xfId="9244" xr:uid="{FED7CF36-443C-4233-A6AF-EFBF109DA736}"/>
    <cellStyle name="Percent 3 9 3 4 5" xfId="43921" xr:uid="{953F6A11-5512-4C6D-8A0E-7570F276715B}"/>
    <cellStyle name="Percent 3 9 3 4 6" xfId="36361" xr:uid="{C4DB197D-A8F9-4266-8FE5-DF5E5C44B217}"/>
    <cellStyle name="Percent 3 9 3 5" xfId="9245" xr:uid="{4D5F8AC2-3AC7-4842-836E-77547A300A93}"/>
    <cellStyle name="Percent 3 9 3 5 2" xfId="9246" xr:uid="{F4BDDA34-CC8F-4133-84DF-84538329D389}"/>
    <cellStyle name="Percent 3 9 3 5 2 2" xfId="9247" xr:uid="{896CF6B9-7483-450A-B0F5-6262707556EA}"/>
    <cellStyle name="Percent 3 9 3 5 3" xfId="9248" xr:uid="{9004E664-7918-4F88-B8F8-FBC66F6048F5}"/>
    <cellStyle name="Percent 3 9 3 5 3 2" xfId="9249" xr:uid="{1CB1D256-3A4B-4069-9CD1-D7094DFC0A17}"/>
    <cellStyle name="Percent 3 9 3 5 4" xfId="9250" xr:uid="{9A037EDC-829E-4CB1-AC7C-E9DAA3233E3A}"/>
    <cellStyle name="Percent 3 9 3 5 4 2" xfId="9251" xr:uid="{EA828283-9371-48A2-BAD6-93EB4F83DBA6}"/>
    <cellStyle name="Percent 3 9 3 5 5" xfId="9252" xr:uid="{2671F02F-9B64-4B2D-86A3-C53AEBDF8EDB}"/>
    <cellStyle name="Percent 3 9 3 5 6" xfId="43922" xr:uid="{9D25E617-20B4-4097-9093-1AE091457EE9}"/>
    <cellStyle name="Percent 3 9 3 5 7" xfId="36362" xr:uid="{9742CBC6-4568-49FE-8853-8FA69AC5D78E}"/>
    <cellStyle name="Percent 3 9 3 6" xfId="9253" xr:uid="{599FFCF2-F1CB-4692-B295-597BF1148C34}"/>
    <cellStyle name="Percent 3 9 3 6 2" xfId="9254" xr:uid="{C6DD0655-D0BC-49C9-AD8B-FCB697766540}"/>
    <cellStyle name="Percent 3 9 3 6 2 2" xfId="9255" xr:uid="{2E79AD4C-FD15-45A8-9CAC-1CD31C9168DF}"/>
    <cellStyle name="Percent 3 9 3 6 3" xfId="9256" xr:uid="{A01A15C3-79D4-4239-8716-1843E6DB19B7}"/>
    <cellStyle name="Percent 3 9 3 6 3 2" xfId="9257" xr:uid="{DFE7C6E5-9D75-4A87-BB7A-EEA545993AE1}"/>
    <cellStyle name="Percent 3 9 3 6 4" xfId="9258" xr:uid="{38A67214-051C-41D4-ADF2-242B7ED73644}"/>
    <cellStyle name="Percent 3 9 3 6 5" xfId="43923" xr:uid="{2DB0B454-E595-457D-B843-4EB4BE5B5EE4}"/>
    <cellStyle name="Percent 3 9 3 6 6" xfId="36363" xr:uid="{307524E7-C42F-4000-BCD3-FA00B920FA50}"/>
    <cellStyle name="Percent 3 9 3 7" xfId="9259" xr:uid="{AEC6CBAC-DCB2-4144-A60E-03B1F0E5C04C}"/>
    <cellStyle name="Percent 3 9 3 7 2" xfId="9260" xr:uid="{C843148F-4460-46AE-9788-B7EFBBE32D55}"/>
    <cellStyle name="Percent 3 9 3 7 3" xfId="43924" xr:uid="{A644DF24-4B41-412F-B693-A98F6D26EC61}"/>
    <cellStyle name="Percent 3 9 3 7 4" xfId="36364" xr:uid="{3CF49B37-B06B-4A64-8BD2-3A0AA70B57FA}"/>
    <cellStyle name="Percent 3 9 3 8" xfId="9261" xr:uid="{78600EF4-77E2-4DD2-AFBF-7E337A842A41}"/>
    <cellStyle name="Percent 3 9 3 8 2" xfId="9262" xr:uid="{B145C309-4E7F-42C0-98F7-CF3AA6D604E3}"/>
    <cellStyle name="Percent 3 9 3 8 3" xfId="43925" xr:uid="{7D65124B-63DB-44DE-BE26-4D2979128BE1}"/>
    <cellStyle name="Percent 3 9 3 8 4" xfId="36365" xr:uid="{7F986135-153F-4E9B-A327-500BA69E33A6}"/>
    <cellStyle name="Percent 3 9 3 9" xfId="9263" xr:uid="{07C32146-634F-4D6B-A331-1542B219EC22}"/>
    <cellStyle name="Percent 3 9 3 9 2" xfId="9264" xr:uid="{8534AA90-CBED-4BC6-B1CD-BFD89F20FE34}"/>
    <cellStyle name="Percent 3 9 3 9 3" xfId="43926" xr:uid="{F564FBFB-0738-4D63-A2AD-3A047AB82B1F}"/>
    <cellStyle name="Percent 3 9 3 9 4" xfId="36366" xr:uid="{1860D87B-2BC9-4DEB-8EC3-677BA1A3D764}"/>
    <cellStyle name="Percent 3 9 4" xfId="3003" xr:uid="{AF5B76C6-D28D-43DE-8021-889485DC46D9}"/>
    <cellStyle name="Percent 3 9 4 10" xfId="9266" xr:uid="{52396CF0-6FF0-4009-A446-D28901F4075A}"/>
    <cellStyle name="Percent 3 9 4 10 2" xfId="43927" xr:uid="{07A21F13-E0BE-43D0-A6E2-EEC2DA5D577A}"/>
    <cellStyle name="Percent 3 9 4 10 3" xfId="36367" xr:uid="{7F4581FF-37B2-49D2-9133-7C6C6B8E7454}"/>
    <cellStyle name="Percent 3 9 4 11" xfId="9267" xr:uid="{C84559C6-A202-47E1-BE31-3F32C34FE4D9}"/>
    <cellStyle name="Percent 3 9 4 12" xfId="9265" xr:uid="{24848AB4-675F-4402-B8A1-66CEF9117AA8}"/>
    <cellStyle name="Percent 3 9 4 13" xfId="41902" xr:uid="{95F5E125-602F-4527-944F-A2747354B40E}"/>
    <cellStyle name="Percent 3 9 4 14" xfId="26554" xr:uid="{EBBA4AD6-8EDF-4B99-ADED-A5A34A638330}"/>
    <cellStyle name="Percent 3 9 4 2" xfId="9268" xr:uid="{E97B3D79-8FA4-46DB-A85D-B3ACE8A0460E}"/>
    <cellStyle name="Percent 3 9 4 2 2" xfId="9269" xr:uid="{728B8D88-258E-48C7-A626-65BFC1BAEDEC}"/>
    <cellStyle name="Percent 3 9 4 2 2 2" xfId="9270" xr:uid="{28F02717-9968-42DB-AD5A-C0A302F91B36}"/>
    <cellStyle name="Percent 3 9 4 2 3" xfId="9271" xr:uid="{917AA614-9F4F-4824-85A7-7DC8693A0F13}"/>
    <cellStyle name="Percent 3 9 4 2 3 2" xfId="9272" xr:uid="{C3B36F41-21A6-4D79-BC57-E1F8BA205F81}"/>
    <cellStyle name="Percent 3 9 4 2 4" xfId="9273" xr:uid="{55BC5D72-9705-4717-9FB0-D99F74803810}"/>
    <cellStyle name="Percent 3 9 4 2 5" xfId="9274" xr:uid="{DA52E5A7-EAF2-49CD-ADDF-6EC1D8ABA795}"/>
    <cellStyle name="Percent 3 9 4 2 6" xfId="43928" xr:uid="{8011A61E-901D-4151-A942-D13131651FA2}"/>
    <cellStyle name="Percent 3 9 4 2 7" xfId="36368" xr:uid="{0CE8C841-3221-449E-8888-1E7ED6A96A33}"/>
    <cellStyle name="Percent 3 9 4 3" xfId="9275" xr:uid="{B7634491-3621-48A4-8887-A7A75F949ED1}"/>
    <cellStyle name="Percent 3 9 4 3 2" xfId="9276" xr:uid="{42CF50FD-43DF-4E71-8B2A-CDED82BC8F96}"/>
    <cellStyle name="Percent 3 9 4 3 2 2" xfId="9277" xr:uid="{0AF8A731-3FB2-4807-8E4C-66928705EE83}"/>
    <cellStyle name="Percent 3 9 4 3 3" xfId="9278" xr:uid="{22392C4C-1461-4F33-8DA5-FF9CEDBF45A3}"/>
    <cellStyle name="Percent 3 9 4 3 3 2" xfId="9279" xr:uid="{45D7FA8E-A104-4D19-B812-8BC1D00EBC6B}"/>
    <cellStyle name="Percent 3 9 4 3 4" xfId="9280" xr:uid="{8BD79B63-88D9-4F0B-B29C-23CEF13BE356}"/>
    <cellStyle name="Percent 3 9 4 3 5" xfId="43929" xr:uid="{6148EA87-A5A9-4465-9799-C077A3256162}"/>
    <cellStyle name="Percent 3 9 4 3 6" xfId="36369" xr:uid="{2A8DD629-9516-4EC3-8EE0-82BC7FE50E8C}"/>
    <cellStyle name="Percent 3 9 4 4" xfId="9281" xr:uid="{15980792-44B5-4684-B599-0B2ACF9A1CF2}"/>
    <cellStyle name="Percent 3 9 4 4 2" xfId="9282" xr:uid="{EF7F052B-A6C8-45DB-982E-28674B4F469B}"/>
    <cellStyle name="Percent 3 9 4 4 2 2" xfId="9283" xr:uid="{4E2A647F-3273-4EC3-98A4-23370D979713}"/>
    <cellStyle name="Percent 3 9 4 4 3" xfId="9284" xr:uid="{CDFEAA1F-2EA7-4B94-8B27-9E10CEF45338}"/>
    <cellStyle name="Percent 3 9 4 4 3 2" xfId="9285" xr:uid="{AC8DF060-C1F8-4D97-B839-83186343C25C}"/>
    <cellStyle name="Percent 3 9 4 4 4" xfId="9286" xr:uid="{4CDF1F10-5E5B-4F45-AD58-4FD780FD02B3}"/>
    <cellStyle name="Percent 3 9 4 4 5" xfId="43930" xr:uid="{0931F662-C4D4-498F-B8B2-D77BAD41000C}"/>
    <cellStyle name="Percent 3 9 4 4 6" xfId="36370" xr:uid="{FDAD2F6A-D209-4E7C-BF61-45061486435B}"/>
    <cellStyle name="Percent 3 9 4 5" xfId="9287" xr:uid="{82D1995B-9F87-4EB8-A556-C3C34FB4A610}"/>
    <cellStyle name="Percent 3 9 4 5 2" xfId="9288" xr:uid="{1451B166-A8FA-43EE-A200-588CD1C76655}"/>
    <cellStyle name="Percent 3 9 4 5 2 2" xfId="9289" xr:uid="{BA82CC1D-1925-4989-94CA-BC7133EB561D}"/>
    <cellStyle name="Percent 3 9 4 5 3" xfId="9290" xr:uid="{9671DC36-6060-4C0A-9562-07EB4EDA1E58}"/>
    <cellStyle name="Percent 3 9 4 5 3 2" xfId="9291" xr:uid="{C8699F38-8E07-4A18-91F0-45AFD47D720C}"/>
    <cellStyle name="Percent 3 9 4 5 4" xfId="9292" xr:uid="{33C76A39-34D7-4B6D-A3A6-AF13F5CD6C3E}"/>
    <cellStyle name="Percent 3 9 4 5 4 2" xfId="9293" xr:uid="{AADD1824-659F-45FD-B6DF-0CA5255867F3}"/>
    <cellStyle name="Percent 3 9 4 5 5" xfId="9294" xr:uid="{0FDE338C-4783-45DF-9915-742270913F81}"/>
    <cellStyle name="Percent 3 9 4 5 6" xfId="43931" xr:uid="{75C7371C-C837-4C27-B22F-9CD92494E3CE}"/>
    <cellStyle name="Percent 3 9 4 5 7" xfId="36371" xr:uid="{93D1A036-72E2-4D74-9B97-7CF1719E74C0}"/>
    <cellStyle name="Percent 3 9 4 6" xfId="9295" xr:uid="{8EEAB98A-9370-4AC2-AFBD-7931107A8587}"/>
    <cellStyle name="Percent 3 9 4 6 2" xfId="9296" xr:uid="{265AD6A0-47E8-49B1-AC59-8D03CBEB31E1}"/>
    <cellStyle name="Percent 3 9 4 6 2 2" xfId="9297" xr:uid="{D1E847DF-B727-4CA7-BE65-6DD159AC79CA}"/>
    <cellStyle name="Percent 3 9 4 6 3" xfId="9298" xr:uid="{2466800A-362A-4ECA-B2BA-1C002C1FE390}"/>
    <cellStyle name="Percent 3 9 4 6 3 2" xfId="9299" xr:uid="{1332791D-455F-4DBE-BBC9-C1CC412F5D66}"/>
    <cellStyle name="Percent 3 9 4 6 4" xfId="9300" xr:uid="{C8F4E29D-4FCB-47C2-833C-43F44C3F3C0A}"/>
    <cellStyle name="Percent 3 9 4 6 5" xfId="43932" xr:uid="{B69CF609-EEC1-4CB7-9D4A-A00D72B027F1}"/>
    <cellStyle name="Percent 3 9 4 6 6" xfId="36372" xr:uid="{312FA259-0473-49DA-AB61-0B3C457029CB}"/>
    <cellStyle name="Percent 3 9 4 7" xfId="9301" xr:uid="{8983D4F7-024B-46F2-A16C-B2725767C7EF}"/>
    <cellStyle name="Percent 3 9 4 7 2" xfId="9302" xr:uid="{CB495533-FADD-472B-8AA3-3F8DB2D9E8F7}"/>
    <cellStyle name="Percent 3 9 4 7 3" xfId="43933" xr:uid="{FB9C8960-6F3C-466B-9D37-44F4494B8887}"/>
    <cellStyle name="Percent 3 9 4 7 4" xfId="36373" xr:uid="{9D625A01-7C98-485E-825D-40E280AE01B0}"/>
    <cellStyle name="Percent 3 9 4 8" xfId="9303" xr:uid="{D8389BFA-ED42-4F79-806E-EDC9FDF28E6D}"/>
    <cellStyle name="Percent 3 9 4 8 2" xfId="9304" xr:uid="{7F6DA344-73F6-4A7B-804B-5F42472B37D8}"/>
    <cellStyle name="Percent 3 9 4 8 3" xfId="43934" xr:uid="{E1E15EA0-6B22-419E-AA9A-512CAFFEF4F0}"/>
    <cellStyle name="Percent 3 9 4 8 4" xfId="36374" xr:uid="{27A09085-DCE2-4CCF-9DEA-ADFCCBDEFE04}"/>
    <cellStyle name="Percent 3 9 4 9" xfId="9305" xr:uid="{9BB02577-FDAD-4236-AD20-3154CA4625FB}"/>
    <cellStyle name="Percent 3 9 4 9 2" xfId="9306" xr:uid="{34D542BD-3087-45C7-907D-6FF0A54DA1F3}"/>
    <cellStyle name="Percent 3 9 4 9 3" xfId="43935" xr:uid="{20F40DB9-758E-4AD8-80D8-07A8576B2BE0}"/>
    <cellStyle name="Percent 3 9 4 9 4" xfId="36375" xr:uid="{2889BF75-3281-4375-A57D-DA7CBF2CDF0B}"/>
    <cellStyle name="Percent 3 9 5" xfId="3004" xr:uid="{2A85F3EC-FBC4-4EBE-AA58-E5787968374A}"/>
    <cellStyle name="Percent 3 9 5 10" xfId="9308" xr:uid="{F3875F56-7471-477E-8427-FC998F4F9915}"/>
    <cellStyle name="Percent 3 9 5 10 2" xfId="43936" xr:uid="{D4A9787E-3BD1-4EDF-A7CA-9E15ADDFEDCA}"/>
    <cellStyle name="Percent 3 9 5 10 3" xfId="36376" xr:uid="{ACC6CE00-9271-456E-8A9B-67D3AB9EF59E}"/>
    <cellStyle name="Percent 3 9 5 11" xfId="9309" xr:uid="{54BFB79A-AB54-4F58-A6BD-FF7F590C0EDE}"/>
    <cellStyle name="Percent 3 9 5 12" xfId="9307" xr:uid="{D892CA55-4A0C-4030-AB88-F89DAB35AF3E}"/>
    <cellStyle name="Percent 3 9 5 13" xfId="41903" xr:uid="{0597B6CF-3B5F-47DA-95C7-E12605887EE8}"/>
    <cellStyle name="Percent 3 9 5 14" xfId="26555" xr:uid="{203C48C6-DE35-4EBB-B2CF-E096816CDEA9}"/>
    <cellStyle name="Percent 3 9 5 2" xfId="9310" xr:uid="{9A1231BF-C021-437C-90FA-7DD13C4ECA88}"/>
    <cellStyle name="Percent 3 9 5 2 2" xfId="9311" xr:uid="{BF0B2972-878E-4520-8968-2986F88174B1}"/>
    <cellStyle name="Percent 3 9 5 2 2 2" xfId="9312" xr:uid="{D3EE80BC-C8B6-4766-A31D-5AC3FF360AC0}"/>
    <cellStyle name="Percent 3 9 5 2 3" xfId="9313" xr:uid="{6690D12D-058C-4C3B-9E7F-617BBF13F634}"/>
    <cellStyle name="Percent 3 9 5 2 3 2" xfId="9314" xr:uid="{E0FC415E-AA4C-49BF-9C39-1AC35F6FB1F3}"/>
    <cellStyle name="Percent 3 9 5 2 4" xfId="9315" xr:uid="{09556419-6442-400A-9B37-844E27A452AF}"/>
    <cellStyle name="Percent 3 9 5 2 5" xfId="9316" xr:uid="{BBECFBF0-9C24-416B-8FCD-142F1F2EA192}"/>
    <cellStyle name="Percent 3 9 5 2 6" xfId="43937" xr:uid="{08E4ABCD-94AE-4C5A-A181-C256879AD7E3}"/>
    <cellStyle name="Percent 3 9 5 2 7" xfId="36377" xr:uid="{19DB7B27-85D9-4674-95F6-F8AD7B072CDB}"/>
    <cellStyle name="Percent 3 9 5 3" xfId="9317" xr:uid="{5FAFF5F0-2E2C-40B0-97CB-609056EA1110}"/>
    <cellStyle name="Percent 3 9 5 3 2" xfId="9318" xr:uid="{36FD53DC-3773-4C8A-AF4B-FBEA38167007}"/>
    <cellStyle name="Percent 3 9 5 3 2 2" xfId="9319" xr:uid="{870717E1-6CEA-46A8-827B-6C59FE7BC1A3}"/>
    <cellStyle name="Percent 3 9 5 3 3" xfId="9320" xr:uid="{838AFA13-3463-49F6-8F2E-1324C427F9ED}"/>
    <cellStyle name="Percent 3 9 5 3 3 2" xfId="9321" xr:uid="{181EB6B6-BF16-483A-9D73-07ECD080FC27}"/>
    <cellStyle name="Percent 3 9 5 3 4" xfId="9322" xr:uid="{201F0940-4610-45D9-A7B8-54130404FC87}"/>
    <cellStyle name="Percent 3 9 5 3 5" xfId="43938" xr:uid="{5E865F8C-D42E-451B-B50B-E7BA2517E51E}"/>
    <cellStyle name="Percent 3 9 5 3 6" xfId="36378" xr:uid="{0928E8A2-16EC-4CC7-AD38-A93E41A728A5}"/>
    <cellStyle name="Percent 3 9 5 4" xfId="9323" xr:uid="{9663C70B-86B7-4775-AA97-E112D4D71D48}"/>
    <cellStyle name="Percent 3 9 5 4 2" xfId="9324" xr:uid="{27E6E9BF-E33F-4656-919D-E8A1CD6C1353}"/>
    <cellStyle name="Percent 3 9 5 4 2 2" xfId="9325" xr:uid="{46B4E2E6-6A80-4EF7-A0EB-6D420E1A6AC4}"/>
    <cellStyle name="Percent 3 9 5 4 3" xfId="9326" xr:uid="{CF3A771A-55BE-4397-A7BF-3A52E030164F}"/>
    <cellStyle name="Percent 3 9 5 4 3 2" xfId="9327" xr:uid="{D7778C1D-95A9-40E4-995B-E45D462E9F70}"/>
    <cellStyle name="Percent 3 9 5 4 4" xfId="9328" xr:uid="{22ACDC22-770A-4C3E-A06E-739043CB319A}"/>
    <cellStyle name="Percent 3 9 5 4 5" xfId="43939" xr:uid="{6BF00D66-B1DD-4203-AFF1-5D427B1C8E1D}"/>
    <cellStyle name="Percent 3 9 5 4 6" xfId="36379" xr:uid="{ECE3875E-69C0-415D-958C-11DBFEE98B5F}"/>
    <cellStyle name="Percent 3 9 5 5" xfId="9329" xr:uid="{F9717137-2C15-45A3-9B66-DD803910FBCD}"/>
    <cellStyle name="Percent 3 9 5 5 2" xfId="9330" xr:uid="{26C8B6FA-C588-43DC-B852-E635B401DA33}"/>
    <cellStyle name="Percent 3 9 5 5 2 2" xfId="9331" xr:uid="{1CE30BF2-C655-453E-B5BA-D32F9BBE0601}"/>
    <cellStyle name="Percent 3 9 5 5 3" xfId="9332" xr:uid="{E44A9B14-2850-4EAF-AAE9-F092F5FB6D25}"/>
    <cellStyle name="Percent 3 9 5 5 3 2" xfId="9333" xr:uid="{63195A08-1FB0-4AE5-8340-185BD259A59B}"/>
    <cellStyle name="Percent 3 9 5 5 4" xfId="9334" xr:uid="{9F060E4B-97EB-41F5-918B-90B9DDB3B6C2}"/>
    <cellStyle name="Percent 3 9 5 5 4 2" xfId="9335" xr:uid="{9E8646F6-6F27-4BB6-9865-0163EBDE8495}"/>
    <cellStyle name="Percent 3 9 5 5 5" xfId="9336" xr:uid="{33300F36-6119-4158-A28C-3C3585AF75CF}"/>
    <cellStyle name="Percent 3 9 5 5 6" xfId="43940" xr:uid="{89FE889F-ABA6-455B-B4AB-10215E0C51C5}"/>
    <cellStyle name="Percent 3 9 5 5 7" xfId="36380" xr:uid="{B6F60CCF-6347-4EFC-BCEC-D9A75313BBDA}"/>
    <cellStyle name="Percent 3 9 5 6" xfId="9337" xr:uid="{9BFE7669-6C64-4F9F-9724-04A74B9B95D4}"/>
    <cellStyle name="Percent 3 9 5 6 2" xfId="9338" xr:uid="{AFB72CBB-F47F-4A84-9CAB-410D8ED57D34}"/>
    <cellStyle name="Percent 3 9 5 6 2 2" xfId="9339" xr:uid="{E04D2D84-D075-48EB-9331-11A1B5F5B7CE}"/>
    <cellStyle name="Percent 3 9 5 6 3" xfId="9340" xr:uid="{B1EF20C5-450C-484A-A701-5BC5BDFD18C8}"/>
    <cellStyle name="Percent 3 9 5 6 3 2" xfId="9341" xr:uid="{09C06B80-0AEA-4893-851A-40AA77BA6019}"/>
    <cellStyle name="Percent 3 9 5 6 4" xfId="9342" xr:uid="{03F5D748-0890-4E48-87B3-4C68F27E0708}"/>
    <cellStyle name="Percent 3 9 5 6 5" xfId="43941" xr:uid="{7BC601BF-9DF4-46FA-8CD1-50F0C0B2CD36}"/>
    <cellStyle name="Percent 3 9 5 6 6" xfId="36381" xr:uid="{E0C878CA-7D4C-4C76-9EF4-6E4E41018746}"/>
    <cellStyle name="Percent 3 9 5 7" xfId="9343" xr:uid="{41BD6767-122B-48BC-81D4-A7DD79A193A0}"/>
    <cellStyle name="Percent 3 9 5 7 2" xfId="9344" xr:uid="{E60BE370-CAED-4A56-B191-FDFFD18AE027}"/>
    <cellStyle name="Percent 3 9 5 7 3" xfId="43942" xr:uid="{A6278D0C-2D42-4522-B1B2-964C26C51640}"/>
    <cellStyle name="Percent 3 9 5 7 4" xfId="36382" xr:uid="{88BF98AE-987A-4827-8865-C78C7BAD3C46}"/>
    <cellStyle name="Percent 3 9 5 8" xfId="9345" xr:uid="{381E5A75-8AB2-45BC-BDAD-C50344F79537}"/>
    <cellStyle name="Percent 3 9 5 8 2" xfId="9346" xr:uid="{1DF04249-F755-48FC-8DA7-530DB69465E1}"/>
    <cellStyle name="Percent 3 9 5 8 3" xfId="43943" xr:uid="{FAC40F95-051B-4804-BB0E-10F35C9928FA}"/>
    <cellStyle name="Percent 3 9 5 8 4" xfId="36383" xr:uid="{66B44982-F1F4-46FA-9C7D-006BE16770D4}"/>
    <cellStyle name="Percent 3 9 5 9" xfId="9347" xr:uid="{DF750BB4-2FF0-4BB9-AE37-776F79CAFBB3}"/>
    <cellStyle name="Percent 3 9 5 9 2" xfId="9348" xr:uid="{5FAFEBAC-E099-4D43-A8F0-9C96557B593E}"/>
    <cellStyle name="Percent 3 9 5 9 3" xfId="43944" xr:uid="{DE83A564-37CD-4681-89DB-12FEF7D494EF}"/>
    <cellStyle name="Percent 3 9 5 9 4" xfId="36384" xr:uid="{8DAE20A6-5949-436D-A7E5-8E9FDAF3A40C}"/>
    <cellStyle name="Percent 3 9 6" xfId="3005" xr:uid="{933BCDD0-1A1C-4D2C-996C-66EE007F9940}"/>
    <cellStyle name="Percent 3 9 6 10" xfId="9350" xr:uid="{B2A0FE56-51D6-42C8-A4AD-B4B02453CF96}"/>
    <cellStyle name="Percent 3 9 6 10 2" xfId="43945" xr:uid="{9A9F5F25-6E9D-4717-82EB-00C0ECBC93E5}"/>
    <cellStyle name="Percent 3 9 6 10 3" xfId="36385" xr:uid="{70ABBC46-7228-41B2-86B3-B0145BC777AE}"/>
    <cellStyle name="Percent 3 9 6 11" xfId="9351" xr:uid="{BD8B68D6-8EE7-41C6-A316-A8E5D9EC80F2}"/>
    <cellStyle name="Percent 3 9 6 12" xfId="9349" xr:uid="{E6783153-8079-4C57-A12F-E8B898E9AADA}"/>
    <cellStyle name="Percent 3 9 6 13" xfId="41904" xr:uid="{F5DA7F55-36A8-4972-B56A-111132FF71DE}"/>
    <cellStyle name="Percent 3 9 6 14" xfId="26556" xr:uid="{CD242854-3A5F-4C57-AEB5-568A5B882016}"/>
    <cellStyle name="Percent 3 9 6 2" xfId="9352" xr:uid="{A8E5CD48-9E2D-4EEA-8BD4-930F6AE8BE21}"/>
    <cellStyle name="Percent 3 9 6 2 2" xfId="9353" xr:uid="{742042A5-D5BB-4FAE-9C0D-611E95A674E3}"/>
    <cellStyle name="Percent 3 9 6 2 2 2" xfId="9354" xr:uid="{F7A46377-C12F-4C33-B20E-CEF7FEF60F1F}"/>
    <cellStyle name="Percent 3 9 6 2 3" xfId="9355" xr:uid="{B5BED084-4510-46B6-8709-394268091647}"/>
    <cellStyle name="Percent 3 9 6 2 3 2" xfId="9356" xr:uid="{3B026565-14DC-4A7B-B0A0-BC02F52F574E}"/>
    <cellStyle name="Percent 3 9 6 2 4" xfId="9357" xr:uid="{0D6C79C4-B330-4A1D-8FCB-A32704BEBA2F}"/>
    <cellStyle name="Percent 3 9 6 2 5" xfId="9358" xr:uid="{8B184684-5B06-4812-9D1F-B709CD9835A4}"/>
    <cellStyle name="Percent 3 9 6 2 6" xfId="43946" xr:uid="{B0D5C840-8B10-4BF6-8DD6-BB0654FEB062}"/>
    <cellStyle name="Percent 3 9 6 2 7" xfId="36386" xr:uid="{0EE9CC61-C069-41DF-BA33-B49116076CFE}"/>
    <cellStyle name="Percent 3 9 6 3" xfId="9359" xr:uid="{222ED50C-67FB-44F4-894D-1CE0A760B2BB}"/>
    <cellStyle name="Percent 3 9 6 3 2" xfId="9360" xr:uid="{51ADEA65-C917-4B9C-8665-5DA521A82C42}"/>
    <cellStyle name="Percent 3 9 6 3 2 2" xfId="9361" xr:uid="{A8196332-4F35-44B2-B0BF-1FA1CAA73BA0}"/>
    <cellStyle name="Percent 3 9 6 3 3" xfId="9362" xr:uid="{94343CA1-06AC-45ED-AA12-870616B5F07B}"/>
    <cellStyle name="Percent 3 9 6 3 3 2" xfId="9363" xr:uid="{936824A4-59CE-4D77-A48A-1C78808F5DCB}"/>
    <cellStyle name="Percent 3 9 6 3 4" xfId="9364" xr:uid="{AA7CA94F-8100-49E9-BD44-F9540699E09E}"/>
    <cellStyle name="Percent 3 9 6 3 5" xfId="43947" xr:uid="{C46B809A-135A-4E68-9E1A-D8B6DAC71D14}"/>
    <cellStyle name="Percent 3 9 6 3 6" xfId="36387" xr:uid="{410A1309-9921-4DC5-92A6-19B312F897FF}"/>
    <cellStyle name="Percent 3 9 6 4" xfId="9365" xr:uid="{163CFD89-7889-49B6-AF87-027F32E10CFB}"/>
    <cellStyle name="Percent 3 9 6 4 2" xfId="9366" xr:uid="{8E260EFA-D7F1-4D36-8BE6-323CCE55700F}"/>
    <cellStyle name="Percent 3 9 6 4 2 2" xfId="9367" xr:uid="{29E87883-A710-4FAC-9D60-DDC136DC1F44}"/>
    <cellStyle name="Percent 3 9 6 4 3" xfId="9368" xr:uid="{20D2C0DA-8A8E-4249-BFFF-84CF39ADBBF8}"/>
    <cellStyle name="Percent 3 9 6 4 3 2" xfId="9369" xr:uid="{FD404534-D754-48A0-B823-E200F658B549}"/>
    <cellStyle name="Percent 3 9 6 4 4" xfId="9370" xr:uid="{080CC729-066D-4D4B-BB9C-413879530516}"/>
    <cellStyle name="Percent 3 9 6 4 5" xfId="43948" xr:uid="{31C7CBD5-47A4-4EBA-BF69-4EF720DE0F67}"/>
    <cellStyle name="Percent 3 9 6 4 6" xfId="36388" xr:uid="{A85D6794-2CD3-45E3-BEEA-1504614200CF}"/>
    <cellStyle name="Percent 3 9 6 5" xfId="9371" xr:uid="{F45064E5-19B1-426C-BE89-F08CE30691BE}"/>
    <cellStyle name="Percent 3 9 6 5 2" xfId="9372" xr:uid="{1CA52FC2-6693-4A9F-AABC-DE569F3E9511}"/>
    <cellStyle name="Percent 3 9 6 5 2 2" xfId="9373" xr:uid="{FD76AA28-D434-4AA9-A3A7-137952BD15A8}"/>
    <cellStyle name="Percent 3 9 6 5 3" xfId="9374" xr:uid="{2FC0B897-3933-426F-ABF1-FBD22904AC62}"/>
    <cellStyle name="Percent 3 9 6 5 3 2" xfId="9375" xr:uid="{6D558D78-09E4-47FE-828A-A391120095D0}"/>
    <cellStyle name="Percent 3 9 6 5 4" xfId="9376" xr:uid="{A1ADF34B-10A8-4023-96E7-D990CADEA834}"/>
    <cellStyle name="Percent 3 9 6 5 4 2" xfId="9377" xr:uid="{29A18163-018F-447D-9FE2-643A081A98B7}"/>
    <cellStyle name="Percent 3 9 6 5 5" xfId="9378" xr:uid="{F8506303-DA2B-426D-9C0C-C9AF876329B1}"/>
    <cellStyle name="Percent 3 9 6 5 6" xfId="43949" xr:uid="{01286E6F-5ECB-4ED8-AAE3-778B947DA4BC}"/>
    <cellStyle name="Percent 3 9 6 5 7" xfId="36389" xr:uid="{8DCCD280-7020-437E-84FE-D89BD402ACE8}"/>
    <cellStyle name="Percent 3 9 6 6" xfId="9379" xr:uid="{83C2F587-F0EE-441E-922B-9D4561BB2D7E}"/>
    <cellStyle name="Percent 3 9 6 6 2" xfId="9380" xr:uid="{AC9CE017-F349-4C0D-845A-D6D989EA2BDD}"/>
    <cellStyle name="Percent 3 9 6 6 2 2" xfId="9381" xr:uid="{22AB1244-1738-4C5D-95CA-9A9A5BA33AE3}"/>
    <cellStyle name="Percent 3 9 6 6 3" xfId="9382" xr:uid="{F06E3430-D655-4FA7-B788-7D5C5B767664}"/>
    <cellStyle name="Percent 3 9 6 6 3 2" xfId="9383" xr:uid="{F59F72FE-5982-4F75-A0B8-C68EF6DA6C44}"/>
    <cellStyle name="Percent 3 9 6 6 4" xfId="9384" xr:uid="{EA6E3477-8ECC-4FA5-A042-73F8B3E79120}"/>
    <cellStyle name="Percent 3 9 6 6 5" xfId="43950" xr:uid="{DADF643B-1C39-4B8F-B053-E6CC8BBFBA6D}"/>
    <cellStyle name="Percent 3 9 6 6 6" xfId="36390" xr:uid="{68E38133-F1AF-441D-9747-902D2D5D05CD}"/>
    <cellStyle name="Percent 3 9 6 7" xfId="9385" xr:uid="{951544C6-F3E1-42C5-AB87-E8D4C523B6BB}"/>
    <cellStyle name="Percent 3 9 6 7 2" xfId="9386" xr:uid="{61BA0ED0-BFDB-4C06-8EF2-46F4FCB9CF68}"/>
    <cellStyle name="Percent 3 9 6 7 3" xfId="43951" xr:uid="{2B946915-FA4F-4FC6-A804-A15B63F33540}"/>
    <cellStyle name="Percent 3 9 6 7 4" xfId="36391" xr:uid="{933030C1-F63E-449A-8D15-F77E4A15A45C}"/>
    <cellStyle name="Percent 3 9 6 8" xfId="9387" xr:uid="{093CD4FE-4356-4ABA-A877-3724ED7D64CD}"/>
    <cellStyle name="Percent 3 9 6 8 2" xfId="9388" xr:uid="{A65C8626-5421-402E-8D5B-AD95A8664C2A}"/>
    <cellStyle name="Percent 3 9 6 8 3" xfId="43952" xr:uid="{D57A1DFD-5A01-484A-9BD7-58C000139DED}"/>
    <cellStyle name="Percent 3 9 6 8 4" xfId="36392" xr:uid="{B5CC68A6-0AC1-455A-9B2A-1A889A8F76BC}"/>
    <cellStyle name="Percent 3 9 6 9" xfId="9389" xr:uid="{F6099157-F5F5-4883-918B-1E9B03F92F8C}"/>
    <cellStyle name="Percent 3 9 6 9 2" xfId="9390" xr:uid="{FC0C79EC-E7FA-46E8-A931-2DE22FE4DDE4}"/>
    <cellStyle name="Percent 3 9 6 9 3" xfId="43953" xr:uid="{CB07BA2C-A5FB-4C32-8E30-EAC669188FF8}"/>
    <cellStyle name="Percent 3 9 6 9 4" xfId="36393" xr:uid="{5C43B374-2091-4FE4-9C8F-F8EA3A89F9D3}"/>
    <cellStyle name="Percent 3 9 7" xfId="3006" xr:uid="{C575B6B2-D38E-4399-B19D-51E9934086CB}"/>
    <cellStyle name="Percent 3 9 7 10" xfId="9392" xr:uid="{DB484E42-9B6F-4498-B903-E8F5C6CE6135}"/>
    <cellStyle name="Percent 3 9 7 10 2" xfId="43954" xr:uid="{2B0EF1F2-801A-4CED-88F5-9174079A4E49}"/>
    <cellStyle name="Percent 3 9 7 10 3" xfId="36394" xr:uid="{53076F6A-7F0A-4D38-AA0C-2655DFBD44A0}"/>
    <cellStyle name="Percent 3 9 7 11" xfId="9393" xr:uid="{B2033AEB-0C8E-4973-8A5B-9A0A4E32F9AD}"/>
    <cellStyle name="Percent 3 9 7 12" xfId="9391" xr:uid="{4F796EF2-79FE-49AE-9805-FCEB0506FBB3}"/>
    <cellStyle name="Percent 3 9 7 13" xfId="41905" xr:uid="{40A33D18-FA16-47D6-A40E-AE6E73082550}"/>
    <cellStyle name="Percent 3 9 7 14" xfId="26557" xr:uid="{6FD460CB-0D56-4888-906E-F0E3259ABBBC}"/>
    <cellStyle name="Percent 3 9 7 2" xfId="9394" xr:uid="{324C49C0-C68C-4272-9410-6657772BA76D}"/>
    <cellStyle name="Percent 3 9 7 2 2" xfId="9395" xr:uid="{EAF8DF2A-585F-4B0B-A54A-ADCD69A56C29}"/>
    <cellStyle name="Percent 3 9 7 2 2 2" xfId="9396" xr:uid="{A43D80FC-D6A7-4845-A3BB-6CB4FD1F15EE}"/>
    <cellStyle name="Percent 3 9 7 2 3" xfId="9397" xr:uid="{F52A3D50-0BAA-44E5-99FD-D80436CB7667}"/>
    <cellStyle name="Percent 3 9 7 2 3 2" xfId="9398" xr:uid="{DCAAFA65-EC29-445B-8EBC-A5DB00966A4A}"/>
    <cellStyle name="Percent 3 9 7 2 4" xfId="9399" xr:uid="{2FE3FCB2-B2AC-4AD1-92EC-4547FEB45DBC}"/>
    <cellStyle name="Percent 3 9 7 2 5" xfId="9400" xr:uid="{F02AA2CB-2F6F-4303-94A5-A7AD3365E39A}"/>
    <cellStyle name="Percent 3 9 7 2 6" xfId="43955" xr:uid="{A5F706B8-A264-4363-B70D-EE275C3EE2A2}"/>
    <cellStyle name="Percent 3 9 7 2 7" xfId="36395" xr:uid="{06D95F4B-BCC8-4D1C-8533-62A03B44749F}"/>
    <cellStyle name="Percent 3 9 7 3" xfId="9401" xr:uid="{C4E82656-0833-4C4C-8624-26E7C906CEDB}"/>
    <cellStyle name="Percent 3 9 7 3 2" xfId="9402" xr:uid="{2D2FF935-925E-472C-A8E4-BFD5E5C28F53}"/>
    <cellStyle name="Percent 3 9 7 3 2 2" xfId="9403" xr:uid="{6F92B3DC-4008-4273-9FC6-4495505C01D7}"/>
    <cellStyle name="Percent 3 9 7 3 3" xfId="9404" xr:uid="{71DDB7EE-D534-4760-AD05-9D9723D80BC6}"/>
    <cellStyle name="Percent 3 9 7 3 3 2" xfId="9405" xr:uid="{0C60265A-CC77-4B50-AD4B-9AE39F0DC5E1}"/>
    <cellStyle name="Percent 3 9 7 3 4" xfId="9406" xr:uid="{58E28915-F67A-47C2-A95C-3711C20736CC}"/>
    <cellStyle name="Percent 3 9 7 3 5" xfId="43956" xr:uid="{D31C262B-5D9C-46EB-9E61-A335D3E6F3F0}"/>
    <cellStyle name="Percent 3 9 7 3 6" xfId="36396" xr:uid="{07F2EF50-E114-401B-87AF-17D7589C306F}"/>
    <cellStyle name="Percent 3 9 7 4" xfId="9407" xr:uid="{30457E74-0896-4CA5-A4A0-A3C3B42BD584}"/>
    <cellStyle name="Percent 3 9 7 4 2" xfId="9408" xr:uid="{787178A4-8973-4633-86C0-D0C2CE65A59D}"/>
    <cellStyle name="Percent 3 9 7 4 2 2" xfId="9409" xr:uid="{1303323C-AE90-4406-96B6-2D81314C93B0}"/>
    <cellStyle name="Percent 3 9 7 4 3" xfId="9410" xr:uid="{B87A3A3D-EDE7-4531-9CBA-68ADE82D96AC}"/>
    <cellStyle name="Percent 3 9 7 4 3 2" xfId="9411" xr:uid="{6A245B14-155C-4CE2-9FFC-F7388B6C5E5A}"/>
    <cellStyle name="Percent 3 9 7 4 4" xfId="9412" xr:uid="{994CE8C3-0DFC-4A38-9173-A6FE30F38B26}"/>
    <cellStyle name="Percent 3 9 7 4 5" xfId="43957" xr:uid="{72B37258-4185-47D1-91EA-F1059E2C56D8}"/>
    <cellStyle name="Percent 3 9 7 4 6" xfId="36397" xr:uid="{E9498804-5D22-4A42-974D-767B7C294122}"/>
    <cellStyle name="Percent 3 9 7 5" xfId="9413" xr:uid="{B8B3EE15-43FF-40E0-8DFB-7D7387FAB5A8}"/>
    <cellStyle name="Percent 3 9 7 5 2" xfId="9414" xr:uid="{FCBA34B4-365C-4633-889F-0EB7592D6520}"/>
    <cellStyle name="Percent 3 9 7 5 2 2" xfId="9415" xr:uid="{9EAA1A28-54CA-4226-AB3D-319213EDB6CB}"/>
    <cellStyle name="Percent 3 9 7 5 3" xfId="9416" xr:uid="{7A21422A-862A-47A3-9578-5CFFDC764C84}"/>
    <cellStyle name="Percent 3 9 7 5 3 2" xfId="9417" xr:uid="{55C8A9D3-302B-4B50-89D6-428BC4D63ED8}"/>
    <cellStyle name="Percent 3 9 7 5 4" xfId="9418" xr:uid="{AD6B4D88-7CC1-4E2A-868F-DD67737583A7}"/>
    <cellStyle name="Percent 3 9 7 5 4 2" xfId="9419" xr:uid="{47215723-A061-4777-B7E7-6C321BB41BCC}"/>
    <cellStyle name="Percent 3 9 7 5 5" xfId="9420" xr:uid="{59C863EB-C79E-4D4D-8FA6-E585766A2C1A}"/>
    <cellStyle name="Percent 3 9 7 5 6" xfId="43958" xr:uid="{DD39C991-062E-45BC-92EE-29367986544A}"/>
    <cellStyle name="Percent 3 9 7 5 7" xfId="36398" xr:uid="{9FC18BFB-C052-45FC-8BB4-39B35C58C2BF}"/>
    <cellStyle name="Percent 3 9 7 6" xfId="9421" xr:uid="{966B9B59-31A8-4DA2-A3ED-4123D52E6FAA}"/>
    <cellStyle name="Percent 3 9 7 6 2" xfId="9422" xr:uid="{3A178742-F112-4B57-90F8-1AFF5918DE49}"/>
    <cellStyle name="Percent 3 9 7 6 2 2" xfId="9423" xr:uid="{1A1EE8D7-62B3-477F-9E2C-5B33884F55EF}"/>
    <cellStyle name="Percent 3 9 7 6 3" xfId="9424" xr:uid="{8AA4C64E-04F9-40CD-8D37-52352658F97B}"/>
    <cellStyle name="Percent 3 9 7 6 3 2" xfId="9425" xr:uid="{E59ABCF2-CE63-43B7-A3B1-FCB8596C48D4}"/>
    <cellStyle name="Percent 3 9 7 6 4" xfId="9426" xr:uid="{CC0D0CB2-9DF6-483E-A09F-402EC1BDA305}"/>
    <cellStyle name="Percent 3 9 7 6 5" xfId="43959" xr:uid="{A18C6976-6536-44A2-99C4-E2A244130570}"/>
    <cellStyle name="Percent 3 9 7 6 6" xfId="36399" xr:uid="{9BA9DE53-526E-476A-AE2C-D97B5D896FF5}"/>
    <cellStyle name="Percent 3 9 7 7" xfId="9427" xr:uid="{34395F6C-442D-48CC-A201-29425C5DC103}"/>
    <cellStyle name="Percent 3 9 7 7 2" xfId="9428" xr:uid="{87A7C907-1DB5-4CFF-BE06-37D19C735541}"/>
    <cellStyle name="Percent 3 9 7 7 3" xfId="43960" xr:uid="{7E8EE073-CCD3-49BD-ADE3-1B332A807D45}"/>
    <cellStyle name="Percent 3 9 7 7 4" xfId="36400" xr:uid="{FD06A5C6-4E3F-4C95-BF91-BDB76B7F3ADF}"/>
    <cellStyle name="Percent 3 9 7 8" xfId="9429" xr:uid="{1C1B5C94-F837-4804-9694-53E5F57AB5F2}"/>
    <cellStyle name="Percent 3 9 7 8 2" xfId="9430" xr:uid="{832901DC-840D-4D53-BA04-41FB61BF98EA}"/>
    <cellStyle name="Percent 3 9 7 8 3" xfId="43961" xr:uid="{7D3E9B94-8463-4CC1-AB54-50FF0856EE69}"/>
    <cellStyle name="Percent 3 9 7 8 4" xfId="36401" xr:uid="{3150D59F-99DB-418C-AAA0-8E14FC436901}"/>
    <cellStyle name="Percent 3 9 7 9" xfId="9431" xr:uid="{05299000-B3C1-429A-9AA2-DC7B65D2C4E2}"/>
    <cellStyle name="Percent 3 9 7 9 2" xfId="9432" xr:uid="{D3159DEE-9F0E-443C-AF11-32E1D7E944DD}"/>
    <cellStyle name="Percent 3 9 7 9 3" xfId="43962" xr:uid="{F4EE959C-080C-464A-BEFD-ABACE44A22C2}"/>
    <cellStyle name="Percent 3 9 7 9 4" xfId="36402" xr:uid="{6D7DB113-8B51-40B3-832C-A056CE0AA989}"/>
    <cellStyle name="Percent 3 9 8" xfId="3007" xr:uid="{BD5ECDA8-82B4-4510-9EEA-BB892C1572AA}"/>
    <cellStyle name="Percent 3 9 8 10" xfId="9434" xr:uid="{BD68EA57-F287-4BE4-8439-A37B840E2AA3}"/>
    <cellStyle name="Percent 3 9 8 10 2" xfId="43963" xr:uid="{1224BC2E-00F4-45AC-8221-16124B476483}"/>
    <cellStyle name="Percent 3 9 8 10 3" xfId="36403" xr:uid="{4CE647CE-3350-4352-92ED-C1A681CDD159}"/>
    <cellStyle name="Percent 3 9 8 11" xfId="9435" xr:uid="{BEDA2BF5-5D64-4A9D-998C-2D5628FF2866}"/>
    <cellStyle name="Percent 3 9 8 12" xfId="9433" xr:uid="{A9FAEDA5-604D-4445-A2B1-4662DAAB945C}"/>
    <cellStyle name="Percent 3 9 8 13" xfId="41906" xr:uid="{BF8C3827-7529-4614-8CCA-840E3DFA6B44}"/>
    <cellStyle name="Percent 3 9 8 14" xfId="26558" xr:uid="{2B4C78BB-D007-4D0C-8E24-187801BA4D10}"/>
    <cellStyle name="Percent 3 9 8 2" xfId="9436" xr:uid="{6A83A5C3-02CD-4E2C-B727-F56C5001E596}"/>
    <cellStyle name="Percent 3 9 8 2 2" xfId="9437" xr:uid="{22ED9858-FF7A-401D-BDAA-EE0BEB2040DD}"/>
    <cellStyle name="Percent 3 9 8 2 2 2" xfId="9438" xr:uid="{78C79726-ECF6-4C57-9D60-8DBD08F0792A}"/>
    <cellStyle name="Percent 3 9 8 2 3" xfId="9439" xr:uid="{26543A7A-9AF9-4518-9098-52BE420603F3}"/>
    <cellStyle name="Percent 3 9 8 2 3 2" xfId="9440" xr:uid="{8459531A-9E72-4B33-8754-C3679FFFACFD}"/>
    <cellStyle name="Percent 3 9 8 2 4" xfId="9441" xr:uid="{7E6AD34A-66FD-4EDB-B9B8-6D4B90BA8017}"/>
    <cellStyle name="Percent 3 9 8 2 5" xfId="9442" xr:uid="{D79B5899-242C-4D7F-9EC3-11DE0E9AE511}"/>
    <cellStyle name="Percent 3 9 8 2 6" xfId="43964" xr:uid="{C086FDD2-DCAC-4543-AD6E-B72ED7114BC5}"/>
    <cellStyle name="Percent 3 9 8 2 7" xfId="36404" xr:uid="{8C5550DF-0EB8-4817-B57F-60E5FD0C35CD}"/>
    <cellStyle name="Percent 3 9 8 3" xfId="9443" xr:uid="{70C7D359-D620-4780-B87F-0AC5D7DE5E64}"/>
    <cellStyle name="Percent 3 9 8 3 2" xfId="9444" xr:uid="{D258725E-51ED-4037-ABCD-C6BB1DA72B65}"/>
    <cellStyle name="Percent 3 9 8 3 2 2" xfId="9445" xr:uid="{0FF714F4-31A1-403F-A4C6-9BEAEAFE3FAF}"/>
    <cellStyle name="Percent 3 9 8 3 3" xfId="9446" xr:uid="{04BCC2EE-E022-4692-AC64-4BC670441135}"/>
    <cellStyle name="Percent 3 9 8 3 3 2" xfId="9447" xr:uid="{6C628142-5779-4458-AB5B-C3F69A11C268}"/>
    <cellStyle name="Percent 3 9 8 3 4" xfId="9448" xr:uid="{F8CAEB9D-DB84-4E44-9892-F887B422B2F7}"/>
    <cellStyle name="Percent 3 9 8 3 5" xfId="43965" xr:uid="{BE293F09-55AE-4AAA-9E00-7993A7624EBA}"/>
    <cellStyle name="Percent 3 9 8 3 6" xfId="36405" xr:uid="{FB1075B2-F05D-4945-BC42-2831C42C0495}"/>
    <cellStyle name="Percent 3 9 8 4" xfId="9449" xr:uid="{C704C93E-EE65-45C1-8729-1C562CAB71C1}"/>
    <cellStyle name="Percent 3 9 8 4 2" xfId="9450" xr:uid="{38239573-EF92-4BA1-A0FB-135F3A38CE72}"/>
    <cellStyle name="Percent 3 9 8 4 2 2" xfId="9451" xr:uid="{1B564B05-275E-4F06-8C3B-F065A0E46A1F}"/>
    <cellStyle name="Percent 3 9 8 4 3" xfId="9452" xr:uid="{02ED6326-20B4-4079-8A60-D837622F6612}"/>
    <cellStyle name="Percent 3 9 8 4 3 2" xfId="9453" xr:uid="{7DC6AC6B-283A-4A7B-B6AD-76423A26A1E4}"/>
    <cellStyle name="Percent 3 9 8 4 4" xfId="9454" xr:uid="{AB1F8EDB-4561-4DAA-9BE9-1CFA5AC52C15}"/>
    <cellStyle name="Percent 3 9 8 4 5" xfId="43966" xr:uid="{AAD01661-2034-4F1C-8E85-79D7EF4C5913}"/>
    <cellStyle name="Percent 3 9 8 4 6" xfId="36406" xr:uid="{8E8E3604-A56F-4C20-AF56-A7992BC5B396}"/>
    <cellStyle name="Percent 3 9 8 5" xfId="9455" xr:uid="{DC9404E5-98DC-42B2-81B2-AD1D52D63995}"/>
    <cellStyle name="Percent 3 9 8 5 2" xfId="9456" xr:uid="{2F16E978-FE74-4418-97BC-6E89BDABAA27}"/>
    <cellStyle name="Percent 3 9 8 5 2 2" xfId="9457" xr:uid="{63A12C5E-5DE9-40A8-B6A7-5ABD17241BF1}"/>
    <cellStyle name="Percent 3 9 8 5 3" xfId="9458" xr:uid="{71795269-80D9-48C4-9B05-7DF2CECBEB97}"/>
    <cellStyle name="Percent 3 9 8 5 3 2" xfId="9459" xr:uid="{64A4A7D1-3C55-472B-8E6E-B1E059B6F41F}"/>
    <cellStyle name="Percent 3 9 8 5 4" xfId="9460" xr:uid="{081751BC-FCC4-4D29-AB00-3C770603E79B}"/>
    <cellStyle name="Percent 3 9 8 5 4 2" xfId="9461" xr:uid="{C195BEEE-1C65-477C-9892-56899123ABF4}"/>
    <cellStyle name="Percent 3 9 8 5 5" xfId="9462" xr:uid="{0F74567D-FF19-4C12-8D49-0FA953088F8A}"/>
    <cellStyle name="Percent 3 9 8 5 6" xfId="43967" xr:uid="{99AEA2C5-9B1D-4C91-964F-983B28FAB252}"/>
    <cellStyle name="Percent 3 9 8 5 7" xfId="36407" xr:uid="{B3C47F93-DC5C-4047-8B62-FC7F33EC5E32}"/>
    <cellStyle name="Percent 3 9 8 6" xfId="9463" xr:uid="{E4BF164D-3713-4EA9-AFCE-E539FB61879B}"/>
    <cellStyle name="Percent 3 9 8 6 2" xfId="9464" xr:uid="{A18E807B-5BB3-46FB-AD56-55541F4BD1B3}"/>
    <cellStyle name="Percent 3 9 8 6 2 2" xfId="9465" xr:uid="{6217A785-AE14-4D95-B072-B367ADA367EE}"/>
    <cellStyle name="Percent 3 9 8 6 3" xfId="9466" xr:uid="{E1512598-7350-473A-82F0-3071C376E6C1}"/>
    <cellStyle name="Percent 3 9 8 6 3 2" xfId="9467" xr:uid="{38B44BC3-59C9-4ADE-BEA2-EA4F31128FEA}"/>
    <cellStyle name="Percent 3 9 8 6 4" xfId="9468" xr:uid="{1524F2E0-1BFB-4A13-AFAF-7A12D63E1AEB}"/>
    <cellStyle name="Percent 3 9 8 6 5" xfId="43968" xr:uid="{48E3A3C7-8B1C-46CE-9BD4-2A309AE1C33B}"/>
    <cellStyle name="Percent 3 9 8 6 6" xfId="36408" xr:uid="{AD82D6C6-FCB2-4EED-BB0E-23FDCFE9AB81}"/>
    <cellStyle name="Percent 3 9 8 7" xfId="9469" xr:uid="{7D49E0BF-3C55-4FCD-8C28-73F874A4B316}"/>
    <cellStyle name="Percent 3 9 8 7 2" xfId="9470" xr:uid="{51518577-8ADF-423D-B409-7E091457B9F5}"/>
    <cellStyle name="Percent 3 9 8 7 3" xfId="43969" xr:uid="{F25F1BB4-94EF-4015-8FAA-0E6AFF292CA1}"/>
    <cellStyle name="Percent 3 9 8 7 4" xfId="36409" xr:uid="{59B4026C-2636-49F5-BA63-28F9DAA5E7F9}"/>
    <cellStyle name="Percent 3 9 8 8" xfId="9471" xr:uid="{34D4E2ED-3AC4-4264-989A-E68B3AB6E678}"/>
    <cellStyle name="Percent 3 9 8 8 2" xfId="9472" xr:uid="{521B81FA-438E-4B08-A837-0FFC8157A80D}"/>
    <cellStyle name="Percent 3 9 8 8 3" xfId="43970" xr:uid="{59EC3463-91D8-4213-B825-726DC0E2C18D}"/>
    <cellStyle name="Percent 3 9 8 8 4" xfId="36410" xr:uid="{E12099DC-09FA-4BF9-8833-8B79BC4A42BA}"/>
    <cellStyle name="Percent 3 9 8 9" xfId="9473" xr:uid="{00A4B1E7-A4BF-44DF-B764-971BFAD61AA6}"/>
    <cellStyle name="Percent 3 9 8 9 2" xfId="9474" xr:uid="{E5564805-2B70-467E-B0B0-55D48A0F4DA7}"/>
    <cellStyle name="Percent 3 9 8 9 3" xfId="43971" xr:uid="{79D0A6FF-8588-4393-BB63-5FF10FEF6190}"/>
    <cellStyle name="Percent 3 9 8 9 4" xfId="36411" xr:uid="{14E97F24-D992-475C-9CF2-E9229CD18CA5}"/>
    <cellStyle name="Percent 3 9 9" xfId="3008" xr:uid="{B859CF13-D0ED-44E5-9D23-23C5C34E0F2E}"/>
    <cellStyle name="Percent 3 9 9 10" xfId="9476" xr:uid="{A785A716-0C9B-427E-B8C7-219495B27E12}"/>
    <cellStyle name="Percent 3 9 9 10 2" xfId="43972" xr:uid="{782E830A-EC44-4A34-A8FE-EDAF125052DF}"/>
    <cellStyle name="Percent 3 9 9 10 3" xfId="36412" xr:uid="{AC517B74-D9AE-434E-BDEA-646CA0BC86DD}"/>
    <cellStyle name="Percent 3 9 9 11" xfId="9477" xr:uid="{5A6903CF-A5FD-491E-BDD3-292448EF4DB2}"/>
    <cellStyle name="Percent 3 9 9 12" xfId="9475" xr:uid="{E1661CA0-3E8D-4A89-9AFD-6BC972920222}"/>
    <cellStyle name="Percent 3 9 9 13" xfId="41907" xr:uid="{6C622F72-B80D-495D-9678-E29A41B498D3}"/>
    <cellStyle name="Percent 3 9 9 14" xfId="26559" xr:uid="{BA7C047E-C5D7-4B08-8D64-9800AA823E55}"/>
    <cellStyle name="Percent 3 9 9 2" xfId="9478" xr:uid="{21FA86BA-E274-4691-AE2D-1C82FF6A7684}"/>
    <cellStyle name="Percent 3 9 9 2 2" xfId="9479" xr:uid="{F7425497-AFC8-4154-B819-8B611DA00C2E}"/>
    <cellStyle name="Percent 3 9 9 2 2 2" xfId="9480" xr:uid="{C330AFFA-BD18-4EE7-B64C-F55F24D78A2C}"/>
    <cellStyle name="Percent 3 9 9 2 3" xfId="9481" xr:uid="{187BCE06-E25D-4D84-A726-C067DAE94FB3}"/>
    <cellStyle name="Percent 3 9 9 2 3 2" xfId="9482" xr:uid="{D8CBFF97-88B9-49EF-8DC8-B5AC7F64E4D6}"/>
    <cellStyle name="Percent 3 9 9 2 4" xfId="9483" xr:uid="{520BF52A-567C-4C19-A427-E5E63A926D3A}"/>
    <cellStyle name="Percent 3 9 9 2 5" xfId="9484" xr:uid="{F459BFBE-95C1-4E30-A73C-01FF8991AFE8}"/>
    <cellStyle name="Percent 3 9 9 2 6" xfId="43973" xr:uid="{639A909E-B34A-4D74-9B3C-9B7EAF477073}"/>
    <cellStyle name="Percent 3 9 9 2 7" xfId="36413" xr:uid="{02F81136-BA34-42B0-8A8B-61DEEFF2D096}"/>
    <cellStyle name="Percent 3 9 9 3" xfId="9485" xr:uid="{0B9DAAF1-D382-4B7F-A104-D192DDB4E478}"/>
    <cellStyle name="Percent 3 9 9 3 2" xfId="9486" xr:uid="{E673FAA1-9E72-415F-A809-D0D2A0799A6A}"/>
    <cellStyle name="Percent 3 9 9 3 2 2" xfId="9487" xr:uid="{6D10D17E-7182-43DC-B38C-5218F31BE578}"/>
    <cellStyle name="Percent 3 9 9 3 3" xfId="9488" xr:uid="{9AFC3898-02AD-45AE-ADEA-4FF86556CF7E}"/>
    <cellStyle name="Percent 3 9 9 3 3 2" xfId="9489" xr:uid="{662A5E4D-E0DC-4125-97ED-851C94AEEF9F}"/>
    <cellStyle name="Percent 3 9 9 3 4" xfId="9490" xr:uid="{52DCC636-D899-4C74-A068-98F23C8D5A81}"/>
    <cellStyle name="Percent 3 9 9 3 5" xfId="43974" xr:uid="{42440B4E-A744-4FAB-9636-955AE84759EF}"/>
    <cellStyle name="Percent 3 9 9 3 6" xfId="36414" xr:uid="{7D2A64B4-CDF4-49C0-AF68-AEF1D87B320F}"/>
    <cellStyle name="Percent 3 9 9 4" xfId="9491" xr:uid="{B84B7B18-EDFF-4169-8B7D-3ED4E53CD6F3}"/>
    <cellStyle name="Percent 3 9 9 4 2" xfId="9492" xr:uid="{9AE6EFCC-B361-4629-A2E1-C052BC030DE8}"/>
    <cellStyle name="Percent 3 9 9 4 2 2" xfId="9493" xr:uid="{8AE047D7-0CB4-4DC5-8775-2668FD3B0427}"/>
    <cellStyle name="Percent 3 9 9 4 3" xfId="9494" xr:uid="{5E268B80-5FFD-40D1-96F4-5BE8C6EA65AE}"/>
    <cellStyle name="Percent 3 9 9 4 3 2" xfId="9495" xr:uid="{C2B26F3A-F0BF-4292-AFC6-60780BF1506F}"/>
    <cellStyle name="Percent 3 9 9 4 4" xfId="9496" xr:uid="{67C6B287-4076-4FF7-968B-CB056637C410}"/>
    <cellStyle name="Percent 3 9 9 4 5" xfId="43975" xr:uid="{4FB62610-AB08-431A-9F7C-AC8137F33241}"/>
    <cellStyle name="Percent 3 9 9 4 6" xfId="36415" xr:uid="{62A9D7D4-A834-499A-BE13-6255DE78C07B}"/>
    <cellStyle name="Percent 3 9 9 5" xfId="9497" xr:uid="{81213DA7-4337-440D-B09A-FA686B6ECC71}"/>
    <cellStyle name="Percent 3 9 9 5 2" xfId="9498" xr:uid="{18977184-9CE8-496A-A351-3A4D477255E9}"/>
    <cellStyle name="Percent 3 9 9 5 2 2" xfId="9499" xr:uid="{CE87972E-235F-49B7-ACC1-D06A186DDD80}"/>
    <cellStyle name="Percent 3 9 9 5 3" xfId="9500" xr:uid="{8ECD49E6-43C9-46AE-8E0F-A0B333ACE2BE}"/>
    <cellStyle name="Percent 3 9 9 5 3 2" xfId="9501" xr:uid="{F8B1D1C6-73EF-4A9C-A5DF-731C7377935E}"/>
    <cellStyle name="Percent 3 9 9 5 4" xfId="9502" xr:uid="{943243EB-7D4B-4559-90C3-BA60204DBBCF}"/>
    <cellStyle name="Percent 3 9 9 5 4 2" xfId="9503" xr:uid="{75D5EC82-5492-49A1-91A3-95A3A5360302}"/>
    <cellStyle name="Percent 3 9 9 5 5" xfId="9504" xr:uid="{5DB13CFB-E6E5-4C4F-9970-9AF7BB255B21}"/>
    <cellStyle name="Percent 3 9 9 5 6" xfId="43976" xr:uid="{F3C7CDE9-6ECC-4D4A-B8F9-482C1615BCF2}"/>
    <cellStyle name="Percent 3 9 9 5 7" xfId="36416" xr:uid="{364C17EB-5CAA-466E-9F39-D0FC4A8D1966}"/>
    <cellStyle name="Percent 3 9 9 6" xfId="9505" xr:uid="{8E0133BD-80B1-451E-A304-7903E4366E77}"/>
    <cellStyle name="Percent 3 9 9 6 2" xfId="9506" xr:uid="{BBD75B13-07FB-40A4-B717-F87AC1EE2718}"/>
    <cellStyle name="Percent 3 9 9 6 2 2" xfId="9507" xr:uid="{1CED2A7A-3332-475E-BA46-1C4ECC7D7B1C}"/>
    <cellStyle name="Percent 3 9 9 6 3" xfId="9508" xr:uid="{C88E8B3F-59C7-447B-BCA8-ECEF78BF5226}"/>
    <cellStyle name="Percent 3 9 9 6 3 2" xfId="9509" xr:uid="{6F04FE34-0501-4AF7-88D9-5E0D73AA8425}"/>
    <cellStyle name="Percent 3 9 9 6 4" xfId="9510" xr:uid="{1DC0DB41-D870-485A-85D3-68C7E006A3F3}"/>
    <cellStyle name="Percent 3 9 9 6 5" xfId="43977" xr:uid="{57BA16FE-D9BA-4CC9-AC1A-555B11420A48}"/>
    <cellStyle name="Percent 3 9 9 6 6" xfId="36417" xr:uid="{11AB94C6-5FEC-4B5F-B59F-21DEDF0EF578}"/>
    <cellStyle name="Percent 3 9 9 7" xfId="9511" xr:uid="{22B0E084-9B1D-473D-9B06-CB17B99F614D}"/>
    <cellStyle name="Percent 3 9 9 7 2" xfId="9512" xr:uid="{9C3C3D59-9510-4762-AE9B-74AFB9D46A3C}"/>
    <cellStyle name="Percent 3 9 9 7 3" xfId="43978" xr:uid="{E699A99F-CA36-4DF6-AAC1-55D263F5863A}"/>
    <cellStyle name="Percent 3 9 9 7 4" xfId="36418" xr:uid="{B3D521BB-6A12-4FC4-BACA-119FDCE1379C}"/>
    <cellStyle name="Percent 3 9 9 8" xfId="9513" xr:uid="{D0F3771F-78F9-4433-8053-9D81DB78DBEC}"/>
    <cellStyle name="Percent 3 9 9 8 2" xfId="9514" xr:uid="{9C588BAF-0C0D-4755-986A-9F0E062E2C13}"/>
    <cellStyle name="Percent 3 9 9 8 3" xfId="43979" xr:uid="{8E01ED04-B2A2-44DB-B41C-23DB7F5C9116}"/>
    <cellStyle name="Percent 3 9 9 8 4" xfId="36419" xr:uid="{3A90D40A-E3D9-4FB9-A703-E0D3ECE8B5E0}"/>
    <cellStyle name="Percent 3 9 9 9" xfId="9515" xr:uid="{30D7ED9D-DC88-4999-8698-1C68255E6E55}"/>
    <cellStyle name="Percent 3 9 9 9 2" xfId="9516" xr:uid="{320F5E64-71DC-4F51-91FE-61C81CADE2AD}"/>
    <cellStyle name="Percent 3 9 9 9 3" xfId="43980" xr:uid="{794E6726-1F00-4891-81B1-CECBAFA30737}"/>
    <cellStyle name="Percent 3 9 9 9 4" xfId="36420" xr:uid="{AAD23A54-F407-4F47-970B-390290B8ADD4}"/>
    <cellStyle name="Percent 31" xfId="3009" xr:uid="{8C075831-FAC9-40D4-B13B-D854C4988776}"/>
    <cellStyle name="Percent 31 10" xfId="9518" xr:uid="{2EA08CFA-6232-4FE5-961C-ECCD27E11AB4}"/>
    <cellStyle name="Percent 31 10 2" xfId="43981" xr:uid="{89C69643-7A55-4D9D-9B7C-AD871AEA82CD}"/>
    <cellStyle name="Percent 31 10 3" xfId="36421" xr:uid="{26C9B0D7-B566-482D-95EB-DB3492BD5CEC}"/>
    <cellStyle name="Percent 31 11" xfId="9519" xr:uid="{8759A0DE-778C-4955-A71C-9B12BAF308C7}"/>
    <cellStyle name="Percent 31 12" xfId="9517" xr:uid="{2C63A95F-7414-4957-8D7A-D363169F2F28}"/>
    <cellStyle name="Percent 31 13" xfId="41908" xr:uid="{D946C441-81C0-4794-A96E-08B567D1DE5A}"/>
    <cellStyle name="Percent 31 14" xfId="26560" xr:uid="{0C5B4D80-D0B3-4AC6-AD4D-E15B96CE7D65}"/>
    <cellStyle name="Percent 31 2" xfId="9520" xr:uid="{9A0729EA-BB28-4100-990E-929AEB625A7B}"/>
    <cellStyle name="Percent 31 2 2" xfId="9521" xr:uid="{FE97C012-6B54-43DC-8586-2A11FB69D1FB}"/>
    <cellStyle name="Percent 31 2 2 2" xfId="9522" xr:uid="{8FD78CB3-16E0-428F-A8FA-C9A2442E2ADB}"/>
    <cellStyle name="Percent 31 2 3" xfId="9523" xr:uid="{6F83A72F-DE24-46F6-A635-03D4C3AB9F04}"/>
    <cellStyle name="Percent 31 2 3 2" xfId="9524" xr:uid="{762F4374-33EC-49C0-BA1B-A3A28195F754}"/>
    <cellStyle name="Percent 31 2 4" xfId="9525" xr:uid="{E968E7AF-A0BF-4719-ACB6-6D3CD429836A}"/>
    <cellStyle name="Percent 31 2 5" xfId="9526" xr:uid="{02615FE7-2A69-44A1-88CB-31D7F2483EBB}"/>
    <cellStyle name="Percent 31 2 6" xfId="43982" xr:uid="{83B76941-E9C9-45B1-B79D-A656DFFDD9AE}"/>
    <cellStyle name="Percent 31 2 7" xfId="36422" xr:uid="{F2387FAD-4D7B-41BA-9BD3-0D26FBB2970E}"/>
    <cellStyle name="Percent 31 3" xfId="9527" xr:uid="{549BC1AC-3335-4AEB-86E9-50F72AC1CF08}"/>
    <cellStyle name="Percent 31 3 2" xfId="9528" xr:uid="{C23CE479-8B61-4D72-9026-3D5B654CEC6C}"/>
    <cellStyle name="Percent 31 3 2 2" xfId="9529" xr:uid="{C417C5E6-170A-4EC5-A857-279CE72213E4}"/>
    <cellStyle name="Percent 31 3 3" xfId="9530" xr:uid="{0F2DBBAA-E9C8-4A5F-85C4-C0F66E502EC9}"/>
    <cellStyle name="Percent 31 3 3 2" xfId="9531" xr:uid="{0CBADB5F-7721-4D47-B960-8E6ED9BB11D7}"/>
    <cellStyle name="Percent 31 3 4" xfId="9532" xr:uid="{4FE8DAA9-FF15-4EAA-AC1B-8AAAEFAF6ACC}"/>
    <cellStyle name="Percent 31 3 5" xfId="43983" xr:uid="{98C63C89-3420-40C9-BE7B-A0C96FA43632}"/>
    <cellStyle name="Percent 31 3 6" xfId="36423" xr:uid="{0FBF8083-923B-4215-957D-709385DC3FEB}"/>
    <cellStyle name="Percent 31 4" xfId="9533" xr:uid="{166D6281-6927-4A9A-8742-74119791943B}"/>
    <cellStyle name="Percent 31 4 2" xfId="9534" xr:uid="{E974FF1F-046A-4E7F-900A-610CC2259CCC}"/>
    <cellStyle name="Percent 31 4 2 2" xfId="9535" xr:uid="{3EC448AE-F6CC-4359-9CA2-0566C052D35D}"/>
    <cellStyle name="Percent 31 4 3" xfId="9536" xr:uid="{F2283912-87AC-4DB8-B329-D95D32F30CAF}"/>
    <cellStyle name="Percent 31 4 3 2" xfId="9537" xr:uid="{A4255449-D371-4331-8315-67CD5D615190}"/>
    <cellStyle name="Percent 31 4 4" xfId="9538" xr:uid="{F4A15879-83D2-4EB2-BFB6-CC8F6E90C78D}"/>
    <cellStyle name="Percent 31 4 5" xfId="43984" xr:uid="{E14A73B0-D35B-4F3D-B949-DEE9BE3900D9}"/>
    <cellStyle name="Percent 31 4 6" xfId="36424" xr:uid="{8EFED1DC-00DB-4A4F-A8E3-B6C1F965F02E}"/>
    <cellStyle name="Percent 31 5" xfId="9539" xr:uid="{9939E62E-77A7-4A71-8ACF-CE82D7CEB5C2}"/>
    <cellStyle name="Percent 31 5 2" xfId="9540" xr:uid="{4DFBFD0D-7D18-4B55-A094-C776C8596693}"/>
    <cellStyle name="Percent 31 5 2 2" xfId="9541" xr:uid="{DBC1222D-E165-4EB8-A16D-6A74ED7DFF15}"/>
    <cellStyle name="Percent 31 5 3" xfId="9542" xr:uid="{F49C9E06-9927-4BE1-AB81-BCA58FBF3C64}"/>
    <cellStyle name="Percent 31 5 3 2" xfId="9543" xr:uid="{0E883C6F-0767-46CF-B342-45C4D74A0470}"/>
    <cellStyle name="Percent 31 5 4" xfId="9544" xr:uid="{CDD20D69-178E-45E4-A607-1002C6205A4E}"/>
    <cellStyle name="Percent 31 5 4 2" xfId="9545" xr:uid="{C564E8D3-39A2-42B4-AC95-88C3C2FC6016}"/>
    <cellStyle name="Percent 31 5 5" xfId="9546" xr:uid="{19B53F36-80DA-4793-BF2D-4BD8D3F6B20B}"/>
    <cellStyle name="Percent 31 5 6" xfId="43985" xr:uid="{14A3DB99-5BC5-4FFD-9E47-09E390C9C865}"/>
    <cellStyle name="Percent 31 5 7" xfId="36425" xr:uid="{C3F82DF5-9E9A-471B-9300-CBFE37EAA89A}"/>
    <cellStyle name="Percent 31 6" xfId="9547" xr:uid="{B32D1E32-DCD6-4DAD-AA52-D9F73C1B3473}"/>
    <cellStyle name="Percent 31 6 2" xfId="9548" xr:uid="{8F35BACE-D1F1-4D21-8044-E82D88EF85F4}"/>
    <cellStyle name="Percent 31 6 2 2" xfId="9549" xr:uid="{0E735558-ACA3-46F2-8DAA-4D5634DE3CE1}"/>
    <cellStyle name="Percent 31 6 3" xfId="9550" xr:uid="{ED093B62-4A55-46EB-9BDE-886A2500BEFF}"/>
    <cellStyle name="Percent 31 6 3 2" xfId="9551" xr:uid="{3FB2AE6D-3735-4272-B9C9-0103F0A3F0DF}"/>
    <cellStyle name="Percent 31 6 4" xfId="9552" xr:uid="{337072D1-8AC2-46AF-9943-FB7EFA510B64}"/>
    <cellStyle name="Percent 31 6 5" xfId="43986" xr:uid="{ABA94A7C-BD86-490C-8A59-7402A9A324B1}"/>
    <cellStyle name="Percent 31 6 6" xfId="36426" xr:uid="{05BC1A48-9379-495C-90BD-B52A1E12C8F1}"/>
    <cellStyle name="Percent 31 7" xfId="9553" xr:uid="{374C1FC2-0441-40AE-9E93-F0CE6222DC63}"/>
    <cellStyle name="Percent 31 7 2" xfId="9554" xr:uid="{85602D16-E027-429D-A29B-CA7EB871382A}"/>
    <cellStyle name="Percent 31 7 3" xfId="43987" xr:uid="{D8E12371-66F8-48BE-8FF1-E0EF7BEE20D7}"/>
    <cellStyle name="Percent 31 7 4" xfId="36427" xr:uid="{CC20DEA8-03B5-4A34-ADAF-993F53A72D5A}"/>
    <cellStyle name="Percent 31 8" xfId="9555" xr:uid="{23F5632E-EE0F-40FC-A635-8D7F0766F6B5}"/>
    <cellStyle name="Percent 31 8 2" xfId="9556" xr:uid="{E99B7F84-B81A-4DB9-A597-FE26B2B2FD91}"/>
    <cellStyle name="Percent 31 8 3" xfId="43988" xr:uid="{8C5E3EA7-B151-4836-AFF1-505295630D67}"/>
    <cellStyle name="Percent 31 8 4" xfId="36428" xr:uid="{99307477-0D1A-4E81-A3BA-8EB4D7DB2F53}"/>
    <cellStyle name="Percent 31 9" xfId="9557" xr:uid="{CAE58871-C040-46B8-A4D0-0C7DAE2800F4}"/>
    <cellStyle name="Percent 31 9 2" xfId="9558" xr:uid="{D2F3A46F-6983-4AFE-80F4-EF030A6A0657}"/>
    <cellStyle name="Percent 31 9 3" xfId="43989" xr:uid="{8DCEB8A4-088C-42B8-8624-DB829C89124F}"/>
    <cellStyle name="Percent 31 9 4" xfId="36429" xr:uid="{18DBA610-78CD-447B-8FA0-513FC8C78FCE}"/>
    <cellStyle name="Percent 4" xfId="335" xr:uid="{D0097D9A-B6AB-43BB-8727-A35DF7A27989}"/>
    <cellStyle name="Percent 4 10" xfId="3011" xr:uid="{DF2B1D26-1B37-4B60-95EC-050CEE5899BA}"/>
    <cellStyle name="Percent 4 10 10" xfId="9561" xr:uid="{48E95F87-E76E-47AA-996D-4E1A9461A6CB}"/>
    <cellStyle name="Percent 4 10 10 2" xfId="43990" xr:uid="{569134F0-0B7C-4DBF-902D-002D0EA7A5D3}"/>
    <cellStyle name="Percent 4 10 10 3" xfId="36430" xr:uid="{5FCD3CC0-9764-4672-9B2A-F9B0672E884F}"/>
    <cellStyle name="Percent 4 10 11" xfId="9562" xr:uid="{6D68CEFD-B34C-4D33-97EB-A837B6527D9C}"/>
    <cellStyle name="Percent 4 10 12" xfId="9560" xr:uid="{472DA42E-A428-4A34-A7E6-2241E6116D4D}"/>
    <cellStyle name="Percent 4 10 2" xfId="9563" xr:uid="{5D41216D-20A0-4659-8DF3-50489AE7CCB6}"/>
    <cellStyle name="Percent 4 10 2 2" xfId="9564" xr:uid="{9763618C-34DD-4D77-9A27-70D5BA9DE066}"/>
    <cellStyle name="Percent 4 10 2 2 2" xfId="9565" xr:uid="{AC8DC3D5-E726-4C6C-9094-F7EEC2065891}"/>
    <cellStyle name="Percent 4 10 2 3" xfId="9566" xr:uid="{20297D51-A06C-458A-9CA6-8C5AA20CB56D}"/>
    <cellStyle name="Percent 4 10 2 3 2" xfId="9567" xr:uid="{424A66E7-B21E-4FF0-AB9C-932E4EE4A0FA}"/>
    <cellStyle name="Percent 4 10 2 4" xfId="9568" xr:uid="{1BFB031C-2AB8-48A2-9DEF-4BF88A67331B}"/>
    <cellStyle name="Percent 4 10 2 5" xfId="9569" xr:uid="{0D13E0C2-6283-4274-8D77-F08CF790DAE2}"/>
    <cellStyle name="Percent 4 10 2 6" xfId="43991" xr:uid="{7DC339A6-8DBB-4835-AC2A-111E8F3784D8}"/>
    <cellStyle name="Percent 4 10 2 7" xfId="26562" xr:uid="{C96E7917-5F94-4BE5-9DFD-D22B9E0F2974}"/>
    <cellStyle name="Percent 4 10 3" xfId="9570" xr:uid="{44816172-305F-4310-94FF-FC4BC4DA4867}"/>
    <cellStyle name="Percent 4 10 3 2" xfId="9571" xr:uid="{059EDD18-154C-437C-946F-BE95B17CAB13}"/>
    <cellStyle name="Percent 4 10 3 2 2" xfId="9572" xr:uid="{94EFF1A2-1853-432E-9959-2EE49898EADB}"/>
    <cellStyle name="Percent 4 10 3 3" xfId="9573" xr:uid="{3FC4D108-C79C-42DE-A63D-79C197E177E5}"/>
    <cellStyle name="Percent 4 10 3 3 2" xfId="9574" xr:uid="{91B30DAE-FC9E-402A-9CCF-9EA994D5E005}"/>
    <cellStyle name="Percent 4 10 3 4" xfId="9575" xr:uid="{2183BB3C-8D6C-4658-B961-F0DEF85AC1DC}"/>
    <cellStyle name="Percent 4 10 3 5" xfId="43992" xr:uid="{8F07A653-9DE3-4461-B310-EA9A95CB6A10}"/>
    <cellStyle name="Percent 4 10 3 6" xfId="36431" xr:uid="{3B6209AB-4D25-4292-A4CC-A918EEF14536}"/>
    <cellStyle name="Percent 4 10 4" xfId="9576" xr:uid="{80854D25-1605-4FC0-AF4F-45F2CF30CABA}"/>
    <cellStyle name="Percent 4 10 4 2" xfId="9577" xr:uid="{4B5CC45E-7256-4798-A557-2009FF43DCE0}"/>
    <cellStyle name="Percent 4 10 4 2 2" xfId="9578" xr:uid="{BD2D6FEA-BC13-400D-A2E5-A00538B7B855}"/>
    <cellStyle name="Percent 4 10 4 3" xfId="9579" xr:uid="{13165609-022C-400B-8632-36407C33D2F6}"/>
    <cellStyle name="Percent 4 10 4 3 2" xfId="9580" xr:uid="{6EF47E49-770F-4BD8-838E-683B62C6B6DB}"/>
    <cellStyle name="Percent 4 10 4 4" xfId="9581" xr:uid="{F91B0E75-DAF5-472E-BB0D-3B4BCE314C5D}"/>
    <cellStyle name="Percent 4 10 4 5" xfId="43993" xr:uid="{093C1094-0C45-454D-ADF4-C1775B874DC8}"/>
    <cellStyle name="Percent 4 10 4 6" xfId="36432" xr:uid="{BD98F64C-7727-47BC-909C-BD6EA71FBC3D}"/>
    <cellStyle name="Percent 4 10 5" xfId="9582" xr:uid="{5255B731-C7D6-4EDB-BB9A-18451A502F19}"/>
    <cellStyle name="Percent 4 10 5 2" xfId="9583" xr:uid="{6CF5E596-80B6-405C-B3A6-A1D37314A748}"/>
    <cellStyle name="Percent 4 10 5 2 2" xfId="9584" xr:uid="{9151994C-B744-428B-9AE8-892553117AC1}"/>
    <cellStyle name="Percent 4 10 5 3" xfId="9585" xr:uid="{40CB80F9-C261-44D3-A749-74FE965B547B}"/>
    <cellStyle name="Percent 4 10 5 3 2" xfId="9586" xr:uid="{C11FE85A-A4D6-4162-B112-3FA673E15793}"/>
    <cellStyle name="Percent 4 10 5 4" xfId="9587" xr:uid="{26442DD8-240D-4512-84F9-84F775CD47DD}"/>
    <cellStyle name="Percent 4 10 5 4 2" xfId="9588" xr:uid="{B386A4DA-3C34-4750-8395-7307E5BC5357}"/>
    <cellStyle name="Percent 4 10 5 5" xfId="9589" xr:uid="{BB3F5720-A85D-42E9-841E-3AFF934EB08B}"/>
    <cellStyle name="Percent 4 10 5 6" xfId="43994" xr:uid="{F2BCDCFA-D4A0-4D07-9A2A-6EBA4965F36E}"/>
    <cellStyle name="Percent 4 10 5 7" xfId="36433" xr:uid="{E1C4D638-AF59-4458-A4C5-5A24857286F4}"/>
    <cellStyle name="Percent 4 10 6" xfId="9590" xr:uid="{7904C3CD-7A46-4903-92F5-622048AA69A0}"/>
    <cellStyle name="Percent 4 10 6 2" xfId="9591" xr:uid="{EB8CE741-C851-4D9E-854D-A35A3EDC7A1C}"/>
    <cellStyle name="Percent 4 10 6 2 2" xfId="9592" xr:uid="{45F90EB6-A99D-48C3-AE84-1ECE8CD5CEE8}"/>
    <cellStyle name="Percent 4 10 6 3" xfId="9593" xr:uid="{212CACBE-8FB9-4501-9AE6-DCF32F5FAD7F}"/>
    <cellStyle name="Percent 4 10 6 3 2" xfId="9594" xr:uid="{B1D2EACC-4C4D-4086-86DC-F717604C0972}"/>
    <cellStyle name="Percent 4 10 6 4" xfId="9595" xr:uid="{A1177E70-34EE-4BD6-BD1A-719434C2A0B2}"/>
    <cellStyle name="Percent 4 10 6 5" xfId="43995" xr:uid="{B0B08B29-963B-4F5F-A75B-A8B81AF0EC7C}"/>
    <cellStyle name="Percent 4 10 6 6" xfId="36434" xr:uid="{F20CBA28-14AC-48C9-89A2-B3E793A9156C}"/>
    <cellStyle name="Percent 4 10 7" xfId="9596" xr:uid="{7120753B-A89A-4A8A-8722-0013C15DE8FE}"/>
    <cellStyle name="Percent 4 10 7 2" xfId="9597" xr:uid="{377EAA90-EDF3-42F1-BDA6-C760BE2C7FF6}"/>
    <cellStyle name="Percent 4 10 7 3" xfId="43996" xr:uid="{78DA8976-D6D4-43BD-99CA-6A33FD89855B}"/>
    <cellStyle name="Percent 4 10 7 4" xfId="36435" xr:uid="{4A7B96B0-C104-44FA-B920-87E168A251BB}"/>
    <cellStyle name="Percent 4 10 8" xfId="9598" xr:uid="{6AC3650F-0202-4778-91DA-8C22B58F2C7C}"/>
    <cellStyle name="Percent 4 10 8 2" xfId="9599" xr:uid="{3143F6B8-7FFC-42F1-8CAD-9D929F5FC393}"/>
    <cellStyle name="Percent 4 10 8 3" xfId="43997" xr:uid="{61FB361C-7F70-4D67-9358-9F0634D93035}"/>
    <cellStyle name="Percent 4 10 8 4" xfId="36436" xr:uid="{09C5520B-2BDF-48FA-9E76-68B1FC6847D8}"/>
    <cellStyle name="Percent 4 10 9" xfId="9600" xr:uid="{C98ACF04-E802-46F3-A079-C8780043704D}"/>
    <cellStyle name="Percent 4 10 9 2" xfId="9601" xr:uid="{ACB7BA57-559F-4EF5-A009-18788491E6D0}"/>
    <cellStyle name="Percent 4 10 9 3" xfId="43998" xr:uid="{AB724BB5-D8A3-431F-B8C6-2C2D70AD9D8C}"/>
    <cellStyle name="Percent 4 10 9 4" xfId="36437" xr:uid="{1DEC5416-C27F-4948-A404-F4068C273358}"/>
    <cellStyle name="Percent 4 11" xfId="3012" xr:uid="{41552FDA-605F-44FB-B3EC-0CDAA15CE334}"/>
    <cellStyle name="Percent 4 11 10" xfId="9603" xr:uid="{73E7CB11-BA63-4884-BE34-4E115352F82B}"/>
    <cellStyle name="Percent 4 11 10 2" xfId="43999" xr:uid="{B49B4638-FFD9-431B-BB94-E50AEA4A3602}"/>
    <cellStyle name="Percent 4 11 10 3" xfId="36438" xr:uid="{9B1FDF37-9277-4F17-AEE0-63CB11E99218}"/>
    <cellStyle name="Percent 4 11 11" xfId="9604" xr:uid="{F38DE336-5F5B-4142-8689-8DD8B3EA3C78}"/>
    <cellStyle name="Percent 4 11 12" xfId="9602" xr:uid="{668A148A-AA41-4B40-ADFF-AAB89CC44787}"/>
    <cellStyle name="Percent 4 11 2" xfId="9605" xr:uid="{09988B9D-0FC9-4547-B6F5-9C6245470966}"/>
    <cellStyle name="Percent 4 11 2 2" xfId="9606" xr:uid="{2A8A1EE1-7A3C-427D-8DF6-AE2899A2B5D2}"/>
    <cellStyle name="Percent 4 11 2 2 2" xfId="9607" xr:uid="{AF1993CF-21A9-42F0-A7E0-3F98AA614523}"/>
    <cellStyle name="Percent 4 11 2 3" xfId="9608" xr:uid="{420E7287-21A5-4702-BE29-BCB988CCFD27}"/>
    <cellStyle name="Percent 4 11 2 3 2" xfId="9609" xr:uid="{1331A721-7A89-4093-8302-BCB8878850DC}"/>
    <cellStyle name="Percent 4 11 2 4" xfId="9610" xr:uid="{5CC3E9D2-6A22-43F3-8304-B6E339953E6F}"/>
    <cellStyle name="Percent 4 11 2 5" xfId="9611" xr:uid="{BE16BE25-16B8-4F26-BBB1-67D31F6F8D92}"/>
    <cellStyle name="Percent 4 11 2 6" xfId="44000" xr:uid="{4C8AC5AB-BE89-4FB0-82E5-E94DD9F8D0FA}"/>
    <cellStyle name="Percent 4 11 2 7" xfId="26563" xr:uid="{95A69A50-78C6-4D6A-B7AB-AC52761D67AC}"/>
    <cellStyle name="Percent 4 11 3" xfId="9612" xr:uid="{E01F9BE9-C116-44D5-99CD-BD78D3F9228E}"/>
    <cellStyle name="Percent 4 11 3 2" xfId="9613" xr:uid="{95A05DE0-49D2-4585-99EF-0B1A8CFA1CB9}"/>
    <cellStyle name="Percent 4 11 3 2 2" xfId="9614" xr:uid="{BDA267D7-5651-4C6E-BD52-011C9C944C50}"/>
    <cellStyle name="Percent 4 11 3 3" xfId="9615" xr:uid="{7950BE04-032A-45A8-83F4-58677C67754B}"/>
    <cellStyle name="Percent 4 11 3 3 2" xfId="9616" xr:uid="{CC6F7F03-C7BE-439A-B0A7-77A24848A501}"/>
    <cellStyle name="Percent 4 11 3 4" xfId="9617" xr:uid="{E630FFD7-3EBF-4F49-B7E6-7BCC2A6DCB42}"/>
    <cellStyle name="Percent 4 11 3 5" xfId="44001" xr:uid="{71D33717-B386-4B28-9735-B48863BD2590}"/>
    <cellStyle name="Percent 4 11 3 6" xfId="36439" xr:uid="{38E5ED14-1A70-4465-B6C8-BDC0163AEECA}"/>
    <cellStyle name="Percent 4 11 4" xfId="9618" xr:uid="{B2DAFABA-5DA3-45CD-B9C4-4BCB5543B9B4}"/>
    <cellStyle name="Percent 4 11 4 2" xfId="9619" xr:uid="{BA7A7ADB-3FFD-4CA0-BCBE-0696FBB4DDE5}"/>
    <cellStyle name="Percent 4 11 4 2 2" xfId="9620" xr:uid="{7D7EAE05-F22F-4601-9909-D50763E01E04}"/>
    <cellStyle name="Percent 4 11 4 3" xfId="9621" xr:uid="{785FFA57-30AF-4D23-8182-E2F76816B074}"/>
    <cellStyle name="Percent 4 11 4 3 2" xfId="9622" xr:uid="{5DB6537F-3B19-459C-9CCB-ED9B32C2AEB1}"/>
    <cellStyle name="Percent 4 11 4 4" xfId="9623" xr:uid="{9A0D1CAC-6A73-44B0-BDF0-B8AED20886D8}"/>
    <cellStyle name="Percent 4 11 4 5" xfId="44002" xr:uid="{BCD6811B-CB9E-452F-837D-2DA10E3CC81F}"/>
    <cellStyle name="Percent 4 11 4 6" xfId="36440" xr:uid="{BA646DA2-A211-4E82-AE93-E21E08686B05}"/>
    <cellStyle name="Percent 4 11 5" xfId="9624" xr:uid="{7E420B85-4C35-4E8A-85C5-A313F1B2EAB8}"/>
    <cellStyle name="Percent 4 11 5 2" xfId="9625" xr:uid="{A648C27A-5BA5-4CB8-806F-93C3F2055820}"/>
    <cellStyle name="Percent 4 11 5 2 2" xfId="9626" xr:uid="{CF808EEE-90B2-441D-9E39-651A464487C0}"/>
    <cellStyle name="Percent 4 11 5 3" xfId="9627" xr:uid="{93F4993E-7557-40A8-9B56-A5C9FE6916FC}"/>
    <cellStyle name="Percent 4 11 5 3 2" xfId="9628" xr:uid="{092FBE03-DFE3-46DD-8B41-39A1C5D3E512}"/>
    <cellStyle name="Percent 4 11 5 4" xfId="9629" xr:uid="{C99B4B6B-06CB-4C2B-8BCA-5A32228D5B03}"/>
    <cellStyle name="Percent 4 11 5 4 2" xfId="9630" xr:uid="{7D480CAF-E128-4011-9694-32B35990F83F}"/>
    <cellStyle name="Percent 4 11 5 5" xfId="9631" xr:uid="{12355DEE-9E83-4F3A-BDC1-A5E321110C36}"/>
    <cellStyle name="Percent 4 11 5 6" xfId="44003" xr:uid="{67B3D2AB-632E-4D17-B941-CA5E85B9FA55}"/>
    <cellStyle name="Percent 4 11 5 7" xfId="36441" xr:uid="{086B2B92-7122-40D1-A50B-B662C7F05D63}"/>
    <cellStyle name="Percent 4 11 6" xfId="9632" xr:uid="{E5B0B996-95F8-41E8-AE93-A3787871FE15}"/>
    <cellStyle name="Percent 4 11 6 2" xfId="9633" xr:uid="{1747D6B4-A576-48F0-9674-205CA02EF160}"/>
    <cellStyle name="Percent 4 11 6 2 2" xfId="9634" xr:uid="{EE0AEE04-6FC5-4922-9EB2-C68946A409DE}"/>
    <cellStyle name="Percent 4 11 6 3" xfId="9635" xr:uid="{0EA25D52-3EA4-4B2A-BB6F-1CDF1177B932}"/>
    <cellStyle name="Percent 4 11 6 3 2" xfId="9636" xr:uid="{91DB5E80-2F6B-44B7-B03B-D31A2532D466}"/>
    <cellStyle name="Percent 4 11 6 4" xfId="9637" xr:uid="{96706D26-E1B2-45B0-B50C-A8BD0989D243}"/>
    <cellStyle name="Percent 4 11 6 5" xfId="44004" xr:uid="{12B44A2A-D2F5-4D3B-B6F9-DB769AB8B07D}"/>
    <cellStyle name="Percent 4 11 6 6" xfId="36442" xr:uid="{784C70A2-1677-48F8-8563-D8D2C721F6C4}"/>
    <cellStyle name="Percent 4 11 7" xfId="9638" xr:uid="{CF461693-41C9-44C4-89D5-4AC772FF131E}"/>
    <cellStyle name="Percent 4 11 7 2" xfId="9639" xr:uid="{D6AF95AD-D60D-49D6-91C1-78E0BCFA6657}"/>
    <cellStyle name="Percent 4 11 7 3" xfId="44005" xr:uid="{C21E41AE-826D-4654-938B-4A3278776DD4}"/>
    <cellStyle name="Percent 4 11 7 4" xfId="36443" xr:uid="{313256CE-B4CF-45CD-B10F-2D8F162E2111}"/>
    <cellStyle name="Percent 4 11 8" xfId="9640" xr:uid="{00A67389-0D7E-48FF-A606-DC5DEF652843}"/>
    <cellStyle name="Percent 4 11 8 2" xfId="9641" xr:uid="{4B27AA71-1B03-4281-96E7-6C9AE331C577}"/>
    <cellStyle name="Percent 4 11 8 3" xfId="44006" xr:uid="{0CA04D79-54AF-478C-8A8A-FEECE312E2B3}"/>
    <cellStyle name="Percent 4 11 8 4" xfId="36444" xr:uid="{1BF3DDB1-ED69-4689-B2F2-F2DC8858C72E}"/>
    <cellStyle name="Percent 4 11 9" xfId="9642" xr:uid="{AA198E06-5BBC-4F1B-9AE5-3D5A6A637818}"/>
    <cellStyle name="Percent 4 11 9 2" xfId="9643" xr:uid="{D502CA44-CC3D-43B8-9F32-2A6717F72000}"/>
    <cellStyle name="Percent 4 11 9 3" xfId="44007" xr:uid="{54257AB4-7B85-4DBB-9E48-73C0879EE5A4}"/>
    <cellStyle name="Percent 4 11 9 4" xfId="36445" xr:uid="{BD010D7C-D4D7-4A52-9C22-BCB3FE17BA09}"/>
    <cellStyle name="Percent 4 12" xfId="3013" xr:uid="{F7A40F0B-9A6F-44E0-9D2E-4CA7E58ABF31}"/>
    <cellStyle name="Percent 4 12 10" xfId="9645" xr:uid="{86919570-E4D3-4913-B5AD-A70CE507417B}"/>
    <cellStyle name="Percent 4 12 10 2" xfId="44008" xr:uid="{25813A8D-DC39-4BC8-AAD1-9128B0D99A7A}"/>
    <cellStyle name="Percent 4 12 10 3" xfId="36446" xr:uid="{3F85C1A6-E54D-4D34-86F3-7010F248BCA3}"/>
    <cellStyle name="Percent 4 12 11" xfId="9646" xr:uid="{3781A180-1A53-4B28-BC92-C8F55084DDEF}"/>
    <cellStyle name="Percent 4 12 12" xfId="9644" xr:uid="{D0428838-C18B-4C04-8C27-148C9A2F2B08}"/>
    <cellStyle name="Percent 4 12 2" xfId="9647" xr:uid="{1EEF8671-02E9-48AB-8D7C-6E678E708F02}"/>
    <cellStyle name="Percent 4 12 2 2" xfId="9648" xr:uid="{E9F4D793-19AD-4EB0-9175-83CC88E58D90}"/>
    <cellStyle name="Percent 4 12 2 2 2" xfId="9649" xr:uid="{6F20B5EE-4FA4-4413-BF19-7B9B81B773F4}"/>
    <cellStyle name="Percent 4 12 2 3" xfId="9650" xr:uid="{199E3DDF-8601-44F8-824A-E2B5E6B46841}"/>
    <cellStyle name="Percent 4 12 2 3 2" xfId="9651" xr:uid="{C642A8A4-7912-4228-9F84-90F682823E2D}"/>
    <cellStyle name="Percent 4 12 2 4" xfId="9652" xr:uid="{58F2AFF3-B271-49F0-8F6C-1E477F09DFB5}"/>
    <cellStyle name="Percent 4 12 2 5" xfId="9653" xr:uid="{47E16363-6DC9-47AB-97ED-79585CC9793B}"/>
    <cellStyle name="Percent 4 12 2 6" xfId="44009" xr:uid="{47669ABF-A164-42C4-A3B4-5E5E75AA3781}"/>
    <cellStyle name="Percent 4 12 2 7" xfId="26564" xr:uid="{F4DA3FAC-37DE-4D75-A63F-CD0D57DFE5AB}"/>
    <cellStyle name="Percent 4 12 3" xfId="9654" xr:uid="{7655CC15-9ABE-43E0-8916-C6D2EC47DB2A}"/>
    <cellStyle name="Percent 4 12 3 2" xfId="9655" xr:uid="{A32D3C8A-B657-4BC2-8A12-E6BAEE9891A9}"/>
    <cellStyle name="Percent 4 12 3 2 2" xfId="9656" xr:uid="{4961D936-61B9-4122-922D-8750F373D7CF}"/>
    <cellStyle name="Percent 4 12 3 3" xfId="9657" xr:uid="{DE97E9CA-BCA9-4544-B790-B1C3D67E9A1F}"/>
    <cellStyle name="Percent 4 12 3 3 2" xfId="9658" xr:uid="{6000CBA3-9064-4AF4-B38E-D9DE74C738C1}"/>
    <cellStyle name="Percent 4 12 3 4" xfId="9659" xr:uid="{9EE54E6B-2CC3-47B9-8EA2-CFEA420D5754}"/>
    <cellStyle name="Percent 4 12 3 5" xfId="44010" xr:uid="{A0F436B2-9D93-484E-8067-149056AC32F1}"/>
    <cellStyle name="Percent 4 12 3 6" xfId="36447" xr:uid="{234CF441-255F-4ED5-A869-9463504B8067}"/>
    <cellStyle name="Percent 4 12 4" xfId="9660" xr:uid="{C34F0497-2331-4DE2-ABC4-B1224C81CCCA}"/>
    <cellStyle name="Percent 4 12 4 2" xfId="9661" xr:uid="{12186B8D-95C5-4DCA-93DA-10ACD3049F14}"/>
    <cellStyle name="Percent 4 12 4 2 2" xfId="9662" xr:uid="{0B6422A9-96D4-4C75-8929-4A6FFF315A89}"/>
    <cellStyle name="Percent 4 12 4 3" xfId="9663" xr:uid="{827F6F9A-98C5-43BA-AC77-9C000084116C}"/>
    <cellStyle name="Percent 4 12 4 3 2" xfId="9664" xr:uid="{C58E23F2-616A-407D-82F2-3D9E9536E830}"/>
    <cellStyle name="Percent 4 12 4 4" xfId="9665" xr:uid="{C52486EF-794F-4161-B9FF-E6CA9C3047E4}"/>
    <cellStyle name="Percent 4 12 4 5" xfId="44011" xr:uid="{14B205FC-06AA-4F2C-A232-5E89061B7E7B}"/>
    <cellStyle name="Percent 4 12 4 6" xfId="36448" xr:uid="{5786E5D6-1FC7-4B22-832E-26FDCA7283A3}"/>
    <cellStyle name="Percent 4 12 5" xfId="9666" xr:uid="{FD973040-C0C6-43C9-A00B-306655BB6C2A}"/>
    <cellStyle name="Percent 4 12 5 2" xfId="9667" xr:uid="{02CD5782-2565-42A0-B8D0-DC518D320743}"/>
    <cellStyle name="Percent 4 12 5 2 2" xfId="9668" xr:uid="{88D34A34-3E87-4778-B6AD-4DB4D80A1E2C}"/>
    <cellStyle name="Percent 4 12 5 3" xfId="9669" xr:uid="{5EB1CFB7-FF90-4C39-AD0B-C5EE966AB514}"/>
    <cellStyle name="Percent 4 12 5 3 2" xfId="9670" xr:uid="{15F1A4F1-5C19-4E70-9B06-3D43F9BD1B7F}"/>
    <cellStyle name="Percent 4 12 5 4" xfId="9671" xr:uid="{9B4EC4F1-2C34-4161-B7AA-802C900AC42B}"/>
    <cellStyle name="Percent 4 12 5 4 2" xfId="9672" xr:uid="{A6B6142F-98F3-40EB-A9E0-481C8CA004C7}"/>
    <cellStyle name="Percent 4 12 5 5" xfId="9673" xr:uid="{15452105-B50B-428F-95DF-8459B8917A5F}"/>
    <cellStyle name="Percent 4 12 5 6" xfId="44012" xr:uid="{EA9455DE-15D8-4549-B915-196F7F35DD05}"/>
    <cellStyle name="Percent 4 12 5 7" xfId="36449" xr:uid="{36C642C4-EEFB-47DF-80DF-86EC1A1A04AA}"/>
    <cellStyle name="Percent 4 12 6" xfId="9674" xr:uid="{66F10B70-1C22-4073-B13D-54679B9F0A7C}"/>
    <cellStyle name="Percent 4 12 6 2" xfId="9675" xr:uid="{CCD3B172-CC82-4B85-8FC6-093D50BAA070}"/>
    <cellStyle name="Percent 4 12 6 2 2" xfId="9676" xr:uid="{6BD28E55-A5F8-4938-A492-792FE5C7C3D7}"/>
    <cellStyle name="Percent 4 12 6 3" xfId="9677" xr:uid="{733C89B7-87E4-4377-BB28-2582D46C2809}"/>
    <cellStyle name="Percent 4 12 6 3 2" xfId="9678" xr:uid="{BCCA30E5-A6E9-4C78-8EEF-B5404F4BA00D}"/>
    <cellStyle name="Percent 4 12 6 4" xfId="9679" xr:uid="{AF1D5946-E10C-466C-9732-DEEEB03B3E66}"/>
    <cellStyle name="Percent 4 12 6 5" xfId="44013" xr:uid="{90B3E61E-4B56-4B76-8894-25AE49F29EDB}"/>
    <cellStyle name="Percent 4 12 6 6" xfId="36450" xr:uid="{E51C7C4D-242A-4498-8CA3-44470CD55D51}"/>
    <cellStyle name="Percent 4 12 7" xfId="9680" xr:uid="{990A0156-CBB3-4C58-A37C-761F3154ECF4}"/>
    <cellStyle name="Percent 4 12 7 2" xfId="9681" xr:uid="{0301C566-95C1-4D02-8F32-490D67B755B1}"/>
    <cellStyle name="Percent 4 12 7 3" xfId="44014" xr:uid="{8B8D3114-EAE8-4C83-A901-7481C8AF38AE}"/>
    <cellStyle name="Percent 4 12 7 4" xfId="36451" xr:uid="{23F48531-ECDB-4003-9CE2-20E1077EACAE}"/>
    <cellStyle name="Percent 4 12 8" xfId="9682" xr:uid="{5749EED6-0A9F-4AEE-8D33-08031D271E5E}"/>
    <cellStyle name="Percent 4 12 8 2" xfId="9683" xr:uid="{58EF48C1-7C1B-43BD-93C2-7BD1A924143D}"/>
    <cellStyle name="Percent 4 12 8 3" xfId="44015" xr:uid="{B100ADB3-D0E0-4758-8B35-8AC77A9C08CE}"/>
    <cellStyle name="Percent 4 12 8 4" xfId="36452" xr:uid="{B8A32996-ED8D-4AA9-B520-C9D884B4726B}"/>
    <cellStyle name="Percent 4 12 9" xfId="9684" xr:uid="{157519F9-F87C-4CD6-97EF-AB677AFBFAD0}"/>
    <cellStyle name="Percent 4 12 9 2" xfId="9685" xr:uid="{6B852203-F14F-421D-985D-E73C5D0D097D}"/>
    <cellStyle name="Percent 4 12 9 3" xfId="44016" xr:uid="{F7F49C10-0AFF-4594-AC23-910A27178A5F}"/>
    <cellStyle name="Percent 4 12 9 4" xfId="36453" xr:uid="{0B152DC5-323E-4AAC-98CB-B32B125B8B12}"/>
    <cellStyle name="Percent 4 13" xfId="3014" xr:uid="{06DEE3CB-8B5F-46A9-A38C-40D3ACAFC67D}"/>
    <cellStyle name="Percent 4 13 10" xfId="9687" xr:uid="{0C048BA4-B3D4-4277-B65A-D690442C4666}"/>
    <cellStyle name="Percent 4 13 10 2" xfId="44017" xr:uid="{6116C847-0463-4EF8-908E-284303D5483D}"/>
    <cellStyle name="Percent 4 13 10 3" xfId="36454" xr:uid="{79E28E4E-207A-4E8A-B5EE-1410439FE8FB}"/>
    <cellStyle name="Percent 4 13 11" xfId="9688" xr:uid="{E5E0A120-1A0A-484E-9B1B-8FA20E48BDBE}"/>
    <cellStyle name="Percent 4 13 12" xfId="9686" xr:uid="{D20C020C-A129-40C9-8478-5D2B5D64EA12}"/>
    <cellStyle name="Percent 4 13 2" xfId="9689" xr:uid="{0A1A62FA-8E9E-4015-B33A-4C27CE390AA5}"/>
    <cellStyle name="Percent 4 13 2 2" xfId="9690" xr:uid="{F7CB7434-6C5F-429C-8313-9153220B5CD8}"/>
    <cellStyle name="Percent 4 13 2 2 2" xfId="9691" xr:uid="{D4CE16FA-0AF5-4F9C-8B56-B6BA819324B4}"/>
    <cellStyle name="Percent 4 13 2 3" xfId="9692" xr:uid="{1D14C49B-9FFF-4A1A-BE3B-A5B8669F2997}"/>
    <cellStyle name="Percent 4 13 2 3 2" xfId="9693" xr:uid="{440C774A-2B3C-4CF0-870D-A17DF11A6571}"/>
    <cellStyle name="Percent 4 13 2 4" xfId="9694" xr:uid="{F1610FAC-A2A5-407A-8D07-CBC64AC878D3}"/>
    <cellStyle name="Percent 4 13 2 5" xfId="9695" xr:uid="{ADB3B843-3FE1-455D-9DF9-8C9FC56C0D6C}"/>
    <cellStyle name="Percent 4 13 2 6" xfId="44018" xr:uid="{191E212B-79F9-45C3-A387-0C3F73D1767D}"/>
    <cellStyle name="Percent 4 13 2 7" xfId="26565" xr:uid="{2579A785-B3A6-406F-A445-0A7DC16BF8C5}"/>
    <cellStyle name="Percent 4 13 3" xfId="9696" xr:uid="{E9233C27-3333-4476-AC21-6541A871168F}"/>
    <cellStyle name="Percent 4 13 3 2" xfId="9697" xr:uid="{8330506C-411A-4AA1-B8EB-7B1BCCA27458}"/>
    <cellStyle name="Percent 4 13 3 2 2" xfId="9698" xr:uid="{75B35013-7393-4904-B743-433DB2A2B395}"/>
    <cellStyle name="Percent 4 13 3 3" xfId="9699" xr:uid="{0624A459-89DD-40A5-8698-F46DE27FEE0D}"/>
    <cellStyle name="Percent 4 13 3 3 2" xfId="9700" xr:uid="{6A86CCC9-34E1-4E3C-9B20-85622ED6AD40}"/>
    <cellStyle name="Percent 4 13 3 4" xfId="9701" xr:uid="{A9658DCC-03E4-4CA1-B645-82278D042F31}"/>
    <cellStyle name="Percent 4 13 3 5" xfId="44019" xr:uid="{90960604-E4CB-47B5-B92D-1F0A060CA8A6}"/>
    <cellStyle name="Percent 4 13 3 6" xfId="36455" xr:uid="{2DE53978-F405-4A4D-A5F7-3A8AABB928A9}"/>
    <cellStyle name="Percent 4 13 4" xfId="9702" xr:uid="{0B5FA6BA-3B74-488D-92B0-3E658D80A091}"/>
    <cellStyle name="Percent 4 13 4 2" xfId="9703" xr:uid="{8B0DA3E2-E9A6-4856-87DE-EDE8F51B68C0}"/>
    <cellStyle name="Percent 4 13 4 2 2" xfId="9704" xr:uid="{0DEDBE5B-0167-47BF-8078-F413E56D66BF}"/>
    <cellStyle name="Percent 4 13 4 3" xfId="9705" xr:uid="{84C5A401-F13D-4655-B7A4-CEEEBCA9BBFD}"/>
    <cellStyle name="Percent 4 13 4 3 2" xfId="9706" xr:uid="{73BCBA23-9620-4D87-8AFA-0787437BE788}"/>
    <cellStyle name="Percent 4 13 4 4" xfId="9707" xr:uid="{692F63D1-E44B-4B09-AD6E-871DE5AE95F6}"/>
    <cellStyle name="Percent 4 13 4 5" xfId="44020" xr:uid="{89F99D1E-BC03-475A-A200-64A8ACED46FB}"/>
    <cellStyle name="Percent 4 13 4 6" xfId="36456" xr:uid="{254CEABE-ED77-4CD0-898C-882574D980D8}"/>
    <cellStyle name="Percent 4 13 5" xfId="9708" xr:uid="{D0EB0F52-59D7-40AE-8797-E1C41455A1EA}"/>
    <cellStyle name="Percent 4 13 5 2" xfId="9709" xr:uid="{7444B086-EB1E-4AA1-B8E2-76291EC96BF7}"/>
    <cellStyle name="Percent 4 13 5 2 2" xfId="9710" xr:uid="{D0C49074-010E-4707-9208-1ACAA88D30DC}"/>
    <cellStyle name="Percent 4 13 5 3" xfId="9711" xr:uid="{85E4E781-2B70-4C60-9E44-1F5D4690AFB1}"/>
    <cellStyle name="Percent 4 13 5 3 2" xfId="9712" xr:uid="{0E8DA263-0B26-4CF9-876C-34C372C05324}"/>
    <cellStyle name="Percent 4 13 5 4" xfId="9713" xr:uid="{C677E329-312A-4BDF-85BA-D3807C3DD286}"/>
    <cellStyle name="Percent 4 13 5 4 2" xfId="9714" xr:uid="{D16349D2-4B6D-428B-8806-4EF7A718B413}"/>
    <cellStyle name="Percent 4 13 5 5" xfId="9715" xr:uid="{DAB23CE8-D61F-4848-9E90-0BA59129D4A7}"/>
    <cellStyle name="Percent 4 13 5 6" xfId="44021" xr:uid="{794A615A-E7D8-423E-B20A-14298FA32527}"/>
    <cellStyle name="Percent 4 13 5 7" xfId="36457" xr:uid="{20F98C32-DAA5-4596-8549-157196B6E1EE}"/>
    <cellStyle name="Percent 4 13 6" xfId="9716" xr:uid="{8F3F8FC7-3979-4B97-81FE-068671596A9C}"/>
    <cellStyle name="Percent 4 13 6 2" xfId="9717" xr:uid="{1E273A60-9936-45CF-A1E9-72F7E7917961}"/>
    <cellStyle name="Percent 4 13 6 2 2" xfId="9718" xr:uid="{1A292DCB-DA90-4C19-A5ED-2AEF54CD350C}"/>
    <cellStyle name="Percent 4 13 6 3" xfId="9719" xr:uid="{BD5AF8CB-B0DD-452A-BF1D-1B95B4D2221A}"/>
    <cellStyle name="Percent 4 13 6 3 2" xfId="9720" xr:uid="{09B979BB-27B4-4248-B163-B9B3EBB3EADE}"/>
    <cellStyle name="Percent 4 13 6 4" xfId="9721" xr:uid="{153C52FC-4CB4-47E5-8EAD-06733E1689FF}"/>
    <cellStyle name="Percent 4 13 6 5" xfId="44022" xr:uid="{D1A84C3C-A4CC-48B5-8175-FFDE01F73263}"/>
    <cellStyle name="Percent 4 13 6 6" xfId="36458" xr:uid="{0BD9CF99-9498-4182-99C3-814B87F1748C}"/>
    <cellStyle name="Percent 4 13 7" xfId="9722" xr:uid="{E5D2A676-FDD9-4D4A-9BBD-12866DFD5B50}"/>
    <cellStyle name="Percent 4 13 7 2" xfId="9723" xr:uid="{C6E39155-4454-43DC-B682-6A66568BAEAB}"/>
    <cellStyle name="Percent 4 13 7 3" xfId="44023" xr:uid="{320C0864-FA02-46C1-AB8E-B013C2322AA0}"/>
    <cellStyle name="Percent 4 13 7 4" xfId="36459" xr:uid="{12F889C9-3A29-4EE0-8266-06680912B9C5}"/>
    <cellStyle name="Percent 4 13 8" xfId="9724" xr:uid="{0A769625-5866-4FF3-A37C-6EC21719F593}"/>
    <cellStyle name="Percent 4 13 8 2" xfId="9725" xr:uid="{A9616551-39C7-4AD4-8CCA-3103B694AB3C}"/>
    <cellStyle name="Percent 4 13 8 3" xfId="44024" xr:uid="{8126A3C8-D474-4D65-B53A-84C0784D3BDC}"/>
    <cellStyle name="Percent 4 13 8 4" xfId="36460" xr:uid="{1B334432-E231-4179-9C4C-B64230B0C5F4}"/>
    <cellStyle name="Percent 4 13 9" xfId="9726" xr:uid="{2FDCA99E-B651-4AAA-BD78-D4E10611AEFE}"/>
    <cellStyle name="Percent 4 13 9 2" xfId="9727" xr:uid="{A8A0DB00-9678-4A3D-BF57-D6278DF910C6}"/>
    <cellStyle name="Percent 4 13 9 3" xfId="44025" xr:uid="{01D4EF07-BD03-445D-97B9-3F2447DDF394}"/>
    <cellStyle name="Percent 4 13 9 4" xfId="36461" xr:uid="{8AD813BA-05D6-46D1-951B-509E61CF6A4B}"/>
    <cellStyle name="Percent 4 14" xfId="3015" xr:uid="{33197062-859E-4755-AFEC-B61A5C69E7D2}"/>
    <cellStyle name="Percent 4 14 10" xfId="9729" xr:uid="{65E589D8-226D-463F-AA71-0AEFA8F63383}"/>
    <cellStyle name="Percent 4 14 10 2" xfId="9730" xr:uid="{71312547-1603-4272-8B7E-C4132FD8509A}"/>
    <cellStyle name="Percent 4 14 10 3" xfId="44026" xr:uid="{CC7AA201-B4C1-40EC-A936-3CC2D26F6EE5}"/>
    <cellStyle name="Percent 4 14 10 4" xfId="36462" xr:uid="{4A0FAABA-8DF9-4ACE-A5A9-A2CE91D4067D}"/>
    <cellStyle name="Percent 4 14 11" xfId="9731" xr:uid="{22360E5C-53FE-4140-9385-99A9EDB87678}"/>
    <cellStyle name="Percent 4 14 11 2" xfId="44027" xr:uid="{F68D7B71-25E3-4619-B9FA-0C67E47D66C0}"/>
    <cellStyle name="Percent 4 14 11 3" xfId="36463" xr:uid="{FB18DEB4-BC4F-48B7-956C-01ACAAF8B03F}"/>
    <cellStyle name="Percent 4 14 12" xfId="9732" xr:uid="{CB886578-4C7F-49A4-9A36-E32C732F4069}"/>
    <cellStyle name="Percent 4 14 13" xfId="9728" xr:uid="{7047307F-514A-4684-95C7-DF10260CD8AE}"/>
    <cellStyle name="Percent 4 14 14" xfId="41910" xr:uid="{06EF95EA-18C5-4109-8204-6DEB62FB723C}"/>
    <cellStyle name="Percent 4 14 15" xfId="26566" xr:uid="{19D30700-5A0C-40F9-A230-56BD45A3817D}"/>
    <cellStyle name="Percent 4 14 2" xfId="9733" xr:uid="{4E7F638B-32E4-4CB3-9B8D-697E9F74AC35}"/>
    <cellStyle name="Percent 4 14 2 10" xfId="9734" xr:uid="{4931F742-AE97-4F24-9933-E029C267633F}"/>
    <cellStyle name="Percent 4 14 2 11" xfId="44028" xr:uid="{6BBBDBF3-F977-4138-A785-ADC93D1AC309}"/>
    <cellStyle name="Percent 4 14 2 12" xfId="36464" xr:uid="{BADB33AC-3189-441F-8E2E-FF03CD7C93EF}"/>
    <cellStyle name="Percent 4 14 2 2" xfId="9735" xr:uid="{8C24CBEE-EDF3-4C66-9B3D-3B6561F41971}"/>
    <cellStyle name="Percent 4 14 2 2 2" xfId="9736" xr:uid="{6F2C595E-6F90-4FCB-95D2-03B8DCF967FE}"/>
    <cellStyle name="Percent 4 14 2 2 2 2" xfId="9737" xr:uid="{C7129BE2-E4D1-45C9-BF4E-76654510A43F}"/>
    <cellStyle name="Percent 4 14 2 2 3" xfId="9738" xr:uid="{A7C63AA3-8C0B-4240-A61A-EED859B36CCD}"/>
    <cellStyle name="Percent 4 14 2 2 3 2" xfId="9739" xr:uid="{863B65D5-A6CC-4733-8642-A14B307B8493}"/>
    <cellStyle name="Percent 4 14 2 2 4" xfId="9740" xr:uid="{8D6DBFBB-A59F-435D-BF99-CF447AEE675E}"/>
    <cellStyle name="Percent 4 14 2 2 5" xfId="44029" xr:uid="{5138D1C7-A679-4656-A812-27117B8F2F04}"/>
    <cellStyle name="Percent 4 14 2 2 6" xfId="36465" xr:uid="{3B70B051-FC29-4306-9208-C6BA82ACF697}"/>
    <cellStyle name="Percent 4 14 2 3" xfId="9741" xr:uid="{DBF3D5E6-6E8A-4C1C-AE96-012029D67A7D}"/>
    <cellStyle name="Percent 4 14 2 3 2" xfId="9742" xr:uid="{273D0E0C-86D2-4C7F-B79C-C1A49D0DCFBB}"/>
    <cellStyle name="Percent 4 14 2 3 2 2" xfId="9743" xr:uid="{F9AEC460-540B-41E4-87BC-EE4EFF9F3FA6}"/>
    <cellStyle name="Percent 4 14 2 3 3" xfId="9744" xr:uid="{4E190BAC-46C4-4195-BAA1-B937FE7A8942}"/>
    <cellStyle name="Percent 4 14 2 3 3 2" xfId="9745" xr:uid="{E128CD1A-CC17-4C37-A690-979832F2B348}"/>
    <cellStyle name="Percent 4 14 2 3 4" xfId="9746" xr:uid="{CDC5CCB0-7615-4C36-A9AC-00570936E886}"/>
    <cellStyle name="Percent 4 14 2 3 5" xfId="44030" xr:uid="{6AAD4324-78A8-4C1A-B5E6-C7F9075B9635}"/>
    <cellStyle name="Percent 4 14 2 3 6" xfId="36466" xr:uid="{D62E5E19-F6E9-456D-A048-E3A6BEA0E545}"/>
    <cellStyle name="Percent 4 14 2 4" xfId="9747" xr:uid="{45EDBCB5-57FE-49C2-BB46-979B2DCC0030}"/>
    <cellStyle name="Percent 4 14 2 4 2" xfId="9748" xr:uid="{2CA0CE33-588B-4CED-AE1D-1BFDF72AAA98}"/>
    <cellStyle name="Percent 4 14 2 4 2 2" xfId="9749" xr:uid="{48722607-C788-492C-BB62-82DBE6D78687}"/>
    <cellStyle name="Percent 4 14 2 4 3" xfId="9750" xr:uid="{048D1A7E-3F86-40F3-AFCB-96CE3877E9F4}"/>
    <cellStyle name="Percent 4 14 2 4 3 2" xfId="9751" xr:uid="{AC4E57B2-7864-4217-9672-C048EDE05FEE}"/>
    <cellStyle name="Percent 4 14 2 4 4" xfId="9752" xr:uid="{A1B03BD2-E8D7-4A2B-B28B-FE88E838AE60}"/>
    <cellStyle name="Percent 4 14 2 4 4 2" xfId="9753" xr:uid="{EF7E76B9-8BE3-4A8C-820D-448DCEFECBDE}"/>
    <cellStyle name="Percent 4 14 2 4 5" xfId="9754" xr:uid="{167034BD-D616-4FBF-B1CA-989BA7E83476}"/>
    <cellStyle name="Percent 4 14 2 4 6" xfId="44031" xr:uid="{82EDF2C2-1089-4011-9236-83EC6138C7BC}"/>
    <cellStyle name="Percent 4 14 2 4 7" xfId="36467" xr:uid="{40C52AC6-1543-4956-ADA8-39228528847E}"/>
    <cellStyle name="Percent 4 14 2 5" xfId="9755" xr:uid="{D7786684-B1DA-4C03-8D03-168A4DAAF626}"/>
    <cellStyle name="Percent 4 14 2 5 2" xfId="9756" xr:uid="{79B663A8-71EA-48F0-9158-5F820E39585E}"/>
    <cellStyle name="Percent 4 14 2 5 2 2" xfId="9757" xr:uid="{C6AAE37C-EDD8-45CB-8049-C06F8244AB63}"/>
    <cellStyle name="Percent 4 14 2 5 3" xfId="9758" xr:uid="{0C0B4678-F7EF-45AC-B5BB-F3A97FEC6CDB}"/>
    <cellStyle name="Percent 4 14 2 5 3 2" xfId="9759" xr:uid="{5908FA3C-C7F0-4DA3-9608-E8A18F7916F8}"/>
    <cellStyle name="Percent 4 14 2 5 4" xfId="9760" xr:uid="{CAB50C76-3BD9-42EA-8E8D-88EE606D870D}"/>
    <cellStyle name="Percent 4 14 2 5 5" xfId="44032" xr:uid="{3E9B0708-56E4-4946-8EE4-A30FBC2ECA7E}"/>
    <cellStyle name="Percent 4 14 2 5 6" xfId="36468" xr:uid="{105AF0F7-4C9D-40BA-99FE-3A9545608E97}"/>
    <cellStyle name="Percent 4 14 2 6" xfId="9761" xr:uid="{AA64B1F7-167C-4DD7-B6FA-4EF1F8170B30}"/>
    <cellStyle name="Percent 4 14 2 6 2" xfId="9762" xr:uid="{426A3B92-CAE6-47AF-A23C-515F7A1FAEDB}"/>
    <cellStyle name="Percent 4 14 2 6 3" xfId="44033" xr:uid="{03F30049-6173-4B90-AFA2-1D18974F0DF6}"/>
    <cellStyle name="Percent 4 14 2 6 4" xfId="36469" xr:uid="{BEDDB78B-9F3B-45DE-B909-63E9E4E0C8D7}"/>
    <cellStyle name="Percent 4 14 2 7" xfId="9763" xr:uid="{4B6B31E1-86B0-4E63-8451-34E325D1372A}"/>
    <cellStyle name="Percent 4 14 2 7 2" xfId="9764" xr:uid="{28A2439D-6136-4173-AF46-3AF04E26366E}"/>
    <cellStyle name="Percent 4 14 2 7 3" xfId="44034" xr:uid="{86B2DE07-8BDE-428B-B304-0BE9A3BE416C}"/>
    <cellStyle name="Percent 4 14 2 7 4" xfId="36470" xr:uid="{B0497977-EFBD-477A-856D-D18EBE37E59D}"/>
    <cellStyle name="Percent 4 14 2 8" xfId="9765" xr:uid="{143B992B-2CA3-4614-ACCD-F85E9CC9B0A9}"/>
    <cellStyle name="Percent 4 14 2 8 2" xfId="9766" xr:uid="{63CB29D4-D5C0-46B2-853A-7A36F83D73A0}"/>
    <cellStyle name="Percent 4 14 2 9" xfId="9767" xr:uid="{C6EBBC2B-7312-420E-8C6A-AB260EA2D33A}"/>
    <cellStyle name="Percent 4 14 3" xfId="9768" xr:uid="{4C823D88-D51D-4E7A-86B7-F0044AE4252B}"/>
    <cellStyle name="Percent 4 14 3 2" xfId="9769" xr:uid="{940FBC8C-35A3-41B7-B6A6-B63AC06D65C4}"/>
    <cellStyle name="Percent 4 14 3 2 2" xfId="9770" xr:uid="{267403F3-6CE4-41A6-BD05-1C7A11BBD11C}"/>
    <cellStyle name="Percent 4 14 3 3" xfId="9771" xr:uid="{D935E5CD-0A14-4FC5-A47D-9039309CD271}"/>
    <cellStyle name="Percent 4 14 3 3 2" xfId="9772" xr:uid="{B6458B7E-80D3-4493-BB90-7DA2FE718C7C}"/>
    <cellStyle name="Percent 4 14 3 4" xfId="9773" xr:uid="{EBC1890E-3FB4-46C1-95AD-1BED5D66FCF0}"/>
    <cellStyle name="Percent 4 14 3 5" xfId="9774" xr:uid="{25638DDE-858D-43A2-B5DF-B2F074A1FA64}"/>
    <cellStyle name="Percent 4 14 3 6" xfId="44035" xr:uid="{49A5DF4A-24B0-4A27-9E5C-CBC4468E9F72}"/>
    <cellStyle name="Percent 4 14 3 7" xfId="36471" xr:uid="{CC1FCFED-583F-4795-AB6A-FC1331B080F7}"/>
    <cellStyle name="Percent 4 14 4" xfId="9775" xr:uid="{56E5379A-6ACB-4361-81A9-685816FA3585}"/>
    <cellStyle name="Percent 4 14 4 2" xfId="9776" xr:uid="{3631B8BC-333D-4B8D-AF15-A0A124EEDC0E}"/>
    <cellStyle name="Percent 4 14 4 2 2" xfId="9777" xr:uid="{D883A5BF-AD8D-4A87-B4CD-7DF63BF8E7D7}"/>
    <cellStyle name="Percent 4 14 4 3" xfId="9778" xr:uid="{0A453366-0735-4172-A2E3-123F851E8CEF}"/>
    <cellStyle name="Percent 4 14 4 3 2" xfId="9779" xr:uid="{1E6B9FC1-32B4-4155-8361-30016FF8C959}"/>
    <cellStyle name="Percent 4 14 4 4" xfId="9780" xr:uid="{D108D89E-03E0-4F76-9E2C-C519DF9CD8C3}"/>
    <cellStyle name="Percent 4 14 4 5" xfId="44036" xr:uid="{4A5000B7-58F1-4427-8D38-B4B5DAD8D7EE}"/>
    <cellStyle name="Percent 4 14 4 6" xfId="36472" xr:uid="{DFD8CB9D-C656-4E18-A4C6-D35F4EFAFC82}"/>
    <cellStyle name="Percent 4 14 5" xfId="9781" xr:uid="{5110ABFC-53BD-4A10-B6F5-9BBF6D259229}"/>
    <cellStyle name="Percent 4 14 5 2" xfId="9782" xr:uid="{AF469597-DFBC-4BE7-9D6F-5D016EB85D25}"/>
    <cellStyle name="Percent 4 14 5 2 2" xfId="9783" xr:uid="{93C19433-6E82-4D6F-BAF3-4FAFFDE281E3}"/>
    <cellStyle name="Percent 4 14 5 3" xfId="9784" xr:uid="{BFD926DB-0977-401C-91EA-CD60B6E783F4}"/>
    <cellStyle name="Percent 4 14 5 3 2" xfId="9785" xr:uid="{ABB388AD-B8AB-47A4-984B-1ADBB7253491}"/>
    <cellStyle name="Percent 4 14 5 4" xfId="9786" xr:uid="{2EDE78DD-E879-480E-83E1-36757060BB87}"/>
    <cellStyle name="Percent 4 14 5 5" xfId="44037" xr:uid="{F6E55D0C-4AA8-4757-8741-42474543E4AB}"/>
    <cellStyle name="Percent 4 14 5 6" xfId="36473" xr:uid="{660DD7D5-83CB-4299-BDC1-6E2DA2F9F52B}"/>
    <cellStyle name="Percent 4 14 6" xfId="9787" xr:uid="{7777608D-ED89-4B34-A54B-FFDD03DF7A2F}"/>
    <cellStyle name="Percent 4 14 6 2" xfId="9788" xr:uid="{DE6CE81C-C895-48AF-8850-E046C7144DA1}"/>
    <cellStyle name="Percent 4 14 6 2 2" xfId="9789" xr:uid="{4B35846D-F211-4A96-860B-EC064453441E}"/>
    <cellStyle name="Percent 4 14 6 3" xfId="9790" xr:uid="{536533BF-51DA-4F31-8118-D3FDE80A55C0}"/>
    <cellStyle name="Percent 4 14 6 3 2" xfId="9791" xr:uid="{D7C0F420-C335-452E-9F7C-57409247A83F}"/>
    <cellStyle name="Percent 4 14 6 4" xfId="9792" xr:uid="{1B5FADF6-5093-4F90-95B1-343FB5AE7D9F}"/>
    <cellStyle name="Percent 4 14 6 4 2" xfId="9793" xr:uid="{87A8DDDD-DE02-42BA-8723-4292CC23C770}"/>
    <cellStyle name="Percent 4 14 6 5" xfId="9794" xr:uid="{C908B20F-7D04-4EE1-85DD-2C8724C4F88E}"/>
    <cellStyle name="Percent 4 14 6 6" xfId="44038" xr:uid="{8F5FA45B-1BCD-4517-BC06-6DBEE70657A4}"/>
    <cellStyle name="Percent 4 14 6 7" xfId="36474" xr:uid="{0F4C7D32-98BB-450B-8028-F4665266F976}"/>
    <cellStyle name="Percent 4 14 7" xfId="9795" xr:uid="{BDCFCB42-0974-4677-8C81-907254E1FDD7}"/>
    <cellStyle name="Percent 4 14 7 2" xfId="9796" xr:uid="{346F8301-F2D8-4808-9C12-4275A833B1AE}"/>
    <cellStyle name="Percent 4 14 7 2 2" xfId="9797" xr:uid="{5744B962-90FF-4E4F-AD9A-934C347C89B8}"/>
    <cellStyle name="Percent 4 14 7 3" xfId="9798" xr:uid="{982A1968-5B2B-4651-B430-E11D95330EBC}"/>
    <cellStyle name="Percent 4 14 7 3 2" xfId="9799" xr:uid="{4A6D046E-FBEB-4739-B26E-DD4B94119CED}"/>
    <cellStyle name="Percent 4 14 7 4" xfId="9800" xr:uid="{F80AD618-70FD-45E7-A257-F4C347DA2B8D}"/>
    <cellStyle name="Percent 4 14 7 5" xfId="44039" xr:uid="{A67AE483-08DC-4BBA-8CC8-34C6D784E211}"/>
    <cellStyle name="Percent 4 14 7 6" xfId="36475" xr:uid="{FA113AF8-1939-48AF-83FF-57581063E948}"/>
    <cellStyle name="Percent 4 14 8" xfId="9801" xr:uid="{50FB360B-9827-4960-AFEF-70278468C166}"/>
    <cellStyle name="Percent 4 14 8 2" xfId="9802" xr:uid="{CCBCB7EE-62BF-4870-A7E6-6913DC34B47C}"/>
    <cellStyle name="Percent 4 14 8 3" xfId="44040" xr:uid="{8C5D4270-0B2B-4DB0-B297-D2E13AC7CDBE}"/>
    <cellStyle name="Percent 4 14 8 4" xfId="36476" xr:uid="{034E8B42-EA1C-40BE-9196-97B956378BB0}"/>
    <cellStyle name="Percent 4 14 9" xfId="9803" xr:uid="{55AF1AF4-0857-47E0-A044-5956CFBDD99B}"/>
    <cellStyle name="Percent 4 14 9 2" xfId="9804" xr:uid="{DE9769D6-91ED-41B7-AE95-B41EF0E349AB}"/>
    <cellStyle name="Percent 4 14 9 3" xfId="44041" xr:uid="{446FFF59-0736-4E18-8281-9F5AC0D54F20}"/>
    <cellStyle name="Percent 4 14 9 4" xfId="36477" xr:uid="{B2EF8B40-4C83-418A-9596-6E01CB57DF75}"/>
    <cellStyle name="Percent 4 15" xfId="3016" xr:uid="{F312D76B-BC2D-48F4-A921-463F902DB0BB}"/>
    <cellStyle name="Percent 4 15 10" xfId="9806" xr:uid="{C8168E6A-D498-41FD-8C31-CDE2E402364D}"/>
    <cellStyle name="Percent 4 15 10 2" xfId="44042" xr:uid="{7FC71FD8-1BBB-43E8-9F2F-44F34F2E72C8}"/>
    <cellStyle name="Percent 4 15 10 3" xfId="36478" xr:uid="{22BBEE91-9D5B-4AE6-BDD3-0A78F320F578}"/>
    <cellStyle name="Percent 4 15 11" xfId="9807" xr:uid="{F61752C0-84E4-4F7E-82C2-51168354BB08}"/>
    <cellStyle name="Percent 4 15 12" xfId="9805" xr:uid="{35F813B3-550A-47B8-B80F-1A39CB8485ED}"/>
    <cellStyle name="Percent 4 15 13" xfId="41911" xr:uid="{E9772456-BE24-417A-B291-7092BE00567A}"/>
    <cellStyle name="Percent 4 15 14" xfId="26567" xr:uid="{F9393799-C24E-4BAF-8C09-6447B030B809}"/>
    <cellStyle name="Percent 4 15 2" xfId="9808" xr:uid="{2AF2ED6A-3859-4BCC-B922-9BC3478D4204}"/>
    <cellStyle name="Percent 4 15 2 2" xfId="9809" xr:uid="{85C71E9D-E251-42C8-A67F-B5A84B04B7C5}"/>
    <cellStyle name="Percent 4 15 2 2 2" xfId="9810" xr:uid="{B5085E5B-10BC-4997-8717-EDAF6A2B284D}"/>
    <cellStyle name="Percent 4 15 2 3" xfId="9811" xr:uid="{D398CD28-4D68-4C43-8D94-127686E438BE}"/>
    <cellStyle name="Percent 4 15 2 3 2" xfId="9812" xr:uid="{046AFEB2-69BA-4D09-A06C-4F72BA92E589}"/>
    <cellStyle name="Percent 4 15 2 4" xfId="9813" xr:uid="{7CF7D604-55A6-4DDF-B2E8-4BE66359532E}"/>
    <cellStyle name="Percent 4 15 2 5" xfId="9814" xr:uid="{79A43615-A854-4B80-8CC9-5C3A3DA2AFCD}"/>
    <cellStyle name="Percent 4 15 2 6" xfId="44043" xr:uid="{A0599626-36CA-452F-8EAE-815925E3E418}"/>
    <cellStyle name="Percent 4 15 2 7" xfId="36479" xr:uid="{4454C382-A1F1-4EA9-BDB3-EF20BB7EBFE2}"/>
    <cellStyle name="Percent 4 15 3" xfId="9815" xr:uid="{7CB3BFCC-3A5A-4D02-AA7D-CD0E747D58BA}"/>
    <cellStyle name="Percent 4 15 3 2" xfId="9816" xr:uid="{66A13498-D5C4-4C6F-86A3-2550211881E0}"/>
    <cellStyle name="Percent 4 15 3 2 2" xfId="9817" xr:uid="{05D9E718-2914-4974-8CA2-846DFD8245D6}"/>
    <cellStyle name="Percent 4 15 3 3" xfId="9818" xr:uid="{FCD0B7E7-8708-42E3-87A0-30A4BFADB07D}"/>
    <cellStyle name="Percent 4 15 3 3 2" xfId="9819" xr:uid="{E2D20C80-23FE-4BD9-A579-6662146CD126}"/>
    <cellStyle name="Percent 4 15 3 4" xfId="9820" xr:uid="{8888F9D2-B70D-47F0-AFD3-435C72C0ABB4}"/>
    <cellStyle name="Percent 4 15 3 5" xfId="44044" xr:uid="{C23BE6E1-109E-4C6B-B80E-09F73D65D2F9}"/>
    <cellStyle name="Percent 4 15 3 6" xfId="36480" xr:uid="{7F390C12-C13E-49C4-9BF3-2DFA67AA4177}"/>
    <cellStyle name="Percent 4 15 4" xfId="9821" xr:uid="{57062820-D6A1-40DC-8484-795C2A3D9CD2}"/>
    <cellStyle name="Percent 4 15 4 2" xfId="9822" xr:uid="{53592E24-31C1-4C81-8240-F1BAA417C706}"/>
    <cellStyle name="Percent 4 15 4 2 2" xfId="9823" xr:uid="{4D7A0EF0-D851-4564-A675-C885E877E04C}"/>
    <cellStyle name="Percent 4 15 4 3" xfId="9824" xr:uid="{36D867AD-3398-4F54-85F4-CF3B75141A3F}"/>
    <cellStyle name="Percent 4 15 4 3 2" xfId="9825" xr:uid="{48ADC19F-F428-442D-80EB-8A466E53A0BF}"/>
    <cellStyle name="Percent 4 15 4 4" xfId="9826" xr:uid="{4A0C5B01-3296-4708-BF5B-ADD1AAD8526C}"/>
    <cellStyle name="Percent 4 15 4 5" xfId="44045" xr:uid="{6A10E601-11BA-4EA8-A1F3-74D6AB370243}"/>
    <cellStyle name="Percent 4 15 4 6" xfId="36481" xr:uid="{88F145E8-9750-479E-9974-8575EF37C94A}"/>
    <cellStyle name="Percent 4 15 5" xfId="9827" xr:uid="{28F6A2AA-7B9F-4259-BF63-1FE2D48E54B7}"/>
    <cellStyle name="Percent 4 15 5 2" xfId="9828" xr:uid="{5D3AC085-1737-4D77-95FC-17D55D05F9BE}"/>
    <cellStyle name="Percent 4 15 5 2 2" xfId="9829" xr:uid="{DBD75C3F-53C9-40AA-BE01-E97E60936D23}"/>
    <cellStyle name="Percent 4 15 5 3" xfId="9830" xr:uid="{AFAAA11D-C3F2-4648-A0B3-50EE4DC472A8}"/>
    <cellStyle name="Percent 4 15 5 3 2" xfId="9831" xr:uid="{F3820E66-6036-4E49-954D-A95D38672550}"/>
    <cellStyle name="Percent 4 15 5 4" xfId="9832" xr:uid="{C57B3268-389A-447E-92B2-6379B448AB0B}"/>
    <cellStyle name="Percent 4 15 5 4 2" xfId="9833" xr:uid="{941D0327-E913-448F-BC1E-2584F7B42129}"/>
    <cellStyle name="Percent 4 15 5 5" xfId="9834" xr:uid="{2327DDE0-CDBD-42BE-9284-1C53EADC4B59}"/>
    <cellStyle name="Percent 4 15 5 6" xfId="44046" xr:uid="{24F470FA-C5FB-4685-A0D8-5C7519F23C0B}"/>
    <cellStyle name="Percent 4 15 5 7" xfId="36482" xr:uid="{AABF1A0A-2C3C-4B42-AC89-6D1E6821BABA}"/>
    <cellStyle name="Percent 4 15 6" xfId="9835" xr:uid="{EE277716-6D91-460F-9334-09C8CB4FA764}"/>
    <cellStyle name="Percent 4 15 6 2" xfId="9836" xr:uid="{56824D89-05A9-41BA-8B2D-656317611DF2}"/>
    <cellStyle name="Percent 4 15 6 2 2" xfId="9837" xr:uid="{820D966E-2ECE-4A83-BE5F-0661932AC9C1}"/>
    <cellStyle name="Percent 4 15 6 3" xfId="9838" xr:uid="{54CD8142-EEBA-4F6E-B50E-8002562BF597}"/>
    <cellStyle name="Percent 4 15 6 3 2" xfId="9839" xr:uid="{EBD7BD70-F745-4028-BE63-C6A8194BE29A}"/>
    <cellStyle name="Percent 4 15 6 4" xfId="9840" xr:uid="{A34C7BC5-29EB-42D3-B421-66634EC2A6ED}"/>
    <cellStyle name="Percent 4 15 6 5" xfId="44047" xr:uid="{7AD3C9C1-1CE8-4880-9B7D-A8F23C917B7E}"/>
    <cellStyle name="Percent 4 15 6 6" xfId="36483" xr:uid="{1D461DDE-4E08-4EEC-A158-46936AB7966B}"/>
    <cellStyle name="Percent 4 15 7" xfId="9841" xr:uid="{FCD5C58D-77E0-446C-A1B4-B6FA6339C202}"/>
    <cellStyle name="Percent 4 15 7 2" xfId="9842" xr:uid="{7BB264B5-305B-4C21-A83D-4583AA0B1877}"/>
    <cellStyle name="Percent 4 15 7 3" xfId="44048" xr:uid="{837FCCCC-93B7-45DB-85C2-3EB569BA3C37}"/>
    <cellStyle name="Percent 4 15 7 4" xfId="36484" xr:uid="{A8F6CF03-FA4F-45E4-92BB-DDAB1DDD5388}"/>
    <cellStyle name="Percent 4 15 8" xfId="9843" xr:uid="{93C545AC-0771-4BE1-9E4B-E6CB87357607}"/>
    <cellStyle name="Percent 4 15 8 2" xfId="9844" xr:uid="{79DA5E29-6C13-4368-8C92-8ABFD2E84D4B}"/>
    <cellStyle name="Percent 4 15 8 3" xfId="44049" xr:uid="{10B65294-1E71-4C64-BCD2-0A3112D88454}"/>
    <cellStyle name="Percent 4 15 8 4" xfId="36485" xr:uid="{D44EA35D-3F94-4FD4-A066-E3A111765862}"/>
    <cellStyle name="Percent 4 15 9" xfId="9845" xr:uid="{AB2981C3-D6C1-4D7D-A4DB-B24AC44E2567}"/>
    <cellStyle name="Percent 4 15 9 2" xfId="9846" xr:uid="{679939F5-C5BF-416D-8973-1E2A5FDA845F}"/>
    <cellStyle name="Percent 4 15 9 3" xfId="44050" xr:uid="{98D32710-1D53-474E-BAEB-BC8A0F618E7D}"/>
    <cellStyle name="Percent 4 15 9 4" xfId="36486" xr:uid="{8F1A79E5-DA74-4237-AA12-764192B56361}"/>
    <cellStyle name="Percent 4 16" xfId="3017" xr:uid="{D8D31E2F-F944-4C6B-BD84-DC2FA9FBEDE0}"/>
    <cellStyle name="Percent 4 16 10" xfId="9848" xr:uid="{A5D29D12-252E-4157-9E37-0FD612302F80}"/>
    <cellStyle name="Percent 4 16 10 2" xfId="44051" xr:uid="{4A47254D-ECD8-411D-BB7A-C2254C87AD30}"/>
    <cellStyle name="Percent 4 16 10 3" xfId="36487" xr:uid="{AA385012-91B4-4E91-A3EA-28A45EEF4886}"/>
    <cellStyle name="Percent 4 16 11" xfId="9849" xr:uid="{D278F3CF-A1F0-468B-9BA3-AD7BFED758F2}"/>
    <cellStyle name="Percent 4 16 12" xfId="9847" xr:uid="{99E6EB60-8D18-4D1F-BC63-49FB7AB35B2E}"/>
    <cellStyle name="Percent 4 16 13" xfId="41912" xr:uid="{97352A1C-3EC8-434A-8B7B-E5189DDC0DB6}"/>
    <cellStyle name="Percent 4 16 14" xfId="26568" xr:uid="{D3B4AB26-26DC-4EA9-96A6-1DBE844D648F}"/>
    <cellStyle name="Percent 4 16 2" xfId="4761" xr:uid="{DA08766A-057C-4006-803D-7306240A134A}"/>
    <cellStyle name="Percent 4 16 2 2" xfId="9851" xr:uid="{E2C64DDF-3FF5-415F-A26B-F14088FED4A6}"/>
    <cellStyle name="Percent 4 16 2 2 2" xfId="9852" xr:uid="{C8327ACB-09B2-4204-A9BF-F97229B98544}"/>
    <cellStyle name="Percent 4 16 2 2 3" xfId="44052" xr:uid="{BA5881EB-9477-4CD0-A52D-622A79AF7C1E}"/>
    <cellStyle name="Percent 4 16 2 2 4" xfId="36488" xr:uid="{F0297919-1B87-4B87-AE60-DECC67D8BCE5}"/>
    <cellStyle name="Percent 4 16 2 3" xfId="9853" xr:uid="{5BE8F437-6D0C-4398-81EE-0EC7F4D5D94D}"/>
    <cellStyle name="Percent 4 16 2 3 2" xfId="9854" xr:uid="{ED9F4574-AF43-414B-B544-BAED1F448AA9}"/>
    <cellStyle name="Percent 4 16 2 3 3" xfId="44053" xr:uid="{64A4ECFB-45D2-4057-87F0-2F5A16F2EBFD}"/>
    <cellStyle name="Percent 4 16 2 3 4" xfId="36489" xr:uid="{95C45621-9F69-4ACA-8FE5-5350F2FAB59C}"/>
    <cellStyle name="Percent 4 16 2 4" xfId="9855" xr:uid="{FE9CF158-3BBA-4DA9-8F1C-893DAE08A18B}"/>
    <cellStyle name="Percent 4 16 2 4 2" xfId="44054" xr:uid="{CC049D65-5E1D-4E5F-8825-CE980AD4C9A0}"/>
    <cellStyle name="Percent 4 16 2 4 3" xfId="36490" xr:uid="{2586F8BF-4DA1-4E5C-B768-7DB14C8E3FE3}"/>
    <cellStyle name="Percent 4 16 2 5" xfId="9856" xr:uid="{BD13A9AB-07A8-477C-B536-3DBDAD313874}"/>
    <cellStyle name="Percent 4 16 2 5 2" xfId="44055" xr:uid="{97765BFF-E379-446A-AB52-149D58E6CA3A}"/>
    <cellStyle name="Percent 4 16 2 5 3" xfId="36491" xr:uid="{BAB1FA2E-313B-4889-A77E-41E66EBD0A4C}"/>
    <cellStyle name="Percent 4 16 2 6" xfId="9850" xr:uid="{DCB1D5E9-E385-414C-8BB7-A6071C9A03EB}"/>
    <cellStyle name="Percent 4 16 2 7" xfId="42587" xr:uid="{10445A8F-9B0B-487B-B351-3C9C98C61E71}"/>
    <cellStyle name="Percent 4 16 2 8" xfId="26569" xr:uid="{82EEEE3C-5F4B-4375-A778-A2D943A72D7F}"/>
    <cellStyle name="Percent 4 16 3" xfId="9857" xr:uid="{4A39F06B-DF33-408B-A0E9-C084D968B719}"/>
    <cellStyle name="Percent 4 16 3 2" xfId="9858" xr:uid="{C1B9DD0D-867D-4F4B-A430-1371EFDAB951}"/>
    <cellStyle name="Percent 4 16 3 2 2" xfId="9859" xr:uid="{140C6466-9DA3-4E69-80C8-B5150CC61C84}"/>
    <cellStyle name="Percent 4 16 3 2 3" xfId="44057" xr:uid="{132EB7E1-07A0-473E-84FF-3ECF98789BA5}"/>
    <cellStyle name="Percent 4 16 3 2 4" xfId="36493" xr:uid="{EDA7774A-FAE9-45A5-87C4-D26050DCCBEA}"/>
    <cellStyle name="Percent 4 16 3 3" xfId="9860" xr:uid="{C3E2A94B-0C14-4940-A0D3-D4ADDB2F634A}"/>
    <cellStyle name="Percent 4 16 3 3 2" xfId="9861" xr:uid="{0B7B111D-C7D8-4474-BFC2-A86868E715CB}"/>
    <cellStyle name="Percent 4 16 3 3 3" xfId="44058" xr:uid="{20E234B6-D756-48D0-94EA-1F345104C10A}"/>
    <cellStyle name="Percent 4 16 3 3 4" xfId="36494" xr:uid="{34A90B31-55A4-4826-90A8-3EC38612B47F}"/>
    <cellStyle name="Percent 4 16 3 4" xfId="9862" xr:uid="{756160CE-88D3-48E2-AB6D-0C1805BC5612}"/>
    <cellStyle name="Percent 4 16 3 5" xfId="44056" xr:uid="{66CCF6A0-8616-4753-8D7E-F0EA011BF814}"/>
    <cellStyle name="Percent 4 16 3 6" xfId="36492" xr:uid="{87D16983-6DD1-4DF7-A9E0-DB355CC709C0}"/>
    <cellStyle name="Percent 4 16 4" xfId="9863" xr:uid="{8F88B811-52A0-47D8-AB05-F9D225B6D861}"/>
    <cellStyle name="Percent 4 16 4 2" xfId="9864" xr:uid="{18D071D2-4F8E-4A78-9567-515F31AB6B6E}"/>
    <cellStyle name="Percent 4 16 4 2 2" xfId="9865" xr:uid="{55154ADC-BB32-4396-AF16-58976CB48054}"/>
    <cellStyle name="Percent 4 16 4 3" xfId="9866" xr:uid="{DA722F9D-C7AA-4B43-A33D-151278389F95}"/>
    <cellStyle name="Percent 4 16 4 3 2" xfId="9867" xr:uid="{C5043E28-40E7-4018-A634-4767C3CB0B22}"/>
    <cellStyle name="Percent 4 16 4 4" xfId="9868" xr:uid="{C6E2F134-C7C5-4FCC-ADF4-44873B3716D6}"/>
    <cellStyle name="Percent 4 16 4 5" xfId="44059" xr:uid="{C64FC85C-BBFE-4DBB-8F5D-3AED2E521D97}"/>
    <cellStyle name="Percent 4 16 4 6" xfId="36495" xr:uid="{52D4967A-E46D-4954-B0FB-0D8F7BD04D86}"/>
    <cellStyle name="Percent 4 16 5" xfId="9869" xr:uid="{53BE5104-7ED5-41D3-A97C-03C5F5B5B30D}"/>
    <cellStyle name="Percent 4 16 5 2" xfId="9870" xr:uid="{1351CFA4-0490-4AE7-B524-B585362236D3}"/>
    <cellStyle name="Percent 4 16 5 2 2" xfId="9871" xr:uid="{BD6FDABD-352D-49BC-8E14-ADCBC2FE307B}"/>
    <cellStyle name="Percent 4 16 5 3" xfId="9872" xr:uid="{447034B5-1D5D-4018-8D73-89412094615C}"/>
    <cellStyle name="Percent 4 16 5 3 2" xfId="9873" xr:uid="{F7A437B0-C9AD-462B-A445-28FB9B99C232}"/>
    <cellStyle name="Percent 4 16 5 4" xfId="9874" xr:uid="{E12AD371-C694-4E56-8AEE-723F2091E989}"/>
    <cellStyle name="Percent 4 16 5 4 2" xfId="9875" xr:uid="{008900A2-914D-4BA3-858E-FC3851C530C8}"/>
    <cellStyle name="Percent 4 16 5 5" xfId="9876" xr:uid="{120A620E-8A56-4490-8EF1-13ACADC6432A}"/>
    <cellStyle name="Percent 4 16 5 6" xfId="44060" xr:uid="{50CC84BA-E927-4A02-AD26-10BCB7E305CC}"/>
    <cellStyle name="Percent 4 16 5 7" xfId="36496" xr:uid="{603AE6EF-C3E5-4556-BC70-ADBA2E39898A}"/>
    <cellStyle name="Percent 4 16 6" xfId="9877" xr:uid="{483EED33-F70E-4FCE-9153-A2F9D34E9A46}"/>
    <cellStyle name="Percent 4 16 6 2" xfId="9878" xr:uid="{3E229E35-916C-4D3B-ABE4-20BA89233A30}"/>
    <cellStyle name="Percent 4 16 6 2 2" xfId="9879" xr:uid="{95D36368-4493-4C42-BA49-E6DE1A27F2E0}"/>
    <cellStyle name="Percent 4 16 6 3" xfId="9880" xr:uid="{B8659684-CEBC-4BB7-9F92-5C166E96426B}"/>
    <cellStyle name="Percent 4 16 6 3 2" xfId="9881" xr:uid="{B5552BB1-CE37-4125-8C78-24406F5167FD}"/>
    <cellStyle name="Percent 4 16 6 4" xfId="9882" xr:uid="{1ADFBE2C-A3A0-4637-840F-F28C8FF53C2F}"/>
    <cellStyle name="Percent 4 16 6 5" xfId="44061" xr:uid="{4DDFFD69-7E33-469E-B59B-ADAC348FE8BF}"/>
    <cellStyle name="Percent 4 16 6 6" xfId="36497" xr:uid="{43DD228F-CA0F-43EC-B02A-4A5D0251E85E}"/>
    <cellStyle name="Percent 4 16 7" xfId="9883" xr:uid="{7707CDAE-7D2D-4790-80E7-7C48574BDF9B}"/>
    <cellStyle name="Percent 4 16 7 2" xfId="9884" xr:uid="{E8529AC8-7B0B-4A07-9B5B-4879FD3DDA07}"/>
    <cellStyle name="Percent 4 16 7 3" xfId="44062" xr:uid="{3A6D1600-E60A-4ADD-86F1-78061F66E3BC}"/>
    <cellStyle name="Percent 4 16 7 4" xfId="36498" xr:uid="{FA372E9F-1650-4EE8-9561-3FCB2E6AD4B1}"/>
    <cellStyle name="Percent 4 16 8" xfId="9885" xr:uid="{5C66165E-46EF-46C8-8DE4-EC7BA67BC1DE}"/>
    <cellStyle name="Percent 4 16 8 2" xfId="9886" xr:uid="{70515054-CF52-4D02-A71F-813BCE65432D}"/>
    <cellStyle name="Percent 4 16 8 3" xfId="44063" xr:uid="{C74B8CF7-72D1-4B4E-8E45-6D5494257593}"/>
    <cellStyle name="Percent 4 16 8 4" xfId="36499" xr:uid="{8493766C-C653-4E27-9E60-54F8E56AE8AD}"/>
    <cellStyle name="Percent 4 16 9" xfId="9887" xr:uid="{119CCBF8-6351-4562-A98F-3A652A586ED5}"/>
    <cellStyle name="Percent 4 16 9 2" xfId="9888" xr:uid="{26F186CD-5442-45EF-83A8-3A7353992D66}"/>
    <cellStyle name="Percent 4 16 9 3" xfId="44064" xr:uid="{40B9AF8D-21DC-4EEB-91AA-649BF0B87E92}"/>
    <cellStyle name="Percent 4 16 9 4" xfId="36500" xr:uid="{6844CEED-ABDA-4752-A198-5487DF9CBEAF}"/>
    <cellStyle name="Percent 4 17" xfId="3018" xr:uid="{9A1837E1-5111-4CB9-B59E-69CEB37AC6C5}"/>
    <cellStyle name="Percent 4 17 10" xfId="9890" xr:uid="{6FE917E6-D282-45D3-BE96-3A78CFD623E1}"/>
    <cellStyle name="Percent 4 17 10 2" xfId="44065" xr:uid="{0FDE5020-24F8-4917-B275-CCCF28EF1257}"/>
    <cellStyle name="Percent 4 17 10 3" xfId="36501" xr:uid="{3F19EEAC-30DD-4B79-86BF-6E4A98677C8A}"/>
    <cellStyle name="Percent 4 17 11" xfId="9891" xr:uid="{C45E4303-27E4-41D0-8DDE-48A2196825D1}"/>
    <cellStyle name="Percent 4 17 12" xfId="9889" xr:uid="{33CE4CF0-1D36-4A25-A41A-359C9A23884B}"/>
    <cellStyle name="Percent 4 17 13" xfId="41913" xr:uid="{972A8E8B-F415-41A7-9CCE-6E27930227C4}"/>
    <cellStyle name="Percent 4 17 14" xfId="26570" xr:uid="{E873BA3A-50FC-47D7-A7B8-B7DB0B03047C}"/>
    <cellStyle name="Percent 4 17 2" xfId="9892" xr:uid="{F43841B5-0C59-4C18-A0B0-51961CF33C9D}"/>
    <cellStyle name="Percent 4 17 2 2" xfId="9893" xr:uid="{83183E73-AF5C-47C7-BFEB-7E37AA2CE44A}"/>
    <cellStyle name="Percent 4 17 2 2 2" xfId="9894" xr:uid="{E964A378-B0DF-4A56-89B6-32538ADEE98F}"/>
    <cellStyle name="Percent 4 17 2 3" xfId="9895" xr:uid="{471FED38-BC24-44A7-9F52-5ADE01D1C47D}"/>
    <cellStyle name="Percent 4 17 2 3 2" xfId="9896" xr:uid="{8482F0BD-2A01-4388-A88E-295FCC96F2C1}"/>
    <cellStyle name="Percent 4 17 2 4" xfId="9897" xr:uid="{9F20861A-C81F-4155-89EE-E4DF4A4CF9EF}"/>
    <cellStyle name="Percent 4 17 2 5" xfId="9898" xr:uid="{E9F12123-5791-4D06-A7CB-91AE916652A7}"/>
    <cellStyle name="Percent 4 17 2 6" xfId="44066" xr:uid="{CA23F529-BEE8-4CA2-A839-80729EFD3873}"/>
    <cellStyle name="Percent 4 17 2 7" xfId="36502" xr:uid="{8380B8E4-3A7E-4EF8-8C21-E09DFE3F1D49}"/>
    <cellStyle name="Percent 4 17 3" xfId="9899" xr:uid="{DB8303E8-7D91-44F4-8C47-E413CF622078}"/>
    <cellStyle name="Percent 4 17 3 2" xfId="9900" xr:uid="{C8A40680-6182-4B2F-A314-78D85B19420B}"/>
    <cellStyle name="Percent 4 17 3 2 2" xfId="9901" xr:uid="{34BF910F-E0B9-4AE9-B2AA-402A8AECFC49}"/>
    <cellStyle name="Percent 4 17 3 3" xfId="9902" xr:uid="{F6D5CDB4-CA07-4F42-B974-0E84A01E5F2E}"/>
    <cellStyle name="Percent 4 17 3 3 2" xfId="9903" xr:uid="{50C66118-DA9C-465D-8B20-CB09E651449C}"/>
    <cellStyle name="Percent 4 17 3 4" xfId="9904" xr:uid="{F44C0741-7A36-496D-8BD7-589E5E17C304}"/>
    <cellStyle name="Percent 4 17 3 5" xfId="44067" xr:uid="{9728BB33-8733-4A8B-AA90-A2416070B6AC}"/>
    <cellStyle name="Percent 4 17 3 6" xfId="36503" xr:uid="{01E578A8-729E-4EB0-BAD8-BB7142B6D211}"/>
    <cellStyle name="Percent 4 17 4" xfId="9905" xr:uid="{AA40E013-1FFC-44F3-A856-B87B4CBCA2A7}"/>
    <cellStyle name="Percent 4 17 4 2" xfId="9906" xr:uid="{E8928826-DBDE-4F4F-80C7-47C3477E4739}"/>
    <cellStyle name="Percent 4 17 4 2 2" xfId="9907" xr:uid="{EDA55CE6-BE4B-4A69-AD66-B6CB1BA9EDFF}"/>
    <cellStyle name="Percent 4 17 4 3" xfId="9908" xr:uid="{75D6D272-B7F4-4AE4-A289-CA70A47FA932}"/>
    <cellStyle name="Percent 4 17 4 3 2" xfId="9909" xr:uid="{4586AC8E-A47E-471B-8584-7DEE644A8750}"/>
    <cellStyle name="Percent 4 17 4 4" xfId="9910" xr:uid="{74E70490-D377-4707-A7FA-D1952050CE33}"/>
    <cellStyle name="Percent 4 17 4 5" xfId="44068" xr:uid="{F0C1786C-46AC-4479-BE70-0E54E23C7F2B}"/>
    <cellStyle name="Percent 4 17 4 6" xfId="36504" xr:uid="{0C21D9D9-F488-4B70-860A-4457278C4ECD}"/>
    <cellStyle name="Percent 4 17 5" xfId="9911" xr:uid="{9823A7B0-3FDA-4C83-9C3E-D9AE49E2F553}"/>
    <cellStyle name="Percent 4 17 5 2" xfId="9912" xr:uid="{170590C5-321F-4357-B0CA-E03F2180D6AD}"/>
    <cellStyle name="Percent 4 17 5 2 2" xfId="9913" xr:uid="{BA805382-A57B-455D-B84E-E6182681C69F}"/>
    <cellStyle name="Percent 4 17 5 3" xfId="9914" xr:uid="{C92901E9-395B-4170-9ECC-D9EFAB66CE9D}"/>
    <cellStyle name="Percent 4 17 5 3 2" xfId="9915" xr:uid="{5751FD77-1A96-40B2-8236-8A9B165F4CC0}"/>
    <cellStyle name="Percent 4 17 5 4" xfId="9916" xr:uid="{6FA69778-5193-4F08-BD8D-4113282CB631}"/>
    <cellStyle name="Percent 4 17 5 4 2" xfId="9917" xr:uid="{51DABC0E-FEBE-4E60-9061-B3A4A22ABBFA}"/>
    <cellStyle name="Percent 4 17 5 5" xfId="9918" xr:uid="{2F9F5424-5E05-4DAB-B269-B649E4147AF5}"/>
    <cellStyle name="Percent 4 17 5 6" xfId="44069" xr:uid="{9B2D5D42-5F1D-4F6A-8D37-E45094884C32}"/>
    <cellStyle name="Percent 4 17 5 7" xfId="36505" xr:uid="{259FEB2C-60EB-4C23-A54B-50DDB6AEBD8B}"/>
    <cellStyle name="Percent 4 17 6" xfId="9919" xr:uid="{8E1A49DF-A4C3-4BE3-9C97-85711449DD9A}"/>
    <cellStyle name="Percent 4 17 6 2" xfId="9920" xr:uid="{EA22EAF2-B7B3-4A17-9556-16FE8CC08339}"/>
    <cellStyle name="Percent 4 17 6 2 2" xfId="9921" xr:uid="{A7FBF0FC-AF3A-4FAB-A9E9-9A08FD881394}"/>
    <cellStyle name="Percent 4 17 6 3" xfId="9922" xr:uid="{025E8278-AD1F-42C3-A2DB-27717862F6BD}"/>
    <cellStyle name="Percent 4 17 6 3 2" xfId="9923" xr:uid="{84676060-1275-4CAC-940D-6024B911587B}"/>
    <cellStyle name="Percent 4 17 6 4" xfId="9924" xr:uid="{CF6E2435-221B-4C6B-922C-7BC51BF7B985}"/>
    <cellStyle name="Percent 4 17 6 5" xfId="44070" xr:uid="{D8509162-BE0B-4343-A2E0-F971C9D88537}"/>
    <cellStyle name="Percent 4 17 6 6" xfId="36506" xr:uid="{BD0B4419-0699-4234-82F4-79E5266A9E89}"/>
    <cellStyle name="Percent 4 17 7" xfId="9925" xr:uid="{CCA59941-D10A-40F4-ADF6-56A5FD47B41E}"/>
    <cellStyle name="Percent 4 17 7 2" xfId="9926" xr:uid="{4E6E3AAF-EB2B-47A2-8A9D-8D7EA1C40741}"/>
    <cellStyle name="Percent 4 17 7 3" xfId="44071" xr:uid="{407F16B1-D2E2-407E-85B7-8B6A7BB0562F}"/>
    <cellStyle name="Percent 4 17 7 4" xfId="36507" xr:uid="{7CB8F697-90A4-4D18-9411-9ED962961717}"/>
    <cellStyle name="Percent 4 17 8" xfId="9927" xr:uid="{F0795698-6AE0-4F4C-B391-5AC04A9C5816}"/>
    <cellStyle name="Percent 4 17 8 2" xfId="9928" xr:uid="{5F872CF3-4AC8-4332-A5C9-03398BF314D0}"/>
    <cellStyle name="Percent 4 17 8 3" xfId="44072" xr:uid="{1E589D3C-1F9D-4DC8-A44B-004E19A23784}"/>
    <cellStyle name="Percent 4 17 8 4" xfId="36508" xr:uid="{BCC395B7-65A9-42B3-ACCA-6C08C7BECD82}"/>
    <cellStyle name="Percent 4 17 9" xfId="9929" xr:uid="{13661BBA-A332-42E4-9A2D-DCA0917F83D5}"/>
    <cellStyle name="Percent 4 17 9 2" xfId="9930" xr:uid="{5A8123BD-90C8-4A80-A359-846856286B12}"/>
    <cellStyle name="Percent 4 17 9 3" xfId="44073" xr:uid="{76BE7B72-2F42-49A9-A30F-CC221753307D}"/>
    <cellStyle name="Percent 4 17 9 4" xfId="36509" xr:uid="{FD1F9FEA-55B9-4DD8-A5F3-63AC712EE26A}"/>
    <cellStyle name="Percent 4 18" xfId="3019" xr:uid="{C23EEDB6-BEF8-4008-9C76-ADE03B705EF2}"/>
    <cellStyle name="Percent 4 18 10" xfId="9932" xr:uid="{4236BA95-4495-45E1-844B-5E5F5C5C117B}"/>
    <cellStyle name="Percent 4 18 10 2" xfId="44074" xr:uid="{285DBDB2-766F-4E56-B0BE-5F99D4135EA1}"/>
    <cellStyle name="Percent 4 18 10 3" xfId="36510" xr:uid="{5BAF545F-BFCA-4C81-B4E9-8FAE8ECF8D32}"/>
    <cellStyle name="Percent 4 18 11" xfId="9933" xr:uid="{CDCF7ABD-B541-475A-9818-0A399D3151FA}"/>
    <cellStyle name="Percent 4 18 12" xfId="9931" xr:uid="{8264FBD6-F180-4BE8-BDD2-D66920F86245}"/>
    <cellStyle name="Percent 4 18 13" xfId="41914" xr:uid="{479AE586-BA50-4960-B4B3-CBAF6FE84E79}"/>
    <cellStyle name="Percent 4 18 14" xfId="26571" xr:uid="{C68A0D43-3EBE-4A26-886D-20256E5D58F7}"/>
    <cellStyle name="Percent 4 18 2" xfId="9934" xr:uid="{14A3AC01-9603-463B-832E-DCACD5839297}"/>
    <cellStyle name="Percent 4 18 2 2" xfId="9935" xr:uid="{1D8ED35A-45E9-49F4-83BB-D502E060BD2E}"/>
    <cellStyle name="Percent 4 18 2 2 2" xfId="9936" xr:uid="{6223C981-1E4A-4080-B4FA-EB04B2933A65}"/>
    <cellStyle name="Percent 4 18 2 2 3" xfId="44076" xr:uid="{9D4CA8B7-B655-4536-8456-24811C1B43EA}"/>
    <cellStyle name="Percent 4 18 2 2 4" xfId="36511" xr:uid="{2BC6A969-561E-477C-B38B-F1224F5069B7}"/>
    <cellStyle name="Percent 4 18 2 3" xfId="9937" xr:uid="{95703E94-AADD-4CAB-BDB4-D97397E28900}"/>
    <cellStyle name="Percent 4 18 2 3 2" xfId="9938" xr:uid="{F5CD8C76-9951-4FC1-A34B-BE6AFB58ED08}"/>
    <cellStyle name="Percent 4 18 2 3 3" xfId="44077" xr:uid="{99C9BA10-E473-45B5-BE23-DD12D59AC94E}"/>
    <cellStyle name="Percent 4 18 2 3 4" xfId="36512" xr:uid="{D5F5933E-3598-4FC2-901C-6244F6CAE154}"/>
    <cellStyle name="Percent 4 18 2 4" xfId="9939" xr:uid="{CDF55361-203F-44AD-A44F-6AF9186B875C}"/>
    <cellStyle name="Percent 4 18 2 5" xfId="9940" xr:uid="{B6C6E222-05CB-4DC0-9B7A-6F082CB95CA6}"/>
    <cellStyle name="Percent 4 18 2 6" xfId="44075" xr:uid="{4A764AD5-6328-4696-A31B-25A91212D626}"/>
    <cellStyle name="Percent 4 18 2 7" xfId="26572" xr:uid="{7586B5D9-1972-4804-A7BE-592542E244AF}"/>
    <cellStyle name="Percent 4 18 3" xfId="9941" xr:uid="{0610574F-AB65-4C1F-91DB-5BEFB5C255EE}"/>
    <cellStyle name="Percent 4 18 3 2" xfId="9942" xr:uid="{3FD665DC-98D1-48F5-815D-44246338C784}"/>
    <cellStyle name="Percent 4 18 3 2 2" xfId="9943" xr:uid="{EA1D9F5E-4727-4993-9B2D-900AA67C2238}"/>
    <cellStyle name="Percent 4 18 3 3" xfId="9944" xr:uid="{7E836BE7-D97F-4A09-91CE-64DB55E32253}"/>
    <cellStyle name="Percent 4 18 3 3 2" xfId="9945" xr:uid="{2E01CEC5-6B76-4F3A-AEFF-78A0DB317152}"/>
    <cellStyle name="Percent 4 18 3 4" xfId="9946" xr:uid="{562406CB-61A9-4451-A51A-66C056F6BA7C}"/>
    <cellStyle name="Percent 4 18 3 5" xfId="44078" xr:uid="{E39A82F8-76E7-492D-BFA7-E492A552AE39}"/>
    <cellStyle name="Percent 4 18 3 6" xfId="36513" xr:uid="{8C20033F-3687-4720-BFB8-4E3E4FC681D9}"/>
    <cellStyle name="Percent 4 18 4" xfId="9947" xr:uid="{000A1045-E6B5-4D67-B8B3-16701B53574C}"/>
    <cellStyle name="Percent 4 18 4 2" xfId="9948" xr:uid="{A43D23A2-CC5E-4505-B6F2-5AFD0B10F926}"/>
    <cellStyle name="Percent 4 18 4 2 2" xfId="9949" xr:uid="{8D0AF7F6-DE74-4D41-8EDC-36CF9973EA90}"/>
    <cellStyle name="Percent 4 18 4 3" xfId="9950" xr:uid="{E607362B-84F1-45F9-9094-D78A3C6B013A}"/>
    <cellStyle name="Percent 4 18 4 3 2" xfId="9951" xr:uid="{34F5CC42-4A26-48F8-8C1C-5D0A05E2590B}"/>
    <cellStyle name="Percent 4 18 4 4" xfId="9952" xr:uid="{E851C8BB-A30E-443B-B92C-2496D9872794}"/>
    <cellStyle name="Percent 4 18 4 5" xfId="44079" xr:uid="{4B7CDC7D-A1D6-473A-9550-49289CDEC8DA}"/>
    <cellStyle name="Percent 4 18 4 6" xfId="36514" xr:uid="{BF541F8B-9441-43EC-9818-AC9B5A99DF1D}"/>
    <cellStyle name="Percent 4 18 5" xfId="9953" xr:uid="{31142C0B-A1EE-416C-958C-395CC0BAB75D}"/>
    <cellStyle name="Percent 4 18 5 2" xfId="9954" xr:uid="{02445EDF-1A99-4C65-A3BD-51A422AB96E3}"/>
    <cellStyle name="Percent 4 18 5 2 2" xfId="9955" xr:uid="{CC66A619-F5E6-4F7B-9E8B-05CA85392182}"/>
    <cellStyle name="Percent 4 18 5 3" xfId="9956" xr:uid="{0AA4F081-843E-41AC-A4DB-22DED388509F}"/>
    <cellStyle name="Percent 4 18 5 3 2" xfId="9957" xr:uid="{674CE86E-871A-44CA-922C-D2B7A67CE169}"/>
    <cellStyle name="Percent 4 18 5 4" xfId="9958" xr:uid="{F738E90E-E15D-453E-A8F7-149E3E6B548D}"/>
    <cellStyle name="Percent 4 18 5 4 2" xfId="9959" xr:uid="{1CC097C2-4C02-4F0B-9ED7-C67982FA098F}"/>
    <cellStyle name="Percent 4 18 5 5" xfId="9960" xr:uid="{272CBAA7-B6D5-4322-A2F9-511C13658673}"/>
    <cellStyle name="Percent 4 18 5 6" xfId="44080" xr:uid="{FF599B90-506C-4277-A517-DAC164CDF719}"/>
    <cellStyle name="Percent 4 18 5 7" xfId="36515" xr:uid="{756EC7E0-AE9A-49FE-95A5-222BFFDE4E9A}"/>
    <cellStyle name="Percent 4 18 6" xfId="9961" xr:uid="{12BF2054-BD54-4D86-9409-F30669EBB5C6}"/>
    <cellStyle name="Percent 4 18 6 2" xfId="9962" xr:uid="{0CC16D63-D6B7-4458-A582-4C9B50728773}"/>
    <cellStyle name="Percent 4 18 6 2 2" xfId="9963" xr:uid="{E946D465-48AB-4C9E-9DB3-2742BB42C3C5}"/>
    <cellStyle name="Percent 4 18 6 3" xfId="9964" xr:uid="{34C67E1C-3F75-412F-9555-434DD097F73A}"/>
    <cellStyle name="Percent 4 18 6 3 2" xfId="9965" xr:uid="{9E7B55C8-434F-43EA-8CA8-0707F81B0F21}"/>
    <cellStyle name="Percent 4 18 6 4" xfId="9966" xr:uid="{D153BBD8-B3C6-49E8-AB18-10766A363690}"/>
    <cellStyle name="Percent 4 18 6 5" xfId="44081" xr:uid="{1F0E751C-77CA-47A6-AA23-E48ABA7DAF65}"/>
    <cellStyle name="Percent 4 18 6 6" xfId="36516" xr:uid="{8941B7CE-F2A0-4FB1-AE2A-B3D7EEFD6D36}"/>
    <cellStyle name="Percent 4 18 7" xfId="9967" xr:uid="{D71E7870-ED77-4765-AB2A-2E8E51C658FC}"/>
    <cellStyle name="Percent 4 18 7 2" xfId="9968" xr:uid="{9D0E6F72-462E-4CF0-9832-9B244B090D15}"/>
    <cellStyle name="Percent 4 18 7 3" xfId="44082" xr:uid="{F421C4FB-4B43-47A6-AFA9-83C1C60C7133}"/>
    <cellStyle name="Percent 4 18 7 4" xfId="36517" xr:uid="{A7048DBD-1742-45AE-9C3E-B4856825A721}"/>
    <cellStyle name="Percent 4 18 8" xfId="9969" xr:uid="{87BAECF9-7388-400B-80B7-8161DF58BE7C}"/>
    <cellStyle name="Percent 4 18 8 2" xfId="9970" xr:uid="{6549F08B-B50C-4735-B847-41924E7FD7AA}"/>
    <cellStyle name="Percent 4 18 8 3" xfId="44083" xr:uid="{9B28E4C4-5794-4956-9EA5-285166D4ED5F}"/>
    <cellStyle name="Percent 4 18 8 4" xfId="36518" xr:uid="{DF4EBB8F-854D-4981-ACFB-9E466D518733}"/>
    <cellStyle name="Percent 4 18 9" xfId="9971" xr:uid="{91B8C97C-0BC1-426C-BD6A-A3B4527716C1}"/>
    <cellStyle name="Percent 4 18 9 2" xfId="9972" xr:uid="{D0156401-DBD8-465E-859D-D1659370519D}"/>
    <cellStyle name="Percent 4 18 9 3" xfId="44084" xr:uid="{3915B56E-F7C4-4272-95C6-AE7EFA59C43E}"/>
    <cellStyle name="Percent 4 18 9 4" xfId="36519" xr:uid="{177488F8-C89B-482F-B87B-4614CD2ECB91}"/>
    <cellStyle name="Percent 4 19" xfId="3020" xr:uid="{7E383A0C-0D3F-4439-97EF-63C10DB9299F}"/>
    <cellStyle name="Percent 4 19 10" xfId="9974" xr:uid="{89B69D14-EE0C-47F1-A637-77DB65DE02B7}"/>
    <cellStyle name="Percent 4 19 10 2" xfId="44085" xr:uid="{39B2F1D7-2F66-4299-A2E5-2F959E5029D2}"/>
    <cellStyle name="Percent 4 19 10 3" xfId="36520" xr:uid="{731CB584-E51C-47ED-88E5-2D22D31CDE67}"/>
    <cellStyle name="Percent 4 19 11" xfId="9975" xr:uid="{D87A2CE8-201E-4DC0-8EF8-CCCB625D9696}"/>
    <cellStyle name="Percent 4 19 12" xfId="9973" xr:uid="{504BA7B0-322A-4326-A3B9-88B302436254}"/>
    <cellStyle name="Percent 4 19 13" xfId="41915" xr:uid="{CA1E2EA7-1753-4B98-8EFF-016C14C9F4D8}"/>
    <cellStyle name="Percent 4 19 14" xfId="26573" xr:uid="{DE7E374E-DAE2-42A0-8998-2146C94C69F9}"/>
    <cellStyle name="Percent 4 19 2" xfId="9976" xr:uid="{7A4074A8-0C6C-4AAC-A013-1570D5E09AD7}"/>
    <cellStyle name="Percent 4 19 2 2" xfId="9977" xr:uid="{14B340B8-7408-4F92-B741-5EBCC16E2E5E}"/>
    <cellStyle name="Percent 4 19 2 2 2" xfId="9978" xr:uid="{28BBD071-FABB-4349-B124-62370F75CF66}"/>
    <cellStyle name="Percent 4 19 2 3" xfId="9979" xr:uid="{BE8E6FD0-914E-4101-BA15-C1153529A58E}"/>
    <cellStyle name="Percent 4 19 2 3 2" xfId="9980" xr:uid="{1A5AB578-9AA7-4F26-BB38-11B6CE388C37}"/>
    <cellStyle name="Percent 4 19 2 4" xfId="9981" xr:uid="{F9B11A3C-64FA-4385-AB8C-671FFB2F2E2B}"/>
    <cellStyle name="Percent 4 19 2 5" xfId="9982" xr:uid="{96F4637F-DEEC-4FA1-93FD-26DBD8A9DDCD}"/>
    <cellStyle name="Percent 4 19 2 6" xfId="44086" xr:uid="{2F6552C3-A484-4951-893F-DC3E78C66F0A}"/>
    <cellStyle name="Percent 4 19 2 7" xfId="36521" xr:uid="{1225BB17-FE47-4453-A887-3B2D516210BE}"/>
    <cellStyle name="Percent 4 19 3" xfId="9983" xr:uid="{C73BD9AC-BF01-46BF-B7A2-75B3DBBBF0F5}"/>
    <cellStyle name="Percent 4 19 3 2" xfId="9984" xr:uid="{3914F2F6-35F6-45A0-AD8D-9AEF49FFA546}"/>
    <cellStyle name="Percent 4 19 3 2 2" xfId="9985" xr:uid="{7FA58802-7C23-4C2D-94B7-50C7C8BE8266}"/>
    <cellStyle name="Percent 4 19 3 3" xfId="9986" xr:uid="{1A830C66-F261-4BDE-9D7C-ABCB481AA2AB}"/>
    <cellStyle name="Percent 4 19 3 3 2" xfId="9987" xr:uid="{A35BB0FE-7F68-49DF-9B2C-762C18C71B12}"/>
    <cellStyle name="Percent 4 19 3 4" xfId="9988" xr:uid="{C0961201-D69F-4974-B07E-7B2AA126E1D3}"/>
    <cellStyle name="Percent 4 19 3 5" xfId="44087" xr:uid="{86AAD407-4283-49B5-A988-347538A2F90F}"/>
    <cellStyle name="Percent 4 19 3 6" xfId="36522" xr:uid="{90A9162B-7262-4759-8CCD-DF4BE1F17D29}"/>
    <cellStyle name="Percent 4 19 4" xfId="9989" xr:uid="{3BB0041B-3714-46BD-B964-DC8107E9AD39}"/>
    <cellStyle name="Percent 4 19 4 2" xfId="9990" xr:uid="{99446BC1-5B70-4F19-B00C-CA71E2F54948}"/>
    <cellStyle name="Percent 4 19 4 2 2" xfId="9991" xr:uid="{FCEE8ED4-0629-4278-BA26-E6469537EB4F}"/>
    <cellStyle name="Percent 4 19 4 3" xfId="9992" xr:uid="{E5ECAB8A-1158-463B-A9ED-215FF368001F}"/>
    <cellStyle name="Percent 4 19 4 3 2" xfId="9993" xr:uid="{0FB75C9D-38D6-4399-A264-E58AB16A3069}"/>
    <cellStyle name="Percent 4 19 4 4" xfId="9994" xr:uid="{AE77D6AC-B74B-4761-8257-F204307D8286}"/>
    <cellStyle name="Percent 4 19 4 5" xfId="44088" xr:uid="{079EAB8F-783F-42ED-A3BF-808720F89ED0}"/>
    <cellStyle name="Percent 4 19 4 6" xfId="36523" xr:uid="{5245F6EF-4459-4FE2-AD4B-EAA02E989638}"/>
    <cellStyle name="Percent 4 19 5" xfId="9995" xr:uid="{B4EE52F4-FEB3-46D5-B96D-80323D7D454D}"/>
    <cellStyle name="Percent 4 19 5 2" xfId="9996" xr:uid="{94CC59EE-50AD-4ACA-8AF5-46CA9777E866}"/>
    <cellStyle name="Percent 4 19 5 2 2" xfId="9997" xr:uid="{883C497A-5F5A-4907-BEFC-EB212BAD957E}"/>
    <cellStyle name="Percent 4 19 5 3" xfId="9998" xr:uid="{ADEE5323-9163-456E-A22C-8F4484D5DE1C}"/>
    <cellStyle name="Percent 4 19 5 3 2" xfId="9999" xr:uid="{C5ACBB44-664A-4518-8BAB-38F5DB2630B7}"/>
    <cellStyle name="Percent 4 19 5 4" xfId="10000" xr:uid="{D1CEFFE9-5E06-4138-B68E-B9A37096D3E6}"/>
    <cellStyle name="Percent 4 19 5 4 2" xfId="10001" xr:uid="{B1ED866E-C5D5-49B0-A366-F612B3237625}"/>
    <cellStyle name="Percent 4 19 5 5" xfId="10002" xr:uid="{2EBDAF10-4DD0-4E4B-B1A7-8E73F036B3FC}"/>
    <cellStyle name="Percent 4 19 5 6" xfId="44089" xr:uid="{AA8395E4-D4D5-4D4A-8649-FB95C3F0A25B}"/>
    <cellStyle name="Percent 4 19 5 7" xfId="36524" xr:uid="{1909D51E-7736-4CBB-A938-4A48F1B0029D}"/>
    <cellStyle name="Percent 4 19 6" xfId="10003" xr:uid="{637AD792-5A34-4CD8-89D4-0D10950124E6}"/>
    <cellStyle name="Percent 4 19 6 2" xfId="10004" xr:uid="{FFA1293B-A403-459C-84B2-3F4EB6C66E26}"/>
    <cellStyle name="Percent 4 19 6 2 2" xfId="10005" xr:uid="{5177B56A-7734-4130-93CE-270263234445}"/>
    <cellStyle name="Percent 4 19 6 3" xfId="10006" xr:uid="{669F1B4D-D99F-49E2-815C-4275E488DE57}"/>
    <cellStyle name="Percent 4 19 6 3 2" xfId="10007" xr:uid="{831A2527-9F2C-42BF-80D8-292831F25680}"/>
    <cellStyle name="Percent 4 19 6 4" xfId="10008" xr:uid="{4255096C-1748-4164-AC10-D623DC755891}"/>
    <cellStyle name="Percent 4 19 6 5" xfId="44090" xr:uid="{6BA462B2-242D-496F-A1BD-396EED1EE329}"/>
    <cellStyle name="Percent 4 19 6 6" xfId="36525" xr:uid="{EE7E97F2-9155-46C5-BE94-E2A55B4DF4ED}"/>
    <cellStyle name="Percent 4 19 7" xfId="10009" xr:uid="{DC3E2906-1D1F-4AF3-9CE4-645DDA088B05}"/>
    <cellStyle name="Percent 4 19 7 2" xfId="10010" xr:uid="{B16A7409-DDAC-4EFD-A141-6AB2B965CC9D}"/>
    <cellStyle name="Percent 4 19 7 3" xfId="44091" xr:uid="{F5F69DAB-4D8E-4729-9552-78EFD959195F}"/>
    <cellStyle name="Percent 4 19 7 4" xfId="36526" xr:uid="{7972FE9A-5715-43D3-BB31-8F707AC6980D}"/>
    <cellStyle name="Percent 4 19 8" xfId="10011" xr:uid="{B50BA13C-C172-4472-B50D-5B9A549AD22C}"/>
    <cellStyle name="Percent 4 19 8 2" xfId="10012" xr:uid="{7069DEF8-3257-4FA8-8E74-40BF7F3C491A}"/>
    <cellStyle name="Percent 4 19 8 3" xfId="44092" xr:uid="{76845CC8-FDE7-4833-82A8-3F2C475DABCB}"/>
    <cellStyle name="Percent 4 19 8 4" xfId="36527" xr:uid="{25CC1996-4227-44AA-859E-98EE287C71AF}"/>
    <cellStyle name="Percent 4 19 9" xfId="10013" xr:uid="{E7347253-1902-4906-BF5D-F32E9738DFB7}"/>
    <cellStyle name="Percent 4 19 9 2" xfId="10014" xr:uid="{B4BA299C-FEC6-4EF6-A906-F8B4209DC31A}"/>
    <cellStyle name="Percent 4 19 9 3" xfId="44093" xr:uid="{5757D8FB-0709-48B9-A08F-9D7F420E966B}"/>
    <cellStyle name="Percent 4 19 9 4" xfId="36528" xr:uid="{059B7E92-E0EF-48E5-8138-8B6E1FCAD47A}"/>
    <cellStyle name="Percent 4 2" xfId="336" xr:uid="{C1928243-649A-4EEA-A258-C75F6AF7EFC3}"/>
    <cellStyle name="Percent 4 2 10" xfId="10016" xr:uid="{5737B79C-D17E-4B88-B423-C6A10F56F10D}"/>
    <cellStyle name="Percent 4 2 10 2" xfId="10017" xr:uid="{E3BA12E3-CC04-4995-99CF-4108F9A45CCB}"/>
    <cellStyle name="Percent 4 2 10 2 2" xfId="10018" xr:uid="{AA144BFD-4A3C-4AFF-B16C-A286B23EC3D1}"/>
    <cellStyle name="Percent 4 2 10 3" xfId="10019" xr:uid="{86A11D3B-B138-4CCB-9168-B3884AD632AF}"/>
    <cellStyle name="Percent 4 2 10 3 2" xfId="10020" xr:uid="{31A6167B-7F09-4FB4-91FA-A34DD513E880}"/>
    <cellStyle name="Percent 4 2 10 4" xfId="10021" xr:uid="{E5D02B81-BDCC-4F52-B327-C7782DC88D01}"/>
    <cellStyle name="Percent 4 2 10 5" xfId="44094" xr:uid="{9915D5CE-A146-4E29-9C36-14F1558E0C14}"/>
    <cellStyle name="Percent 4 2 10 6" xfId="26574" xr:uid="{BAA0C0D0-946C-474E-A8B2-1C7BD221B03F}"/>
    <cellStyle name="Percent 4 2 11" xfId="10022" xr:uid="{4EB77AEB-8409-4085-A445-25E522CEC04C}"/>
    <cellStyle name="Percent 4 2 11 2" xfId="10023" xr:uid="{79579F44-608E-41BE-BC6D-8F185C37F78F}"/>
    <cellStyle name="Percent 4 2 11 2 2" xfId="10024" xr:uid="{F3EDC083-7614-451A-9A82-CDB8FCB38A43}"/>
    <cellStyle name="Percent 4 2 11 3" xfId="10025" xr:uid="{61C8BAF3-2A31-472C-80D8-0D5D781DF50F}"/>
    <cellStyle name="Percent 4 2 11 3 2" xfId="10026" xr:uid="{0FAB89A1-A64D-4CF8-9379-48E5948B3B6B}"/>
    <cellStyle name="Percent 4 2 11 4" xfId="10027" xr:uid="{BA168742-B688-498F-9EDD-1BAFAD22D675}"/>
    <cellStyle name="Percent 4 2 11 5" xfId="44095" xr:uid="{B267FD3D-AE6A-4D03-9942-BEDC757C7C9F}"/>
    <cellStyle name="Percent 4 2 11 6" xfId="36529" xr:uid="{27C60469-A91A-45C3-B672-273BDC940567}"/>
    <cellStyle name="Percent 4 2 12" xfId="10028" xr:uid="{05D69E4A-8BBD-4121-B156-E3310A57D922}"/>
    <cellStyle name="Percent 4 2 12 2" xfId="10029" xr:uid="{8DB81911-7A8E-469F-B6A2-9FFAB3DB9883}"/>
    <cellStyle name="Percent 4 2 12 2 2" xfId="10030" xr:uid="{1ACF3FDA-E269-419E-A33E-1201B859E9A4}"/>
    <cellStyle name="Percent 4 2 12 3" xfId="10031" xr:uid="{6ED9C13F-59B3-432B-935D-0FBB95410387}"/>
    <cellStyle name="Percent 4 2 12 3 2" xfId="10032" xr:uid="{4ACE1946-FB35-40B6-BD37-5BD769877CC8}"/>
    <cellStyle name="Percent 4 2 12 4" xfId="10033" xr:uid="{A9E44C54-3F2B-45C2-9B6C-C449DEB5C32B}"/>
    <cellStyle name="Percent 4 2 12 4 2" xfId="10034" xr:uid="{6E58844B-1732-4039-A327-01032933BDC3}"/>
    <cellStyle name="Percent 4 2 12 5" xfId="10035" xr:uid="{248C9B82-6A72-4052-9C23-3DD0AB521297}"/>
    <cellStyle name="Percent 4 2 12 6" xfId="44096" xr:uid="{804377A3-A324-40DA-9662-DDB505D36399}"/>
    <cellStyle name="Percent 4 2 12 7" xfId="36530" xr:uid="{F9AF1B51-201A-4BBD-B8A5-A5A96610905A}"/>
    <cellStyle name="Percent 4 2 13" xfId="10036" xr:uid="{4EFA7868-DAB5-46D4-9EF2-32E049C0B0DB}"/>
    <cellStyle name="Percent 4 2 13 2" xfId="10037" xr:uid="{2045AC2F-4D80-4CAF-9C8B-FA8D2F0C9ECC}"/>
    <cellStyle name="Percent 4 2 13 2 2" xfId="10038" xr:uid="{9CF23378-5ADA-49C8-8904-1FD6F858BBE0}"/>
    <cellStyle name="Percent 4 2 13 3" xfId="10039" xr:uid="{D50D1028-2433-451E-9402-7FF7875BAB73}"/>
    <cellStyle name="Percent 4 2 13 3 2" xfId="10040" xr:uid="{CC5F3C59-F965-4771-824A-272817F6161E}"/>
    <cellStyle name="Percent 4 2 13 4" xfId="10041" xr:uid="{F2D894BD-2AFC-4C6E-8BF4-5404246CE0CB}"/>
    <cellStyle name="Percent 4 2 13 5" xfId="44097" xr:uid="{8FC056D1-6453-4CC2-814B-0609461E53CD}"/>
    <cellStyle name="Percent 4 2 13 6" xfId="36531" xr:uid="{CF47D514-43C0-4C6D-8752-2059017422C1}"/>
    <cellStyle name="Percent 4 2 14" xfId="10042" xr:uid="{0152E6CC-38D9-43B3-B342-39A5C77DFFC2}"/>
    <cellStyle name="Percent 4 2 14 2" xfId="10043" xr:uid="{F47DCEC7-5E52-4F72-B488-3A5234B8E2B5}"/>
    <cellStyle name="Percent 4 2 14 3" xfId="44098" xr:uid="{6940F87D-240A-46CA-A96A-CD6C94163AAA}"/>
    <cellStyle name="Percent 4 2 14 4" xfId="36532" xr:uid="{56917007-EE59-4870-91EF-E35E1D375FF9}"/>
    <cellStyle name="Percent 4 2 15" xfId="10044" xr:uid="{253291AE-009D-47D9-89A9-5F9F01CB9153}"/>
    <cellStyle name="Percent 4 2 15 2" xfId="10045" xr:uid="{D97F2C49-6FF1-410A-9177-832EA28871BE}"/>
    <cellStyle name="Percent 4 2 15 3" xfId="44099" xr:uid="{3C88CD0F-1EEB-4355-A28C-A1ADA8BEE771}"/>
    <cellStyle name="Percent 4 2 15 4" xfId="36533" xr:uid="{4265E299-5971-4E23-A773-AF71995EE1F8}"/>
    <cellStyle name="Percent 4 2 16" xfId="10046" xr:uid="{6A9F1715-A357-44E3-B4B2-1CBC7E8F65DF}"/>
    <cellStyle name="Percent 4 2 16 2" xfId="10047" xr:uid="{50FC7F47-5BF2-4973-AD95-873F6FD1C2AD}"/>
    <cellStyle name="Percent 4 2 16 3" xfId="44100" xr:uid="{6471D3E3-F7FF-4ED8-ACA4-C61E357688F2}"/>
    <cellStyle name="Percent 4 2 16 4" xfId="36534" xr:uid="{9ED88274-5B41-4D17-B459-9E98CD903DCB}"/>
    <cellStyle name="Percent 4 2 17" xfId="10048" xr:uid="{14D9949F-32AB-4FA5-88BA-108E20CD9194}"/>
    <cellStyle name="Percent 4 2 17 2" xfId="44101" xr:uid="{8A56AE33-C465-4872-8FE9-6F24446D258E}"/>
    <cellStyle name="Percent 4 2 17 3" xfId="36535" xr:uid="{73292CEF-C015-4002-90B2-01B335631601}"/>
    <cellStyle name="Percent 4 2 18" xfId="10049" xr:uid="{CA9150AC-5B12-4438-8BDF-867EA23D75D3}"/>
    <cellStyle name="Percent 4 2 19" xfId="10015" xr:uid="{0631267C-FDFE-450F-8A0F-B3B29205AAEF}"/>
    <cellStyle name="Percent 4 2 2" xfId="337" xr:uid="{13AD9706-C8BA-45CB-89E8-9282F6455722}"/>
    <cellStyle name="Percent 4 2 2 10" xfId="10051" xr:uid="{468E55D9-7DFD-4324-AA3B-ED049481C67B}"/>
    <cellStyle name="Percent 4 2 2 11" xfId="10050" xr:uid="{C3CE70CE-E31A-4698-87E1-6CF3A2059DC2}"/>
    <cellStyle name="Percent 4 2 2 2" xfId="10052" xr:uid="{B95971FD-49BF-4C01-A920-991EABF8DB83}"/>
    <cellStyle name="Percent 4 2 2 2 2" xfId="10053" xr:uid="{3AA465A4-DBDC-4D6D-8F53-ADDD60623D25}"/>
    <cellStyle name="Percent 4 2 2 2 2 2" xfId="10054" xr:uid="{BFA19852-D6C8-4355-AB27-E274E9CE46FB}"/>
    <cellStyle name="Percent 4 2 2 2 3" xfId="10055" xr:uid="{AD80813B-094D-42C2-BD96-D985E0775DB0}"/>
    <cellStyle name="Percent 4 2 2 2 3 2" xfId="10056" xr:uid="{5751D5BF-5B6C-4FD7-951F-4666942E217D}"/>
    <cellStyle name="Percent 4 2 2 2 4" xfId="10057" xr:uid="{36CB4C95-2228-4161-852B-C6765EDBDC3A}"/>
    <cellStyle name="Percent 4 2 2 2 5" xfId="10058" xr:uid="{3AFAC0F9-377D-4DE1-92DE-66F395961994}"/>
    <cellStyle name="Percent 4 2 2 2 6" xfId="44102" xr:uid="{D757D8A1-9876-4CD0-BB04-AD41ABDBA420}"/>
    <cellStyle name="Percent 4 2 2 2 7" xfId="26575" xr:uid="{DA4347CD-B81F-47B0-A88A-2B9269B87FB9}"/>
    <cellStyle name="Percent 4 2 2 3" xfId="10059" xr:uid="{8437D57B-642B-4D2C-BE00-9783E1F8B546}"/>
    <cellStyle name="Percent 4 2 2 3 2" xfId="10060" xr:uid="{53CFE027-736C-4216-AE77-C5B0B3395360}"/>
    <cellStyle name="Percent 4 2 2 3 2 2" xfId="10061" xr:uid="{97490070-0309-4181-83B6-D7B72B273B66}"/>
    <cellStyle name="Percent 4 2 2 3 3" xfId="10062" xr:uid="{C614F95C-12F5-4F65-BBBB-69178FD40F95}"/>
    <cellStyle name="Percent 4 2 2 3 3 2" xfId="10063" xr:uid="{DC39570E-8A49-467A-B735-BF650F8A0EB9}"/>
    <cellStyle name="Percent 4 2 2 3 4" xfId="10064" xr:uid="{81B082FB-FEAF-42D3-A4E6-0156012924E4}"/>
    <cellStyle name="Percent 4 2 2 3 5" xfId="44103" xr:uid="{68C89EF0-DF57-40F8-ACF2-20B5826EDD63}"/>
    <cellStyle name="Percent 4 2 2 3 6" xfId="36536" xr:uid="{0766465C-AFCD-4A0A-B4D1-758C6691A8E5}"/>
    <cellStyle name="Percent 4 2 2 4" xfId="10065" xr:uid="{64BA7FB6-D8D2-43BF-B022-B0F340D7FB1D}"/>
    <cellStyle name="Percent 4 2 2 4 2" xfId="10066" xr:uid="{3AEF5813-6345-4FEB-B120-D4A66B530282}"/>
    <cellStyle name="Percent 4 2 2 4 2 2" xfId="10067" xr:uid="{A95AC46B-0138-4906-8EEE-05EF9C4ABDAA}"/>
    <cellStyle name="Percent 4 2 2 4 3" xfId="10068" xr:uid="{024A8ED3-8E24-4924-B066-D85700419797}"/>
    <cellStyle name="Percent 4 2 2 4 3 2" xfId="10069" xr:uid="{8F75D12B-B423-4E47-B45A-BCF091ABF99E}"/>
    <cellStyle name="Percent 4 2 2 4 4" xfId="10070" xr:uid="{5B5F8244-73F4-4C92-AEE8-FC750716F32D}"/>
    <cellStyle name="Percent 4 2 2 4 4 2" xfId="10071" xr:uid="{E47106EB-8124-40F6-B4A4-0976CFDDF9A4}"/>
    <cellStyle name="Percent 4 2 2 4 5" xfId="10072" xr:uid="{CA50C683-0309-4D4A-87FD-DE1ACD889866}"/>
    <cellStyle name="Percent 4 2 2 4 6" xfId="44104" xr:uid="{4423F293-DCBB-429B-A9E6-1011C335E084}"/>
    <cellStyle name="Percent 4 2 2 4 7" xfId="36537" xr:uid="{C90E050A-04D8-49EA-9DB7-23A8687D9EA8}"/>
    <cellStyle name="Percent 4 2 2 5" xfId="10073" xr:uid="{CEF37AE7-47EB-41D4-A446-C634AD950936}"/>
    <cellStyle name="Percent 4 2 2 5 2" xfId="10074" xr:uid="{4FEDC8B9-F74C-4422-9B81-0C2FC36576FD}"/>
    <cellStyle name="Percent 4 2 2 5 2 2" xfId="10075" xr:uid="{A6BA1FAA-76A5-4A8B-84B6-65D39E553A35}"/>
    <cellStyle name="Percent 4 2 2 5 3" xfId="10076" xr:uid="{30686383-D5D5-482F-A60B-4B75CD32D873}"/>
    <cellStyle name="Percent 4 2 2 5 3 2" xfId="10077" xr:uid="{3FA06E09-7F0D-4546-970D-4316F43E008E}"/>
    <cellStyle name="Percent 4 2 2 5 4" xfId="10078" xr:uid="{AE292311-D90F-45C2-833C-477AE5D49480}"/>
    <cellStyle name="Percent 4 2 2 5 5" xfId="44105" xr:uid="{BC7D22FC-A657-4A01-88DF-7F00C5CF7BE7}"/>
    <cellStyle name="Percent 4 2 2 5 6" xfId="36538" xr:uid="{E60E2A62-CD7C-43DF-B04A-729E57D4C18A}"/>
    <cellStyle name="Percent 4 2 2 6" xfId="10079" xr:uid="{1399AC35-A00F-4962-BA18-9F4AFA76E9B0}"/>
    <cellStyle name="Percent 4 2 2 6 2" xfId="10080" xr:uid="{C995CE7C-A998-428F-8208-0F9EB16E7219}"/>
    <cellStyle name="Percent 4 2 2 6 3" xfId="44106" xr:uid="{9990E949-F09D-4C64-BC5A-36DBDBA4B56C}"/>
    <cellStyle name="Percent 4 2 2 6 4" xfId="36539" xr:uid="{0470F386-43C7-4F71-84EC-4E22BE8B82F3}"/>
    <cellStyle name="Percent 4 2 2 7" xfId="10081" xr:uid="{1798408D-DD60-43A7-BEF2-8BA44627BA1A}"/>
    <cellStyle name="Percent 4 2 2 7 2" xfId="10082" xr:uid="{638B016A-66BC-4CBD-A2BE-19295C55761B}"/>
    <cellStyle name="Percent 4 2 2 7 3" xfId="44107" xr:uid="{20533393-4492-4C55-91D4-3C4B864D87B9}"/>
    <cellStyle name="Percent 4 2 2 7 4" xfId="36540" xr:uid="{727C5D4B-5EB1-4A1E-AB96-48917570BAF8}"/>
    <cellStyle name="Percent 4 2 2 8" xfId="10083" xr:uid="{76472FA7-4572-423A-92C4-82C4E2B06FFE}"/>
    <cellStyle name="Percent 4 2 2 8 2" xfId="10084" xr:uid="{D9E00FA3-3762-490F-86B3-8F3E6408F78D}"/>
    <cellStyle name="Percent 4 2 2 8 3" xfId="44108" xr:uid="{E52E75A8-881A-4ED4-94A2-2207D53AB92A}"/>
    <cellStyle name="Percent 4 2 2 8 4" xfId="36541" xr:uid="{14A4702E-EDDF-4C42-A2F2-89CA4CEACE98}"/>
    <cellStyle name="Percent 4 2 2 9" xfId="10085" xr:uid="{700CA806-0427-445D-81AE-078B9E7B9EB3}"/>
    <cellStyle name="Percent 4 2 2 9 2" xfId="44109" xr:uid="{57F089E2-6731-4E99-9D08-A3566E38FA5A}"/>
    <cellStyle name="Percent 4 2 2 9 3" xfId="36542" xr:uid="{B5FE03BE-5030-46DD-B587-0A3AE93564CC}"/>
    <cellStyle name="Percent 4 2 3" xfId="464" xr:uid="{501C65F8-5019-4EC1-A7DF-BBBB5A4899E6}"/>
    <cellStyle name="Percent 4 2 3 10" xfId="10087" xr:uid="{90B87A51-C592-4E42-BBD5-7B2B3AE8FB09}"/>
    <cellStyle name="Percent 4 2 3 11" xfId="10086" xr:uid="{54FBAD05-091C-485C-8A4E-B0822F9200B0}"/>
    <cellStyle name="Percent 4 2 3 2" xfId="10088" xr:uid="{04925D64-E53F-4BDE-AAF8-64D51E706808}"/>
    <cellStyle name="Percent 4 2 3 2 2" xfId="10089" xr:uid="{257AD409-AB1B-4F4B-9CD2-75ABBBEBFC3E}"/>
    <cellStyle name="Percent 4 2 3 2 2 2" xfId="10090" xr:uid="{7891B1C1-01A5-45AE-A8E6-0949FABA2C86}"/>
    <cellStyle name="Percent 4 2 3 2 3" xfId="10091" xr:uid="{421810B5-DAD0-4C1E-9302-D2A86E127A81}"/>
    <cellStyle name="Percent 4 2 3 2 3 2" xfId="10092" xr:uid="{1BCF3C36-8C73-4A55-8867-7BEF8BCE503E}"/>
    <cellStyle name="Percent 4 2 3 2 4" xfId="10093" xr:uid="{B44CB732-F207-4722-BE7E-DF1D1C353FCC}"/>
    <cellStyle name="Percent 4 2 3 2 5" xfId="10094" xr:uid="{78FA088D-5336-4A8B-86AE-5E90AF13DCC5}"/>
    <cellStyle name="Percent 4 2 3 2 6" xfId="44110" xr:uid="{2F900B6C-F14E-48DA-AE4B-0A6EEE740223}"/>
    <cellStyle name="Percent 4 2 3 2 7" xfId="26576" xr:uid="{BF702B6B-2814-4DD5-A35A-44004C7D2AF3}"/>
    <cellStyle name="Percent 4 2 3 3" xfId="10095" xr:uid="{C2A4DAA7-AFCD-460D-8944-07F012B7BC7E}"/>
    <cellStyle name="Percent 4 2 3 3 2" xfId="10096" xr:uid="{33C54566-7D29-43AF-858B-E9E4EA41DFAE}"/>
    <cellStyle name="Percent 4 2 3 3 2 2" xfId="10097" xr:uid="{75F279E3-221D-4F91-93B1-46052CE63459}"/>
    <cellStyle name="Percent 4 2 3 3 3" xfId="10098" xr:uid="{3ECAC972-FDE9-414E-A1C6-36CB98DE2C70}"/>
    <cellStyle name="Percent 4 2 3 3 3 2" xfId="10099" xr:uid="{8C9534EE-9975-445C-9814-054D50FFD7FC}"/>
    <cellStyle name="Percent 4 2 3 3 4" xfId="10100" xr:uid="{71DEFB9C-A957-44C4-9FB1-4FB8911F1416}"/>
    <cellStyle name="Percent 4 2 3 3 5" xfId="44111" xr:uid="{6A5A2A48-03F1-4EA3-AB54-5E103F5CAF6B}"/>
    <cellStyle name="Percent 4 2 3 3 6" xfId="36543" xr:uid="{067CA5B8-9398-452B-AFF5-0116B33CC8DA}"/>
    <cellStyle name="Percent 4 2 3 4" xfId="10101" xr:uid="{64F7BEFA-4EA4-4C20-A71C-D5A78452D997}"/>
    <cellStyle name="Percent 4 2 3 4 2" xfId="10102" xr:uid="{09C13B43-239E-48B8-A4F6-4BA617E6AE8B}"/>
    <cellStyle name="Percent 4 2 3 4 2 2" xfId="10103" xr:uid="{E51FD688-DC82-4997-BA01-4A06033AA5A8}"/>
    <cellStyle name="Percent 4 2 3 4 3" xfId="10104" xr:uid="{69E89690-0DFF-4147-8AED-78F6352D4D5B}"/>
    <cellStyle name="Percent 4 2 3 4 3 2" xfId="10105" xr:uid="{B8DBFAF5-6FFE-4EA0-8F6C-B9177D879A68}"/>
    <cellStyle name="Percent 4 2 3 4 4" xfId="10106" xr:uid="{A6901C03-317A-4880-B124-0A742B43246B}"/>
    <cellStyle name="Percent 4 2 3 4 4 2" xfId="10107" xr:uid="{B8BBB8D3-1938-46BD-91A3-279DB959EA0C}"/>
    <cellStyle name="Percent 4 2 3 4 5" xfId="10108" xr:uid="{0F810DDD-235C-4479-83EB-9607245EBB5A}"/>
    <cellStyle name="Percent 4 2 3 4 6" xfId="44112" xr:uid="{42A922C4-590B-4B03-9548-126B467C9C0B}"/>
    <cellStyle name="Percent 4 2 3 4 7" xfId="36544" xr:uid="{0171A460-DAF7-4DC9-86BD-7130CE1654AF}"/>
    <cellStyle name="Percent 4 2 3 5" xfId="10109" xr:uid="{98433422-0171-44F6-80F6-420C30A05F82}"/>
    <cellStyle name="Percent 4 2 3 5 2" xfId="10110" xr:uid="{19063294-6F79-42C6-9F93-B83E6DC82FC4}"/>
    <cellStyle name="Percent 4 2 3 5 2 2" xfId="10111" xr:uid="{462FD1EE-9C28-4D59-B599-B480A2E1E3AD}"/>
    <cellStyle name="Percent 4 2 3 5 3" xfId="10112" xr:uid="{39203903-D0CD-4873-844D-746FA7335C42}"/>
    <cellStyle name="Percent 4 2 3 5 3 2" xfId="10113" xr:uid="{AB41E8B9-433C-4522-8D8D-BA14741952CF}"/>
    <cellStyle name="Percent 4 2 3 5 4" xfId="10114" xr:uid="{1EFB4C05-2562-4075-AC95-9D830FA2B117}"/>
    <cellStyle name="Percent 4 2 3 5 5" xfId="44113" xr:uid="{DDD4C20C-FB42-41FE-A0B2-D2876723523F}"/>
    <cellStyle name="Percent 4 2 3 5 6" xfId="36545" xr:uid="{5C0D0CC5-EBDE-4253-9F35-5A5FE9B603A4}"/>
    <cellStyle name="Percent 4 2 3 6" xfId="10115" xr:uid="{42141F75-24D2-45D0-A8DC-DC7963D6A5F9}"/>
    <cellStyle name="Percent 4 2 3 6 2" xfId="10116" xr:uid="{95A7C7D7-F80D-4F9F-9726-F489B9BB149D}"/>
    <cellStyle name="Percent 4 2 3 6 3" xfId="44114" xr:uid="{58E0EA15-39E6-42FF-957C-293B7686E5FD}"/>
    <cellStyle name="Percent 4 2 3 6 4" xfId="36546" xr:uid="{3F255791-15D2-4E16-B861-CFB3BDDC8CB8}"/>
    <cellStyle name="Percent 4 2 3 7" xfId="10117" xr:uid="{AD46EBB5-B3FC-4951-A05C-1D379E799BAF}"/>
    <cellStyle name="Percent 4 2 3 7 2" xfId="10118" xr:uid="{9182CB86-ED21-44AC-9CD4-3FA495646BAB}"/>
    <cellStyle name="Percent 4 2 3 7 3" xfId="44115" xr:uid="{CBEFD77B-4124-401D-B34A-6365BBAAA1D6}"/>
    <cellStyle name="Percent 4 2 3 7 4" xfId="36547" xr:uid="{074373BB-4368-4C74-9B79-EFF66C2181E2}"/>
    <cellStyle name="Percent 4 2 3 8" xfId="10119" xr:uid="{23224B1F-BF9A-4067-9F34-D2AB3D6EBAF4}"/>
    <cellStyle name="Percent 4 2 3 8 2" xfId="10120" xr:uid="{73A6D8A9-43C9-457B-BF01-60E377D37BA5}"/>
    <cellStyle name="Percent 4 2 3 8 3" xfId="44116" xr:uid="{5382297F-0050-4851-8ACF-7B51827C705F}"/>
    <cellStyle name="Percent 4 2 3 8 4" xfId="36548" xr:uid="{A7621671-498A-4DEA-A40D-0CB5B5B9C9DD}"/>
    <cellStyle name="Percent 4 2 3 9" xfId="10121" xr:uid="{5B8DE1C3-88C0-489B-81C9-02FBDC64B614}"/>
    <cellStyle name="Percent 4 2 3 9 2" xfId="44117" xr:uid="{B6B79D2D-F900-45D9-A6C4-21BA2E5DC482}"/>
    <cellStyle name="Percent 4 2 3 9 3" xfId="36549" xr:uid="{320286B8-FBCC-40BC-B887-FA91A150FFA4}"/>
    <cellStyle name="Percent 4 2 4" xfId="516" xr:uid="{28E17AEE-40ED-4CB5-8311-E9E9D0947FAC}"/>
    <cellStyle name="Percent 4 2 4 10" xfId="10123" xr:uid="{B22C688D-D8D3-4D7C-B272-42F9148181C9}"/>
    <cellStyle name="Percent 4 2 4 11" xfId="10122" xr:uid="{822E624D-2447-4845-BD67-9E30CA20B3B2}"/>
    <cellStyle name="Percent 4 2 4 2" xfId="3022" xr:uid="{42F52CD5-CF91-4604-83F0-B139172E17A7}"/>
    <cellStyle name="Percent 4 2 4 2 2" xfId="10125" xr:uid="{6B663533-A2F0-46A2-BEB6-88E513B25F4A}"/>
    <cellStyle name="Percent 4 2 4 2 2 2" xfId="10126" xr:uid="{3465F59F-DFF2-4E18-A4A1-3791B6A4C61B}"/>
    <cellStyle name="Percent 4 2 4 2 2 3" xfId="44118" xr:uid="{024C4F7B-8EC7-4590-BD61-038B136E7206}"/>
    <cellStyle name="Percent 4 2 4 2 2 4" xfId="36550" xr:uid="{2E2C96E4-5EF8-4A17-A9AF-D5F63075B081}"/>
    <cellStyle name="Percent 4 2 4 2 3" xfId="10127" xr:uid="{12F0E791-0FA2-46BA-B520-B8F49B21F9F8}"/>
    <cellStyle name="Percent 4 2 4 2 3 2" xfId="10128" xr:uid="{26EDEF19-4AF0-4A70-8697-C7AA92C1813F}"/>
    <cellStyle name="Percent 4 2 4 2 3 3" xfId="44119" xr:uid="{93B7B9F6-F4E8-453C-AF1E-97BDE84ACC15}"/>
    <cellStyle name="Percent 4 2 4 2 3 4" xfId="36551" xr:uid="{02F574FE-F4CA-4011-B347-AE03CE14445C}"/>
    <cellStyle name="Percent 4 2 4 2 4" xfId="10129" xr:uid="{9EDD6889-A60B-407B-AEDA-9627902C57EC}"/>
    <cellStyle name="Percent 4 2 4 2 4 2" xfId="44120" xr:uid="{5B11FD83-46FD-4187-BF10-49649C79DB57}"/>
    <cellStyle name="Percent 4 2 4 2 4 3" xfId="36552" xr:uid="{752588E5-F61A-4730-99D4-D16CA939C390}"/>
    <cellStyle name="Percent 4 2 4 2 5" xfId="10130" xr:uid="{D5A1FB2A-F3A4-4FB1-8C17-37AA2F2AEC48}"/>
    <cellStyle name="Percent 4 2 4 2 5 2" xfId="44121" xr:uid="{9619B149-5AD6-430E-9B08-D2B75F9C7AF1}"/>
    <cellStyle name="Percent 4 2 4 2 5 3" xfId="36553" xr:uid="{4262FEE3-F1F6-487C-99F6-5E886B735802}"/>
    <cellStyle name="Percent 4 2 4 2 6" xfId="10124" xr:uid="{2F80419A-EC1F-4608-B81A-4A9717D93C57}"/>
    <cellStyle name="Percent 4 2 4 2 7" xfId="41917" xr:uid="{D8B28A02-BBB1-46F4-8FDF-98641656D0F7}"/>
    <cellStyle name="Percent 4 2 4 2 8" xfId="26578" xr:uid="{9542950C-7816-4E77-8540-5ED833A8E58C}"/>
    <cellStyle name="Percent 4 2 4 3" xfId="4762" xr:uid="{35ACC8DA-6AFB-4E51-A928-6A19658F19EE}"/>
    <cellStyle name="Percent 4 2 4 3 2" xfId="10132" xr:uid="{85A3150E-D1AC-4881-B098-C55991E7D047}"/>
    <cellStyle name="Percent 4 2 4 3 2 2" xfId="10133" xr:uid="{99CA51E5-E0DF-46E6-98EB-B2BC310D3DDD}"/>
    <cellStyle name="Percent 4 2 4 3 2 3" xfId="44123" xr:uid="{1A3BCB97-789C-46A2-AC95-91EA2C165644}"/>
    <cellStyle name="Percent 4 2 4 3 2 4" xfId="36554" xr:uid="{C8D1FFB3-92CF-4200-BA84-F9294C4F2704}"/>
    <cellStyle name="Percent 4 2 4 3 3" xfId="10134" xr:uid="{4A7563BC-F9A8-4E28-8213-E453D14FBF9F}"/>
    <cellStyle name="Percent 4 2 4 3 3 2" xfId="10135" xr:uid="{7663B26E-0A2F-4615-AAA8-CAB58F5B8D77}"/>
    <cellStyle name="Percent 4 2 4 3 3 3" xfId="44124" xr:uid="{E53C6882-6FC5-43D1-9B20-9FAE0BB85BE6}"/>
    <cellStyle name="Percent 4 2 4 3 3 4" xfId="36555" xr:uid="{B9C22B7D-4DBC-4B71-B569-820B272E505A}"/>
    <cellStyle name="Percent 4 2 4 3 4" xfId="10136" xr:uid="{2D37972E-1E0C-467D-9B91-0322E48A72BB}"/>
    <cellStyle name="Percent 4 2 4 3 4 2" xfId="44125" xr:uid="{EC46AF09-BE06-406F-AE4F-1701730DD703}"/>
    <cellStyle name="Percent 4 2 4 3 4 3" xfId="36556" xr:uid="{03D8EB25-001D-4B07-9BFC-7488B82AB429}"/>
    <cellStyle name="Percent 4 2 4 3 5" xfId="10131" xr:uid="{663FAD6D-E5E2-4573-995F-7DC32C062451}"/>
    <cellStyle name="Percent 4 2 4 3 5 2" xfId="44122" xr:uid="{6641C3EB-5B6F-4CE1-844C-FC67CE95EB1D}"/>
    <cellStyle name="Percent 4 2 4 3 5 3" xfId="36557" xr:uid="{80ACF96C-474D-4012-848E-FF8BC7253DFD}"/>
    <cellStyle name="Percent 4 2 4 3 6" xfId="42588" xr:uid="{F04BF35E-B836-4A4D-BCCA-2A4BFFFBA921}"/>
    <cellStyle name="Percent 4 2 4 3 7" xfId="26579" xr:uid="{D0DB2ACC-A734-4162-9DAE-78FFD3DF2D37}"/>
    <cellStyle name="Percent 4 2 4 4" xfId="10137" xr:uid="{C03F140C-4DB4-4955-BF66-CE22A97C85AA}"/>
    <cellStyle name="Percent 4 2 4 4 2" xfId="10138" xr:uid="{1A909469-3D13-4058-81C1-45157EDC93C9}"/>
    <cellStyle name="Percent 4 2 4 4 2 2" xfId="10139" xr:uid="{F27951B4-D723-4DD5-8101-6DEBAA6CA09F}"/>
    <cellStyle name="Percent 4 2 4 4 3" xfId="10140" xr:uid="{C2E3A40F-6AFE-4B5B-8599-B8F81F2F2170}"/>
    <cellStyle name="Percent 4 2 4 4 3 2" xfId="10141" xr:uid="{69132030-18F0-4A95-ACD7-AC2CC228E8AE}"/>
    <cellStyle name="Percent 4 2 4 4 4" xfId="10142" xr:uid="{C491C868-3A2F-4766-A205-6FB37F43F837}"/>
    <cellStyle name="Percent 4 2 4 4 4 2" xfId="10143" xr:uid="{9934F476-56F7-4FB2-89AE-89972B267F9E}"/>
    <cellStyle name="Percent 4 2 4 4 5" xfId="10144" xr:uid="{FED2B932-1237-449A-AE9E-DE4989F88FA3}"/>
    <cellStyle name="Percent 4 2 4 4 6" xfId="44126" xr:uid="{37D1EC99-0560-4EDC-BDD9-B5FCCA6EC821}"/>
    <cellStyle name="Percent 4 2 4 4 7" xfId="26577" xr:uid="{18CAE3AF-690E-49DD-9F0A-4B68D28B48C3}"/>
    <cellStyle name="Percent 4 2 4 5" xfId="10145" xr:uid="{E363BD94-E31D-483F-8072-99D4A71559D0}"/>
    <cellStyle name="Percent 4 2 4 5 2" xfId="10146" xr:uid="{BC81C065-CCA9-4F90-96C6-4D301DD41E20}"/>
    <cellStyle name="Percent 4 2 4 5 2 2" xfId="10147" xr:uid="{D322F6B6-56A5-4CAE-98D4-AA374B668C94}"/>
    <cellStyle name="Percent 4 2 4 5 3" xfId="10148" xr:uid="{56A945AA-1661-4A9C-BD5B-FDC8970CCBC5}"/>
    <cellStyle name="Percent 4 2 4 5 3 2" xfId="10149" xr:uid="{76DE4235-11E9-4DD9-B4DE-FA49311B3B85}"/>
    <cellStyle name="Percent 4 2 4 5 4" xfId="10150" xr:uid="{15D9A8E4-C50D-4A2C-9ACC-EB83F5E470BA}"/>
    <cellStyle name="Percent 4 2 4 5 5" xfId="44127" xr:uid="{64CF9C9D-203B-4EA4-9FAB-713869E28960}"/>
    <cellStyle name="Percent 4 2 4 5 6" xfId="36558" xr:uid="{C35ED7D5-7BA4-4FA5-BDBC-EB89E0227E84}"/>
    <cellStyle name="Percent 4 2 4 6" xfId="10151" xr:uid="{4F0A5A0E-D852-48CF-B2B6-3147FC2DD122}"/>
    <cellStyle name="Percent 4 2 4 6 2" xfId="10152" xr:uid="{4776313A-C082-4D2E-BA42-CAAD688DB3C2}"/>
    <cellStyle name="Percent 4 2 4 6 3" xfId="44128" xr:uid="{A9FFB267-FE47-494C-BCFA-0402BF0FC018}"/>
    <cellStyle name="Percent 4 2 4 6 4" xfId="36559" xr:uid="{BAB499C4-F6D7-43BD-8255-C47C893C9E97}"/>
    <cellStyle name="Percent 4 2 4 7" xfId="10153" xr:uid="{36D4273B-EDEF-4251-8BC8-81CE5A486C9F}"/>
    <cellStyle name="Percent 4 2 4 7 2" xfId="10154" xr:uid="{9145805A-32AA-4ECB-8CC4-A6B3B8E9D9E9}"/>
    <cellStyle name="Percent 4 2 4 7 3" xfId="44129" xr:uid="{2BFEB8E5-6763-480A-B7A0-9809BD400762}"/>
    <cellStyle name="Percent 4 2 4 7 4" xfId="36560" xr:uid="{0D6EB9FD-A7D4-4A7F-9878-F397C28CEEFD}"/>
    <cellStyle name="Percent 4 2 4 8" xfId="10155" xr:uid="{AE593314-D2D0-4A6C-86F7-307AB71D47EF}"/>
    <cellStyle name="Percent 4 2 4 8 2" xfId="10156" xr:uid="{38BD4FFE-3C27-4A19-B4E6-59452EB80CC1}"/>
    <cellStyle name="Percent 4 2 4 8 3" xfId="44130" xr:uid="{2615C78D-F3A3-4269-9AF0-C9D9D73465F8}"/>
    <cellStyle name="Percent 4 2 4 8 4" xfId="36561" xr:uid="{3D620B8E-075B-466D-A2D2-AFFEAFF82A74}"/>
    <cellStyle name="Percent 4 2 4 9" xfId="10157" xr:uid="{4F853F87-0D0C-4C39-9F7F-369CAEB273E2}"/>
    <cellStyle name="Percent 4 2 4 9 2" xfId="44131" xr:uid="{F209D58B-165C-42E6-B2A4-B405EC033559}"/>
    <cellStyle name="Percent 4 2 4 9 3" xfId="36562" xr:uid="{41228C6C-1C9E-4644-A26E-36A9C7EBDFB4}"/>
    <cellStyle name="Percent 4 2 5" xfId="3023" xr:uid="{078C526B-23CF-42E1-B7BE-C8F106A66338}"/>
    <cellStyle name="Percent 4 2 5 10" xfId="10159" xr:uid="{F3F0A125-684C-46D7-BFE6-9D6F8C6F80FC}"/>
    <cellStyle name="Percent 4 2 5 11" xfId="10158" xr:uid="{680C9F3A-1E6A-437C-A090-A7EA4C2482F9}"/>
    <cellStyle name="Percent 4 2 5 2" xfId="10160" xr:uid="{46D060FD-CE30-482D-85B3-7610EC6C1402}"/>
    <cellStyle name="Percent 4 2 5 2 2" xfId="10161" xr:uid="{26660C63-9966-4146-90E2-6EA0A7A7A67A}"/>
    <cellStyle name="Percent 4 2 5 2 2 2" xfId="10162" xr:uid="{8391BE94-5921-4460-A051-AA95C77B9236}"/>
    <cellStyle name="Percent 4 2 5 2 3" xfId="10163" xr:uid="{9602D377-0AAA-4C58-9F77-0F7A69058E37}"/>
    <cellStyle name="Percent 4 2 5 2 3 2" xfId="10164" xr:uid="{5B7FF72A-4801-41FB-86AE-80AC6735E735}"/>
    <cellStyle name="Percent 4 2 5 2 4" xfId="10165" xr:uid="{451C8F9C-D35E-460B-89B6-306E8D66DCF9}"/>
    <cellStyle name="Percent 4 2 5 2 5" xfId="44132" xr:uid="{D6A66B44-54E5-4AB7-B8EA-A8D0D8961A52}"/>
    <cellStyle name="Percent 4 2 5 2 6" xfId="26580" xr:uid="{ADF99AAA-3E4F-4596-9BE2-564809735E88}"/>
    <cellStyle name="Percent 4 2 5 3" xfId="10166" xr:uid="{C81CC5C6-D457-428D-A356-8880D5C65500}"/>
    <cellStyle name="Percent 4 2 5 3 2" xfId="10167" xr:uid="{8F86F8D2-91CE-4072-8739-B5FAD766DE09}"/>
    <cellStyle name="Percent 4 2 5 3 2 2" xfId="10168" xr:uid="{3787696B-40FD-42B0-A30D-65F65B109BB7}"/>
    <cellStyle name="Percent 4 2 5 3 3" xfId="10169" xr:uid="{854B1350-F1A9-446B-8C33-C317CA0F2690}"/>
    <cellStyle name="Percent 4 2 5 3 3 2" xfId="10170" xr:uid="{8DFDF607-F2B3-470E-AA63-64199CFF2374}"/>
    <cellStyle name="Percent 4 2 5 3 4" xfId="10171" xr:uid="{D7E72434-3963-4484-BAC7-1278C55C666C}"/>
    <cellStyle name="Percent 4 2 5 3 5" xfId="44133" xr:uid="{3A502A21-36C5-4ECE-B5E3-5104D15B9D55}"/>
    <cellStyle name="Percent 4 2 5 3 6" xfId="36563" xr:uid="{9B289788-98C6-4F99-81F1-7345F6410A7C}"/>
    <cellStyle name="Percent 4 2 5 4" xfId="10172" xr:uid="{1A0284B7-A78A-47D6-B276-5B3C7B0FECFA}"/>
    <cellStyle name="Percent 4 2 5 4 2" xfId="10173" xr:uid="{625E077F-A4BD-4F90-8B0E-DF5DDC58AB01}"/>
    <cellStyle name="Percent 4 2 5 4 2 2" xfId="10174" xr:uid="{C8A48D8C-CA5A-47EC-A411-4C2ABB04FCE7}"/>
    <cellStyle name="Percent 4 2 5 4 3" xfId="10175" xr:uid="{62865F37-E9D2-47A0-81F3-FE356C93827A}"/>
    <cellStyle name="Percent 4 2 5 4 3 2" xfId="10176" xr:uid="{7A1C6FEE-502F-4F01-B80C-D0D731B2A33C}"/>
    <cellStyle name="Percent 4 2 5 4 4" xfId="10177" xr:uid="{D1B1E296-4B0D-485A-8565-AD2ABE042ADF}"/>
    <cellStyle name="Percent 4 2 5 4 4 2" xfId="10178" xr:uid="{49FC7A13-94AB-490F-AC1F-BEFAA510334E}"/>
    <cellStyle name="Percent 4 2 5 4 5" xfId="10179" xr:uid="{74E1F616-005B-485D-922F-E1AB4781D805}"/>
    <cellStyle name="Percent 4 2 5 4 6" xfId="44134" xr:uid="{63CE1BC3-FAA5-469D-AE9D-8354EAC949B3}"/>
    <cellStyle name="Percent 4 2 5 4 7" xfId="36564" xr:uid="{B7E20A37-862F-4E8F-99FC-AB865662D78F}"/>
    <cellStyle name="Percent 4 2 5 5" xfId="10180" xr:uid="{757D0F45-1E6D-4B5A-836B-0AEFAFABDF7C}"/>
    <cellStyle name="Percent 4 2 5 5 2" xfId="10181" xr:uid="{7CEF612E-A6DD-44CA-9814-57136F016AED}"/>
    <cellStyle name="Percent 4 2 5 5 2 2" xfId="10182" xr:uid="{661FCE7C-1C29-4FFF-B35D-C076889767A6}"/>
    <cellStyle name="Percent 4 2 5 5 3" xfId="10183" xr:uid="{CD638D98-6F70-47B1-A2C2-600EBB9A4BA9}"/>
    <cellStyle name="Percent 4 2 5 5 3 2" xfId="10184" xr:uid="{3D2ABB2C-C030-4C0F-9C82-03A1A93BA45F}"/>
    <cellStyle name="Percent 4 2 5 5 4" xfId="10185" xr:uid="{A1E3714D-92B9-4D33-95FC-0FE95D907234}"/>
    <cellStyle name="Percent 4 2 5 5 5" xfId="44135" xr:uid="{B3C1FFA5-2203-4590-92D5-3E271D12578C}"/>
    <cellStyle name="Percent 4 2 5 5 6" xfId="36565" xr:uid="{D4BD6F9D-3ADD-49FE-B067-B23631A2C276}"/>
    <cellStyle name="Percent 4 2 5 6" xfId="10186" xr:uid="{E3CB3F77-1521-4A92-8F97-A94FB13E8A98}"/>
    <cellStyle name="Percent 4 2 5 6 2" xfId="10187" xr:uid="{DDA8D4E1-B505-4706-88D9-ADC8C13BB65C}"/>
    <cellStyle name="Percent 4 2 5 6 3" xfId="44136" xr:uid="{6D78ED8E-B5B0-4677-9FDC-F421BEC399D5}"/>
    <cellStyle name="Percent 4 2 5 6 4" xfId="36566" xr:uid="{AA23980E-9DA5-44E0-BDC2-3F7626A1388C}"/>
    <cellStyle name="Percent 4 2 5 7" xfId="10188" xr:uid="{5378E6B9-4E5A-41D8-8C1E-506FA4FC61B1}"/>
    <cellStyle name="Percent 4 2 5 7 2" xfId="10189" xr:uid="{EDE82293-E7FA-4EFF-A37D-6D4074941ED1}"/>
    <cellStyle name="Percent 4 2 5 7 3" xfId="44137" xr:uid="{40CD100C-FE74-4869-B9B4-BAB54818ACF8}"/>
    <cellStyle name="Percent 4 2 5 7 4" xfId="36567" xr:uid="{1967F6D3-BD67-47DC-85C0-47D6FF5BBCDB}"/>
    <cellStyle name="Percent 4 2 5 8" xfId="10190" xr:uid="{2889CA15-2EF4-4897-AF3C-170F69126C3D}"/>
    <cellStyle name="Percent 4 2 5 8 2" xfId="10191" xr:uid="{78D62126-391C-48B4-A508-588789BB8E41}"/>
    <cellStyle name="Percent 4 2 5 8 3" xfId="44138" xr:uid="{55EA3BE7-D13C-4555-B054-35E5B7D81A66}"/>
    <cellStyle name="Percent 4 2 5 8 4" xfId="36568" xr:uid="{C2F1DF4E-CAB2-4BCA-BAC1-16330B5DF6F9}"/>
    <cellStyle name="Percent 4 2 5 9" xfId="10192" xr:uid="{DC535F2C-88C7-4897-9193-388D0BD4010B}"/>
    <cellStyle name="Percent 4 2 5 9 2" xfId="44139" xr:uid="{0C807B4F-131F-410B-A92B-2D983CDD9C0C}"/>
    <cellStyle name="Percent 4 2 5 9 3" xfId="36569" xr:uid="{327D67AF-1A64-4D3A-A503-6F9E6FD855FF}"/>
    <cellStyle name="Percent 4 2 6" xfId="3021" xr:uid="{B360711D-B6FB-4E1D-A52E-C4FFDE0CE468}"/>
    <cellStyle name="Percent 4 2 6 10" xfId="10194" xr:uid="{75851F3A-1FDB-4168-963F-A81E61432BFF}"/>
    <cellStyle name="Percent 4 2 6 10 2" xfId="44140" xr:uid="{682FE709-DB92-4C84-9E72-1F71D3FE9FFC}"/>
    <cellStyle name="Percent 4 2 6 10 3" xfId="36570" xr:uid="{91B23637-4A2E-4F52-9605-DA6609931C65}"/>
    <cellStyle name="Percent 4 2 6 11" xfId="10193" xr:uid="{4437813D-71CA-418B-BD35-BB2D894D922E}"/>
    <cellStyle name="Percent 4 2 6 12" xfId="41916" xr:uid="{4A86905F-E4F8-4C53-AE04-FD5A03F7BD9C}"/>
    <cellStyle name="Percent 4 2 6 2" xfId="4763" xr:uid="{1E39189B-0B22-45F4-A54D-8838C82BC7B6}"/>
    <cellStyle name="Percent 4 2 6 2 2" xfId="10196" xr:uid="{1C61E94A-505C-4BA2-9E63-860220200DD5}"/>
    <cellStyle name="Percent 4 2 6 2 2 2" xfId="10197" xr:uid="{DD61B5CB-E693-438A-9B8C-7CFC671520FB}"/>
    <cellStyle name="Percent 4 2 6 2 2 3" xfId="44142" xr:uid="{4220863B-69C9-45FF-BBBC-6A6608E31692}"/>
    <cellStyle name="Percent 4 2 6 2 2 4" xfId="36571" xr:uid="{4176F758-40B3-4F2D-88D9-986FB36BF988}"/>
    <cellStyle name="Percent 4 2 6 2 3" xfId="10198" xr:uid="{F6158379-3ACB-4B24-9790-3F29B197B5E9}"/>
    <cellStyle name="Percent 4 2 6 2 3 2" xfId="10199" xr:uid="{6A8E3132-80C3-4840-9B86-B03FDCD23591}"/>
    <cellStyle name="Percent 4 2 6 2 3 3" xfId="44143" xr:uid="{EDC258BE-2F9C-44A9-9EA7-2A49C12B6E9F}"/>
    <cellStyle name="Percent 4 2 6 2 3 4" xfId="36572" xr:uid="{2DE50C1A-1487-4855-84BF-EE34D4727E09}"/>
    <cellStyle name="Percent 4 2 6 2 4" xfId="10200" xr:uid="{E403E3E0-09FC-46F8-827D-2A8ABF9DE227}"/>
    <cellStyle name="Percent 4 2 6 2 4 2" xfId="44144" xr:uid="{3F06EB28-ECAE-48DF-92D5-D68B563EB487}"/>
    <cellStyle name="Percent 4 2 6 2 4 3" xfId="36573" xr:uid="{D460C316-2293-4A90-B571-DF530C8CC0CF}"/>
    <cellStyle name="Percent 4 2 6 2 5" xfId="10195" xr:uid="{61156399-759C-4E71-8608-75F0A1887136}"/>
    <cellStyle name="Percent 4 2 6 2 5 2" xfId="44141" xr:uid="{42BB1AB8-7E7A-4D5D-8CD3-7A9FEF206067}"/>
    <cellStyle name="Percent 4 2 6 2 5 3" xfId="36574" xr:uid="{3863EC13-DE41-4F36-B138-C0679224CF66}"/>
    <cellStyle name="Percent 4 2 6 2 6" xfId="42589" xr:uid="{0BA0FA16-934D-45ED-9F1C-D5DF85B3D048}"/>
    <cellStyle name="Percent 4 2 6 2 7" xfId="26582" xr:uid="{CE18FA78-7C52-4419-A2FB-281B9C220E80}"/>
    <cellStyle name="Percent 4 2 6 3" xfId="10201" xr:uid="{D2C28FCB-8373-4E34-83F5-3C98B334F198}"/>
    <cellStyle name="Percent 4 2 6 3 2" xfId="10202" xr:uid="{30D45172-0BAC-4D95-889A-2865A6376B3E}"/>
    <cellStyle name="Percent 4 2 6 3 2 2" xfId="10203" xr:uid="{54DF9E59-2178-4A28-88D6-12C787703D8D}"/>
    <cellStyle name="Percent 4 2 6 3 2 3" xfId="44146" xr:uid="{7F4E4619-66DD-4BB2-8986-64F00D7A19CE}"/>
    <cellStyle name="Percent 4 2 6 3 2 4" xfId="36575" xr:uid="{CD0F6DAF-F92E-4D67-8BF9-EE9D5C182272}"/>
    <cellStyle name="Percent 4 2 6 3 3" xfId="10204" xr:uid="{9D004A8F-6D41-43AF-8055-B44FED836E8B}"/>
    <cellStyle name="Percent 4 2 6 3 3 2" xfId="10205" xr:uid="{88E2D355-2AE6-4FCD-83B4-15F51BEC4C6F}"/>
    <cellStyle name="Percent 4 2 6 3 3 3" xfId="44147" xr:uid="{0CF072BA-E0BB-4B3E-8A19-092555CA8E06}"/>
    <cellStyle name="Percent 4 2 6 3 3 4" xfId="36576" xr:uid="{6775261D-CE35-4FE0-90B2-F36A82A7FD54}"/>
    <cellStyle name="Percent 4 2 6 3 4" xfId="10206" xr:uid="{67395738-04BC-430B-BE9D-10D92C7E774E}"/>
    <cellStyle name="Percent 4 2 6 3 4 2" xfId="44148" xr:uid="{03A0B514-B4AC-4184-AB48-A7C18E3E50CD}"/>
    <cellStyle name="Percent 4 2 6 3 4 3" xfId="36577" xr:uid="{2A8D3800-92C8-47CB-B325-1B7F436DB823}"/>
    <cellStyle name="Percent 4 2 6 3 5" xfId="36578" xr:uid="{5461C88C-3796-4ED3-8EC6-EF97FD59D31B}"/>
    <cellStyle name="Percent 4 2 6 3 6" xfId="44145" xr:uid="{2DA214A4-5E99-4CA4-83D1-F2C2E2EBB522}"/>
    <cellStyle name="Percent 4 2 6 3 7" xfId="26583" xr:uid="{7E15DA60-D180-4017-9209-8395043A8521}"/>
    <cellStyle name="Percent 4 2 6 4" xfId="10207" xr:uid="{79FD1DB4-790A-4C6C-AA3E-E0BEDF667E55}"/>
    <cellStyle name="Percent 4 2 6 4 2" xfId="10208" xr:uid="{D896059F-D13A-43FE-8821-077673009282}"/>
    <cellStyle name="Percent 4 2 6 4 2 2" xfId="10209" xr:uid="{F51DB5C5-3D9C-42B6-8977-223D6E6691D1}"/>
    <cellStyle name="Percent 4 2 6 4 3" xfId="10210" xr:uid="{02336121-7E90-4E3E-B36C-32168690C948}"/>
    <cellStyle name="Percent 4 2 6 4 3 2" xfId="10211" xr:uid="{054612D6-B579-44CF-BCE3-648CFC762701}"/>
    <cellStyle name="Percent 4 2 6 4 4" xfId="10212" xr:uid="{1504EB4E-A0BA-45AD-A1B1-F0FDB34426B3}"/>
    <cellStyle name="Percent 4 2 6 4 4 2" xfId="10213" xr:uid="{5B5D1364-59BE-4AEC-B017-AB2224DA07A9}"/>
    <cellStyle name="Percent 4 2 6 4 5" xfId="10214" xr:uid="{0309D76A-DC73-458C-B374-16F7EF0AD490}"/>
    <cellStyle name="Percent 4 2 6 4 6" xfId="44149" xr:uid="{D256E556-6C8E-4C1D-83BB-E2DC4660C67D}"/>
    <cellStyle name="Percent 4 2 6 4 7" xfId="26581" xr:uid="{FAAD779D-052B-4AB6-BCE9-E23A2A2AF0CC}"/>
    <cellStyle name="Percent 4 2 6 5" xfId="10215" xr:uid="{1F5BDC4D-4718-47FE-B157-013A4767A872}"/>
    <cellStyle name="Percent 4 2 6 5 2" xfId="10216" xr:uid="{529A6D2C-45A6-414F-9440-22223237EF58}"/>
    <cellStyle name="Percent 4 2 6 5 2 2" xfId="10217" xr:uid="{43519867-9C69-4399-B683-5980B2399B51}"/>
    <cellStyle name="Percent 4 2 6 5 3" xfId="10218" xr:uid="{074E5368-6DB9-42DA-8073-2A2771B1108C}"/>
    <cellStyle name="Percent 4 2 6 5 3 2" xfId="10219" xr:uid="{F9825CFE-655B-4FCE-84D6-AAA93665727E}"/>
    <cellStyle name="Percent 4 2 6 5 4" xfId="10220" xr:uid="{71C35C9C-DA89-4A58-9A9E-64D12852079D}"/>
    <cellStyle name="Percent 4 2 6 5 5" xfId="44150" xr:uid="{F08EB711-8E97-44A4-B61A-28E24AE95AA2}"/>
    <cellStyle name="Percent 4 2 6 5 6" xfId="36579" xr:uid="{A3FA67BE-8606-4D52-96EA-C5282CF94CF6}"/>
    <cellStyle name="Percent 4 2 6 6" xfId="10221" xr:uid="{0A2FBBF1-ADD0-4550-8B19-2114F60473B3}"/>
    <cellStyle name="Percent 4 2 6 6 2" xfId="10222" xr:uid="{8D41E3C3-2642-4395-8248-3B3F8191264A}"/>
    <cellStyle name="Percent 4 2 6 6 3" xfId="44151" xr:uid="{C520D803-3892-4708-9C9D-F4B431D34F27}"/>
    <cellStyle name="Percent 4 2 6 6 4" xfId="36580" xr:uid="{51DEA625-CD87-4B47-AD34-2B63E4C2EBB2}"/>
    <cellStyle name="Percent 4 2 6 7" xfId="10223" xr:uid="{5F7FC61D-7992-4F21-AD1E-65315DF3EA0E}"/>
    <cellStyle name="Percent 4 2 6 7 2" xfId="10224" xr:uid="{DE27E023-3A4E-428D-824D-DD839E0D15E1}"/>
    <cellStyle name="Percent 4 2 6 7 3" xfId="44152" xr:uid="{D91430E8-A0C0-48B6-B5B1-C21F0181FCA5}"/>
    <cellStyle name="Percent 4 2 6 7 4" xfId="36581" xr:uid="{D145B901-4A17-43C5-AA5B-54EF30D53BC4}"/>
    <cellStyle name="Percent 4 2 6 8" xfId="10225" xr:uid="{26DC05F1-4B7C-4ED9-9939-90182DFF924A}"/>
    <cellStyle name="Percent 4 2 6 8 2" xfId="10226" xr:uid="{2EBA132E-584D-41C8-9B63-312735F0E5B3}"/>
    <cellStyle name="Percent 4 2 6 8 3" xfId="44153" xr:uid="{7E44185E-2CFC-473A-B74A-8DC6D0B174C9}"/>
    <cellStyle name="Percent 4 2 6 8 4" xfId="36582" xr:uid="{00A8D0BC-B7D9-475D-958B-2A22065B49AF}"/>
    <cellStyle name="Percent 4 2 6 9" xfId="10227" xr:uid="{EF713C67-6DE7-46D0-BE2C-C2345AD242A0}"/>
    <cellStyle name="Percent 4 2 6 9 2" xfId="44154" xr:uid="{18D479E9-4499-425B-B1A4-12093551C8D5}"/>
    <cellStyle name="Percent 4 2 6 9 3" xfId="36583" xr:uid="{E3D6667A-3585-4D1F-8198-0F02968362E8}"/>
    <cellStyle name="Percent 4 2 7" xfId="4764" xr:uid="{5FF5733F-3A26-4E5F-B44E-117F4EAF41F5}"/>
    <cellStyle name="Percent 4 2 7 10" xfId="10229" xr:uid="{DE60CF6E-B354-4AD4-A8E8-5E83AB97FAD7}"/>
    <cellStyle name="Percent 4 2 7 11" xfId="10228" xr:uid="{D6C569DC-469F-48DB-9AD1-24743FA9DFF0}"/>
    <cellStyle name="Percent 4 2 7 2" xfId="10230" xr:uid="{1CE82F24-5715-41DA-B860-327CA073D12F}"/>
    <cellStyle name="Percent 4 2 7 2 2" xfId="10231" xr:uid="{47E9E5F3-A3C3-4B9C-8026-229775F1F7A4}"/>
    <cellStyle name="Percent 4 2 7 2 2 2" xfId="10232" xr:uid="{8DF671AD-1F68-479C-974E-44A8CE8B9915}"/>
    <cellStyle name="Percent 4 2 7 2 3" xfId="10233" xr:uid="{E34F02C0-C896-4B59-8FE4-458D249573F5}"/>
    <cellStyle name="Percent 4 2 7 2 3 2" xfId="10234" xr:uid="{DA11F8AE-5D67-4660-9EEF-8A67254AB59A}"/>
    <cellStyle name="Percent 4 2 7 2 4" xfId="10235" xr:uid="{766DF4F3-E2C4-4FAF-964C-3CAECF74285B}"/>
    <cellStyle name="Percent 4 2 7 2 5" xfId="44155" xr:uid="{A7713644-C637-461A-9F6A-A4DD6B0BD70C}"/>
    <cellStyle name="Percent 4 2 7 2 6" xfId="26584" xr:uid="{75F47541-4245-4FAC-AFB6-264B67EE55C1}"/>
    <cellStyle name="Percent 4 2 7 3" xfId="10236" xr:uid="{9D993C0D-69AA-4353-A509-7716C08E7332}"/>
    <cellStyle name="Percent 4 2 7 3 2" xfId="10237" xr:uid="{631D03D8-557A-42A0-BA9B-57EAF811F975}"/>
    <cellStyle name="Percent 4 2 7 3 2 2" xfId="10238" xr:uid="{492663AE-3871-4AA3-A945-1FA5917FE55A}"/>
    <cellStyle name="Percent 4 2 7 3 3" xfId="10239" xr:uid="{B8BE0449-0FAC-4188-AAA3-4CCAB20DEC86}"/>
    <cellStyle name="Percent 4 2 7 3 3 2" xfId="10240" xr:uid="{1A95950A-BE15-4932-B3F2-CE20BB7A4586}"/>
    <cellStyle name="Percent 4 2 7 3 4" xfId="10241" xr:uid="{797F625D-AF80-4CD5-A24F-148FA480D46B}"/>
    <cellStyle name="Percent 4 2 7 3 5" xfId="44156" xr:uid="{9CE28921-0A30-4A8E-B7C7-684E019A83DA}"/>
    <cellStyle name="Percent 4 2 7 3 6" xfId="36584" xr:uid="{CEC2F30A-981A-4486-B714-40E3FA3F1E4A}"/>
    <cellStyle name="Percent 4 2 7 4" xfId="10242" xr:uid="{3F6D05AF-A2B1-413B-B1B1-FC635342F697}"/>
    <cellStyle name="Percent 4 2 7 4 2" xfId="10243" xr:uid="{3A429F4D-61F1-466F-97CE-1667073FDEC1}"/>
    <cellStyle name="Percent 4 2 7 4 2 2" xfId="10244" xr:uid="{ECDD1233-038D-4132-9672-ECA9396A4B43}"/>
    <cellStyle name="Percent 4 2 7 4 3" xfId="10245" xr:uid="{CE9ED431-D390-4147-A1F1-1A2D9FA07E57}"/>
    <cellStyle name="Percent 4 2 7 4 3 2" xfId="10246" xr:uid="{2BD51E29-811B-43C6-81C5-2AA649AF3EF3}"/>
    <cellStyle name="Percent 4 2 7 4 4" xfId="10247" xr:uid="{B16CE17A-A572-4B43-827E-87EC30A2F851}"/>
    <cellStyle name="Percent 4 2 7 4 4 2" xfId="10248" xr:uid="{86ABA321-C012-455F-83B5-0424A2AD148C}"/>
    <cellStyle name="Percent 4 2 7 4 5" xfId="10249" xr:uid="{ABD57D00-AE48-42D1-BE9D-B376DE3D7D89}"/>
    <cellStyle name="Percent 4 2 7 4 6" xfId="44157" xr:uid="{7B75FB0F-C871-49F4-AE3F-06A527035DB7}"/>
    <cellStyle name="Percent 4 2 7 4 7" xfId="36585" xr:uid="{EB64DF19-4EE1-42DD-BF72-CF0C4BEEBE28}"/>
    <cellStyle name="Percent 4 2 7 5" xfId="10250" xr:uid="{1C87ED73-5E35-400B-8D4B-89C4247C3194}"/>
    <cellStyle name="Percent 4 2 7 5 2" xfId="10251" xr:uid="{B8D4ED36-A3AA-400B-B282-9FB8EDF93644}"/>
    <cellStyle name="Percent 4 2 7 5 2 2" xfId="10252" xr:uid="{C433EADD-2415-4488-9E0B-B8BB5D1917E4}"/>
    <cellStyle name="Percent 4 2 7 5 3" xfId="10253" xr:uid="{6BFADE84-932A-4E14-994A-0AA5CF1E986A}"/>
    <cellStyle name="Percent 4 2 7 5 3 2" xfId="10254" xr:uid="{708DF48B-E59B-481E-B972-BFE7FFE93E28}"/>
    <cellStyle name="Percent 4 2 7 5 4" xfId="10255" xr:uid="{5143D99E-6026-45AB-9343-D6F9C46C4877}"/>
    <cellStyle name="Percent 4 2 7 5 5" xfId="44158" xr:uid="{9B00F39D-FDB0-4E55-B81E-D7D06BA83786}"/>
    <cellStyle name="Percent 4 2 7 5 6" xfId="36586" xr:uid="{9F2374BD-75C4-4C1B-88CA-765AFD2C6D72}"/>
    <cellStyle name="Percent 4 2 7 6" xfId="10256" xr:uid="{F6007A11-BB13-41C5-A707-F5930D7ABFF1}"/>
    <cellStyle name="Percent 4 2 7 6 2" xfId="10257" xr:uid="{5564D440-4FF9-4CCE-B088-77DF38B8C554}"/>
    <cellStyle name="Percent 4 2 7 6 3" xfId="44159" xr:uid="{F44CF0E1-300F-45C2-BF6A-1CECC5F75AA9}"/>
    <cellStyle name="Percent 4 2 7 6 4" xfId="36587" xr:uid="{54778006-A9AF-4F6C-914F-0C0C247A09D4}"/>
    <cellStyle name="Percent 4 2 7 7" xfId="10258" xr:uid="{A86A4ED0-6545-4349-90D6-E61F2776A6F8}"/>
    <cellStyle name="Percent 4 2 7 7 2" xfId="10259" xr:uid="{BDDFF429-6800-4BB2-A828-54633482CF85}"/>
    <cellStyle name="Percent 4 2 7 7 3" xfId="44160" xr:uid="{F0E87FBA-AF72-4B48-AEC0-28040D175E58}"/>
    <cellStyle name="Percent 4 2 7 7 4" xfId="36588" xr:uid="{81D97A64-9D1F-4BAC-BFBF-CE04EF82C4D5}"/>
    <cellStyle name="Percent 4 2 7 8" xfId="10260" xr:uid="{91BFBB06-0C08-42CD-BBE0-A80B1EF713E7}"/>
    <cellStyle name="Percent 4 2 7 8 2" xfId="10261" xr:uid="{F54CF82A-0FA2-4FA9-BB97-3EC7FA30E61E}"/>
    <cellStyle name="Percent 4 2 7 8 3" xfId="44161" xr:uid="{AB5753FA-C402-4087-B3F9-DA66A5BB3847}"/>
    <cellStyle name="Percent 4 2 7 8 4" xfId="36589" xr:uid="{DDF254A8-7211-44E4-90BA-20E663D14407}"/>
    <cellStyle name="Percent 4 2 7 9" xfId="10262" xr:uid="{819C4761-68CA-4E11-B75C-1E7CD70F3D3A}"/>
    <cellStyle name="Percent 4 2 7 9 2" xfId="44162" xr:uid="{419E1843-11B7-4858-8C57-5B4A98454CC9}"/>
    <cellStyle name="Percent 4 2 7 9 3" xfId="36590" xr:uid="{B6289BCF-5FD7-452A-A988-192D1A25EFC1}"/>
    <cellStyle name="Percent 4 2 8" xfId="4765" xr:uid="{AEB9D4AA-3E2C-4387-B460-6D3A7AF29CBB}"/>
    <cellStyle name="Percent 4 2 8 10" xfId="10264" xr:uid="{27734D0E-C385-4CCB-9BA1-C9AD3BD82BE4}"/>
    <cellStyle name="Percent 4 2 8 11" xfId="10263" xr:uid="{18E08439-4E62-4814-9C3D-9FA27193C814}"/>
    <cellStyle name="Percent 4 2 8 2" xfId="10265" xr:uid="{1686C45C-B1CE-47F9-8D6C-47870D9ED06F}"/>
    <cellStyle name="Percent 4 2 8 2 2" xfId="10266" xr:uid="{67A511C0-1534-4C82-A2FF-B0038D58D8F8}"/>
    <cellStyle name="Percent 4 2 8 2 2 2" xfId="10267" xr:uid="{7B9737B4-CDCB-4DCE-8D8A-A1B597A8321E}"/>
    <cellStyle name="Percent 4 2 8 2 3" xfId="10268" xr:uid="{398A6C5C-0A35-455F-8360-6A3884BEF882}"/>
    <cellStyle name="Percent 4 2 8 2 3 2" xfId="10269" xr:uid="{50D6CE24-331A-421D-A3DA-A1E1D917FD15}"/>
    <cellStyle name="Percent 4 2 8 2 4" xfId="10270" xr:uid="{1D5D1C84-F3CC-4D93-AFE5-DE0E43939436}"/>
    <cellStyle name="Percent 4 2 8 2 5" xfId="44163" xr:uid="{A0867322-5264-4795-BF31-11E2C112B359}"/>
    <cellStyle name="Percent 4 2 8 2 6" xfId="26585" xr:uid="{65A5ABCF-D602-41FB-BFE8-738B29B921A7}"/>
    <cellStyle name="Percent 4 2 8 3" xfId="10271" xr:uid="{B40130ED-CB7F-4F25-A5A7-3E635A4EFB4C}"/>
    <cellStyle name="Percent 4 2 8 3 2" xfId="10272" xr:uid="{1DBFB27B-35B2-40C9-8E56-99724FAC2707}"/>
    <cellStyle name="Percent 4 2 8 3 2 2" xfId="10273" xr:uid="{45C42659-C683-461E-BB18-A2644A78A66E}"/>
    <cellStyle name="Percent 4 2 8 3 3" xfId="10274" xr:uid="{4115F94E-3DF0-461C-B205-ACA26DDE4BF8}"/>
    <cellStyle name="Percent 4 2 8 3 3 2" xfId="10275" xr:uid="{BCA966B1-339D-4B34-A42B-8E9EA85ABE0A}"/>
    <cellStyle name="Percent 4 2 8 3 4" xfId="10276" xr:uid="{2DE32667-CE37-46A3-9B79-1A4D0A09B5ED}"/>
    <cellStyle name="Percent 4 2 8 3 5" xfId="44164" xr:uid="{439445C7-40E7-49D1-8CD0-1A2020337F00}"/>
    <cellStyle name="Percent 4 2 8 3 6" xfId="36591" xr:uid="{254AE96F-3A87-47F7-BE65-ED7E955EDFC1}"/>
    <cellStyle name="Percent 4 2 8 4" xfId="10277" xr:uid="{A320126E-EA43-48C1-A2EE-90CC1A155D66}"/>
    <cellStyle name="Percent 4 2 8 4 2" xfId="10278" xr:uid="{182A645F-83D1-4366-ACEB-A744F0658887}"/>
    <cellStyle name="Percent 4 2 8 4 2 2" xfId="10279" xr:uid="{A07E06A1-F71A-42D6-9B12-AC68B39D8373}"/>
    <cellStyle name="Percent 4 2 8 4 3" xfId="10280" xr:uid="{502609FC-F8AC-442D-8665-2606199FCB41}"/>
    <cellStyle name="Percent 4 2 8 4 3 2" xfId="10281" xr:uid="{E217F10E-935C-4ABA-9798-CFBF4A48F6B3}"/>
    <cellStyle name="Percent 4 2 8 4 4" xfId="10282" xr:uid="{63D08B22-B589-4F1F-9C0E-3680CF4B1F5F}"/>
    <cellStyle name="Percent 4 2 8 4 4 2" xfId="10283" xr:uid="{3E5137D5-8DAD-4916-BEB9-27E9ABE90D7A}"/>
    <cellStyle name="Percent 4 2 8 4 5" xfId="10284" xr:uid="{382A79B3-0880-45DA-BB5A-706C75C0F7D5}"/>
    <cellStyle name="Percent 4 2 8 4 6" xfId="44165" xr:uid="{3CC7597E-811C-440A-A441-22D0C7D450B9}"/>
    <cellStyle name="Percent 4 2 8 4 7" xfId="36592" xr:uid="{A81F39F5-F3D6-4135-9281-FE55B1A5FAF1}"/>
    <cellStyle name="Percent 4 2 8 5" xfId="10285" xr:uid="{56312BA0-DA5D-4434-AE7D-7D8A4DFED46D}"/>
    <cellStyle name="Percent 4 2 8 5 2" xfId="10286" xr:uid="{7FB216AB-95B5-4EB8-BC0A-312A40374377}"/>
    <cellStyle name="Percent 4 2 8 5 2 2" xfId="10287" xr:uid="{A9A5791D-FA3C-4A65-9FC3-4ADE5492384B}"/>
    <cellStyle name="Percent 4 2 8 5 3" xfId="10288" xr:uid="{1B1142E5-EB90-47A0-8A72-686B2558268F}"/>
    <cellStyle name="Percent 4 2 8 5 3 2" xfId="10289" xr:uid="{26642D7B-B8D8-4072-B9F1-51CAB2528335}"/>
    <cellStyle name="Percent 4 2 8 5 4" xfId="10290" xr:uid="{2E8CFF0B-9B47-42BA-9232-73E6B7919126}"/>
    <cellStyle name="Percent 4 2 8 5 5" xfId="44166" xr:uid="{26E17BD1-5E02-4347-87BC-25BFDF756A2A}"/>
    <cellStyle name="Percent 4 2 8 5 6" xfId="36593" xr:uid="{37A2CD8B-B86B-4198-AB2A-02021F989225}"/>
    <cellStyle name="Percent 4 2 8 6" xfId="10291" xr:uid="{E2F50C97-11C2-4B95-846F-E4A0A871E9A8}"/>
    <cellStyle name="Percent 4 2 8 6 2" xfId="10292" xr:uid="{016EA97A-10CD-4542-9824-42199A9E0494}"/>
    <cellStyle name="Percent 4 2 8 6 3" xfId="44167" xr:uid="{4AE71A7D-FC57-47DB-995B-04019198C660}"/>
    <cellStyle name="Percent 4 2 8 6 4" xfId="36594" xr:uid="{2CBB06B2-9511-4DB9-B561-732D4F106FBB}"/>
    <cellStyle name="Percent 4 2 8 7" xfId="10293" xr:uid="{35BC835B-2D1C-4E76-A34A-328285C1F391}"/>
    <cellStyle name="Percent 4 2 8 7 2" xfId="10294" xr:uid="{24810C33-648D-4A52-AAB0-714AFD0FBF63}"/>
    <cellStyle name="Percent 4 2 8 7 3" xfId="44168" xr:uid="{20F2DBB9-42EC-485A-A3F6-6B14C50CA5D5}"/>
    <cellStyle name="Percent 4 2 8 7 4" xfId="36595" xr:uid="{60928CB9-9E58-4352-9F40-2DB228D5E4C9}"/>
    <cellStyle name="Percent 4 2 8 8" xfId="10295" xr:uid="{7C49380B-2AD1-4750-8CAF-874AAAC175F2}"/>
    <cellStyle name="Percent 4 2 8 8 2" xfId="10296" xr:uid="{A10DFDD3-69E5-4306-8DBC-6B571749F20B}"/>
    <cellStyle name="Percent 4 2 8 8 3" xfId="44169" xr:uid="{07E93EB5-24BF-4CA6-BF89-DC8FFAFDBD94}"/>
    <cellStyle name="Percent 4 2 8 8 4" xfId="36596" xr:uid="{C97A693B-3361-4671-885C-94CCA4C13FDF}"/>
    <cellStyle name="Percent 4 2 8 9" xfId="10297" xr:uid="{07FD79F3-AE9D-47F8-9D8C-02689423D412}"/>
    <cellStyle name="Percent 4 2 8 9 2" xfId="44170" xr:uid="{33E35CBE-A2A7-45F4-9253-ACDABE47168A}"/>
    <cellStyle name="Percent 4 2 8 9 3" xfId="36597" xr:uid="{B6415DF1-DD6E-4A98-9C2F-82DA93B528FF}"/>
    <cellStyle name="Percent 4 2 9" xfId="4766" xr:uid="{9F7B2C71-EE45-4D0E-8EFB-9709BD35DE7A}"/>
    <cellStyle name="Percent 4 2 9 2" xfId="10299" xr:uid="{339CB1EF-6426-4B30-A508-88096DAB1377}"/>
    <cellStyle name="Percent 4 2 9 2 2" xfId="10300" xr:uid="{4D3354D5-C2D3-41C6-BD30-08C9A6F9E7B9}"/>
    <cellStyle name="Percent 4 2 9 2 3" xfId="44171" xr:uid="{3AA501C6-D618-40B8-BD55-A76A7E91BC2B}"/>
    <cellStyle name="Percent 4 2 9 2 4" xfId="36598" xr:uid="{97031BE0-E1D8-4107-BB4A-DBC3D5C4745B}"/>
    <cellStyle name="Percent 4 2 9 3" xfId="10301" xr:uid="{F3675C26-B08C-4E83-A725-05A249A9D44B}"/>
    <cellStyle name="Percent 4 2 9 3 2" xfId="10302" xr:uid="{D0787202-1973-42CF-BC0F-6B12E2F534CF}"/>
    <cellStyle name="Percent 4 2 9 3 3" xfId="44172" xr:uid="{F8DAC8B0-9CDB-4C69-AF61-343020EE4F40}"/>
    <cellStyle name="Percent 4 2 9 3 4" xfId="36599" xr:uid="{5E20B506-3696-4B96-8EE3-3458373811EF}"/>
    <cellStyle name="Percent 4 2 9 4" xfId="10303" xr:uid="{F8B7170B-F892-4A5F-81BD-9A85D8C320D2}"/>
    <cellStyle name="Percent 4 2 9 4 2" xfId="44173" xr:uid="{E8041699-2BA2-472B-B563-EB5B316167CC}"/>
    <cellStyle name="Percent 4 2 9 4 3" xfId="36600" xr:uid="{1FF0750D-3EF1-4439-9800-BB42C276EE28}"/>
    <cellStyle name="Percent 4 2 9 5" xfId="10304" xr:uid="{F9A007F1-0D67-4E7E-B07D-7EAA0648E320}"/>
    <cellStyle name="Percent 4 2 9 5 2" xfId="44174" xr:uid="{7BA0B871-D0AF-4EF6-9974-66C8B587EBCF}"/>
    <cellStyle name="Percent 4 2 9 5 3" xfId="36601" xr:uid="{60938D95-1E51-42FD-9814-747DD213FA44}"/>
    <cellStyle name="Percent 4 2 9 6" xfId="10298" xr:uid="{EDDDF849-6A68-4405-BBD6-87D2C469FD29}"/>
    <cellStyle name="Percent 4 2 9 7" xfId="42590" xr:uid="{F040E73E-4526-4CE5-A6AD-B0B1067DD0CF}"/>
    <cellStyle name="Percent 4 2 9 8" xfId="26586" xr:uid="{5DA8E515-9CE7-44B6-BE09-CE0059556E85}"/>
    <cellStyle name="Percent 4 20" xfId="3024" xr:uid="{E9992FBA-554F-4972-9A71-336747DCB983}"/>
    <cellStyle name="Percent 4 20 10" xfId="10306" xr:uid="{7E07A2A1-B5E1-41E2-A78E-79BF4A18870B}"/>
    <cellStyle name="Percent 4 20 10 2" xfId="44175" xr:uid="{44E2ED82-C661-4A20-BE13-5EC4437AEBFA}"/>
    <cellStyle name="Percent 4 20 10 3" xfId="36602" xr:uid="{E449D13F-F9B9-4EF6-B62C-87560E28D436}"/>
    <cellStyle name="Percent 4 20 11" xfId="10307" xr:uid="{4AA0E995-7781-427B-8224-68BAA5B9DBF4}"/>
    <cellStyle name="Percent 4 20 12" xfId="10305" xr:uid="{B0A6D05A-0901-49D0-AF54-956B822E35D8}"/>
    <cellStyle name="Percent 4 20 13" xfId="41918" xr:uid="{4DEF4C60-BA79-44D6-82E3-DC97A1E8D8AE}"/>
    <cellStyle name="Percent 4 20 14" xfId="26587" xr:uid="{362DC83A-9D28-4FEB-95B0-F69984459588}"/>
    <cellStyle name="Percent 4 20 2" xfId="10308" xr:uid="{352972AD-D985-468C-94DF-CC9584EE66DB}"/>
    <cellStyle name="Percent 4 20 2 2" xfId="10309" xr:uid="{36A12584-EFA1-449F-94E8-43153D871C7F}"/>
    <cellStyle name="Percent 4 20 2 2 2" xfId="10310" xr:uid="{1B9E9CE5-587B-4150-A686-88B8AA5E99CC}"/>
    <cellStyle name="Percent 4 20 2 3" xfId="10311" xr:uid="{62DDA2FE-22BC-4817-B0E6-BA41F752B438}"/>
    <cellStyle name="Percent 4 20 2 3 2" xfId="10312" xr:uid="{55EB917D-EF3C-426F-9F73-F38EFEC88D87}"/>
    <cellStyle name="Percent 4 20 2 4" xfId="10313" xr:uid="{56C3A58D-C477-4000-9AB8-49475A9D76BD}"/>
    <cellStyle name="Percent 4 20 2 5" xfId="10314" xr:uid="{0AE3E7EA-BFD1-44A5-90D2-5232ABC0BE5F}"/>
    <cellStyle name="Percent 4 20 2 6" xfId="44176" xr:uid="{833B1F97-BFE7-426A-A980-AF0C6A39371E}"/>
    <cellStyle name="Percent 4 20 2 7" xfId="36603" xr:uid="{A89B4AD5-4FAA-40CF-8494-97F2D8D62FFD}"/>
    <cellStyle name="Percent 4 20 3" xfId="10315" xr:uid="{D1906E97-D5DA-4B18-9E82-A9905F6098FD}"/>
    <cellStyle name="Percent 4 20 3 2" xfId="10316" xr:uid="{7A3FDE9B-4A33-46EA-B6D0-8336252FE056}"/>
    <cellStyle name="Percent 4 20 3 2 2" xfId="10317" xr:uid="{BF36E6DE-85A8-44E5-8CD4-BC0D523FB909}"/>
    <cellStyle name="Percent 4 20 3 3" xfId="10318" xr:uid="{BD7DA1C8-396A-426E-87D6-945F08F9897D}"/>
    <cellStyle name="Percent 4 20 3 3 2" xfId="10319" xr:uid="{47EBE9C5-F351-4857-A761-A11B5CA078AA}"/>
    <cellStyle name="Percent 4 20 3 4" xfId="10320" xr:uid="{7F6DB350-BBE6-4A7F-9C45-66C2AED2118B}"/>
    <cellStyle name="Percent 4 20 3 5" xfId="44177" xr:uid="{5547A899-C798-4DB3-B787-40449DAAE7F4}"/>
    <cellStyle name="Percent 4 20 3 6" xfId="36604" xr:uid="{0DCC93E0-646F-4B76-8A0B-DE2D0357E756}"/>
    <cellStyle name="Percent 4 20 4" xfId="10321" xr:uid="{D3968798-8AE2-43B3-A4EC-43B1D12629E0}"/>
    <cellStyle name="Percent 4 20 4 2" xfId="10322" xr:uid="{FFB49679-1320-48E0-B838-867A25C29C6A}"/>
    <cellStyle name="Percent 4 20 4 2 2" xfId="10323" xr:uid="{65234BF6-9F0E-4516-A438-79E3686741FF}"/>
    <cellStyle name="Percent 4 20 4 3" xfId="10324" xr:uid="{1E03267F-842D-4A55-9A17-4DC894841AFE}"/>
    <cellStyle name="Percent 4 20 4 3 2" xfId="10325" xr:uid="{17459A47-BD6E-47B3-87D3-51F338A7A331}"/>
    <cellStyle name="Percent 4 20 4 4" xfId="10326" xr:uid="{DDE92ECA-8831-466F-B2DA-6CF39E7D04DF}"/>
    <cellStyle name="Percent 4 20 4 5" xfId="44178" xr:uid="{B72F6B7F-791B-46C5-8F43-97F5E7DDD5B2}"/>
    <cellStyle name="Percent 4 20 4 6" xfId="36605" xr:uid="{E579532D-BD6E-4099-98DB-76517DB68808}"/>
    <cellStyle name="Percent 4 20 5" xfId="10327" xr:uid="{57CA861F-554F-4E22-A078-C368C17523D5}"/>
    <cellStyle name="Percent 4 20 5 2" xfId="10328" xr:uid="{8195C84B-FF88-4DB0-820A-4118C5DD262A}"/>
    <cellStyle name="Percent 4 20 5 2 2" xfId="10329" xr:uid="{C5D45D3C-A3BA-43BD-BE35-1A343E9F5307}"/>
    <cellStyle name="Percent 4 20 5 3" xfId="10330" xr:uid="{F2AA81B4-C09C-47B7-8338-F3698E1E7219}"/>
    <cellStyle name="Percent 4 20 5 3 2" xfId="10331" xr:uid="{997A271A-B145-4E20-B450-B13547A12A84}"/>
    <cellStyle name="Percent 4 20 5 4" xfId="10332" xr:uid="{71D537EC-C2AB-47E6-9632-0563948F5C36}"/>
    <cellStyle name="Percent 4 20 5 4 2" xfId="10333" xr:uid="{ECC01DD2-69CF-493D-A8E0-572E30DFB681}"/>
    <cellStyle name="Percent 4 20 5 5" xfId="10334" xr:uid="{415C8BCB-DB96-4551-B482-77F61B32AB72}"/>
    <cellStyle name="Percent 4 20 5 6" xfId="44179" xr:uid="{7B272235-065C-424C-AB62-C3AC822AC42A}"/>
    <cellStyle name="Percent 4 20 5 7" xfId="36606" xr:uid="{ACA1D97D-F923-459E-84D6-BB1665DF2F69}"/>
    <cellStyle name="Percent 4 20 6" xfId="10335" xr:uid="{1B2C98DE-1411-465A-86B1-E65CBCCB272C}"/>
    <cellStyle name="Percent 4 20 6 2" xfId="10336" xr:uid="{721FDC5A-1FD2-40D7-B995-1C4011BCAD55}"/>
    <cellStyle name="Percent 4 20 6 2 2" xfId="10337" xr:uid="{FE5F1713-D1C4-4BE1-824E-AB220E569F87}"/>
    <cellStyle name="Percent 4 20 6 3" xfId="10338" xr:uid="{3A89A264-CFEF-428E-9A12-EC881E059550}"/>
    <cellStyle name="Percent 4 20 6 3 2" xfId="10339" xr:uid="{2623AB05-33BC-423F-85F6-02A92A77E37E}"/>
    <cellStyle name="Percent 4 20 6 4" xfId="10340" xr:uid="{A51806B6-0C3E-4438-83CD-FD5CD399FD1C}"/>
    <cellStyle name="Percent 4 20 6 5" xfId="44180" xr:uid="{0ED7E387-8EAF-4C09-89A9-256882F619C9}"/>
    <cellStyle name="Percent 4 20 6 6" xfId="36607" xr:uid="{D142E291-F036-480A-9044-E4BA9750EE31}"/>
    <cellStyle name="Percent 4 20 7" xfId="10341" xr:uid="{B14AE1EF-26F4-41C0-873E-A1872937C1A6}"/>
    <cellStyle name="Percent 4 20 7 2" xfId="10342" xr:uid="{4C63612D-CCE1-4DF2-8640-4FCA8E05F718}"/>
    <cellStyle name="Percent 4 20 7 3" xfId="44181" xr:uid="{CF306173-D906-49FB-9265-4C8618005A6D}"/>
    <cellStyle name="Percent 4 20 7 4" xfId="36608" xr:uid="{B916D5DD-94EF-4EC2-97B8-6E5AACD9C585}"/>
    <cellStyle name="Percent 4 20 8" xfId="10343" xr:uid="{7BCE3C22-BB25-4ACD-8562-BD895374AECD}"/>
    <cellStyle name="Percent 4 20 8 2" xfId="10344" xr:uid="{EA50BA9D-0C21-489B-A6A2-9BEF0E36483B}"/>
    <cellStyle name="Percent 4 20 8 3" xfId="44182" xr:uid="{6C846FD8-9C52-4E17-9663-A1038F23F41F}"/>
    <cellStyle name="Percent 4 20 8 4" xfId="36609" xr:uid="{B1CC207D-4ADE-4BAE-818B-68A5783D71C5}"/>
    <cellStyle name="Percent 4 20 9" xfId="10345" xr:uid="{CD9C7893-7CB7-43A9-A726-85ED137B9B3E}"/>
    <cellStyle name="Percent 4 20 9 2" xfId="10346" xr:uid="{C50D9DA4-2560-46B6-A5A0-6C020BD65F11}"/>
    <cellStyle name="Percent 4 20 9 3" xfId="44183" xr:uid="{5ADACDD5-E8BE-4945-ADA2-E047DFD2CA33}"/>
    <cellStyle name="Percent 4 20 9 4" xfId="36610" xr:uid="{85DC2E3F-2AEC-4B32-A4CC-26EF8641A741}"/>
    <cellStyle name="Percent 4 21" xfId="3025" xr:uid="{748631FF-450C-4DC2-8399-FBFB877A83AC}"/>
    <cellStyle name="Percent 4 21 10" xfId="10348" xr:uid="{FE9161A8-F522-49C8-A9C8-39EC5071925B}"/>
    <cellStyle name="Percent 4 21 10 2" xfId="44184" xr:uid="{1F5AECE7-C094-4E60-A816-23CD53884784}"/>
    <cellStyle name="Percent 4 21 10 3" xfId="36611" xr:uid="{03E8D0F1-6E07-46EF-B71A-74DF9E22EB4D}"/>
    <cellStyle name="Percent 4 21 11" xfId="10349" xr:uid="{75646F2E-1B39-41A4-8A54-E1B02402DAE9}"/>
    <cellStyle name="Percent 4 21 12" xfId="10347" xr:uid="{10C71EDA-5D30-474E-A6E1-C9A1C770EB34}"/>
    <cellStyle name="Percent 4 21 13" xfId="41919" xr:uid="{FE1EF750-F663-47EE-A4BE-E81DE1CA2BF7}"/>
    <cellStyle name="Percent 4 21 14" xfId="26588" xr:uid="{07F61F47-E46C-4E85-904C-97FED6A6B0DE}"/>
    <cellStyle name="Percent 4 21 2" xfId="10350" xr:uid="{6841B848-5189-4E03-B9B7-189CA5574928}"/>
    <cellStyle name="Percent 4 21 2 2" xfId="10351" xr:uid="{5996809A-6DC4-41AA-AD0A-05E7CE42A089}"/>
    <cellStyle name="Percent 4 21 2 2 2" xfId="10352" xr:uid="{63DEB8B6-04BE-4D17-8851-3578893BDACF}"/>
    <cellStyle name="Percent 4 21 2 3" xfId="10353" xr:uid="{ADD6C0CB-D056-4D8E-823E-19FF3EDC2B83}"/>
    <cellStyle name="Percent 4 21 2 3 2" xfId="10354" xr:uid="{99C6D1BB-E093-437E-95CE-39FE2B34C791}"/>
    <cellStyle name="Percent 4 21 2 4" xfId="10355" xr:uid="{30FCEB70-EDD8-47D2-AB56-7C4231C4039E}"/>
    <cellStyle name="Percent 4 21 2 5" xfId="10356" xr:uid="{3BD80F06-B78A-4C7C-A6FA-0BA182A26A13}"/>
    <cellStyle name="Percent 4 21 2 6" xfId="44185" xr:uid="{6B9EAC44-8E8D-410F-BF55-583F09463233}"/>
    <cellStyle name="Percent 4 21 2 7" xfId="36612" xr:uid="{F3EBBFB0-B8E0-4DF0-9F04-3721A4C4241D}"/>
    <cellStyle name="Percent 4 21 3" xfId="10357" xr:uid="{B300DB0D-7169-4540-A7AC-157D40BFB5E1}"/>
    <cellStyle name="Percent 4 21 3 2" xfId="10358" xr:uid="{121E0E22-823D-4069-882A-E448373D26E4}"/>
    <cellStyle name="Percent 4 21 3 2 2" xfId="10359" xr:uid="{9DC3DB27-796C-437D-9D17-27A4B2B47F1A}"/>
    <cellStyle name="Percent 4 21 3 3" xfId="10360" xr:uid="{F1903C6E-854E-43D7-92F0-2BCC8C407A20}"/>
    <cellStyle name="Percent 4 21 3 3 2" xfId="10361" xr:uid="{488DFDEC-6CFA-4008-A32C-4106F6DDDD87}"/>
    <cellStyle name="Percent 4 21 3 4" xfId="10362" xr:uid="{A802D51F-0B6F-41E3-B5EC-A24082C4EA73}"/>
    <cellStyle name="Percent 4 21 3 5" xfId="44186" xr:uid="{E38D5847-9516-4ACF-B620-24E63D1D2FE9}"/>
    <cellStyle name="Percent 4 21 3 6" xfId="36613" xr:uid="{92F65329-A0F6-4004-B382-10F447347146}"/>
    <cellStyle name="Percent 4 21 4" xfId="10363" xr:uid="{1ADBE0B3-D110-4EFC-923B-EF0AB772193A}"/>
    <cellStyle name="Percent 4 21 4 2" xfId="10364" xr:uid="{A80F796B-30E9-46EB-9703-B3B40F4E4ACC}"/>
    <cellStyle name="Percent 4 21 4 2 2" xfId="10365" xr:uid="{C261CB6E-7FA7-4277-87F4-78202E5C4947}"/>
    <cellStyle name="Percent 4 21 4 3" xfId="10366" xr:uid="{AB573435-6971-4BB5-9196-166805384BFE}"/>
    <cellStyle name="Percent 4 21 4 3 2" xfId="10367" xr:uid="{040CAB51-3993-4B03-8002-AF3A05CF75C8}"/>
    <cellStyle name="Percent 4 21 4 4" xfId="10368" xr:uid="{34B6C6BF-64EF-456F-946D-D2D5378C1C17}"/>
    <cellStyle name="Percent 4 21 4 5" xfId="44187" xr:uid="{C03E3D79-9240-4A2C-87C1-8F4C7C6499D6}"/>
    <cellStyle name="Percent 4 21 4 6" xfId="36614" xr:uid="{514DF026-CD86-44A2-8083-E0F5244CFF59}"/>
    <cellStyle name="Percent 4 21 5" xfId="10369" xr:uid="{16CEE0EC-64A1-414B-B280-AC160D55F490}"/>
    <cellStyle name="Percent 4 21 5 2" xfId="10370" xr:uid="{2EE7EDC7-E7CD-4859-9BDE-4BBEC5E5E68D}"/>
    <cellStyle name="Percent 4 21 5 2 2" xfId="10371" xr:uid="{E9A08D0F-D356-45D3-9ECF-5B97A1A51F9A}"/>
    <cellStyle name="Percent 4 21 5 3" xfId="10372" xr:uid="{180AA544-E730-4FE0-A15D-A1A99C5EDA12}"/>
    <cellStyle name="Percent 4 21 5 3 2" xfId="10373" xr:uid="{D3C8BCEA-C5AA-4277-A0FE-94EB7B27DBF6}"/>
    <cellStyle name="Percent 4 21 5 4" xfId="10374" xr:uid="{6F080F31-32F5-4026-B270-C9938E9EBB8F}"/>
    <cellStyle name="Percent 4 21 5 4 2" xfId="10375" xr:uid="{39743428-19C3-4F47-BAB2-5985CFA6E9EE}"/>
    <cellStyle name="Percent 4 21 5 5" xfId="10376" xr:uid="{24AA78BB-01CC-4892-BE65-0CAD578AD65E}"/>
    <cellStyle name="Percent 4 21 5 6" xfId="44188" xr:uid="{735606A8-0513-4F16-B814-0978168621D2}"/>
    <cellStyle name="Percent 4 21 5 7" xfId="36615" xr:uid="{9ED0CB9D-95E0-4390-93AB-65A62480C640}"/>
    <cellStyle name="Percent 4 21 6" xfId="10377" xr:uid="{0AACBE6B-54C8-4B13-9805-2C5528857280}"/>
    <cellStyle name="Percent 4 21 6 2" xfId="10378" xr:uid="{73ECDAF3-C46A-4921-9C6B-0433AB900F46}"/>
    <cellStyle name="Percent 4 21 6 2 2" xfId="10379" xr:uid="{5308AABD-A688-4AE1-88F2-589A4DBE46B5}"/>
    <cellStyle name="Percent 4 21 6 3" xfId="10380" xr:uid="{EF8946A4-5BB7-4640-A4BB-B3B0633AE82A}"/>
    <cellStyle name="Percent 4 21 6 3 2" xfId="10381" xr:uid="{18964A12-7C0F-44EF-82F6-3A48CBFA2C9F}"/>
    <cellStyle name="Percent 4 21 6 4" xfId="10382" xr:uid="{0B55D2BD-BCCC-49A7-AA0D-4F4978150658}"/>
    <cellStyle name="Percent 4 21 6 5" xfId="44189" xr:uid="{0B1712F2-579C-4AF8-87B6-20FEB60EF723}"/>
    <cellStyle name="Percent 4 21 6 6" xfId="36616" xr:uid="{7BD23F4F-A4BB-4CCF-946A-F215B9D8450A}"/>
    <cellStyle name="Percent 4 21 7" xfId="10383" xr:uid="{30E2EAC7-CDA7-4698-B9D0-A6295509CBF8}"/>
    <cellStyle name="Percent 4 21 7 2" xfId="10384" xr:uid="{37667F6B-3D88-49BC-8261-E26363D7CC2C}"/>
    <cellStyle name="Percent 4 21 7 3" xfId="44190" xr:uid="{5A71B84B-0608-45C2-B970-5B267A63621D}"/>
    <cellStyle name="Percent 4 21 7 4" xfId="36617" xr:uid="{B2312FAD-468F-4450-B5E3-19A5BD6B8773}"/>
    <cellStyle name="Percent 4 21 8" xfId="10385" xr:uid="{30865DCD-755B-48D4-866C-443387ED89DC}"/>
    <cellStyle name="Percent 4 21 8 2" xfId="10386" xr:uid="{99E36EB7-65FA-44F1-8E39-5496DDA5F6EA}"/>
    <cellStyle name="Percent 4 21 8 3" xfId="44191" xr:uid="{3F960152-2D46-48DD-8095-C62FA6197F11}"/>
    <cellStyle name="Percent 4 21 8 4" xfId="36618" xr:uid="{4DB6DC7C-3E98-4069-BDE4-F325BFC681E4}"/>
    <cellStyle name="Percent 4 21 9" xfId="10387" xr:uid="{43DC2D55-469A-421D-96A7-15143D87A378}"/>
    <cellStyle name="Percent 4 21 9 2" xfId="10388" xr:uid="{D14E97D3-FF75-428F-A819-A94750CFE7C8}"/>
    <cellStyle name="Percent 4 21 9 3" xfId="44192" xr:uid="{418E1840-9B7F-4526-94CF-F1BFD2CEF75D}"/>
    <cellStyle name="Percent 4 21 9 4" xfId="36619" xr:uid="{0BF27631-0DEE-4660-9452-98A80E92F1D0}"/>
    <cellStyle name="Percent 4 22" xfId="3026" xr:uid="{7B223D16-D744-4658-91EA-B76105CC4CA0}"/>
    <cellStyle name="Percent 4 22 10" xfId="10390" xr:uid="{1742C925-1250-4058-A8AC-198B0D3667CE}"/>
    <cellStyle name="Percent 4 22 10 2" xfId="44193" xr:uid="{44889770-8790-44F6-AE97-44A856239623}"/>
    <cellStyle name="Percent 4 22 10 3" xfId="36620" xr:uid="{F965AF02-59FE-4B5A-946F-302B4C06DDCA}"/>
    <cellStyle name="Percent 4 22 11" xfId="10391" xr:uid="{2F93E291-07C0-4461-B9F0-04D071D5E7E0}"/>
    <cellStyle name="Percent 4 22 12" xfId="10389" xr:uid="{2A5A7E39-E9B1-4015-9F91-182AFA78836C}"/>
    <cellStyle name="Percent 4 22 13" xfId="41920" xr:uid="{0827006F-6C0E-4399-B7BF-EFA793ACADD3}"/>
    <cellStyle name="Percent 4 22 14" xfId="26589" xr:uid="{98216EF8-98D9-4454-BFA9-D0BA59BF541E}"/>
    <cellStyle name="Percent 4 22 2" xfId="10392" xr:uid="{0700BE9D-C61B-42FD-8647-5E7E2D8F76AE}"/>
    <cellStyle name="Percent 4 22 2 2" xfId="10393" xr:uid="{566A6500-D41C-4950-B841-62278B3D449B}"/>
    <cellStyle name="Percent 4 22 2 2 2" xfId="10394" xr:uid="{551B4708-C01D-48FB-843E-07028B791F93}"/>
    <cellStyle name="Percent 4 22 2 3" xfId="10395" xr:uid="{3B25D1A0-60AC-4499-ACA8-FD4AA0128437}"/>
    <cellStyle name="Percent 4 22 2 3 2" xfId="10396" xr:uid="{F07B2662-C9C8-4F02-A6B2-AE1D8BD6F05B}"/>
    <cellStyle name="Percent 4 22 2 4" xfId="10397" xr:uid="{468BD70B-FCB6-4C83-A52A-589D07FA2439}"/>
    <cellStyle name="Percent 4 22 2 5" xfId="10398" xr:uid="{2509A125-693F-4DD0-B97F-A22567A9E796}"/>
    <cellStyle name="Percent 4 22 2 6" xfId="44194" xr:uid="{7FF75C2F-9BE5-4CB5-9B50-F0BF73B4D61B}"/>
    <cellStyle name="Percent 4 22 2 7" xfId="36621" xr:uid="{91DB5E63-1135-4D97-8F7C-E4ACA9117C97}"/>
    <cellStyle name="Percent 4 22 3" xfId="10399" xr:uid="{40CD4D26-8E22-401D-A65D-62DEA2516950}"/>
    <cellStyle name="Percent 4 22 3 2" xfId="10400" xr:uid="{928844E6-55EB-4338-AE17-28D72FB8B6C6}"/>
    <cellStyle name="Percent 4 22 3 2 2" xfId="10401" xr:uid="{95FA7E3F-82AD-470D-8804-0F4ED881D8D8}"/>
    <cellStyle name="Percent 4 22 3 3" xfId="10402" xr:uid="{11720AD3-0E6D-40CD-A38F-42185E33422E}"/>
    <cellStyle name="Percent 4 22 3 3 2" xfId="10403" xr:uid="{BDD2A70A-E3F9-445B-AD42-7950A81DE86C}"/>
    <cellStyle name="Percent 4 22 3 4" xfId="10404" xr:uid="{D2FA8201-4FE3-47BC-A244-F6CDC61F8616}"/>
    <cellStyle name="Percent 4 22 3 5" xfId="44195" xr:uid="{E551B9B8-6881-4EE9-A4DF-6EF1F1D6B1F5}"/>
    <cellStyle name="Percent 4 22 3 6" xfId="36622" xr:uid="{183611FB-D69D-4940-8D09-FD58144B444B}"/>
    <cellStyle name="Percent 4 22 4" xfId="10405" xr:uid="{2F851188-61B8-4D4F-B59F-44EE4E31EBFD}"/>
    <cellStyle name="Percent 4 22 4 2" xfId="10406" xr:uid="{D3173525-62E5-42C8-975A-654CF74D933B}"/>
    <cellStyle name="Percent 4 22 4 2 2" xfId="10407" xr:uid="{F6010F5D-5444-4632-B4CB-A131C37C4D5A}"/>
    <cellStyle name="Percent 4 22 4 3" xfId="10408" xr:uid="{3A30A73A-7326-4EB2-9475-03162F3D1AA4}"/>
    <cellStyle name="Percent 4 22 4 3 2" xfId="10409" xr:uid="{23D8BCE7-1ECB-4696-B446-2101D5E76B90}"/>
    <cellStyle name="Percent 4 22 4 4" xfId="10410" xr:uid="{6D3E6CFF-BAFF-4D2E-A1B5-F105C972FEC7}"/>
    <cellStyle name="Percent 4 22 4 5" xfId="44196" xr:uid="{3E2A7743-696C-44E6-9A79-9718F43D7CBE}"/>
    <cellStyle name="Percent 4 22 4 6" xfId="36623" xr:uid="{C3F97B2C-C388-4543-AF85-29F5B8CAC35E}"/>
    <cellStyle name="Percent 4 22 5" xfId="10411" xr:uid="{AA85E9E6-B932-43DA-B75D-10FA40DBD843}"/>
    <cellStyle name="Percent 4 22 5 2" xfId="10412" xr:uid="{DDC87E7A-F452-4554-9391-25EF0089ABCD}"/>
    <cellStyle name="Percent 4 22 5 2 2" xfId="10413" xr:uid="{DE36585E-78E4-43BC-B106-13A082205D9C}"/>
    <cellStyle name="Percent 4 22 5 3" xfId="10414" xr:uid="{7583F041-7F57-4ED3-9662-FAA3640D5A48}"/>
    <cellStyle name="Percent 4 22 5 3 2" xfId="10415" xr:uid="{45379052-13CB-4BFB-B849-B029DC104AD4}"/>
    <cellStyle name="Percent 4 22 5 4" xfId="10416" xr:uid="{642F574E-D211-43F4-BDC4-F20708BDF3D0}"/>
    <cellStyle name="Percent 4 22 5 4 2" xfId="10417" xr:uid="{B7A7F9F9-C39F-4D6D-9ABE-AFCDABA8A992}"/>
    <cellStyle name="Percent 4 22 5 5" xfId="10418" xr:uid="{3F324DFB-342F-4505-95BF-1365296564D2}"/>
    <cellStyle name="Percent 4 22 5 6" xfId="44197" xr:uid="{3A840441-8D5F-4139-833D-167DC6A7E8EB}"/>
    <cellStyle name="Percent 4 22 5 7" xfId="36624" xr:uid="{31D4953D-BA6F-41DD-AAE8-3F1D6BC2FE24}"/>
    <cellStyle name="Percent 4 22 6" xfId="10419" xr:uid="{5E6CCE14-94F9-4366-B7F7-BAA87C27585B}"/>
    <cellStyle name="Percent 4 22 6 2" xfId="10420" xr:uid="{76DC775B-1D8C-49BA-96B6-6B28B01E3EDB}"/>
    <cellStyle name="Percent 4 22 6 2 2" xfId="10421" xr:uid="{DF55DA74-9071-4F5D-8CC7-BA998A7B55D8}"/>
    <cellStyle name="Percent 4 22 6 3" xfId="10422" xr:uid="{6B46CFF1-C146-493C-BEA2-910A0C0D48CE}"/>
    <cellStyle name="Percent 4 22 6 3 2" xfId="10423" xr:uid="{F1C9135E-D307-4EC4-A7A3-809118E8B778}"/>
    <cellStyle name="Percent 4 22 6 4" xfId="10424" xr:uid="{A1D5AF43-F67D-4935-BB9B-0A5A4F5AB610}"/>
    <cellStyle name="Percent 4 22 6 5" xfId="44198" xr:uid="{066DAA02-67A0-4721-98CC-9E9A5EEF222A}"/>
    <cellStyle name="Percent 4 22 6 6" xfId="36625" xr:uid="{F91B0191-949C-4DB6-B508-8CB6C032089D}"/>
    <cellStyle name="Percent 4 22 7" xfId="10425" xr:uid="{FDC45C14-8AC3-4B7A-923B-BDB074281F11}"/>
    <cellStyle name="Percent 4 22 7 2" xfId="10426" xr:uid="{B928F997-F076-4FA8-93F5-A0244901614F}"/>
    <cellStyle name="Percent 4 22 7 3" xfId="44199" xr:uid="{F38AF15D-D424-42F2-BB95-D56FEA269B44}"/>
    <cellStyle name="Percent 4 22 7 4" xfId="36626" xr:uid="{72224E3E-B54B-4A7F-9201-93ADE6452C9B}"/>
    <cellStyle name="Percent 4 22 8" xfId="10427" xr:uid="{D547C351-C8F6-49BE-9879-B22F2127DCAA}"/>
    <cellStyle name="Percent 4 22 8 2" xfId="10428" xr:uid="{323CEA3C-A6D0-41B0-A327-92F412A8BE88}"/>
    <cellStyle name="Percent 4 22 8 3" xfId="44200" xr:uid="{7C1FFF83-47D2-4416-B2A3-5261FA064A6A}"/>
    <cellStyle name="Percent 4 22 8 4" xfId="36627" xr:uid="{0C099950-6D47-49B3-A029-247D1F7A59B2}"/>
    <cellStyle name="Percent 4 22 9" xfId="10429" xr:uid="{B204C19D-CE51-49F3-AC7D-D42CCDD0D95A}"/>
    <cellStyle name="Percent 4 22 9 2" xfId="10430" xr:uid="{5FA5D32B-AF74-437D-B97D-2AC7EB9B3185}"/>
    <cellStyle name="Percent 4 22 9 3" xfId="44201" xr:uid="{D0F9EF78-FB87-4E1B-A2FE-49F8A6FA979D}"/>
    <cellStyle name="Percent 4 22 9 4" xfId="36628" xr:uid="{27009D44-80A1-4D79-9376-1A0B4E66D4AE}"/>
    <cellStyle name="Percent 4 23" xfId="3027" xr:uid="{02F52B56-7817-412B-8087-72DF969CCCCF}"/>
    <cellStyle name="Percent 4 23 10" xfId="10432" xr:uid="{7B2C9F7F-4C8D-4CAC-AB72-0D41E0488A80}"/>
    <cellStyle name="Percent 4 23 10 2" xfId="44202" xr:uid="{C1EEDA71-7A36-44A0-B99D-460C61778338}"/>
    <cellStyle name="Percent 4 23 10 3" xfId="36629" xr:uid="{2D519214-8E29-4B04-8A65-6DDA2C9FEEE2}"/>
    <cellStyle name="Percent 4 23 11" xfId="10433" xr:uid="{A2C84D08-EC11-4C78-9767-AC340FAA0095}"/>
    <cellStyle name="Percent 4 23 12" xfId="10431" xr:uid="{A516D2AA-7FA1-4746-96AE-E20A47EC691A}"/>
    <cellStyle name="Percent 4 23 13" xfId="41921" xr:uid="{D7A8CEEB-D4F8-4984-ACAE-493D081C6292}"/>
    <cellStyle name="Percent 4 23 14" xfId="26590" xr:uid="{67571C84-A650-4357-9CBE-3F53C7C6DF83}"/>
    <cellStyle name="Percent 4 23 2" xfId="10434" xr:uid="{AF12991E-DD21-4AC1-9E4B-F116F3BD30C8}"/>
    <cellStyle name="Percent 4 23 2 2" xfId="10435" xr:uid="{53F81833-FE66-4040-8D89-B9CAF03D0ACF}"/>
    <cellStyle name="Percent 4 23 2 2 2" xfId="10436" xr:uid="{47B747C8-DD14-41F1-A70F-9AA900200C93}"/>
    <cellStyle name="Percent 4 23 2 3" xfId="10437" xr:uid="{63DE4176-806F-4C21-9F92-2AB52C0B4406}"/>
    <cellStyle name="Percent 4 23 2 3 2" xfId="10438" xr:uid="{E2A57A01-F205-466C-A933-DB5B311CCBE0}"/>
    <cellStyle name="Percent 4 23 2 4" xfId="10439" xr:uid="{DF05DABC-63F9-4F40-902E-E9E94157C209}"/>
    <cellStyle name="Percent 4 23 2 5" xfId="10440" xr:uid="{882E704C-FED8-46F2-B5BA-F4E3FF801D30}"/>
    <cellStyle name="Percent 4 23 2 6" xfId="44203" xr:uid="{26488253-F562-4E72-932E-6B51FE54DA66}"/>
    <cellStyle name="Percent 4 23 2 7" xfId="36630" xr:uid="{157A0D52-5F7D-473D-91F0-A89F52B354D7}"/>
    <cellStyle name="Percent 4 23 3" xfId="10441" xr:uid="{669E7AFA-2F7E-40D6-803E-19BC5AC8F8C0}"/>
    <cellStyle name="Percent 4 23 3 2" xfId="10442" xr:uid="{933EDE12-E47F-46C8-9ACF-8AA9DFC89998}"/>
    <cellStyle name="Percent 4 23 3 2 2" xfId="10443" xr:uid="{6DA3F625-957D-4FD4-A1D9-8DD34AD9C68F}"/>
    <cellStyle name="Percent 4 23 3 3" xfId="10444" xr:uid="{3F9B932E-28DE-4793-A7ED-97E8530E8004}"/>
    <cellStyle name="Percent 4 23 3 3 2" xfId="10445" xr:uid="{ED9226FD-2526-419E-BC4F-858F677D6928}"/>
    <cellStyle name="Percent 4 23 3 4" xfId="10446" xr:uid="{844F133A-7DB5-4F37-8C8C-16AA777F1FCE}"/>
    <cellStyle name="Percent 4 23 3 5" xfId="44204" xr:uid="{C47108CA-91E8-4E0A-9C53-C0ADB3D53D5B}"/>
    <cellStyle name="Percent 4 23 3 6" xfId="36631" xr:uid="{B0B8AFBE-7EE7-4297-96B9-A4B260049CD0}"/>
    <cellStyle name="Percent 4 23 4" xfId="10447" xr:uid="{78F55BB2-E66B-4E29-9A85-C4B499BD2F48}"/>
    <cellStyle name="Percent 4 23 4 2" xfId="10448" xr:uid="{F469B5E5-5690-4E0A-B9C7-6D9B64EECEA5}"/>
    <cellStyle name="Percent 4 23 4 2 2" xfId="10449" xr:uid="{3DFD45B2-462B-41D0-B92D-DF1938000614}"/>
    <cellStyle name="Percent 4 23 4 3" xfId="10450" xr:uid="{E9D59C5E-4F17-422D-B31E-F3F80CFE202E}"/>
    <cellStyle name="Percent 4 23 4 3 2" xfId="10451" xr:uid="{99042452-839F-43B0-97B3-4EF1E310C163}"/>
    <cellStyle name="Percent 4 23 4 4" xfId="10452" xr:uid="{56D3DB31-C0CF-4EE4-B7D0-C4E70022817B}"/>
    <cellStyle name="Percent 4 23 4 5" xfId="44205" xr:uid="{B5ECA1B9-CB56-410E-9DAD-3EB4980E7AD7}"/>
    <cellStyle name="Percent 4 23 4 6" xfId="36632" xr:uid="{9ACD098A-2CA5-4238-944C-EEB45860BC59}"/>
    <cellStyle name="Percent 4 23 5" xfId="10453" xr:uid="{D3B48E61-246A-45C6-AACE-84CA45AB595E}"/>
    <cellStyle name="Percent 4 23 5 2" xfId="10454" xr:uid="{E471D856-06C4-4C04-B918-A9D6899AD7CE}"/>
    <cellStyle name="Percent 4 23 5 2 2" xfId="10455" xr:uid="{61E65E57-0102-4549-B5E7-CB4BD432E4D0}"/>
    <cellStyle name="Percent 4 23 5 3" xfId="10456" xr:uid="{7CCBCDF4-8100-41F2-B4B7-D76994929176}"/>
    <cellStyle name="Percent 4 23 5 3 2" xfId="10457" xr:uid="{387BACF1-CD2B-4A08-891E-541C26D8A9EA}"/>
    <cellStyle name="Percent 4 23 5 4" xfId="10458" xr:uid="{9FE45FF1-0215-4A4E-BFFA-75AEBEAF178C}"/>
    <cellStyle name="Percent 4 23 5 4 2" xfId="10459" xr:uid="{A4D8A2D5-FC7A-4222-B4DE-A2B3FA1B5047}"/>
    <cellStyle name="Percent 4 23 5 5" xfId="10460" xr:uid="{AE621ACE-D218-48D2-83DC-3B92E8B5F5E0}"/>
    <cellStyle name="Percent 4 23 5 6" xfId="44206" xr:uid="{15E589A1-998A-4061-9066-3652557B611B}"/>
    <cellStyle name="Percent 4 23 5 7" xfId="36633" xr:uid="{BA9105D3-28CE-40D9-BDBC-93514F5F21D9}"/>
    <cellStyle name="Percent 4 23 6" xfId="10461" xr:uid="{AE207946-F450-48EE-A08F-FF774A30144D}"/>
    <cellStyle name="Percent 4 23 6 2" xfId="10462" xr:uid="{B18635C2-F11B-44C4-811F-26BD193BA02F}"/>
    <cellStyle name="Percent 4 23 6 2 2" xfId="10463" xr:uid="{507B598B-9B65-4B31-BD9A-D1839621954F}"/>
    <cellStyle name="Percent 4 23 6 3" xfId="10464" xr:uid="{01095725-757E-44AE-93CC-E6E21E6588B3}"/>
    <cellStyle name="Percent 4 23 6 3 2" xfId="10465" xr:uid="{A2897D0E-4759-4A41-B757-B7541BDABC56}"/>
    <cellStyle name="Percent 4 23 6 4" xfId="10466" xr:uid="{B47E6C13-80D9-44F2-93B8-FF61799277FF}"/>
    <cellStyle name="Percent 4 23 6 5" xfId="44207" xr:uid="{2664F56A-A0CC-4D08-9B9A-BCDE58E2D6EB}"/>
    <cellStyle name="Percent 4 23 6 6" xfId="36634" xr:uid="{F8DED773-AD88-4D2C-AE64-5A0433F938EB}"/>
    <cellStyle name="Percent 4 23 7" xfId="10467" xr:uid="{D8BACBE8-8D6D-416B-940A-985578E7404E}"/>
    <cellStyle name="Percent 4 23 7 2" xfId="10468" xr:uid="{1411F1DE-E632-4F4D-AD43-E8FC4063FEDF}"/>
    <cellStyle name="Percent 4 23 7 3" xfId="44208" xr:uid="{6C82773E-5303-4441-B3E5-A84FB5EB4E23}"/>
    <cellStyle name="Percent 4 23 7 4" xfId="36635" xr:uid="{9EDA5EBE-3084-4396-A680-AF44F1F49A4B}"/>
    <cellStyle name="Percent 4 23 8" xfId="10469" xr:uid="{6785A8F8-66D6-48BB-A59D-E5C2B27B4934}"/>
    <cellStyle name="Percent 4 23 8 2" xfId="10470" xr:uid="{F2AF43E5-E82C-42A3-BBF6-5025A577D233}"/>
    <cellStyle name="Percent 4 23 8 3" xfId="44209" xr:uid="{6A32FDA2-495B-4ADF-97A2-0ED166C42A9A}"/>
    <cellStyle name="Percent 4 23 8 4" xfId="36636" xr:uid="{B156BD01-800C-4953-9937-E66A451BD457}"/>
    <cellStyle name="Percent 4 23 9" xfId="10471" xr:uid="{6C6182F8-7459-444A-A8BA-B38117597BE8}"/>
    <cellStyle name="Percent 4 23 9 2" xfId="10472" xr:uid="{5AF0CCA0-A742-49A5-B0DC-64291F4BDAE7}"/>
    <cellStyle name="Percent 4 23 9 3" xfId="44210" xr:uid="{CC6EAE1D-69E0-48EE-BBC5-C6A7859DCAEB}"/>
    <cellStyle name="Percent 4 23 9 4" xfId="36637" xr:uid="{62762860-38DB-4A56-AABC-62D275A56877}"/>
    <cellStyle name="Percent 4 24" xfId="3028" xr:uid="{8BA23BE4-5422-426E-A128-022CAA7C2D14}"/>
    <cellStyle name="Percent 4 24 10" xfId="10474" xr:uid="{A04766B2-B93A-4B9E-B7B1-39EE07C70F98}"/>
    <cellStyle name="Percent 4 24 10 2" xfId="44211" xr:uid="{EDD53056-7896-4D53-B3BC-E717A416F0FB}"/>
    <cellStyle name="Percent 4 24 10 3" xfId="36638" xr:uid="{12C83C7F-8D27-4986-B7C6-30617A69EB45}"/>
    <cellStyle name="Percent 4 24 11" xfId="10475" xr:uid="{BEDEB45E-3644-431B-86D8-ADDD1F30C269}"/>
    <cellStyle name="Percent 4 24 12" xfId="10473" xr:uid="{34B8C8DB-0339-4AAE-9D27-5748034541A7}"/>
    <cellStyle name="Percent 4 24 13" xfId="41922" xr:uid="{AB5775B2-E91F-41DB-A17B-344FCB64B04D}"/>
    <cellStyle name="Percent 4 24 14" xfId="26591" xr:uid="{C6AE492C-FFA1-42B4-9B46-60610819CDE9}"/>
    <cellStyle name="Percent 4 24 2" xfId="10476" xr:uid="{E9364E2C-83CF-490A-A58F-86F13528B9CC}"/>
    <cellStyle name="Percent 4 24 2 2" xfId="10477" xr:uid="{129676EA-7D2E-4CD2-9057-670C6438B20B}"/>
    <cellStyle name="Percent 4 24 2 2 2" xfId="10478" xr:uid="{ACC9B2B6-9139-4377-8ACE-56084C4BB6C2}"/>
    <cellStyle name="Percent 4 24 2 3" xfId="10479" xr:uid="{5ACA3B1C-F3F7-4848-841E-26A6883A4798}"/>
    <cellStyle name="Percent 4 24 2 3 2" xfId="10480" xr:uid="{1FC91F55-134D-4413-93A2-922F451F32EE}"/>
    <cellStyle name="Percent 4 24 2 4" xfId="10481" xr:uid="{62B685FC-D700-41B7-AAE8-508F00873F2F}"/>
    <cellStyle name="Percent 4 24 2 5" xfId="10482" xr:uid="{575D6F13-22D9-4CC8-8BD3-794BB5B207EA}"/>
    <cellStyle name="Percent 4 24 2 6" xfId="44212" xr:uid="{6C5BBBB7-679B-46DE-81BA-33D97924407D}"/>
    <cellStyle name="Percent 4 24 2 7" xfId="36639" xr:uid="{6F10ED0A-CF93-4801-B2F7-F840DE077279}"/>
    <cellStyle name="Percent 4 24 3" xfId="10483" xr:uid="{2F4CC54B-1928-4B18-8D6C-50B5C4AEA510}"/>
    <cellStyle name="Percent 4 24 3 2" xfId="10484" xr:uid="{6CE62B76-8426-4928-BC6F-A9196774FBFB}"/>
    <cellStyle name="Percent 4 24 3 2 2" xfId="10485" xr:uid="{D8F5ED9B-B06D-42B4-A004-541F91C18133}"/>
    <cellStyle name="Percent 4 24 3 3" xfId="10486" xr:uid="{61986D54-63CE-4643-89E0-F7AF2ADA6EB6}"/>
    <cellStyle name="Percent 4 24 3 3 2" xfId="10487" xr:uid="{5E524C1B-B199-40B6-BD9C-87F7F01991AC}"/>
    <cellStyle name="Percent 4 24 3 4" xfId="10488" xr:uid="{C7217E74-4506-4DBF-840D-321DA307B64D}"/>
    <cellStyle name="Percent 4 24 3 5" xfId="44213" xr:uid="{65EB7515-A903-4B99-BBDC-B8EE0FF18119}"/>
    <cellStyle name="Percent 4 24 3 6" xfId="36640" xr:uid="{A91854C8-FA1A-42E8-AFCF-316D6A7C8A38}"/>
    <cellStyle name="Percent 4 24 4" xfId="10489" xr:uid="{6AEA6D69-68A9-44FD-9900-8199C9C54DA5}"/>
    <cellStyle name="Percent 4 24 4 2" xfId="10490" xr:uid="{D307D569-FAA5-464D-BB32-64FE118ADF7D}"/>
    <cellStyle name="Percent 4 24 4 2 2" xfId="10491" xr:uid="{6C4BACDD-1E94-4584-8A0B-26F13E8906A4}"/>
    <cellStyle name="Percent 4 24 4 3" xfId="10492" xr:uid="{D1FEAE30-A776-4683-A30C-5458E8D5CDF5}"/>
    <cellStyle name="Percent 4 24 4 3 2" xfId="10493" xr:uid="{B8F66250-E9DA-4948-A808-90E7E4E9A236}"/>
    <cellStyle name="Percent 4 24 4 4" xfId="10494" xr:uid="{55C79407-8729-4F7B-A54A-9121E4972F5A}"/>
    <cellStyle name="Percent 4 24 4 5" xfId="44214" xr:uid="{CB10E13D-C5E3-4745-BFC4-F1C1E935F4C3}"/>
    <cellStyle name="Percent 4 24 4 6" xfId="36641" xr:uid="{F39D8488-19A6-404E-A6FC-4210D4773D36}"/>
    <cellStyle name="Percent 4 24 5" xfId="10495" xr:uid="{F3D3079B-5E61-4D8A-A288-C920CC3A52F3}"/>
    <cellStyle name="Percent 4 24 5 2" xfId="10496" xr:uid="{8F45A145-E243-42EE-9209-AE33B638772B}"/>
    <cellStyle name="Percent 4 24 5 2 2" xfId="10497" xr:uid="{6EFFE74C-0B15-4373-B198-6D152116C920}"/>
    <cellStyle name="Percent 4 24 5 3" xfId="10498" xr:uid="{61ACF39C-8CA0-4A4D-B80A-9010C616FD54}"/>
    <cellStyle name="Percent 4 24 5 3 2" xfId="10499" xr:uid="{5E4DB001-D7F9-469B-A20E-A2D4B8F3FC6D}"/>
    <cellStyle name="Percent 4 24 5 4" xfId="10500" xr:uid="{00171B4A-3FE4-4D29-8E97-2C2AB72C4D98}"/>
    <cellStyle name="Percent 4 24 5 4 2" xfId="10501" xr:uid="{0A4C818A-FE35-4FAD-9593-09779072F7A1}"/>
    <cellStyle name="Percent 4 24 5 5" xfId="10502" xr:uid="{2D818B1A-2883-447E-8342-871FE1C202CB}"/>
    <cellStyle name="Percent 4 24 5 6" xfId="44215" xr:uid="{D7DA78F3-0D67-4EE7-8919-9EE987F67D77}"/>
    <cellStyle name="Percent 4 24 5 7" xfId="36642" xr:uid="{9D8320A6-49FC-41B3-A633-C1CD34E5174D}"/>
    <cellStyle name="Percent 4 24 6" xfId="10503" xr:uid="{5E70B4C9-C77D-42A5-89A1-B39F0B0267AE}"/>
    <cellStyle name="Percent 4 24 6 2" xfId="10504" xr:uid="{DAB5AE23-2A8E-48BC-AD71-4D55124DB61D}"/>
    <cellStyle name="Percent 4 24 6 2 2" xfId="10505" xr:uid="{50FCC2F4-22A0-413C-A78A-37667A4E724B}"/>
    <cellStyle name="Percent 4 24 6 3" xfId="10506" xr:uid="{94CCD841-6C98-42CD-943F-11C34E8031FB}"/>
    <cellStyle name="Percent 4 24 6 3 2" xfId="10507" xr:uid="{5A6B6EE0-229D-4A01-8958-7F43FF261551}"/>
    <cellStyle name="Percent 4 24 6 4" xfId="10508" xr:uid="{DA592065-E1A3-45A8-B279-5E969464B992}"/>
    <cellStyle name="Percent 4 24 6 5" xfId="44216" xr:uid="{C35C9C53-32B6-4148-9DAF-A2506DC34AF1}"/>
    <cellStyle name="Percent 4 24 6 6" xfId="36643" xr:uid="{D158C560-83A1-4BE8-B23E-F74B1D28AA08}"/>
    <cellStyle name="Percent 4 24 7" xfId="10509" xr:uid="{63EC7AAB-664B-47AA-B763-DE81399DD19A}"/>
    <cellStyle name="Percent 4 24 7 2" xfId="10510" xr:uid="{9652DE28-6B85-48B8-A571-C962158398B9}"/>
    <cellStyle name="Percent 4 24 7 3" xfId="44217" xr:uid="{8BA0F95F-EA98-4579-8F16-F4D5684549A9}"/>
    <cellStyle name="Percent 4 24 7 4" xfId="36644" xr:uid="{D535F27D-4F5E-4362-ABBF-457BF340E95C}"/>
    <cellStyle name="Percent 4 24 8" xfId="10511" xr:uid="{48BBCC5A-1B88-4076-A6C1-1ADD3CD8335D}"/>
    <cellStyle name="Percent 4 24 8 2" xfId="10512" xr:uid="{93E6F0A1-2822-4BB6-AAEF-317500933838}"/>
    <cellStyle name="Percent 4 24 8 3" xfId="44218" xr:uid="{14A40C30-308B-4D0A-BE54-D3BB2C41E915}"/>
    <cellStyle name="Percent 4 24 8 4" xfId="36645" xr:uid="{98842005-954A-4A3C-B322-74FA9116F696}"/>
    <cellStyle name="Percent 4 24 9" xfId="10513" xr:uid="{E5CECB4E-F876-46E4-811C-8CD2D978B35C}"/>
    <cellStyle name="Percent 4 24 9 2" xfId="10514" xr:uid="{F6A51FAA-37C8-47A2-A7E0-908CE25BD6F1}"/>
    <cellStyle name="Percent 4 24 9 3" xfId="44219" xr:uid="{268845D7-A9FB-41F9-AAF3-D3B4D3584AA2}"/>
    <cellStyle name="Percent 4 24 9 4" xfId="36646" xr:uid="{4EF07358-2724-4E63-B40A-A1CA7B93EC99}"/>
    <cellStyle name="Percent 4 25" xfId="3029" xr:uid="{7870AC83-3C7A-4E4E-8C5A-AE3B4BBB8705}"/>
    <cellStyle name="Percent 4 25 10" xfId="10516" xr:uid="{327F5E5B-FA11-44A0-A3A1-FFA807BE7DD6}"/>
    <cellStyle name="Percent 4 25 10 2" xfId="44220" xr:uid="{302EEDFB-AD65-406A-A7D1-040DC8D83BE1}"/>
    <cellStyle name="Percent 4 25 10 3" xfId="36647" xr:uid="{ED0071B5-36E8-4B50-BC26-C6E37D42BAA0}"/>
    <cellStyle name="Percent 4 25 11" xfId="10517" xr:uid="{9FDCD383-BDBC-4FF8-9BA6-CBCDE75BD917}"/>
    <cellStyle name="Percent 4 25 12" xfId="10515" xr:uid="{6048D3F9-BAA2-442E-8D64-23CC8B48B880}"/>
    <cellStyle name="Percent 4 25 13" xfId="41923" xr:uid="{237E45DD-877E-4AFA-AA56-FF4F2ED55C8D}"/>
    <cellStyle name="Percent 4 25 14" xfId="26592" xr:uid="{DBFF7268-D501-4F7C-BAA1-78CFCD2A0F57}"/>
    <cellStyle name="Percent 4 25 2" xfId="10518" xr:uid="{D7475B6E-2EBE-41F2-BD71-9A5837875503}"/>
    <cellStyle name="Percent 4 25 2 2" xfId="10519" xr:uid="{8FAAFA2E-B242-4AFB-B718-B5BF02BB7E03}"/>
    <cellStyle name="Percent 4 25 2 2 2" xfId="10520" xr:uid="{B6776A3F-A40A-40B6-A01F-14D8D5EACC78}"/>
    <cellStyle name="Percent 4 25 2 3" xfId="10521" xr:uid="{D31A82E2-168C-41E7-A9E0-164D7DE54ED3}"/>
    <cellStyle name="Percent 4 25 2 3 2" xfId="10522" xr:uid="{8A86C27A-BC86-4C8F-89A4-D5E15C3AC4D3}"/>
    <cellStyle name="Percent 4 25 2 4" xfId="10523" xr:uid="{2AE73547-6ACC-48EA-858B-45C4821DD64D}"/>
    <cellStyle name="Percent 4 25 2 5" xfId="10524" xr:uid="{94A8416D-D936-4151-966B-E9E38D0FE6AF}"/>
    <cellStyle name="Percent 4 25 2 6" xfId="44221" xr:uid="{FD464199-54ED-4885-A656-63598A918E6E}"/>
    <cellStyle name="Percent 4 25 2 7" xfId="36648" xr:uid="{DC68E929-2A1B-45C8-B32D-EA7315892C0B}"/>
    <cellStyle name="Percent 4 25 3" xfId="10525" xr:uid="{87521EF9-05AC-4295-82ED-8C8770C765D4}"/>
    <cellStyle name="Percent 4 25 3 2" xfId="10526" xr:uid="{7A090D61-5EA1-4327-9B49-A23DAD4D8C38}"/>
    <cellStyle name="Percent 4 25 3 2 2" xfId="10527" xr:uid="{936B59EC-43F4-480E-958E-38F9CC9ECA9C}"/>
    <cellStyle name="Percent 4 25 3 3" xfId="10528" xr:uid="{7DE2FDB7-989D-4969-91F1-A805FA8A485D}"/>
    <cellStyle name="Percent 4 25 3 3 2" xfId="10529" xr:uid="{4CCB0B88-6B2C-4396-9B6C-28AB834D6984}"/>
    <cellStyle name="Percent 4 25 3 4" xfId="10530" xr:uid="{0CE361E0-AA9E-4417-9AB3-A4E91346B411}"/>
    <cellStyle name="Percent 4 25 3 5" xfId="44222" xr:uid="{2A8867D1-59C4-4B7C-A5E9-422F282D82F8}"/>
    <cellStyle name="Percent 4 25 3 6" xfId="36649" xr:uid="{E4C4874E-2CC5-4B75-AA37-7493154FC9E9}"/>
    <cellStyle name="Percent 4 25 4" xfId="10531" xr:uid="{74354047-9AE8-40BF-BE97-29741EDF863B}"/>
    <cellStyle name="Percent 4 25 4 2" xfId="10532" xr:uid="{0AF14DD7-AB39-4706-AA33-4374512801FC}"/>
    <cellStyle name="Percent 4 25 4 2 2" xfId="10533" xr:uid="{DC7AE0AD-F16B-44AE-84D4-BF3B7F1D46D5}"/>
    <cellStyle name="Percent 4 25 4 3" xfId="10534" xr:uid="{72D79DEA-41C9-4BFE-B5B5-27F0DA7E88BA}"/>
    <cellStyle name="Percent 4 25 4 3 2" xfId="10535" xr:uid="{4FD6E662-05FF-4D70-9D3A-34C8E0F1281C}"/>
    <cellStyle name="Percent 4 25 4 4" xfId="10536" xr:uid="{A262545A-A4F1-43F1-B74F-20F5841C86A7}"/>
    <cellStyle name="Percent 4 25 4 5" xfId="44223" xr:uid="{FB44DC16-298E-4724-A053-E544BABF55CA}"/>
    <cellStyle name="Percent 4 25 4 6" xfId="36650" xr:uid="{3DF7B558-7DE2-482D-9836-E7CBDFE914D8}"/>
    <cellStyle name="Percent 4 25 5" xfId="10537" xr:uid="{FF69DA4E-EBAF-4714-81D0-B1502562DF5D}"/>
    <cellStyle name="Percent 4 25 5 2" xfId="10538" xr:uid="{22941351-0187-4B8F-A6AC-BE6ACEA79EBC}"/>
    <cellStyle name="Percent 4 25 5 2 2" xfId="10539" xr:uid="{47D048CD-BB40-4197-9991-1DB940ECEDEA}"/>
    <cellStyle name="Percent 4 25 5 3" xfId="10540" xr:uid="{58E60E07-380E-49FE-8F49-A6DA6344A369}"/>
    <cellStyle name="Percent 4 25 5 3 2" xfId="10541" xr:uid="{F21488A0-300E-47DB-A079-3F5C310863B4}"/>
    <cellStyle name="Percent 4 25 5 4" xfId="10542" xr:uid="{7AB66604-B275-46F3-9026-BA801540EF20}"/>
    <cellStyle name="Percent 4 25 5 4 2" xfId="10543" xr:uid="{F68B8F8D-A6E4-4AB6-BD0D-5A2F3401D370}"/>
    <cellStyle name="Percent 4 25 5 5" xfId="10544" xr:uid="{4F0EE346-7AB4-4181-A933-9A58A74A031F}"/>
    <cellStyle name="Percent 4 25 5 6" xfId="44224" xr:uid="{E0DD8C1B-EB12-4E3C-A8A0-9C9FADCC8834}"/>
    <cellStyle name="Percent 4 25 5 7" xfId="36651" xr:uid="{EDCCAE82-20ED-4321-845F-86716060F78A}"/>
    <cellStyle name="Percent 4 25 6" xfId="10545" xr:uid="{0396983D-A535-407D-9E2E-1D3D0A2EBF84}"/>
    <cellStyle name="Percent 4 25 6 2" xfId="10546" xr:uid="{CE6A1FAE-F8F1-4B6C-BC41-E7E4E4BD9E7E}"/>
    <cellStyle name="Percent 4 25 6 2 2" xfId="10547" xr:uid="{47FA51F6-3570-4B40-BC67-78F616B71E8E}"/>
    <cellStyle name="Percent 4 25 6 3" xfId="10548" xr:uid="{672CF822-930F-49F7-8A90-F83106510158}"/>
    <cellStyle name="Percent 4 25 6 3 2" xfId="10549" xr:uid="{5586619E-B746-48A9-9271-94FC7F8D627B}"/>
    <cellStyle name="Percent 4 25 6 4" xfId="10550" xr:uid="{375BCA4C-46E0-4ACD-9175-8409C9E9F6B4}"/>
    <cellStyle name="Percent 4 25 6 5" xfId="44225" xr:uid="{E52BB396-3E59-439B-803C-102159A789F6}"/>
    <cellStyle name="Percent 4 25 6 6" xfId="36652" xr:uid="{9033131B-AA20-43B5-933F-05C0B456C439}"/>
    <cellStyle name="Percent 4 25 7" xfId="10551" xr:uid="{DCFCD798-1A53-4AC4-AFE3-13D05FDCD3C0}"/>
    <cellStyle name="Percent 4 25 7 2" xfId="10552" xr:uid="{B8B8E69F-AC6F-4F19-8F25-F4C597C8120B}"/>
    <cellStyle name="Percent 4 25 7 3" xfId="44226" xr:uid="{FB501874-66CD-43D7-93FC-F9424B15933F}"/>
    <cellStyle name="Percent 4 25 7 4" xfId="36653" xr:uid="{B34FC7FD-206C-415E-AFDA-8C253D13BF30}"/>
    <cellStyle name="Percent 4 25 8" xfId="10553" xr:uid="{8A8EAEDE-C8B9-4C64-B7DD-AA33ABAEA75A}"/>
    <cellStyle name="Percent 4 25 8 2" xfId="10554" xr:uid="{B9DA77F0-769A-4B3B-9357-5C5FC6FEEB89}"/>
    <cellStyle name="Percent 4 25 8 3" xfId="44227" xr:uid="{FF6903F7-980C-4E33-A585-F313B85826A4}"/>
    <cellStyle name="Percent 4 25 8 4" xfId="36654" xr:uid="{5D50A68B-050B-4306-988B-08870685E841}"/>
    <cellStyle name="Percent 4 25 9" xfId="10555" xr:uid="{D23DCD17-143A-4785-ADBE-8CF5FA97B0FA}"/>
    <cellStyle name="Percent 4 25 9 2" xfId="10556" xr:uid="{D936E5DD-25A3-4CF3-92EF-089D398AD8CA}"/>
    <cellStyle name="Percent 4 25 9 3" xfId="44228" xr:uid="{553CC481-85C9-4844-8750-B79B41CFFEA4}"/>
    <cellStyle name="Percent 4 25 9 4" xfId="36655" xr:uid="{8705CA10-B64B-4612-937F-8FFAC16860B7}"/>
    <cellStyle name="Percent 4 26" xfId="3030" xr:uid="{D47EBDFE-FFE7-4D46-BD9D-A86FBBF71FE4}"/>
    <cellStyle name="Percent 4 26 10" xfId="10558" xr:uid="{A05D9F69-0466-4948-9436-EBFF6A44FF34}"/>
    <cellStyle name="Percent 4 26 10 2" xfId="44229" xr:uid="{2BF9F174-64CC-4BA5-9BC5-1F2860475D7A}"/>
    <cellStyle name="Percent 4 26 10 3" xfId="36656" xr:uid="{F5DC4DD8-F2EE-4AB9-AE90-09041D90B9DC}"/>
    <cellStyle name="Percent 4 26 11" xfId="10559" xr:uid="{959D1E4C-9FAB-4A45-9303-52330399F0A9}"/>
    <cellStyle name="Percent 4 26 12" xfId="10557" xr:uid="{E3D7F7C7-2654-4129-B9FB-66817ED2D106}"/>
    <cellStyle name="Percent 4 26 13" xfId="41924" xr:uid="{9377032B-F04F-4C8E-8527-E4157A9F4BA7}"/>
    <cellStyle name="Percent 4 26 14" xfId="26593" xr:uid="{E194F3C1-3164-45A7-91F0-A22188AADD4E}"/>
    <cellStyle name="Percent 4 26 2" xfId="10560" xr:uid="{7D5545CD-5AC0-4E38-AD8E-79A9CCF0B74E}"/>
    <cellStyle name="Percent 4 26 2 2" xfId="10561" xr:uid="{C31C8F39-7782-4446-8E44-29D0B10961DB}"/>
    <cellStyle name="Percent 4 26 2 2 2" xfId="10562" xr:uid="{0A3C82C4-8792-4651-82D6-D0D4A83A1776}"/>
    <cellStyle name="Percent 4 26 2 3" xfId="10563" xr:uid="{7A0D3F4D-8A95-4CB6-90DD-ADAE96B31E01}"/>
    <cellStyle name="Percent 4 26 2 3 2" xfId="10564" xr:uid="{7223E4B6-5A59-4649-B993-C8D35B0EEE6A}"/>
    <cellStyle name="Percent 4 26 2 4" xfId="10565" xr:uid="{D87F524A-D34D-4C05-BB32-BE8D080AF9AD}"/>
    <cellStyle name="Percent 4 26 2 5" xfId="10566" xr:uid="{723174BD-4D00-456E-9A56-676211D47CBB}"/>
    <cellStyle name="Percent 4 26 2 6" xfId="44230" xr:uid="{55882CC3-67A9-4926-AB1E-6058B1BF99D5}"/>
    <cellStyle name="Percent 4 26 2 7" xfId="36657" xr:uid="{1A8A8D14-C287-4C18-9864-978DFCE1AB6B}"/>
    <cellStyle name="Percent 4 26 3" xfId="10567" xr:uid="{C15AD169-D801-4799-9961-8E2AB3C53E23}"/>
    <cellStyle name="Percent 4 26 3 2" xfId="10568" xr:uid="{1E2E1032-B196-42A9-9377-256207DD2B2A}"/>
    <cellStyle name="Percent 4 26 3 2 2" xfId="10569" xr:uid="{54EC2457-1D49-4EFA-BA42-745AF328FCBA}"/>
    <cellStyle name="Percent 4 26 3 3" xfId="10570" xr:uid="{BA46E184-2B8E-472C-B45C-075045AEEFB7}"/>
    <cellStyle name="Percent 4 26 3 3 2" xfId="10571" xr:uid="{82284A65-DF29-4E44-AFE2-94A93DD21C4C}"/>
    <cellStyle name="Percent 4 26 3 4" xfId="10572" xr:uid="{A3C30C5B-42DA-4466-84B1-CACF1D777F95}"/>
    <cellStyle name="Percent 4 26 3 5" xfId="44231" xr:uid="{0F8AF94E-3213-454D-87A3-02A36627D8E9}"/>
    <cellStyle name="Percent 4 26 3 6" xfId="36658" xr:uid="{DAE66F8B-39DE-4D4C-B36C-799B76436C6C}"/>
    <cellStyle name="Percent 4 26 4" xfId="10573" xr:uid="{DEA99114-1BB0-42B2-BF0E-3178248B0863}"/>
    <cellStyle name="Percent 4 26 4 2" xfId="10574" xr:uid="{2F77E6A6-2A5A-4296-9D41-9A561EF4845D}"/>
    <cellStyle name="Percent 4 26 4 2 2" xfId="10575" xr:uid="{7153C525-8EC0-455F-87AF-35066983C151}"/>
    <cellStyle name="Percent 4 26 4 3" xfId="10576" xr:uid="{2BD54BE3-ABA4-4C34-A3BD-1292E44AA68D}"/>
    <cellStyle name="Percent 4 26 4 3 2" xfId="10577" xr:uid="{E1D97EC9-54F7-4A93-9579-30A3ED4D2798}"/>
    <cellStyle name="Percent 4 26 4 4" xfId="10578" xr:uid="{2377B0B1-2589-4DFF-B900-015EE11F6F55}"/>
    <cellStyle name="Percent 4 26 4 5" xfId="44232" xr:uid="{657C6DDE-5484-4E93-B401-9DE4227B2A8C}"/>
    <cellStyle name="Percent 4 26 4 6" xfId="36659" xr:uid="{43238C94-1242-48F4-B2D7-C98CAF8926EF}"/>
    <cellStyle name="Percent 4 26 5" xfId="10579" xr:uid="{487E5A4A-2D59-4C08-9F7F-F240CC16AAAD}"/>
    <cellStyle name="Percent 4 26 5 2" xfId="10580" xr:uid="{BAA177B5-C1A2-49F2-AB34-5E6F69BB83BE}"/>
    <cellStyle name="Percent 4 26 5 2 2" xfId="10581" xr:uid="{1B72BEDA-1177-43C5-9CEE-A9793B446149}"/>
    <cellStyle name="Percent 4 26 5 3" xfId="10582" xr:uid="{8DFB96EB-63B5-4826-9AE7-C88B53F87970}"/>
    <cellStyle name="Percent 4 26 5 3 2" xfId="10583" xr:uid="{40B1C0EB-2667-4D00-9861-39547FFD69BD}"/>
    <cellStyle name="Percent 4 26 5 4" xfId="10584" xr:uid="{A8485BC8-57A8-46B5-9DBF-D88852F83857}"/>
    <cellStyle name="Percent 4 26 5 4 2" xfId="10585" xr:uid="{0A5E4362-B92F-495A-93CB-ED771FF6BE93}"/>
    <cellStyle name="Percent 4 26 5 5" xfId="10586" xr:uid="{8A312ED9-A578-40AA-927B-B9CD9E0EF6B8}"/>
    <cellStyle name="Percent 4 26 5 6" xfId="44233" xr:uid="{1F8BE472-5FA3-4FAA-9724-ED190625FFDF}"/>
    <cellStyle name="Percent 4 26 5 7" xfId="36660" xr:uid="{124BF7B7-A522-429A-9BEA-740054F448A5}"/>
    <cellStyle name="Percent 4 26 6" xfId="10587" xr:uid="{F157C4D9-6508-44E6-8D21-97DC11BA42B4}"/>
    <cellStyle name="Percent 4 26 6 2" xfId="10588" xr:uid="{3CBFD78D-2038-47FA-BF30-C5FB6B4646B8}"/>
    <cellStyle name="Percent 4 26 6 2 2" xfId="10589" xr:uid="{2FDDFC17-FAC6-49B6-BC99-6FBB3E838804}"/>
    <cellStyle name="Percent 4 26 6 3" xfId="10590" xr:uid="{904F7253-6463-4316-AC0F-42386B1DA5B1}"/>
    <cellStyle name="Percent 4 26 6 3 2" xfId="10591" xr:uid="{D80A7909-11DF-4B86-A70B-90662BE17931}"/>
    <cellStyle name="Percent 4 26 6 4" xfId="10592" xr:uid="{07E97ADB-8943-4353-BE2A-64FEB07B3A43}"/>
    <cellStyle name="Percent 4 26 6 5" xfId="44234" xr:uid="{F0E9C3FE-2B23-44E3-9BA4-5D8E94843189}"/>
    <cellStyle name="Percent 4 26 6 6" xfId="36661" xr:uid="{49ABEA11-44ED-433F-B9E9-2DAE596B4FE6}"/>
    <cellStyle name="Percent 4 26 7" xfId="10593" xr:uid="{1B02B590-C8B6-45A3-80B6-F8F3C5FC351A}"/>
    <cellStyle name="Percent 4 26 7 2" xfId="10594" xr:uid="{7225F5A5-09C2-4ADF-BF6A-4A6EF1E494CE}"/>
    <cellStyle name="Percent 4 26 7 3" xfId="44235" xr:uid="{2CE433A9-414B-4AAF-9FF5-03385C768245}"/>
    <cellStyle name="Percent 4 26 7 4" xfId="36662" xr:uid="{B7311A9B-E609-468D-8BBD-09EE12467376}"/>
    <cellStyle name="Percent 4 26 8" xfId="10595" xr:uid="{35E016D9-F64A-48CC-BB21-60F202DA8AC3}"/>
    <cellStyle name="Percent 4 26 8 2" xfId="10596" xr:uid="{173700FE-5698-4823-B976-A8C619F2EEBB}"/>
    <cellStyle name="Percent 4 26 8 3" xfId="44236" xr:uid="{34CE7834-BF1F-400B-AF48-894A3703AF30}"/>
    <cellStyle name="Percent 4 26 8 4" xfId="36663" xr:uid="{EEEB1711-D1DD-487E-968B-8E9B59532B08}"/>
    <cellStyle name="Percent 4 26 9" xfId="10597" xr:uid="{DCCFA383-F892-4655-B361-2A40973219FC}"/>
    <cellStyle name="Percent 4 26 9 2" xfId="10598" xr:uid="{7E82B99D-CAE3-45EC-A097-703F1B00CE75}"/>
    <cellStyle name="Percent 4 26 9 3" xfId="44237" xr:uid="{C52D81F9-A875-4227-A9D5-A2F1D57EB408}"/>
    <cellStyle name="Percent 4 26 9 4" xfId="36664" xr:uid="{EBB71DAC-7BB2-43AB-8214-ADCA63CD3B81}"/>
    <cellStyle name="Percent 4 27" xfId="3031" xr:uid="{3CC2C063-7349-47B4-B3DF-A6055A4642B4}"/>
    <cellStyle name="Percent 4 27 10" xfId="10600" xr:uid="{C1D09257-7D8F-4F3C-BBB2-6491D9B7F34D}"/>
    <cellStyle name="Percent 4 27 10 2" xfId="44238" xr:uid="{CD142704-7731-42D5-9B50-E3AF69B309F4}"/>
    <cellStyle name="Percent 4 27 10 3" xfId="36665" xr:uid="{A2022B97-67B8-4142-A72E-A81AF8B59385}"/>
    <cellStyle name="Percent 4 27 11" xfId="10601" xr:uid="{386AC74F-15E3-48FF-9072-63ADD370B569}"/>
    <cellStyle name="Percent 4 27 12" xfId="10599" xr:uid="{A87574FB-E2C4-4BA9-9A62-F716684134A6}"/>
    <cellStyle name="Percent 4 27 13" xfId="41925" xr:uid="{46CE2F8B-2F73-49F3-B176-16F8E786D325}"/>
    <cellStyle name="Percent 4 27 14" xfId="26594" xr:uid="{A3064156-FAC3-4447-8372-A403143409D5}"/>
    <cellStyle name="Percent 4 27 2" xfId="10602" xr:uid="{8AD0696B-30F4-4B61-A1E1-22BFC5237137}"/>
    <cellStyle name="Percent 4 27 2 2" xfId="10603" xr:uid="{7EDB4722-404B-4DCA-96EA-FC5C988EDC84}"/>
    <cellStyle name="Percent 4 27 2 2 2" xfId="10604" xr:uid="{AEF1C0C6-71F7-4C33-B29F-7E301FB296FA}"/>
    <cellStyle name="Percent 4 27 2 3" xfId="10605" xr:uid="{C33A7954-5C87-433D-9D87-142610F5E153}"/>
    <cellStyle name="Percent 4 27 2 3 2" xfId="10606" xr:uid="{2C550374-0C30-4583-8FE6-9BBCC46C152B}"/>
    <cellStyle name="Percent 4 27 2 4" xfId="10607" xr:uid="{EDB22A1C-AE57-4751-A713-597CA905C731}"/>
    <cellStyle name="Percent 4 27 2 5" xfId="10608" xr:uid="{D965C3E2-E07F-47C4-B57B-BC0D538E1948}"/>
    <cellStyle name="Percent 4 27 2 6" xfId="44239" xr:uid="{870A52BC-642F-4CD5-AC2B-9927B49D755A}"/>
    <cellStyle name="Percent 4 27 2 7" xfId="36666" xr:uid="{297734FC-0BE2-43E9-9071-AE6873E39692}"/>
    <cellStyle name="Percent 4 27 3" xfId="10609" xr:uid="{855AD64A-AB79-47C4-9986-14CFC79DB3F3}"/>
    <cellStyle name="Percent 4 27 3 2" xfId="10610" xr:uid="{E59E233B-A016-4A16-8109-8DD0AF1A7222}"/>
    <cellStyle name="Percent 4 27 3 2 2" xfId="10611" xr:uid="{C2110E81-0CAD-4DF9-9572-CDA3A52185EC}"/>
    <cellStyle name="Percent 4 27 3 3" xfId="10612" xr:uid="{CE74FA57-375F-463F-BB15-4879094F023C}"/>
    <cellStyle name="Percent 4 27 3 3 2" xfId="10613" xr:uid="{25E788B6-960C-4A5B-816A-6FD9FAE2D608}"/>
    <cellStyle name="Percent 4 27 3 4" xfId="10614" xr:uid="{0D2595AD-CF7C-477B-9111-9E2C9685A665}"/>
    <cellStyle name="Percent 4 27 3 5" xfId="44240" xr:uid="{FE5FAF17-AB3A-490D-82F2-6F14C40BEA36}"/>
    <cellStyle name="Percent 4 27 3 6" xfId="36667" xr:uid="{B663AB64-469A-4D95-912C-2E051FEE85FF}"/>
    <cellStyle name="Percent 4 27 4" xfId="10615" xr:uid="{A45085F0-F66E-4FEA-84C1-24AED8CA04F6}"/>
    <cellStyle name="Percent 4 27 4 2" xfId="10616" xr:uid="{A6ED546A-921D-4262-BE39-784C2A45F7EA}"/>
    <cellStyle name="Percent 4 27 4 2 2" xfId="10617" xr:uid="{9A02B5EF-F4E2-4A4E-9A8A-318C25FF40AB}"/>
    <cellStyle name="Percent 4 27 4 3" xfId="10618" xr:uid="{EF163ED8-A3E0-4750-B543-E5CE328DE661}"/>
    <cellStyle name="Percent 4 27 4 3 2" xfId="10619" xr:uid="{C9DD0F72-3159-4F60-A412-1D903DF72A20}"/>
    <cellStyle name="Percent 4 27 4 4" xfId="10620" xr:uid="{5E49E6E7-2765-45B1-A4DB-43E60A8C75B1}"/>
    <cellStyle name="Percent 4 27 4 5" xfId="44241" xr:uid="{889D9DE2-60E7-4E9D-9C32-6C0AEBEF0FAF}"/>
    <cellStyle name="Percent 4 27 4 6" xfId="36668" xr:uid="{9772B873-6E84-4C2D-A83E-CE25149DD079}"/>
    <cellStyle name="Percent 4 27 5" xfId="10621" xr:uid="{3B3B54B4-E061-4F87-A480-C4188CEACD0B}"/>
    <cellStyle name="Percent 4 27 5 2" xfId="10622" xr:uid="{6A32ECE9-F8BB-4474-B4CB-6AFBA8886861}"/>
    <cellStyle name="Percent 4 27 5 2 2" xfId="10623" xr:uid="{D78D0DC5-A0A6-4F44-8421-9CC14A8B6A89}"/>
    <cellStyle name="Percent 4 27 5 3" xfId="10624" xr:uid="{8C981934-3E2B-4957-AF98-C4AB84A16F88}"/>
    <cellStyle name="Percent 4 27 5 3 2" xfId="10625" xr:uid="{283F7659-68EA-45D9-BD31-8E06CFBAB34F}"/>
    <cellStyle name="Percent 4 27 5 4" xfId="10626" xr:uid="{0C185447-3102-40E4-9FAA-CD5F68FE89AF}"/>
    <cellStyle name="Percent 4 27 5 4 2" xfId="10627" xr:uid="{A1E6141C-ED3F-47F5-9190-48736381D052}"/>
    <cellStyle name="Percent 4 27 5 5" xfId="10628" xr:uid="{F66494EE-03BE-4ED3-A636-8252A45FD1F7}"/>
    <cellStyle name="Percent 4 27 5 6" xfId="44242" xr:uid="{0FC3C486-17A6-4F0E-A36A-023437FE0F00}"/>
    <cellStyle name="Percent 4 27 5 7" xfId="36669" xr:uid="{25DDF328-413E-4F94-81F6-10FA4EEAD73D}"/>
    <cellStyle name="Percent 4 27 6" xfId="10629" xr:uid="{571ACA4F-A99A-4E71-A1FF-134D390C1871}"/>
    <cellStyle name="Percent 4 27 6 2" xfId="10630" xr:uid="{46446B51-6B24-454E-9134-E20B147FFC83}"/>
    <cellStyle name="Percent 4 27 6 2 2" xfId="10631" xr:uid="{B60AA1A0-80EA-4F75-989B-B39F24B89042}"/>
    <cellStyle name="Percent 4 27 6 3" xfId="10632" xr:uid="{5390CD66-0416-4443-A995-154C36BE1831}"/>
    <cellStyle name="Percent 4 27 6 3 2" xfId="10633" xr:uid="{AE9BEFEF-FD19-4FB6-AA34-D334472A14FE}"/>
    <cellStyle name="Percent 4 27 6 4" xfId="10634" xr:uid="{46768A28-8A5A-4194-B90D-991203A07A60}"/>
    <cellStyle name="Percent 4 27 6 5" xfId="44243" xr:uid="{FC64413F-1127-4C4C-9A86-E5441A12F714}"/>
    <cellStyle name="Percent 4 27 6 6" xfId="36670" xr:uid="{2F10EA65-46EE-4AEC-87D6-FD7D69F94BD1}"/>
    <cellStyle name="Percent 4 27 7" xfId="10635" xr:uid="{5A5CA674-CA35-4A98-B681-210B025D3685}"/>
    <cellStyle name="Percent 4 27 7 2" xfId="10636" xr:uid="{13CA5507-C6D5-4C3A-B60A-2EB71A70CB83}"/>
    <cellStyle name="Percent 4 27 7 3" xfId="44244" xr:uid="{604CDFA4-D47B-4D2A-9C55-01976BC87BE1}"/>
    <cellStyle name="Percent 4 27 7 4" xfId="36671" xr:uid="{6F29B526-28C7-41AB-A68C-67AD8D1EE502}"/>
    <cellStyle name="Percent 4 27 8" xfId="10637" xr:uid="{265FBF44-0ED8-46A3-923C-B2F4678D9D0C}"/>
    <cellStyle name="Percent 4 27 8 2" xfId="10638" xr:uid="{F409A340-AA5C-4F99-A9FB-0C16E2721D1D}"/>
    <cellStyle name="Percent 4 27 8 3" xfId="44245" xr:uid="{F7EE87D2-53D6-40A3-BE2F-CA6A50CEF055}"/>
    <cellStyle name="Percent 4 27 8 4" xfId="36672" xr:uid="{696B1263-4C9F-4D76-8AB2-C5C798777518}"/>
    <cellStyle name="Percent 4 27 9" xfId="10639" xr:uid="{52614B7D-8A87-40D8-81E1-1F46117E5B9C}"/>
    <cellStyle name="Percent 4 27 9 2" xfId="10640" xr:uid="{9AB8280B-B1C3-433E-9D9F-8107CA7089CB}"/>
    <cellStyle name="Percent 4 27 9 3" xfId="44246" xr:uid="{8D84F890-E710-45C2-A94A-F52BD7F35E3B}"/>
    <cellStyle name="Percent 4 27 9 4" xfId="36673" xr:uid="{54D10AAE-83BE-45ED-BDAE-CCE88D1251CB}"/>
    <cellStyle name="Percent 4 28" xfId="3032" xr:uid="{1EBC1741-A495-496E-BAA8-15D29931646D}"/>
    <cellStyle name="Percent 4 28 10" xfId="10642" xr:uid="{AA609B28-8506-4FD9-ACA1-730065546B1B}"/>
    <cellStyle name="Percent 4 28 10 2" xfId="44247" xr:uid="{0216EAB1-85FF-47DD-BC44-7A59D091FF9B}"/>
    <cellStyle name="Percent 4 28 10 3" xfId="36674" xr:uid="{5A1D7564-64DE-4294-B29C-25366C48B0A5}"/>
    <cellStyle name="Percent 4 28 11" xfId="10643" xr:uid="{B4700174-B4F3-4516-BC23-B5EC35BB267C}"/>
    <cellStyle name="Percent 4 28 12" xfId="10641" xr:uid="{0875005D-C7B9-4CCB-8E6B-495FDCC28057}"/>
    <cellStyle name="Percent 4 28 13" xfId="41926" xr:uid="{B350EBC6-F4F5-4C7A-AA57-EC896B3C6DB1}"/>
    <cellStyle name="Percent 4 28 14" xfId="26595" xr:uid="{7EC3C138-FF94-4E92-9F71-B625DD260BEF}"/>
    <cellStyle name="Percent 4 28 2" xfId="10644" xr:uid="{128BF5C6-8018-4EE3-B22E-E17E8FCF0C9D}"/>
    <cellStyle name="Percent 4 28 2 2" xfId="10645" xr:uid="{9B3C3F6D-4E6E-4A42-A397-B3BF2FAE3F68}"/>
    <cellStyle name="Percent 4 28 2 2 2" xfId="10646" xr:uid="{0ECC6D83-C77D-488A-88BF-411E0DBF1ACB}"/>
    <cellStyle name="Percent 4 28 2 3" xfId="10647" xr:uid="{85B8E84C-F05F-4085-8CF1-478F9C629BBD}"/>
    <cellStyle name="Percent 4 28 2 3 2" xfId="10648" xr:uid="{F2DFE729-5F87-43BF-9FF8-12FC3EFB6D0F}"/>
    <cellStyle name="Percent 4 28 2 4" xfId="10649" xr:uid="{C0FE0843-5424-41AB-93A9-E5E1D1D692E7}"/>
    <cellStyle name="Percent 4 28 2 5" xfId="10650" xr:uid="{0ABEDEE2-F892-43B0-ACFA-765DBAFDE375}"/>
    <cellStyle name="Percent 4 28 2 6" xfId="44248" xr:uid="{32276B58-1D0B-4658-B940-D9E64608140B}"/>
    <cellStyle name="Percent 4 28 2 7" xfId="36675" xr:uid="{09612EF5-A9CE-4EB9-B762-C90570F8D5A1}"/>
    <cellStyle name="Percent 4 28 3" xfId="10651" xr:uid="{DD6B805B-E125-4298-8B4C-83A6FFBFDD01}"/>
    <cellStyle name="Percent 4 28 3 2" xfId="10652" xr:uid="{AB0760B9-FDF6-4375-88E4-0C73B6B89BB2}"/>
    <cellStyle name="Percent 4 28 3 2 2" xfId="10653" xr:uid="{8AD9A9FB-7845-4EFB-BCE0-F9D2FAC55013}"/>
    <cellStyle name="Percent 4 28 3 3" xfId="10654" xr:uid="{AAF25D70-4CBF-4E18-9D1C-844FFE05FED1}"/>
    <cellStyle name="Percent 4 28 3 3 2" xfId="10655" xr:uid="{9000D8D0-EE69-4DFF-A0C3-4C4A2E6CB540}"/>
    <cellStyle name="Percent 4 28 3 4" xfId="10656" xr:uid="{E9023AB5-CC1C-4009-96B2-E8C2BA875A4E}"/>
    <cellStyle name="Percent 4 28 3 5" xfId="44249" xr:uid="{0833C953-2771-4A36-AE9D-DD7004D2FE40}"/>
    <cellStyle name="Percent 4 28 3 6" xfId="36676" xr:uid="{302B0DF7-79B6-4762-BDC4-5C787F94EAAE}"/>
    <cellStyle name="Percent 4 28 4" xfId="10657" xr:uid="{1E6FCAB7-FE72-4907-947E-1B4450EFF275}"/>
    <cellStyle name="Percent 4 28 4 2" xfId="10658" xr:uid="{04D09358-CE7C-4959-A857-3C54BD207D82}"/>
    <cellStyle name="Percent 4 28 4 2 2" xfId="10659" xr:uid="{D18BD39F-ADE1-481C-A846-2C89A15E2CB5}"/>
    <cellStyle name="Percent 4 28 4 3" xfId="10660" xr:uid="{830061A5-7CA9-4368-8277-5D20467E4BE1}"/>
    <cellStyle name="Percent 4 28 4 3 2" xfId="10661" xr:uid="{C716904B-3C54-4FB6-A6A7-C89472C7677A}"/>
    <cellStyle name="Percent 4 28 4 4" xfId="10662" xr:uid="{E24872DE-9EEF-4D54-95E6-EFED7AF70EDC}"/>
    <cellStyle name="Percent 4 28 4 5" xfId="44250" xr:uid="{55977FD9-B449-4ED6-B2D9-FD72421F486A}"/>
    <cellStyle name="Percent 4 28 4 6" xfId="36677" xr:uid="{22C93D61-FB3E-42AB-891D-D2A7A256C5DB}"/>
    <cellStyle name="Percent 4 28 5" xfId="10663" xr:uid="{307FE2F0-10E9-4B74-94A9-449803AFA1A4}"/>
    <cellStyle name="Percent 4 28 5 2" xfId="10664" xr:uid="{BDFF8A46-0B9B-4473-A7D9-661C9405041A}"/>
    <cellStyle name="Percent 4 28 5 2 2" xfId="10665" xr:uid="{5FC4EBDF-5A3D-490A-A372-F58121DC8BCA}"/>
    <cellStyle name="Percent 4 28 5 3" xfId="10666" xr:uid="{6EAABDE1-2717-4AAC-A0DD-2D5A46922C1F}"/>
    <cellStyle name="Percent 4 28 5 3 2" xfId="10667" xr:uid="{4EFC9870-EDE5-40DB-9B31-8339B41B9217}"/>
    <cellStyle name="Percent 4 28 5 4" xfId="10668" xr:uid="{2D11CDB9-5D34-4B67-B006-1708F0C44DFB}"/>
    <cellStyle name="Percent 4 28 5 4 2" xfId="10669" xr:uid="{5AC4BFA3-52D6-454A-85DE-D2DEDA42F37D}"/>
    <cellStyle name="Percent 4 28 5 5" xfId="10670" xr:uid="{D0979B54-1EA3-472F-9885-0356DA928DEB}"/>
    <cellStyle name="Percent 4 28 5 6" xfId="44251" xr:uid="{08399B33-80BF-4F8C-A077-BA29E6379833}"/>
    <cellStyle name="Percent 4 28 5 7" xfId="36678" xr:uid="{D861F6A1-CA2F-47B6-B8A2-7CC8E886C8B2}"/>
    <cellStyle name="Percent 4 28 6" xfId="10671" xr:uid="{5D3B3E29-9064-4495-AD2D-50A2E012420B}"/>
    <cellStyle name="Percent 4 28 6 2" xfId="10672" xr:uid="{9C805C64-7197-4572-AA45-FC6CA27F77CA}"/>
    <cellStyle name="Percent 4 28 6 2 2" xfId="10673" xr:uid="{22C6E98C-6A5E-45B7-9C7B-329E8433F296}"/>
    <cellStyle name="Percent 4 28 6 3" xfId="10674" xr:uid="{E3764B5C-47D9-48A2-B63F-61B5302DE4B4}"/>
    <cellStyle name="Percent 4 28 6 3 2" xfId="10675" xr:uid="{33B303C4-484E-426A-B760-D8C6447271F5}"/>
    <cellStyle name="Percent 4 28 6 4" xfId="10676" xr:uid="{0027F4E0-0A27-449D-85F6-9D0A788A01A5}"/>
    <cellStyle name="Percent 4 28 6 5" xfId="44252" xr:uid="{27BD15C2-9770-46AE-AC21-4E4FF5FFEA28}"/>
    <cellStyle name="Percent 4 28 6 6" xfId="36679" xr:uid="{01C3C40C-7432-48A3-A35A-97BB396B8E6B}"/>
    <cellStyle name="Percent 4 28 7" xfId="10677" xr:uid="{674200C7-3F47-49BA-89F7-163D9AD4094F}"/>
    <cellStyle name="Percent 4 28 7 2" xfId="10678" xr:uid="{3DD44895-EEAF-4F19-AB0E-84D2BC697401}"/>
    <cellStyle name="Percent 4 28 7 3" xfId="44253" xr:uid="{A48D6A93-7D2E-47EF-8A40-C058E8AE63BC}"/>
    <cellStyle name="Percent 4 28 7 4" xfId="36680" xr:uid="{48B5E3EC-FAD3-4823-A23D-80CBC17553C7}"/>
    <cellStyle name="Percent 4 28 8" xfId="10679" xr:uid="{78CC4741-EF5A-4AE1-8390-016AC49A78F0}"/>
    <cellStyle name="Percent 4 28 8 2" xfId="10680" xr:uid="{F33701FC-F7DE-4EE9-8E98-AC4C39763FE5}"/>
    <cellStyle name="Percent 4 28 8 3" xfId="44254" xr:uid="{BC478369-025C-40CA-92B0-8B4DA8E160A6}"/>
    <cellStyle name="Percent 4 28 8 4" xfId="36681" xr:uid="{30C0F5D9-32D1-4B33-BFD6-663FE116898B}"/>
    <cellStyle name="Percent 4 28 9" xfId="10681" xr:uid="{44239339-C403-4F8E-BDE6-B1FA9793D567}"/>
    <cellStyle name="Percent 4 28 9 2" xfId="10682" xr:uid="{6D66DF37-7E69-4653-95E1-17CAEDC32326}"/>
    <cellStyle name="Percent 4 28 9 3" xfId="44255" xr:uid="{2F9404FF-16FE-41A1-86BD-C409F126E9F8}"/>
    <cellStyle name="Percent 4 28 9 4" xfId="36682" xr:uid="{2F283C5E-246B-4607-9D6A-86ED74B7DD59}"/>
    <cellStyle name="Percent 4 29" xfId="3033" xr:uid="{67472C5C-31C4-4747-A27C-7BC456336ECF}"/>
    <cellStyle name="Percent 4 29 10" xfId="10684" xr:uid="{932FD2BE-DA20-4C37-8ECC-4F3F6D46DE2E}"/>
    <cellStyle name="Percent 4 29 10 2" xfId="44256" xr:uid="{29D48056-D4F5-4CA2-9AEC-E02241D46783}"/>
    <cellStyle name="Percent 4 29 10 3" xfId="36683" xr:uid="{12368551-3FE0-448B-B1A2-A1F4E8157612}"/>
    <cellStyle name="Percent 4 29 11" xfId="10685" xr:uid="{3352200A-11CB-4219-9E3F-757D203ED9D1}"/>
    <cellStyle name="Percent 4 29 12" xfId="10683" xr:uid="{2AF18045-F990-4B83-A65C-0C75133941B3}"/>
    <cellStyle name="Percent 4 29 13" xfId="41927" xr:uid="{D921808B-ED9E-4C51-A3FA-4225172BD0BE}"/>
    <cellStyle name="Percent 4 29 14" xfId="26596" xr:uid="{94B6D2B0-836C-4F9E-8654-F9E9C31EDE5D}"/>
    <cellStyle name="Percent 4 29 2" xfId="3034" xr:uid="{F3739C41-8C84-4DDC-8C73-3229E83B261A}"/>
    <cellStyle name="Percent 4 29 2 2" xfId="10687" xr:uid="{E4DCCBA1-6BE1-4904-85BC-3416FAEA6F85}"/>
    <cellStyle name="Percent 4 29 2 2 2" xfId="10688" xr:uid="{B59269A4-6BD6-4C78-8FA6-5E1A121F6845}"/>
    <cellStyle name="Percent 4 29 2 2 3" xfId="10689" xr:uid="{BAB559A6-2D7D-4719-8AD3-3E46ACAABF5F}"/>
    <cellStyle name="Percent 4 29 2 2 4" xfId="44257" xr:uid="{336BB225-E80A-4EF9-AE59-63C6A62DA13A}"/>
    <cellStyle name="Percent 4 29 2 2 5" xfId="36684" xr:uid="{C5935DDF-3DE0-4BC5-95DF-6A44E9AA86B9}"/>
    <cellStyle name="Percent 4 29 2 3" xfId="10690" xr:uid="{0B4DEF4E-0B6B-408A-B3CD-AB121715114C}"/>
    <cellStyle name="Percent 4 29 2 3 2" xfId="10691" xr:uid="{6ED856B1-1F5A-4E84-8C1D-66F0C3B96CC7}"/>
    <cellStyle name="Percent 4 29 2 3 3" xfId="44258" xr:uid="{3DB9198D-CE9A-423A-8382-6EFEDBD4996A}"/>
    <cellStyle name="Percent 4 29 2 3 4" xfId="36685" xr:uid="{3B6458D6-238C-46E3-97AA-C17D8AF43DB9}"/>
    <cellStyle name="Percent 4 29 2 4" xfId="10692" xr:uid="{8518CC99-2B16-4662-9A8F-1FD35FFA879C}"/>
    <cellStyle name="Percent 4 29 2 4 2" xfId="44259" xr:uid="{25BC1C94-140C-4CF2-B54A-A51E665662D0}"/>
    <cellStyle name="Percent 4 29 2 4 3" xfId="36686" xr:uid="{DBDBF8F5-941F-44A5-BCB4-0504F05D1BEA}"/>
    <cellStyle name="Percent 4 29 2 5" xfId="10693" xr:uid="{F3C4F8C6-36E4-4995-AC64-7FE386E36E9B}"/>
    <cellStyle name="Percent 4 29 2 5 2" xfId="44260" xr:uid="{01A104B5-8BEE-4BCA-BA01-609BC8E1CB2B}"/>
    <cellStyle name="Percent 4 29 2 5 3" xfId="36687" xr:uid="{39365A1A-92F8-4304-BDAA-5B897A0389B4}"/>
    <cellStyle name="Percent 4 29 2 6" xfId="10686" xr:uid="{7F8834EC-B2DC-41D9-A548-08CCCD5D0308}"/>
    <cellStyle name="Percent 4 29 2 7" xfId="41928" xr:uid="{0209A87E-6C7D-4816-B057-0B73C212802C}"/>
    <cellStyle name="Percent 4 29 2 8" xfId="26597" xr:uid="{BF083481-F147-435E-8955-BDA6DCBFE801}"/>
    <cellStyle name="Percent 4 29 3" xfId="10694" xr:uid="{E6B260B2-FF8B-43A8-A6FD-80232CCB9CCF}"/>
    <cellStyle name="Percent 4 29 3 10" xfId="26598" xr:uid="{50E915B6-F3C0-4EF0-AAC7-A43370C99249}"/>
    <cellStyle name="Percent 4 29 3 2" xfId="10695" xr:uid="{677D9425-D4CC-428E-A288-54740D4B22C0}"/>
    <cellStyle name="Percent 4 29 3 2 2" xfId="10696" xr:uid="{3AC3764E-2FF1-4E93-8FB9-E83C033AE50F}"/>
    <cellStyle name="Percent 4 29 3 2 2 2" xfId="36690" xr:uid="{F711BFC1-F9D9-4693-B073-6C327ADD410F}"/>
    <cellStyle name="Percent 4 29 3 2 2 3" xfId="44263" xr:uid="{5F7BA9F2-949F-4CBF-8122-DDC98BD1CE82}"/>
    <cellStyle name="Percent 4 29 3 2 2 4" xfId="36689" xr:uid="{70909628-A279-4AD7-8570-AD0CBCCE73F5}"/>
    <cellStyle name="Percent 4 29 3 2 3" xfId="36691" xr:uid="{2A8870F7-C750-4F7D-8042-CEF3070F2BC9}"/>
    <cellStyle name="Percent 4 29 3 2 4" xfId="44262" xr:uid="{0657B48D-F133-4367-A806-DD13FD9437CD}"/>
    <cellStyle name="Percent 4 29 3 2 5" xfId="36688" xr:uid="{E6766F7D-D4FF-4755-837B-FD8E69298B86}"/>
    <cellStyle name="Percent 4 29 3 3" xfId="10697" xr:uid="{A4F8913A-BF95-44B4-80E7-7D7B912FE8CF}"/>
    <cellStyle name="Percent 4 29 3 3 2" xfId="10698" xr:uid="{232F8725-8EC0-4C25-A04D-398FED9442FA}"/>
    <cellStyle name="Percent 4 29 3 3 2 2" xfId="36694" xr:uid="{F7A65832-2607-4921-BEFA-C023F8424E35}"/>
    <cellStyle name="Percent 4 29 3 3 2 3" xfId="44265" xr:uid="{E3A87CCD-86A3-4C99-ABE7-ED1779D105CE}"/>
    <cellStyle name="Percent 4 29 3 3 2 4" xfId="36693" xr:uid="{16CF853D-0E47-45A8-8F0C-7EB9129BCF8D}"/>
    <cellStyle name="Percent 4 29 3 3 3" xfId="36695" xr:uid="{D5520577-B2C8-4FAE-B1D5-7E5CB3DE7143}"/>
    <cellStyle name="Percent 4 29 3 3 4" xfId="44264" xr:uid="{63FE6205-0FC8-4607-A59B-9E3EA4C880F8}"/>
    <cellStyle name="Percent 4 29 3 3 5" xfId="36692" xr:uid="{268A613F-C9F1-4D19-A606-AF040EDFC8AB}"/>
    <cellStyle name="Percent 4 29 3 4" xfId="10699" xr:uid="{D567AB15-CBFC-409C-8D4F-66809509C38E}"/>
    <cellStyle name="Percent 4 29 3 4 2" xfId="36697" xr:uid="{F51E34CF-389F-46CA-8536-F8F2E5283736}"/>
    <cellStyle name="Percent 4 29 3 4 3" xfId="44266" xr:uid="{3FEE27F8-23EA-42C2-B043-0BE03583C2FB}"/>
    <cellStyle name="Percent 4 29 3 4 4" xfId="36696" xr:uid="{A1A07389-3FD3-4B51-81D7-FCB9AD8B8F01}"/>
    <cellStyle name="Percent 4 29 3 5" xfId="10700" xr:uid="{BB3C09EB-9150-462D-9D0C-D3750EC1F930}"/>
    <cellStyle name="Percent 4 29 3 5 2" xfId="44267" xr:uid="{11AA4505-E2D1-455C-97CB-5FA8991EE67C}"/>
    <cellStyle name="Percent 4 29 3 5 3" xfId="36698" xr:uid="{CB233E23-AB38-45F0-8A85-93143A149EB1}"/>
    <cellStyle name="Percent 4 29 3 6" xfId="36699" xr:uid="{B4E04946-C979-4055-BD9D-4439DCB96084}"/>
    <cellStyle name="Percent 4 29 3 7" xfId="36700" xr:uid="{2FFAAB07-0A4B-41D2-8D16-7AFAD72243AE}"/>
    <cellStyle name="Percent 4 29 3 8" xfId="36701" xr:uid="{67BFBE1C-092A-4C6B-8CD7-CBFD636BD6A3}"/>
    <cellStyle name="Percent 4 29 3 9" xfId="44261" xr:uid="{2A38E195-08F3-453E-9E61-CC13012C6AB3}"/>
    <cellStyle name="Percent 4 29 4" xfId="10701" xr:uid="{6A5635F1-A01C-4F9D-92B1-BEE6CFE6EFCD}"/>
    <cellStyle name="Percent 4 29 4 2" xfId="10702" xr:uid="{06EAF5EF-C7FB-439B-A230-A0154A085FF6}"/>
    <cellStyle name="Percent 4 29 4 2 2" xfId="10703" xr:uid="{EA85332C-C9B5-4348-BE18-BCD322496249}"/>
    <cellStyle name="Percent 4 29 4 2 2 2" xfId="44270" xr:uid="{E3EE5D4D-48B6-4B8D-8CA7-654387BE06EB}"/>
    <cellStyle name="Percent 4 29 4 2 2 3" xfId="36704" xr:uid="{8674287E-399E-4A80-A100-CA26FB242402}"/>
    <cellStyle name="Percent 4 29 4 2 3" xfId="44269" xr:uid="{278259A5-D84F-4A47-93C2-E65097491BAB}"/>
    <cellStyle name="Percent 4 29 4 2 4" xfId="36703" xr:uid="{816E8C45-EEC2-4D86-AC03-9C88A47F292C}"/>
    <cellStyle name="Percent 4 29 4 3" xfId="10704" xr:uid="{D3574CA2-43F4-4B26-A02F-3AB43620B796}"/>
    <cellStyle name="Percent 4 29 4 3 2" xfId="10705" xr:uid="{BB0F3062-3C12-4736-A7A3-9F498A6481A1}"/>
    <cellStyle name="Percent 4 29 4 3 3" xfId="44271" xr:uid="{9FE17ED0-F81D-43E6-ADD7-57E132C96902}"/>
    <cellStyle name="Percent 4 29 4 3 4" xfId="36705" xr:uid="{67A87FCA-594C-4009-82DD-D9BE3CBEBB68}"/>
    <cellStyle name="Percent 4 29 4 4" xfId="10706" xr:uid="{AE91CF5C-1002-407F-AA44-5BED482A4E3B}"/>
    <cellStyle name="Percent 4 29 4 4 2" xfId="44272" xr:uid="{73B46774-6A4F-4A70-AC0C-14C29AC205EC}"/>
    <cellStyle name="Percent 4 29 4 4 3" xfId="36706" xr:uid="{A72FEF0A-E88A-4E06-B8CA-D6B3EF05663A}"/>
    <cellStyle name="Percent 4 29 4 5" xfId="10707" xr:uid="{0459CBC0-35CF-434F-8D81-80F328C36254}"/>
    <cellStyle name="Percent 4 29 4 6" xfId="44268" xr:uid="{3CC6A812-77A9-4AC5-8125-D73A5C82143B}"/>
    <cellStyle name="Percent 4 29 4 7" xfId="36702" xr:uid="{85388425-13D8-443B-91AE-FD75C7501A43}"/>
    <cellStyle name="Percent 4 29 5" xfId="10708" xr:uid="{FC5F76CD-C6DC-426F-B76F-12F3386176CE}"/>
    <cellStyle name="Percent 4 29 5 2" xfId="10709" xr:uid="{03BE3490-6A24-4BDC-9451-6F53A7E60006}"/>
    <cellStyle name="Percent 4 29 5 2 2" xfId="10710" xr:uid="{B157533B-817D-4673-A34C-B9F84F54F0B7}"/>
    <cellStyle name="Percent 4 29 5 2 2 2" xfId="44275" xr:uid="{7D885D29-DAAF-4A3B-8BC0-7FC7F8A22B87}"/>
    <cellStyle name="Percent 4 29 5 2 2 3" xfId="36709" xr:uid="{A30A5150-216F-4847-A00E-96469D7F4F10}"/>
    <cellStyle name="Percent 4 29 5 2 3" xfId="44274" xr:uid="{B2352837-72A9-486D-8626-C56A1B215F42}"/>
    <cellStyle name="Percent 4 29 5 2 4" xfId="36708" xr:uid="{B7DE5E66-C57C-4256-81E7-5AD8EEA19DBB}"/>
    <cellStyle name="Percent 4 29 5 3" xfId="10711" xr:uid="{0B66E306-7D83-4E5B-B396-4D338AB5CCDE}"/>
    <cellStyle name="Percent 4 29 5 3 2" xfId="10712" xr:uid="{71DF5D86-7FE9-4FB6-8A3E-799560200115}"/>
    <cellStyle name="Percent 4 29 5 3 3" xfId="44276" xr:uid="{2568F26C-B155-4077-984E-A04419D97104}"/>
    <cellStyle name="Percent 4 29 5 3 4" xfId="36710" xr:uid="{7142CFD1-C08C-4C9E-89FA-824DEE3EF15A}"/>
    <cellStyle name="Percent 4 29 5 4" xfId="10713" xr:uid="{29DD3F8B-73E7-4E80-8731-FCB7A68724B8}"/>
    <cellStyle name="Percent 4 29 5 4 2" xfId="10714" xr:uid="{C2FF76CD-5F39-4C3D-B05F-C8C074E76251}"/>
    <cellStyle name="Percent 4 29 5 4 3" xfId="44277" xr:uid="{B411341D-331E-4EAE-AFA8-816C5A277E9B}"/>
    <cellStyle name="Percent 4 29 5 4 4" xfId="36711" xr:uid="{4EF476D5-64AC-430F-9330-7D6A523F6979}"/>
    <cellStyle name="Percent 4 29 5 5" xfId="10715" xr:uid="{5B05DBD0-7E87-40E1-854E-A92B3290F4A5}"/>
    <cellStyle name="Percent 4 29 5 6" xfId="44273" xr:uid="{2CC50775-B43C-4487-88E5-F38EDC36EB13}"/>
    <cellStyle name="Percent 4 29 5 7" xfId="36707" xr:uid="{759841AB-92FD-4066-B034-A6D24848F7DD}"/>
    <cellStyle name="Percent 4 29 6" xfId="10716" xr:uid="{F2FF5189-0AEE-4274-810C-5EF386A0F62D}"/>
    <cellStyle name="Percent 4 29 6 2" xfId="10717" xr:uid="{77CB1D6F-03B0-46D4-97F8-6E38C7F47FB7}"/>
    <cellStyle name="Percent 4 29 6 2 2" xfId="10718" xr:uid="{6300760D-1E45-4937-A7BA-3A11D5146CC3}"/>
    <cellStyle name="Percent 4 29 6 2 3" xfId="44279" xr:uid="{056FA3F9-F94F-4124-9D35-5CD3370BAEC6}"/>
    <cellStyle name="Percent 4 29 6 2 4" xfId="36713" xr:uid="{06E2ACCB-F9B9-4CB4-90F0-36D42E95D54E}"/>
    <cellStyle name="Percent 4 29 6 3" xfId="10719" xr:uid="{A5790735-BBA7-4D09-B9F4-68217A0234F3}"/>
    <cellStyle name="Percent 4 29 6 3 2" xfId="10720" xr:uid="{F37300C5-CA28-49F1-8B95-E222418DEFE7}"/>
    <cellStyle name="Percent 4 29 6 3 3" xfId="44280" xr:uid="{777E45F8-D7B2-49F4-BEEB-55E70FF5AE8E}"/>
    <cellStyle name="Percent 4 29 6 3 4" xfId="36714" xr:uid="{531CB855-7AD5-4A75-A861-5CB7C9B7F3C9}"/>
    <cellStyle name="Percent 4 29 6 4" xfId="10721" xr:uid="{3E305BD6-6E67-4F80-B1A2-B60991F3FACC}"/>
    <cellStyle name="Percent 4 29 6 5" xfId="44278" xr:uid="{E39EFD3C-0712-4FB4-A1CE-25FA808CED39}"/>
    <cellStyle name="Percent 4 29 6 6" xfId="36712" xr:uid="{84393428-CDAD-41AF-AAF2-92EB40F90CC6}"/>
    <cellStyle name="Percent 4 29 7" xfId="10722" xr:uid="{16587424-3950-4FDD-87FD-99F04747CEEF}"/>
    <cellStyle name="Percent 4 29 7 2" xfId="10723" xr:uid="{49C37A35-53C3-4834-BDA5-8F3440FF7EC3}"/>
    <cellStyle name="Percent 4 29 7 3" xfId="44281" xr:uid="{1944CDC8-18B4-467F-A457-38AA57634CE6}"/>
    <cellStyle name="Percent 4 29 7 4" xfId="36715" xr:uid="{393497EE-E5D9-47F0-8899-F38FB7EE7AAE}"/>
    <cellStyle name="Percent 4 29 8" xfId="10724" xr:uid="{0A74AC28-BD1A-409F-947E-75EEE9A87D66}"/>
    <cellStyle name="Percent 4 29 8 2" xfId="10725" xr:uid="{445FF4E4-08EB-4575-B62D-3014E02E4FCA}"/>
    <cellStyle name="Percent 4 29 8 3" xfId="44282" xr:uid="{E014D6BA-D59E-423E-B518-D0B0E7755E37}"/>
    <cellStyle name="Percent 4 29 8 4" xfId="36716" xr:uid="{E66BFB2E-C118-4D4E-AE48-5A4E616E73B3}"/>
    <cellStyle name="Percent 4 29 9" xfId="10726" xr:uid="{7968A65C-7A96-4B5A-9BC8-2571FEFDE4DF}"/>
    <cellStyle name="Percent 4 29 9 2" xfId="10727" xr:uid="{AA58C12B-3DCE-4288-A177-78407F0EED85}"/>
    <cellStyle name="Percent 4 29 9 3" xfId="44283" xr:uid="{7DF8B42D-9124-44ED-87C6-35611EE48A32}"/>
    <cellStyle name="Percent 4 29 9 4" xfId="36717" xr:uid="{51A5BBA1-926B-44C6-9483-EE08C672B7AC}"/>
    <cellStyle name="Percent 4 3" xfId="338" xr:uid="{12AF7A95-44D1-410D-8F5E-372848C0F209}"/>
    <cellStyle name="Percent 4 3 10" xfId="10729" xr:uid="{3800E8FA-C4F1-4D03-9F11-05362547C4B6}"/>
    <cellStyle name="Percent 4 3 10 2" xfId="10730" xr:uid="{6B843D8A-C529-47DC-B2F8-E0193EB5E63D}"/>
    <cellStyle name="Percent 4 3 10 2 2" xfId="10731" xr:uid="{880E012C-CE06-48FD-9FF1-CD2D805FF54A}"/>
    <cellStyle name="Percent 4 3 10 3" xfId="10732" xr:uid="{4555FB21-11D2-4D2C-95C6-848F0A816335}"/>
    <cellStyle name="Percent 4 3 10 3 2" xfId="10733" xr:uid="{F8E09635-59F4-4CE9-A47B-0277CDBC2BAB}"/>
    <cellStyle name="Percent 4 3 10 4" xfId="10734" xr:uid="{5A580431-8D39-4EA7-8BCC-1D827E869D81}"/>
    <cellStyle name="Percent 4 3 10 5" xfId="44284" xr:uid="{9A5240F7-5600-42D6-AC6B-2759B2C6CD0E}"/>
    <cellStyle name="Percent 4 3 10 6" xfId="36718" xr:uid="{E6E62944-4191-4DB9-B86C-2A63F5C39BDD}"/>
    <cellStyle name="Percent 4 3 11" xfId="10735" xr:uid="{D42B1DAB-E7F6-4459-AFE7-F031EE59C563}"/>
    <cellStyle name="Percent 4 3 11 2" xfId="10736" xr:uid="{DB4C6A4A-D1F3-4BBC-8300-811700331483}"/>
    <cellStyle name="Percent 4 3 11 2 2" xfId="10737" xr:uid="{E92B758B-D57F-4B9F-941F-954EA949AAC8}"/>
    <cellStyle name="Percent 4 3 11 3" xfId="10738" xr:uid="{B8109583-559B-41B6-9A8B-58D59B531B25}"/>
    <cellStyle name="Percent 4 3 11 3 2" xfId="10739" xr:uid="{903FF044-20B5-4CB1-953A-7A1A3924C31A}"/>
    <cellStyle name="Percent 4 3 11 4" xfId="10740" xr:uid="{709AEA6D-5E12-456A-A349-3037EDD8C37D}"/>
    <cellStyle name="Percent 4 3 11 5" xfId="44285" xr:uid="{897B0839-A8B8-438A-8709-D577CA5727EA}"/>
    <cellStyle name="Percent 4 3 11 6" xfId="36719" xr:uid="{D0D51750-50A4-4D2F-A9FA-CDAFDFEC692D}"/>
    <cellStyle name="Percent 4 3 12" xfId="10741" xr:uid="{B641C6DD-8C15-4BF2-BB3E-DB71F40AD1FA}"/>
    <cellStyle name="Percent 4 3 12 2" xfId="10742" xr:uid="{304C7F9B-C381-4AEE-864A-90D0F68543FF}"/>
    <cellStyle name="Percent 4 3 12 2 2" xfId="10743" xr:uid="{5F0FA94B-94FA-4881-9717-DBD7D1691323}"/>
    <cellStyle name="Percent 4 3 12 3" xfId="10744" xr:uid="{8D53EF45-76D5-47EB-BC71-A6760A8E4E02}"/>
    <cellStyle name="Percent 4 3 12 3 2" xfId="10745" xr:uid="{C91A70C2-A548-47D0-9E9B-B71CDC78A773}"/>
    <cellStyle name="Percent 4 3 12 4" xfId="10746" xr:uid="{FB67E0BB-1039-44E2-B78A-1C8E3CCE16A0}"/>
    <cellStyle name="Percent 4 3 12 4 2" xfId="10747" xr:uid="{81120421-E2B8-4EE7-9E2B-8FA42068854E}"/>
    <cellStyle name="Percent 4 3 12 5" xfId="10748" xr:uid="{3A0B639C-4341-4BD5-A300-0F7AB24E5E97}"/>
    <cellStyle name="Percent 4 3 12 6" xfId="44286" xr:uid="{6B810D82-EDAE-41E6-850B-A7A1965E5E84}"/>
    <cellStyle name="Percent 4 3 12 7" xfId="36720" xr:uid="{09ABCDCC-5FAA-4EA7-896C-4D45B194943E}"/>
    <cellStyle name="Percent 4 3 13" xfId="10749" xr:uid="{C5F337CB-87E5-45CF-9B27-4A1B96467D96}"/>
    <cellStyle name="Percent 4 3 13 2" xfId="10750" xr:uid="{F224DB83-92E9-4BE0-BFE7-A7E3465559DA}"/>
    <cellStyle name="Percent 4 3 13 2 2" xfId="10751" xr:uid="{6AC2AB15-127C-48F7-BD74-B01CD1415E14}"/>
    <cellStyle name="Percent 4 3 13 3" xfId="10752" xr:uid="{7AC1003B-EC78-46FF-AC81-F15E86E090AA}"/>
    <cellStyle name="Percent 4 3 13 3 2" xfId="10753" xr:uid="{919F9990-318F-4D99-B67D-40D7E2C10C38}"/>
    <cellStyle name="Percent 4 3 13 4" xfId="10754" xr:uid="{AF2D915A-C37C-4140-B864-916E10ED315F}"/>
    <cellStyle name="Percent 4 3 13 5" xfId="44287" xr:uid="{0D80F56A-8B3C-4E7F-82DF-B70D721D8BF2}"/>
    <cellStyle name="Percent 4 3 13 6" xfId="36721" xr:uid="{1D8F35D3-C0D8-464B-9200-EAD44E597933}"/>
    <cellStyle name="Percent 4 3 14" xfId="10755" xr:uid="{F243E019-03F1-46D2-ACEE-42BDECE44F66}"/>
    <cellStyle name="Percent 4 3 14 2" xfId="10756" xr:uid="{6311AD8A-7831-4C13-BE3D-8E6137F2D649}"/>
    <cellStyle name="Percent 4 3 14 3" xfId="44288" xr:uid="{2747728E-D345-4828-8EEB-E855CBBC9AC9}"/>
    <cellStyle name="Percent 4 3 14 4" xfId="36722" xr:uid="{ECB782ED-1D12-42D4-98DD-889E312261AC}"/>
    <cellStyle name="Percent 4 3 15" xfId="10757" xr:uid="{740C13CE-AECB-4A1A-9A38-78AAC276FEAD}"/>
    <cellStyle name="Percent 4 3 15 2" xfId="10758" xr:uid="{A4BC6CCF-2FF4-4EEE-A746-5057AF854BFF}"/>
    <cellStyle name="Percent 4 3 15 3" xfId="44289" xr:uid="{3CF839E8-CBC3-46F2-9ED8-8C855B8C21F9}"/>
    <cellStyle name="Percent 4 3 15 4" xfId="36723" xr:uid="{E089C30C-010E-425E-9421-90C2E6A9D569}"/>
    <cellStyle name="Percent 4 3 16" xfId="10759" xr:uid="{4D731435-828A-45AE-93F9-0A0A6F75B171}"/>
    <cellStyle name="Percent 4 3 16 2" xfId="10760" xr:uid="{4082BC9F-5BA5-49C5-A65C-1E6490BD8D58}"/>
    <cellStyle name="Percent 4 3 16 3" xfId="44290" xr:uid="{A49B8D8A-8425-407C-BBB1-49D3A15913F2}"/>
    <cellStyle name="Percent 4 3 16 4" xfId="36724" xr:uid="{2B947C93-C912-40F6-824E-7CCA859CE950}"/>
    <cellStyle name="Percent 4 3 17" xfId="10761" xr:uid="{7724DE9D-B3A2-4F4D-8FCB-077EA94070A2}"/>
    <cellStyle name="Percent 4 3 17 2" xfId="44291" xr:uid="{DEF7ECD3-71F0-4AF9-8196-9D2425728E1A}"/>
    <cellStyle name="Percent 4 3 17 3" xfId="36725" xr:uid="{A4173561-72E8-4BB1-B89D-30E2073674F4}"/>
    <cellStyle name="Percent 4 3 18" xfId="10762" xr:uid="{95BEC0E1-1922-464D-B08C-0DF16D03D02D}"/>
    <cellStyle name="Percent 4 3 19" xfId="10728" xr:uid="{F31508DB-D80E-49BB-8653-13589AB329B1}"/>
    <cellStyle name="Percent 4 3 2" xfId="4767" xr:uid="{3BDD61C5-BC18-4217-B093-714315160D7C}"/>
    <cellStyle name="Percent 4 3 2 10" xfId="10764" xr:uid="{90EC702A-3B64-485F-BCBB-FE046B751326}"/>
    <cellStyle name="Percent 4 3 2 11" xfId="10763" xr:uid="{E8CE0D34-CE21-418C-8DE6-9C208C3AA4CB}"/>
    <cellStyle name="Percent 4 3 2 2" xfId="10765" xr:uid="{05A5CCDF-EFCD-4412-8E24-31D60EE14D52}"/>
    <cellStyle name="Percent 4 3 2 2 2" xfId="10766" xr:uid="{F1D2652E-2FBC-4136-8C97-F67AB5DFED2F}"/>
    <cellStyle name="Percent 4 3 2 2 2 2" xfId="10767" xr:uid="{55B5CB42-9A4C-418D-B9C3-0B769C7804A3}"/>
    <cellStyle name="Percent 4 3 2 2 3" xfId="10768" xr:uid="{6A2C3528-0EAC-4111-AEA0-F4BB4766701C}"/>
    <cellStyle name="Percent 4 3 2 2 3 2" xfId="10769" xr:uid="{8DC3C850-C896-4693-B55B-52B900905015}"/>
    <cellStyle name="Percent 4 3 2 2 4" xfId="10770" xr:uid="{9C88B449-F831-4E73-8BE1-892C000275DC}"/>
    <cellStyle name="Percent 4 3 2 2 5" xfId="44292" xr:uid="{80D9A4D3-56EE-4420-ABEB-7825226262C4}"/>
    <cellStyle name="Percent 4 3 2 2 6" xfId="26600" xr:uid="{C6A5F2A2-06E2-436C-808A-1F3EAFA3D6A4}"/>
    <cellStyle name="Percent 4 3 2 3" xfId="10771" xr:uid="{F8BFB185-F238-4667-A1D6-F85F59E9F21E}"/>
    <cellStyle name="Percent 4 3 2 3 2" xfId="10772" xr:uid="{C7F8C60D-3777-47BD-96B7-97E775385F2E}"/>
    <cellStyle name="Percent 4 3 2 3 2 2" xfId="10773" xr:uid="{75A5ECDD-6F5D-4B98-882C-B217AB08735E}"/>
    <cellStyle name="Percent 4 3 2 3 3" xfId="10774" xr:uid="{2765A691-BB8F-4D39-B811-C4AB832E6620}"/>
    <cellStyle name="Percent 4 3 2 3 3 2" xfId="10775" xr:uid="{5679D068-2135-4012-8F12-F56D7284F73B}"/>
    <cellStyle name="Percent 4 3 2 3 4" xfId="10776" xr:uid="{439F6662-E68F-4F47-AA24-1665B0112E40}"/>
    <cellStyle name="Percent 4 3 2 3 5" xfId="44293" xr:uid="{2B1E2059-697F-44C7-90C4-1BB11D9D86C8}"/>
    <cellStyle name="Percent 4 3 2 3 6" xfId="36726" xr:uid="{4D3E7AF7-6088-4BB0-B361-1A2B2D4DC532}"/>
    <cellStyle name="Percent 4 3 2 4" xfId="10777" xr:uid="{3FCC3A4D-1199-48AB-8B3A-FA1C031F7FE9}"/>
    <cellStyle name="Percent 4 3 2 4 2" xfId="10778" xr:uid="{3F8FC30B-6B92-4314-86E8-853A39267446}"/>
    <cellStyle name="Percent 4 3 2 4 2 2" xfId="10779" xr:uid="{EED5F622-B0E3-4049-B9D9-861966CF3AE6}"/>
    <cellStyle name="Percent 4 3 2 4 3" xfId="10780" xr:uid="{060762E0-5268-4851-88AF-6B5FF1FEA74F}"/>
    <cellStyle name="Percent 4 3 2 4 3 2" xfId="10781" xr:uid="{4B5C1AB8-F9F6-4C21-AB5B-B73C404959FE}"/>
    <cellStyle name="Percent 4 3 2 4 4" xfId="10782" xr:uid="{3153808C-A18B-4366-9242-12B3F52BAFB2}"/>
    <cellStyle name="Percent 4 3 2 4 4 2" xfId="10783" xr:uid="{BA38427B-9B4C-4D2E-BD0F-04F5F4DBED34}"/>
    <cellStyle name="Percent 4 3 2 4 5" xfId="10784" xr:uid="{0A8459A7-6D69-46B8-B037-27F1D4268265}"/>
    <cellStyle name="Percent 4 3 2 4 6" xfId="44294" xr:uid="{0672DC60-AEE9-4C98-9590-84EC423F7232}"/>
    <cellStyle name="Percent 4 3 2 4 7" xfId="36727" xr:uid="{5FD6C114-A28A-4FA2-B46A-28447668647A}"/>
    <cellStyle name="Percent 4 3 2 5" xfId="10785" xr:uid="{5D64FF13-6CD8-40C8-AC8E-364A7EB44D4B}"/>
    <cellStyle name="Percent 4 3 2 5 2" xfId="10786" xr:uid="{30519C3F-FDF9-4713-8058-2AFC40974242}"/>
    <cellStyle name="Percent 4 3 2 5 2 2" xfId="10787" xr:uid="{C71426A4-3F09-430C-AE00-43C39E52FA37}"/>
    <cellStyle name="Percent 4 3 2 5 3" xfId="10788" xr:uid="{D32D8AF2-97EE-41A4-B9D8-1A2F01689007}"/>
    <cellStyle name="Percent 4 3 2 5 3 2" xfId="10789" xr:uid="{B323DFF6-C73C-4725-8853-B4954C725907}"/>
    <cellStyle name="Percent 4 3 2 5 4" xfId="10790" xr:uid="{7A6FE0DE-97DD-4DCF-81D1-7A805C7CDE7D}"/>
    <cellStyle name="Percent 4 3 2 5 5" xfId="44295" xr:uid="{F81802D3-4F2A-42CD-B26D-AB8A585E070C}"/>
    <cellStyle name="Percent 4 3 2 5 6" xfId="36728" xr:uid="{D0A39E98-420C-469D-BA43-2FEC5FB1E554}"/>
    <cellStyle name="Percent 4 3 2 6" xfId="10791" xr:uid="{6B27566F-5505-41EA-9593-337171A1CF4E}"/>
    <cellStyle name="Percent 4 3 2 6 2" xfId="10792" xr:uid="{FEF272B0-EC88-4D7D-92C6-5600A54E3B5E}"/>
    <cellStyle name="Percent 4 3 2 6 3" xfId="44296" xr:uid="{80DA880F-9958-4AAC-9246-BE431A383228}"/>
    <cellStyle name="Percent 4 3 2 6 4" xfId="36729" xr:uid="{A83AEB41-CAA1-45BA-8F34-DFA79ED02F2E}"/>
    <cellStyle name="Percent 4 3 2 7" xfId="10793" xr:uid="{B69B733A-2141-452C-BEA4-618D35CB5B8C}"/>
    <cellStyle name="Percent 4 3 2 7 2" xfId="10794" xr:uid="{21298658-579A-444A-B594-269008781ABC}"/>
    <cellStyle name="Percent 4 3 2 7 3" xfId="44297" xr:uid="{9E152485-4481-4205-8E0A-B4140A1AE0E7}"/>
    <cellStyle name="Percent 4 3 2 7 4" xfId="36730" xr:uid="{EDA78D5B-089D-4608-97D8-AAFBC0AA1682}"/>
    <cellStyle name="Percent 4 3 2 8" xfId="10795" xr:uid="{C91F5D78-CABB-4096-9591-587BC861F12A}"/>
    <cellStyle name="Percent 4 3 2 8 2" xfId="10796" xr:uid="{A73CC50A-2BF0-49B3-938F-8B8A03707086}"/>
    <cellStyle name="Percent 4 3 2 8 3" xfId="44298" xr:uid="{E35B59CC-2938-44CF-997E-F6092F980F3A}"/>
    <cellStyle name="Percent 4 3 2 8 4" xfId="36731" xr:uid="{D8000CC6-10B2-4574-8315-704BA9DD5FAE}"/>
    <cellStyle name="Percent 4 3 2 9" xfId="10797" xr:uid="{64D5EA69-E0C7-4D1F-B2BA-351C38375908}"/>
    <cellStyle name="Percent 4 3 2 9 2" xfId="44299" xr:uid="{981AFA4B-C7D7-43F2-AB20-6FDCB1006609}"/>
    <cellStyle name="Percent 4 3 2 9 3" xfId="36732" xr:uid="{FC0804F5-7FC3-4266-A9D1-B5344840418E}"/>
    <cellStyle name="Percent 4 3 3" xfId="4768" xr:uid="{9C5B4AD2-E9CB-4C91-9071-25E39AE0ED79}"/>
    <cellStyle name="Percent 4 3 3 10" xfId="10799" xr:uid="{E954F53D-81A6-4FE9-8BC2-31714EC9A40B}"/>
    <cellStyle name="Percent 4 3 3 11" xfId="10798" xr:uid="{63095817-8623-40FA-94A8-9B872DFD2413}"/>
    <cellStyle name="Percent 4 3 3 2" xfId="10800" xr:uid="{7E2CCC0C-9475-495B-87EB-B8B3AA57F0FD}"/>
    <cellStyle name="Percent 4 3 3 2 2" xfId="10801" xr:uid="{C50BE199-AEB8-4966-9E3D-948CED059D95}"/>
    <cellStyle name="Percent 4 3 3 2 2 2" xfId="10802" xr:uid="{F6144A5C-FE67-4C28-BB5D-17EF8823BBF3}"/>
    <cellStyle name="Percent 4 3 3 2 3" xfId="10803" xr:uid="{B0F810C3-C9CF-4AED-B1DE-428AA8B5138C}"/>
    <cellStyle name="Percent 4 3 3 2 3 2" xfId="10804" xr:uid="{F4E3AB91-917E-4468-8FC0-45DFD6418817}"/>
    <cellStyle name="Percent 4 3 3 2 4" xfId="10805" xr:uid="{C4D70C52-B727-47F2-A0FD-AAFCA452D8CD}"/>
    <cellStyle name="Percent 4 3 3 2 5" xfId="44300" xr:uid="{384BC946-25BB-44C1-A472-825A6521F97B}"/>
    <cellStyle name="Percent 4 3 3 2 6" xfId="26601" xr:uid="{7835C19D-6610-49DD-81F6-4B5D1B0F42D9}"/>
    <cellStyle name="Percent 4 3 3 3" xfId="10806" xr:uid="{226C97D7-5B7E-41C9-B61D-593F8A09D312}"/>
    <cellStyle name="Percent 4 3 3 3 2" xfId="10807" xr:uid="{9635F15D-7324-4DA1-91E6-8A24D2EA9715}"/>
    <cellStyle name="Percent 4 3 3 3 2 2" xfId="10808" xr:uid="{FB07A9E0-323D-440A-82AF-0EBB55A08D44}"/>
    <cellStyle name="Percent 4 3 3 3 3" xfId="10809" xr:uid="{ACE15141-BA13-4B40-B535-35D9ED7CBD68}"/>
    <cellStyle name="Percent 4 3 3 3 3 2" xfId="10810" xr:uid="{FE29D1E5-5C3D-46D8-8169-EED507781986}"/>
    <cellStyle name="Percent 4 3 3 3 4" xfId="10811" xr:uid="{84CE2559-5AE8-4FD7-BFB8-867FAE767F1F}"/>
    <cellStyle name="Percent 4 3 3 3 5" xfId="44301" xr:uid="{514F11B0-108F-4753-8E93-9EC4206C81CE}"/>
    <cellStyle name="Percent 4 3 3 3 6" xfId="36733" xr:uid="{B020BB29-D72E-4B40-8723-97F11CB376CF}"/>
    <cellStyle name="Percent 4 3 3 4" xfId="10812" xr:uid="{FC3BC9CB-D703-4D28-A7D4-F5B31D2AD049}"/>
    <cellStyle name="Percent 4 3 3 4 2" xfId="10813" xr:uid="{462CF2F5-695C-4C9A-882C-9BB798AE51AC}"/>
    <cellStyle name="Percent 4 3 3 4 2 2" xfId="10814" xr:uid="{44A781EE-48B9-4933-98AE-27B17A7A6C23}"/>
    <cellStyle name="Percent 4 3 3 4 3" xfId="10815" xr:uid="{673F5CE3-BA66-4F27-815F-11404C6C7AE0}"/>
    <cellStyle name="Percent 4 3 3 4 3 2" xfId="10816" xr:uid="{90970F8D-5A08-4296-9361-F90860CB4CF5}"/>
    <cellStyle name="Percent 4 3 3 4 4" xfId="10817" xr:uid="{1B3B525B-A9B2-4ECF-8D3B-FDF0A91BFC9F}"/>
    <cellStyle name="Percent 4 3 3 4 4 2" xfId="10818" xr:uid="{7C35A4DB-D422-413B-8B21-6F35862170BA}"/>
    <cellStyle name="Percent 4 3 3 4 5" xfId="10819" xr:uid="{C83ED7B6-3A46-4343-9C93-9E95966555D0}"/>
    <cellStyle name="Percent 4 3 3 4 6" xfId="44302" xr:uid="{DBD8DB06-C119-4E57-A8F0-1DDE4AEA5F8B}"/>
    <cellStyle name="Percent 4 3 3 4 7" xfId="36734" xr:uid="{7B37D8D2-AC56-49D2-B072-FA7757E8CA52}"/>
    <cellStyle name="Percent 4 3 3 5" xfId="10820" xr:uid="{58186B3A-1B3C-4FB3-AC46-703A534E0429}"/>
    <cellStyle name="Percent 4 3 3 5 2" xfId="10821" xr:uid="{C97E14AE-75BE-47A0-BD69-CADABFA0DC44}"/>
    <cellStyle name="Percent 4 3 3 5 2 2" xfId="10822" xr:uid="{1374A16E-0352-4221-B1B4-437C94EAB12C}"/>
    <cellStyle name="Percent 4 3 3 5 3" xfId="10823" xr:uid="{A65F536F-A6BC-4096-8119-52D251DDDA7E}"/>
    <cellStyle name="Percent 4 3 3 5 3 2" xfId="10824" xr:uid="{4C9D0152-110C-4BDC-BA2F-3EA95F904367}"/>
    <cellStyle name="Percent 4 3 3 5 4" xfId="10825" xr:uid="{DE47A5AE-EB48-4239-B8D9-103E138219BD}"/>
    <cellStyle name="Percent 4 3 3 5 5" xfId="44303" xr:uid="{66E1CF3D-07C2-47B3-9B7C-8964598EFEF5}"/>
    <cellStyle name="Percent 4 3 3 5 6" xfId="36735" xr:uid="{FB971998-0196-41FD-87DA-B5FCFB44E260}"/>
    <cellStyle name="Percent 4 3 3 6" xfId="10826" xr:uid="{966A722A-9305-404F-87AE-C364202FB436}"/>
    <cellStyle name="Percent 4 3 3 6 2" xfId="10827" xr:uid="{B53296BE-7B1D-4F49-91E5-F3608F4D56E2}"/>
    <cellStyle name="Percent 4 3 3 6 3" xfId="44304" xr:uid="{1B309DB2-5CA5-4377-B7D8-F97EA5020D5C}"/>
    <cellStyle name="Percent 4 3 3 6 4" xfId="36736" xr:uid="{43B31D8E-2047-4A34-A123-5A2AA6900352}"/>
    <cellStyle name="Percent 4 3 3 7" xfId="10828" xr:uid="{79284081-2316-433D-82E9-75C0D66321D1}"/>
    <cellStyle name="Percent 4 3 3 7 2" xfId="10829" xr:uid="{422FBA26-F834-43C5-AC17-995AA874A75B}"/>
    <cellStyle name="Percent 4 3 3 7 3" xfId="44305" xr:uid="{241FF9C7-2FA3-4B0F-8850-1F01C1BCE07B}"/>
    <cellStyle name="Percent 4 3 3 7 4" xfId="36737" xr:uid="{9B3914D0-432F-40EC-8E01-426712B809AD}"/>
    <cellStyle name="Percent 4 3 3 8" xfId="10830" xr:uid="{379781CD-761F-49B0-B6C2-C0B3EF84E977}"/>
    <cellStyle name="Percent 4 3 3 8 2" xfId="10831" xr:uid="{2E0ED09E-8F7D-4289-B3E4-845F78254947}"/>
    <cellStyle name="Percent 4 3 3 8 3" xfId="44306" xr:uid="{72A5173E-25F4-4185-907C-565C654FCBA3}"/>
    <cellStyle name="Percent 4 3 3 8 4" xfId="36738" xr:uid="{9479FA36-03CD-4FC0-9A48-78E5BD1D4479}"/>
    <cellStyle name="Percent 4 3 3 9" xfId="10832" xr:uid="{8219F38B-70C6-4CB8-B4F0-EA986465E936}"/>
    <cellStyle name="Percent 4 3 3 9 2" xfId="44307" xr:uid="{F30AD9AE-8847-4C35-8343-597A4F727861}"/>
    <cellStyle name="Percent 4 3 3 9 3" xfId="36739" xr:uid="{2C1065F1-3AC1-43C4-B24E-4D60B21131FE}"/>
    <cellStyle name="Percent 4 3 4" xfId="4769" xr:uid="{43D1BEF9-C36E-4576-A4EA-CF1B83DC58CD}"/>
    <cellStyle name="Percent 4 3 4 10" xfId="10834" xr:uid="{6C5B9876-0CB2-4C5D-8300-6B786F1C0BE9}"/>
    <cellStyle name="Percent 4 3 4 11" xfId="10833" xr:uid="{DE962CFF-FA51-41BB-B6A9-85421A1E11C8}"/>
    <cellStyle name="Percent 4 3 4 2" xfId="10835" xr:uid="{1C456E42-72E4-4DCA-8010-8CBD705997E4}"/>
    <cellStyle name="Percent 4 3 4 2 2" xfId="10836" xr:uid="{3916A21B-6C63-49D7-9FBE-AD3059751561}"/>
    <cellStyle name="Percent 4 3 4 2 2 2" xfId="10837" xr:uid="{BC232ADE-0DD8-4844-8603-37A7083D9708}"/>
    <cellStyle name="Percent 4 3 4 2 3" xfId="10838" xr:uid="{26B442C2-C2C1-4C7A-8A45-3983B2730F8A}"/>
    <cellStyle name="Percent 4 3 4 2 3 2" xfId="10839" xr:uid="{350EC418-B7C7-4B95-96AC-E6EA258D14A2}"/>
    <cellStyle name="Percent 4 3 4 2 4" xfId="10840" xr:uid="{FD78D649-C8EA-4FD0-9B04-650C971B2F7D}"/>
    <cellStyle name="Percent 4 3 4 2 5" xfId="44308" xr:uid="{30E91557-DF06-441D-A06C-30842BAF93D2}"/>
    <cellStyle name="Percent 4 3 4 2 6" xfId="26602" xr:uid="{ABE589B7-64D7-4E2F-8C1B-63EEE33DA911}"/>
    <cellStyle name="Percent 4 3 4 3" xfId="10841" xr:uid="{2C9C8691-D745-4007-9E8D-284612D6A944}"/>
    <cellStyle name="Percent 4 3 4 3 2" xfId="10842" xr:uid="{F8D99B58-509C-4B54-A818-EE8ABFFE2610}"/>
    <cellStyle name="Percent 4 3 4 3 2 2" xfId="10843" xr:uid="{FAEB0E3A-9F85-42C0-86BC-5223A4D8E0FE}"/>
    <cellStyle name="Percent 4 3 4 3 3" xfId="10844" xr:uid="{A3DED492-C06B-4C3B-8A23-739BE13AD20E}"/>
    <cellStyle name="Percent 4 3 4 3 3 2" xfId="10845" xr:uid="{CC4E4511-DA80-4B24-AB39-AEBADB9BE472}"/>
    <cellStyle name="Percent 4 3 4 3 4" xfId="10846" xr:uid="{F91D7B90-1FF7-4E11-AD63-02B52DB0EE50}"/>
    <cellStyle name="Percent 4 3 4 3 5" xfId="44309" xr:uid="{344B83CD-A451-4AB9-BC36-7C42BCBF86FB}"/>
    <cellStyle name="Percent 4 3 4 3 6" xfId="36740" xr:uid="{7EE30FE4-C728-4D8F-8B04-7C17C64EF35D}"/>
    <cellStyle name="Percent 4 3 4 4" xfId="10847" xr:uid="{82DF0852-AA73-4A43-8B7E-56D6C71A511B}"/>
    <cellStyle name="Percent 4 3 4 4 2" xfId="10848" xr:uid="{312F2BF4-7E7A-4699-9B9C-C181A5705F4B}"/>
    <cellStyle name="Percent 4 3 4 4 2 2" xfId="10849" xr:uid="{2A7DEF0C-A313-4918-8DBE-C920D2F743CE}"/>
    <cellStyle name="Percent 4 3 4 4 3" xfId="10850" xr:uid="{ED11331C-8168-4DF4-A824-987504A1F1D7}"/>
    <cellStyle name="Percent 4 3 4 4 3 2" xfId="10851" xr:uid="{34B763B8-5256-48D4-9CA8-4BBF83C752DE}"/>
    <cellStyle name="Percent 4 3 4 4 4" xfId="10852" xr:uid="{799052A0-ED8A-42FD-AFF2-235E48D0488E}"/>
    <cellStyle name="Percent 4 3 4 4 4 2" xfId="10853" xr:uid="{44D25563-94F8-40E1-AF80-DED09CE8CC34}"/>
    <cellStyle name="Percent 4 3 4 4 5" xfId="10854" xr:uid="{CDB54ECC-8D21-4C79-B08D-1A528A080940}"/>
    <cellStyle name="Percent 4 3 4 4 6" xfId="44310" xr:uid="{F98CFDF2-82B7-4A9A-8E26-B612888BC360}"/>
    <cellStyle name="Percent 4 3 4 4 7" xfId="36741" xr:uid="{5EFE9BE5-627E-40FA-B7EA-05285F86E7A0}"/>
    <cellStyle name="Percent 4 3 4 5" xfId="10855" xr:uid="{6E0E6D3C-B411-451D-AB5A-B9C1A02EC757}"/>
    <cellStyle name="Percent 4 3 4 5 2" xfId="10856" xr:uid="{89E03E48-CB57-4021-8585-C46EE7638C28}"/>
    <cellStyle name="Percent 4 3 4 5 2 2" xfId="10857" xr:uid="{B33FC8B5-0001-417E-A829-7E6F09D4601D}"/>
    <cellStyle name="Percent 4 3 4 5 3" xfId="10858" xr:uid="{2C6910AF-873F-4051-9163-19E862DB5ABC}"/>
    <cellStyle name="Percent 4 3 4 5 3 2" xfId="10859" xr:uid="{3E35E2F2-DB3E-4752-A1ED-EAFFFD59A80B}"/>
    <cellStyle name="Percent 4 3 4 5 4" xfId="10860" xr:uid="{84AF0A7E-D00E-4F6A-A8C4-F438198E700D}"/>
    <cellStyle name="Percent 4 3 4 5 5" xfId="44311" xr:uid="{BDAAB681-9C86-4E21-B248-35344422B15D}"/>
    <cellStyle name="Percent 4 3 4 5 6" xfId="36742" xr:uid="{0506417F-86A1-43D7-9C17-B0B9DDDE8698}"/>
    <cellStyle name="Percent 4 3 4 6" xfId="10861" xr:uid="{1B5CB8C9-D2D0-4976-AD64-887B671FE691}"/>
    <cellStyle name="Percent 4 3 4 6 2" xfId="10862" xr:uid="{3C7E1C33-14A3-4FF8-B03D-433E6CF6E912}"/>
    <cellStyle name="Percent 4 3 4 6 3" xfId="44312" xr:uid="{3B15B628-08ED-4807-BD95-4E859F6FAE10}"/>
    <cellStyle name="Percent 4 3 4 6 4" xfId="36743" xr:uid="{FCD5A195-6795-4E75-AC5B-6AB9BF9D4CF7}"/>
    <cellStyle name="Percent 4 3 4 7" xfId="10863" xr:uid="{C8946637-C24A-4295-89F5-B95AD3775C4F}"/>
    <cellStyle name="Percent 4 3 4 7 2" xfId="10864" xr:uid="{52F304A7-AA7E-45CF-A9AF-35A53844542C}"/>
    <cellStyle name="Percent 4 3 4 7 3" xfId="44313" xr:uid="{657E3B0B-D38C-42AD-B78E-0DAC3D89CAE6}"/>
    <cellStyle name="Percent 4 3 4 7 4" xfId="36744" xr:uid="{2F903937-194A-409E-833A-487B47BE46FD}"/>
    <cellStyle name="Percent 4 3 4 8" xfId="10865" xr:uid="{556DB413-0080-403B-80D3-9CAE28F7DB60}"/>
    <cellStyle name="Percent 4 3 4 8 2" xfId="10866" xr:uid="{E7BB136C-2FD7-48F5-B9F9-78324F7076F0}"/>
    <cellStyle name="Percent 4 3 4 8 3" xfId="44314" xr:uid="{2B181081-FBAD-4FE6-B346-69E27677436B}"/>
    <cellStyle name="Percent 4 3 4 8 4" xfId="36745" xr:uid="{118CB201-961E-41B9-827D-39703FA1025D}"/>
    <cellStyle name="Percent 4 3 4 9" xfId="10867" xr:uid="{69D2145B-D597-4C5D-9020-565E7D59F5C7}"/>
    <cellStyle name="Percent 4 3 4 9 2" xfId="44315" xr:uid="{791103CC-944C-4CFC-BD4A-E4B125E19932}"/>
    <cellStyle name="Percent 4 3 4 9 3" xfId="36746" xr:uid="{C4A602C2-F294-4D4A-A6D6-4F621FD40D03}"/>
    <cellStyle name="Percent 4 3 5" xfId="4770" xr:uid="{C72A116B-2344-4EBB-8D42-504F8CB1C4FF}"/>
    <cellStyle name="Percent 4 3 5 10" xfId="10869" xr:uid="{3D78ECAD-8550-4896-BCB7-ECA68475386F}"/>
    <cellStyle name="Percent 4 3 5 11" xfId="10868" xr:uid="{2B2A6A29-C0A5-4A9C-A7E0-6C68B7B65788}"/>
    <cellStyle name="Percent 4 3 5 2" xfId="10870" xr:uid="{C1AF2569-2B4D-4D5E-93E9-797D59C25269}"/>
    <cellStyle name="Percent 4 3 5 2 2" xfId="10871" xr:uid="{54BCF6A4-3836-4A5E-9E21-F4EF6E190B68}"/>
    <cellStyle name="Percent 4 3 5 2 2 2" xfId="10872" xr:uid="{3ABFDF41-3534-4D49-94BD-1F3B5C381892}"/>
    <cellStyle name="Percent 4 3 5 2 3" xfId="10873" xr:uid="{713F38A7-21B3-4E47-AF30-89FCC0DC7CC1}"/>
    <cellStyle name="Percent 4 3 5 2 3 2" xfId="10874" xr:uid="{38BDF0A7-CDE9-4B3F-9332-383F00025E0B}"/>
    <cellStyle name="Percent 4 3 5 2 4" xfId="10875" xr:uid="{A53A2631-F26E-4039-9982-89A5FA688E31}"/>
    <cellStyle name="Percent 4 3 5 2 5" xfId="44316" xr:uid="{1D9F7A64-242C-4F63-A374-EF10085EDB23}"/>
    <cellStyle name="Percent 4 3 5 2 6" xfId="26603" xr:uid="{A59972F4-C45A-4F87-9265-8118229D759F}"/>
    <cellStyle name="Percent 4 3 5 3" xfId="10876" xr:uid="{8F0AAF12-F40F-43B4-B6C3-B9C29D19DC8D}"/>
    <cellStyle name="Percent 4 3 5 3 2" xfId="10877" xr:uid="{3A22E249-B7C1-4BDB-BAE1-445BB95241FD}"/>
    <cellStyle name="Percent 4 3 5 3 2 2" xfId="10878" xr:uid="{A843C768-013F-4A0B-8F7E-532F1EFF6A26}"/>
    <cellStyle name="Percent 4 3 5 3 3" xfId="10879" xr:uid="{86297F8A-0BF7-4158-A073-CB738675962C}"/>
    <cellStyle name="Percent 4 3 5 3 3 2" xfId="10880" xr:uid="{A5ADF0CA-E518-4C3D-B801-7667B0A2959B}"/>
    <cellStyle name="Percent 4 3 5 3 4" xfId="10881" xr:uid="{B83BF404-35E9-4015-ACEA-9702A0198409}"/>
    <cellStyle name="Percent 4 3 5 3 5" xfId="44317" xr:uid="{6F513415-8665-4D66-BCDD-2432D898550A}"/>
    <cellStyle name="Percent 4 3 5 3 6" xfId="36747" xr:uid="{9C5A9888-1CE1-4761-A022-87816F3304F6}"/>
    <cellStyle name="Percent 4 3 5 4" xfId="10882" xr:uid="{7AEB794F-7BD6-42B9-A2F0-4FF08F2DA5C3}"/>
    <cellStyle name="Percent 4 3 5 4 2" xfId="10883" xr:uid="{079E4BA6-FC19-42C8-97DF-120114AD0DD3}"/>
    <cellStyle name="Percent 4 3 5 4 2 2" xfId="10884" xr:uid="{44BEC247-08CE-45EA-A8AE-57335269916D}"/>
    <cellStyle name="Percent 4 3 5 4 3" xfId="10885" xr:uid="{52199F49-2CD9-4530-BA9C-7B8DA2FB0E8B}"/>
    <cellStyle name="Percent 4 3 5 4 3 2" xfId="10886" xr:uid="{C4627965-3411-456A-B9ED-E8E952431BEE}"/>
    <cellStyle name="Percent 4 3 5 4 4" xfId="10887" xr:uid="{07C09199-3A50-45C6-A56A-3CA52B40246D}"/>
    <cellStyle name="Percent 4 3 5 4 4 2" xfId="10888" xr:uid="{9129DDDA-DA06-4343-8DB2-1A4FF252E355}"/>
    <cellStyle name="Percent 4 3 5 4 5" xfId="10889" xr:uid="{9646262A-9154-438C-BC82-626098EF70C5}"/>
    <cellStyle name="Percent 4 3 5 4 6" xfId="44318" xr:uid="{E1F5F7FC-B0F4-40A7-B4C8-9EC3499A9176}"/>
    <cellStyle name="Percent 4 3 5 4 7" xfId="36748" xr:uid="{CD22DFFE-199F-4BF8-8E42-B31CE4A03D0A}"/>
    <cellStyle name="Percent 4 3 5 5" xfId="10890" xr:uid="{6535A227-4218-46A9-AB4F-9100E88D1141}"/>
    <cellStyle name="Percent 4 3 5 5 2" xfId="10891" xr:uid="{91BF9EC8-6891-426E-8129-466733A28F9C}"/>
    <cellStyle name="Percent 4 3 5 5 2 2" xfId="10892" xr:uid="{24FD03EF-A47A-4489-BE3F-1222FF9530D1}"/>
    <cellStyle name="Percent 4 3 5 5 3" xfId="10893" xr:uid="{00BE9A29-2D7E-4A2A-8578-0D4AC332BEEC}"/>
    <cellStyle name="Percent 4 3 5 5 3 2" xfId="10894" xr:uid="{D2B6429E-1A4C-4C39-A3EF-44961A621DA8}"/>
    <cellStyle name="Percent 4 3 5 5 4" xfId="10895" xr:uid="{A8E96463-3D6F-4021-931E-787C7CD832CD}"/>
    <cellStyle name="Percent 4 3 5 5 5" xfId="44319" xr:uid="{8105EECC-3F0B-403E-B30A-9AF7136E0C9C}"/>
    <cellStyle name="Percent 4 3 5 5 6" xfId="36749" xr:uid="{3EBBB120-21F7-4A88-85CE-27A9D2422D5F}"/>
    <cellStyle name="Percent 4 3 5 6" xfId="10896" xr:uid="{5D9589C9-82C1-4508-A250-51243CCE7419}"/>
    <cellStyle name="Percent 4 3 5 6 2" xfId="10897" xr:uid="{702701D8-8A88-43AA-9F69-DFEC20914F67}"/>
    <cellStyle name="Percent 4 3 5 6 3" xfId="44320" xr:uid="{C78AB3A5-EC40-4019-9CC3-7DE7A55A103E}"/>
    <cellStyle name="Percent 4 3 5 6 4" xfId="36750" xr:uid="{36052FF3-630A-42D2-9CD6-E1A6D63374F1}"/>
    <cellStyle name="Percent 4 3 5 7" xfId="10898" xr:uid="{72F07586-4C4B-4FFD-81F6-8065778966A4}"/>
    <cellStyle name="Percent 4 3 5 7 2" xfId="10899" xr:uid="{C639F297-E3BE-44CB-9265-0B9989DB193F}"/>
    <cellStyle name="Percent 4 3 5 7 3" xfId="44321" xr:uid="{90CCE30F-C534-4AE6-8F5A-F26F0D161C7C}"/>
    <cellStyle name="Percent 4 3 5 7 4" xfId="36751" xr:uid="{01FD41CE-0B27-4BC9-9E93-19ADBB65923A}"/>
    <cellStyle name="Percent 4 3 5 8" xfId="10900" xr:uid="{208A8135-537D-49EE-AD79-C823B3E34E5A}"/>
    <cellStyle name="Percent 4 3 5 8 2" xfId="10901" xr:uid="{61961F68-A89F-42EC-B2CE-8E0B458C7740}"/>
    <cellStyle name="Percent 4 3 5 8 3" xfId="44322" xr:uid="{6A10EF73-388B-49F0-8931-3F4BCE4A4D02}"/>
    <cellStyle name="Percent 4 3 5 8 4" xfId="36752" xr:uid="{A7E3AE00-A85F-480E-A42D-7F38595AB27C}"/>
    <cellStyle name="Percent 4 3 5 9" xfId="10902" xr:uid="{5BFC4A8F-2FF4-4EEB-850A-9519D0068AC1}"/>
    <cellStyle name="Percent 4 3 5 9 2" xfId="44323" xr:uid="{F5DC4767-ED6E-4C93-99F4-1DF71A287723}"/>
    <cellStyle name="Percent 4 3 5 9 3" xfId="36753" xr:uid="{F5346671-5AED-4CAE-9632-6895E016D5A8}"/>
    <cellStyle name="Percent 4 3 6" xfId="4771" xr:uid="{A98A958C-D22B-47D0-B4EF-A3CCCA0A4BAB}"/>
    <cellStyle name="Percent 4 3 6 10" xfId="10904" xr:uid="{C8183DFB-E58C-4B54-B1DE-FE4E3BF5742D}"/>
    <cellStyle name="Percent 4 3 6 11" xfId="10903" xr:uid="{EDD20B9C-51EF-4CA4-A2BC-53A33D27FB68}"/>
    <cellStyle name="Percent 4 3 6 2" xfId="10905" xr:uid="{90683877-B1F6-4ACA-8669-FC31D70D8015}"/>
    <cellStyle name="Percent 4 3 6 2 2" xfId="10906" xr:uid="{D142194D-344B-45CF-815C-77BEDC82BA1C}"/>
    <cellStyle name="Percent 4 3 6 2 2 2" xfId="10907" xr:uid="{BF1AA5B7-75C3-4CBD-BEEA-BDA11B386046}"/>
    <cellStyle name="Percent 4 3 6 2 3" xfId="10908" xr:uid="{8AC0B7C2-7F90-4654-BAC9-5312C9C7C346}"/>
    <cellStyle name="Percent 4 3 6 2 3 2" xfId="10909" xr:uid="{3D4548F6-E103-4366-843B-87516A160FF8}"/>
    <cellStyle name="Percent 4 3 6 2 4" xfId="10910" xr:uid="{4281AB36-C273-48C1-9F7E-026832C3BAB7}"/>
    <cellStyle name="Percent 4 3 6 2 5" xfId="44324" xr:uid="{D94D4E57-CAED-4ECE-8D05-F5EE13D0EE5E}"/>
    <cellStyle name="Percent 4 3 6 2 6" xfId="26604" xr:uid="{19166C3E-D928-40E1-973C-FFF30BA69C00}"/>
    <cellStyle name="Percent 4 3 6 3" xfId="10911" xr:uid="{5B11BEBD-1DF1-4910-A4EB-A12EDE2985AE}"/>
    <cellStyle name="Percent 4 3 6 3 2" xfId="10912" xr:uid="{3C1914A2-8797-4EB6-B79C-B2158759E26D}"/>
    <cellStyle name="Percent 4 3 6 3 2 2" xfId="10913" xr:uid="{5981262A-5BCC-4709-8213-089D2734317F}"/>
    <cellStyle name="Percent 4 3 6 3 3" xfId="10914" xr:uid="{7D37C233-4185-404D-A13E-BA4BF69A1033}"/>
    <cellStyle name="Percent 4 3 6 3 3 2" xfId="10915" xr:uid="{2834B8A7-8B54-4333-B746-7CE8DE43AF97}"/>
    <cellStyle name="Percent 4 3 6 3 4" xfId="10916" xr:uid="{AF30541F-90BD-4FBC-9E40-D9283FF4C01A}"/>
    <cellStyle name="Percent 4 3 6 3 5" xfId="44325" xr:uid="{ACAFF990-00E5-4DB7-AFB3-12F9FD9C22C1}"/>
    <cellStyle name="Percent 4 3 6 3 6" xfId="36754" xr:uid="{9990B092-6F47-4F83-8EE4-A49E4863168D}"/>
    <cellStyle name="Percent 4 3 6 4" xfId="10917" xr:uid="{C0880FF2-3BBC-4DD9-9615-B2F844CFCD48}"/>
    <cellStyle name="Percent 4 3 6 4 2" xfId="10918" xr:uid="{84B2B58A-D858-4619-B90C-C95BF7A486A3}"/>
    <cellStyle name="Percent 4 3 6 4 2 2" xfId="10919" xr:uid="{A724A7FB-3C65-4289-9C4C-46106E1B315B}"/>
    <cellStyle name="Percent 4 3 6 4 3" xfId="10920" xr:uid="{B5415932-D809-4059-8937-5C5F402A47EF}"/>
    <cellStyle name="Percent 4 3 6 4 3 2" xfId="10921" xr:uid="{FF605F70-58A5-4105-B91D-97E65140B160}"/>
    <cellStyle name="Percent 4 3 6 4 4" xfId="10922" xr:uid="{BC2D7FDF-FDCE-46FF-A81E-0672C88066B5}"/>
    <cellStyle name="Percent 4 3 6 4 4 2" xfId="10923" xr:uid="{9F387840-A6EE-44B7-8A3B-DCD443413E3F}"/>
    <cellStyle name="Percent 4 3 6 4 5" xfId="10924" xr:uid="{40742B08-8A63-43D6-884B-56918A6D736C}"/>
    <cellStyle name="Percent 4 3 6 4 6" xfId="44326" xr:uid="{B1A5058A-FA56-4682-9E82-46693852AC63}"/>
    <cellStyle name="Percent 4 3 6 4 7" xfId="36755" xr:uid="{45990C05-9D98-44A9-915F-98D6424C12C6}"/>
    <cellStyle name="Percent 4 3 6 5" xfId="10925" xr:uid="{87BACDBD-0A33-4411-A48F-0B18958C0F36}"/>
    <cellStyle name="Percent 4 3 6 5 2" xfId="10926" xr:uid="{54C49655-6868-4D1D-AC86-C3309D83DB11}"/>
    <cellStyle name="Percent 4 3 6 5 2 2" xfId="10927" xr:uid="{0D62E3C9-24CE-45EA-89E8-E42E2FC2705D}"/>
    <cellStyle name="Percent 4 3 6 5 3" xfId="10928" xr:uid="{F9B21B93-E0E8-421C-8D4F-C416B7FFBB07}"/>
    <cellStyle name="Percent 4 3 6 5 3 2" xfId="10929" xr:uid="{42FA929F-89E3-489C-B003-435EA732A761}"/>
    <cellStyle name="Percent 4 3 6 5 4" xfId="10930" xr:uid="{D7D04017-9D69-4791-A74A-21BF69107B1B}"/>
    <cellStyle name="Percent 4 3 6 5 5" xfId="44327" xr:uid="{6626154D-54E6-4AE2-AA24-AFBE6933D275}"/>
    <cellStyle name="Percent 4 3 6 5 6" xfId="36756" xr:uid="{B4C6851F-B570-47F8-A407-6126868C8FEB}"/>
    <cellStyle name="Percent 4 3 6 6" xfId="10931" xr:uid="{6F8EE1B2-5D25-4FD4-8686-972D880613E1}"/>
    <cellStyle name="Percent 4 3 6 6 2" xfId="10932" xr:uid="{4ABDB04D-E329-478A-AB62-6E9D155F18EB}"/>
    <cellStyle name="Percent 4 3 6 6 3" xfId="44328" xr:uid="{9AABC179-D761-4670-B132-2CFDC0F7E176}"/>
    <cellStyle name="Percent 4 3 6 6 4" xfId="36757" xr:uid="{2552AB77-ED6E-44B0-9C2C-9C4F9856CC3D}"/>
    <cellStyle name="Percent 4 3 6 7" xfId="10933" xr:uid="{F7034797-2E2F-49D7-83B4-15557A015BC7}"/>
    <cellStyle name="Percent 4 3 6 7 2" xfId="10934" xr:uid="{17CE4063-3CCF-45E4-9281-A72FEF790426}"/>
    <cellStyle name="Percent 4 3 6 7 3" xfId="44329" xr:uid="{766AF82A-5EA8-4511-A620-200CBFC28624}"/>
    <cellStyle name="Percent 4 3 6 7 4" xfId="36758" xr:uid="{397DFF88-E37C-4177-B3CB-0008007E312A}"/>
    <cellStyle name="Percent 4 3 6 8" xfId="10935" xr:uid="{C9A7B053-A381-4600-B6AA-7FC8BCE32A61}"/>
    <cellStyle name="Percent 4 3 6 8 2" xfId="10936" xr:uid="{C55A87E9-FFE0-49BF-82F7-6EB6AABE8385}"/>
    <cellStyle name="Percent 4 3 6 8 3" xfId="44330" xr:uid="{EF377FB7-6964-4F3C-A259-951F9ABDB960}"/>
    <cellStyle name="Percent 4 3 6 8 4" xfId="36759" xr:uid="{3202BFB9-F934-4D00-AEB9-E5F4C9DAB941}"/>
    <cellStyle name="Percent 4 3 6 9" xfId="10937" xr:uid="{B27F46F6-4F50-4B15-83F0-FD958B2ADBAF}"/>
    <cellStyle name="Percent 4 3 6 9 2" xfId="44331" xr:uid="{532FFDAF-B6AC-4431-8FC0-6C6FDBF8775A}"/>
    <cellStyle name="Percent 4 3 6 9 3" xfId="36760" xr:uid="{7F67BBA7-CC58-448B-94F1-80CAF7764E1B}"/>
    <cellStyle name="Percent 4 3 7" xfId="4772" xr:uid="{ED34070B-2417-4CB7-983B-1D898F4B6BA3}"/>
    <cellStyle name="Percent 4 3 7 10" xfId="10939" xr:uid="{8B5FD7D0-2B14-46D2-ADD9-70FA3D194043}"/>
    <cellStyle name="Percent 4 3 7 11" xfId="10938" xr:uid="{4077D035-AC00-4519-BA3D-01A308C6C057}"/>
    <cellStyle name="Percent 4 3 7 2" xfId="10940" xr:uid="{17B8837F-559E-4E8E-9913-206D58536CAD}"/>
    <cellStyle name="Percent 4 3 7 2 2" xfId="10941" xr:uid="{657FC1A9-034B-4071-9BAF-663376D448AE}"/>
    <cellStyle name="Percent 4 3 7 2 2 2" xfId="10942" xr:uid="{90F12910-3386-4A70-8019-CB1D1D7E8144}"/>
    <cellStyle name="Percent 4 3 7 2 3" xfId="10943" xr:uid="{06044B03-0073-40DD-BC50-68B028F11A19}"/>
    <cellStyle name="Percent 4 3 7 2 3 2" xfId="10944" xr:uid="{DA11E4D1-E5BB-47CD-94BB-CEA4CB296AF6}"/>
    <cellStyle name="Percent 4 3 7 2 4" xfId="10945" xr:uid="{B3D09D56-C181-4B97-B182-2B47FBEC758D}"/>
    <cellStyle name="Percent 4 3 7 2 5" xfId="44332" xr:uid="{8E318CC8-3FB9-410B-BC98-5C8DE3835284}"/>
    <cellStyle name="Percent 4 3 7 2 6" xfId="26605" xr:uid="{5C789754-022C-4F72-B56A-E908F0ECEB36}"/>
    <cellStyle name="Percent 4 3 7 3" xfId="10946" xr:uid="{A9C661DC-EFDF-43F9-AAD8-F6FCB4C9BA2C}"/>
    <cellStyle name="Percent 4 3 7 3 2" xfId="10947" xr:uid="{EA4DB9B1-A739-45F4-867F-D97E62D30FC5}"/>
    <cellStyle name="Percent 4 3 7 3 2 2" xfId="10948" xr:uid="{64C641CE-B073-4520-8B2D-B8D99BBE6317}"/>
    <cellStyle name="Percent 4 3 7 3 3" xfId="10949" xr:uid="{0B4D27B2-56A4-49C8-953F-3467C2B2F037}"/>
    <cellStyle name="Percent 4 3 7 3 3 2" xfId="10950" xr:uid="{FAD7D7DA-907C-4AC5-8784-2760C4DDF55E}"/>
    <cellStyle name="Percent 4 3 7 3 4" xfId="10951" xr:uid="{FEA94D28-AB84-4F50-8CB0-F976682EAFB9}"/>
    <cellStyle name="Percent 4 3 7 3 5" xfId="44333" xr:uid="{774D317F-CDFA-42BF-B747-0848DB5A1004}"/>
    <cellStyle name="Percent 4 3 7 3 6" xfId="36761" xr:uid="{204AB453-36E2-48E8-9EDF-394F3B413223}"/>
    <cellStyle name="Percent 4 3 7 4" xfId="10952" xr:uid="{E671B47B-2E01-4CE5-AE21-4F038AA4998D}"/>
    <cellStyle name="Percent 4 3 7 4 2" xfId="10953" xr:uid="{56408912-F0E9-4175-938C-D54964D21208}"/>
    <cellStyle name="Percent 4 3 7 4 2 2" xfId="10954" xr:uid="{FB251DAC-E6EE-4946-9384-F703BECCB4AF}"/>
    <cellStyle name="Percent 4 3 7 4 3" xfId="10955" xr:uid="{24502A56-55EF-44DE-AB3B-5972070D378B}"/>
    <cellStyle name="Percent 4 3 7 4 3 2" xfId="10956" xr:uid="{94A2AA6B-A19A-46DC-A467-594229BECC17}"/>
    <cellStyle name="Percent 4 3 7 4 4" xfId="10957" xr:uid="{E4C5A967-A2A0-4C25-9E63-F7B8A09DB466}"/>
    <cellStyle name="Percent 4 3 7 4 4 2" xfId="10958" xr:uid="{93C4CE7B-D579-4201-858E-D6EE1A8C600E}"/>
    <cellStyle name="Percent 4 3 7 4 5" xfId="10959" xr:uid="{8E561ACD-5182-45CF-8379-60F23A669C74}"/>
    <cellStyle name="Percent 4 3 7 4 6" xfId="44334" xr:uid="{41B81DFB-FAC1-457E-9767-7D73E2EA00CB}"/>
    <cellStyle name="Percent 4 3 7 4 7" xfId="36762" xr:uid="{8C47C1A5-4675-4DDB-9647-573A3D6BD7B6}"/>
    <cellStyle name="Percent 4 3 7 5" xfId="10960" xr:uid="{44741096-7352-48DA-A71F-8127F6CC1069}"/>
    <cellStyle name="Percent 4 3 7 5 2" xfId="10961" xr:uid="{0D483A98-EC86-406B-86D7-3EE3D8159EDE}"/>
    <cellStyle name="Percent 4 3 7 5 2 2" xfId="10962" xr:uid="{2B1DB0C4-C831-4876-855B-BC95300CC6D5}"/>
    <cellStyle name="Percent 4 3 7 5 3" xfId="10963" xr:uid="{917175C2-C1C9-44F7-9E6E-3FCC2D7F4536}"/>
    <cellStyle name="Percent 4 3 7 5 3 2" xfId="10964" xr:uid="{A301EF8D-2F30-475A-ADE6-9EBE82A9E5F5}"/>
    <cellStyle name="Percent 4 3 7 5 4" xfId="10965" xr:uid="{75787096-A1AF-475F-B20A-9485211A2E4C}"/>
    <cellStyle name="Percent 4 3 7 5 5" xfId="44335" xr:uid="{82670EF5-1DB2-4ADA-AC4F-4B346F420250}"/>
    <cellStyle name="Percent 4 3 7 5 6" xfId="36763" xr:uid="{7C1BBBD9-445C-4863-B34B-7B391522E77B}"/>
    <cellStyle name="Percent 4 3 7 6" xfId="10966" xr:uid="{D0F713F3-6311-47E2-AE1D-1C42F950E1D5}"/>
    <cellStyle name="Percent 4 3 7 6 2" xfId="10967" xr:uid="{871A2CEB-4948-41F4-9202-9BD202F38695}"/>
    <cellStyle name="Percent 4 3 7 6 3" xfId="44336" xr:uid="{CAE05311-5C74-44CD-BD29-81593B1FE3D4}"/>
    <cellStyle name="Percent 4 3 7 6 4" xfId="36764" xr:uid="{182E54F8-3C57-4F02-95AB-93B0B4703D1C}"/>
    <cellStyle name="Percent 4 3 7 7" xfId="10968" xr:uid="{1E981115-8863-4A02-BF0B-3438D3F30EB0}"/>
    <cellStyle name="Percent 4 3 7 7 2" xfId="10969" xr:uid="{B315E043-8FC5-4B29-A11F-6DCAFAF6B790}"/>
    <cellStyle name="Percent 4 3 7 7 3" xfId="44337" xr:uid="{3BF10BBB-FB6C-4137-9EB5-5B952353DB36}"/>
    <cellStyle name="Percent 4 3 7 7 4" xfId="36765" xr:uid="{8DACD7E7-3039-4F60-9FCB-719A25D29181}"/>
    <cellStyle name="Percent 4 3 7 8" xfId="10970" xr:uid="{CE78EAF0-4630-4089-B167-A741D0CC0781}"/>
    <cellStyle name="Percent 4 3 7 8 2" xfId="10971" xr:uid="{E3F1A933-DC97-4EAA-B322-1E9F334C1924}"/>
    <cellStyle name="Percent 4 3 7 8 3" xfId="44338" xr:uid="{BB4B72FD-43E2-4685-9F06-DEB687CFE1F5}"/>
    <cellStyle name="Percent 4 3 7 8 4" xfId="36766" xr:uid="{C4F70D03-73F3-4D3D-A77E-C0DF1488C982}"/>
    <cellStyle name="Percent 4 3 7 9" xfId="10972" xr:uid="{EFFDAB75-D5BE-42A1-B7A3-0484063026AA}"/>
    <cellStyle name="Percent 4 3 7 9 2" xfId="44339" xr:uid="{52966712-7925-475B-BD92-FD9D631E819A}"/>
    <cellStyle name="Percent 4 3 7 9 3" xfId="36767" xr:uid="{EB096B62-7D39-4476-BC3F-C69582839A21}"/>
    <cellStyle name="Percent 4 3 8" xfId="4773" xr:uid="{9CC31BC5-872B-401A-948F-51462C0730D0}"/>
    <cellStyle name="Percent 4 3 8 10" xfId="10974" xr:uid="{F42E456C-CF44-4446-9602-AD5F4D5A473C}"/>
    <cellStyle name="Percent 4 3 8 11" xfId="10973" xr:uid="{DAA07488-24EC-44BC-AEB3-9D33B2CA63E6}"/>
    <cellStyle name="Percent 4 3 8 2" xfId="10975" xr:uid="{A5ABF411-712E-4CAB-BA73-174F5DD230F8}"/>
    <cellStyle name="Percent 4 3 8 2 2" xfId="10976" xr:uid="{70097042-AB3D-4FBB-AE33-FA41D4602514}"/>
    <cellStyle name="Percent 4 3 8 2 2 2" xfId="10977" xr:uid="{C94B60A9-0C42-4B4C-9D98-ACB7B67AFA7B}"/>
    <cellStyle name="Percent 4 3 8 2 3" xfId="10978" xr:uid="{417EB914-B773-47A2-B864-B58CBEA84ACB}"/>
    <cellStyle name="Percent 4 3 8 2 3 2" xfId="10979" xr:uid="{B5DAAC91-A4F9-4CEA-99A5-75AF74DE3AD3}"/>
    <cellStyle name="Percent 4 3 8 2 4" xfId="10980" xr:uid="{A39560D6-4FA3-45F5-9C6F-4027E8F38B94}"/>
    <cellStyle name="Percent 4 3 8 2 5" xfId="44340" xr:uid="{9E99CEFF-BF86-4E59-9B27-354017428483}"/>
    <cellStyle name="Percent 4 3 8 2 6" xfId="26606" xr:uid="{F9309D31-90A9-48A9-B049-2D3D369EA864}"/>
    <cellStyle name="Percent 4 3 8 3" xfId="10981" xr:uid="{017967C3-7D0C-491F-B5AC-8141CF083FDF}"/>
    <cellStyle name="Percent 4 3 8 3 2" xfId="10982" xr:uid="{19F887D8-288C-46C2-89E9-98390CA7A240}"/>
    <cellStyle name="Percent 4 3 8 3 2 2" xfId="10983" xr:uid="{1C96BC93-4A0D-4C2B-9B09-B78670AECFED}"/>
    <cellStyle name="Percent 4 3 8 3 3" xfId="10984" xr:uid="{C6FA3EEF-3D99-4410-ADCB-101C78AB476F}"/>
    <cellStyle name="Percent 4 3 8 3 3 2" xfId="10985" xr:uid="{2735428D-FDC8-48F6-8AE3-826D6DF453D0}"/>
    <cellStyle name="Percent 4 3 8 3 4" xfId="10986" xr:uid="{C2F2C74C-3D13-4E9F-88F0-DF010C7E8199}"/>
    <cellStyle name="Percent 4 3 8 3 5" xfId="44341" xr:uid="{5369AB83-3317-4977-959D-82326A3F16F0}"/>
    <cellStyle name="Percent 4 3 8 3 6" xfId="36768" xr:uid="{C630644C-6089-474A-A01C-43B7EABFD16E}"/>
    <cellStyle name="Percent 4 3 8 4" xfId="10987" xr:uid="{26327D35-5D57-47C6-8A6F-0B2B7CDDCAC5}"/>
    <cellStyle name="Percent 4 3 8 4 2" xfId="10988" xr:uid="{3D7C83B9-B62F-448E-BFAA-AC8319DB05FD}"/>
    <cellStyle name="Percent 4 3 8 4 2 2" xfId="10989" xr:uid="{1C41997A-E91D-49D7-ADA6-0FBEF1CBF800}"/>
    <cellStyle name="Percent 4 3 8 4 3" xfId="10990" xr:uid="{8A9DEE95-D106-48EF-9AE7-914E46567E1D}"/>
    <cellStyle name="Percent 4 3 8 4 3 2" xfId="10991" xr:uid="{779A8407-0E94-4207-99DD-D90910D0585F}"/>
    <cellStyle name="Percent 4 3 8 4 4" xfId="10992" xr:uid="{9A6F6E8F-3216-4606-B75E-27EEEF6A20A2}"/>
    <cellStyle name="Percent 4 3 8 4 4 2" xfId="10993" xr:uid="{3763D31B-3AA6-483A-99C0-26EEFFF1C4F6}"/>
    <cellStyle name="Percent 4 3 8 4 5" xfId="10994" xr:uid="{98F4ECB9-7D59-4422-9366-08F837D0538A}"/>
    <cellStyle name="Percent 4 3 8 4 6" xfId="44342" xr:uid="{A3FC261F-1CA0-42F7-9014-299318512EC6}"/>
    <cellStyle name="Percent 4 3 8 4 7" xfId="36769" xr:uid="{D04B5B38-5FD3-42E5-B428-2EF895117F5D}"/>
    <cellStyle name="Percent 4 3 8 5" xfId="10995" xr:uid="{B88BE07F-9626-4BDC-9676-5B5081878424}"/>
    <cellStyle name="Percent 4 3 8 5 2" xfId="10996" xr:uid="{6C965C1C-87D1-432E-BE72-3BC668D3DBA4}"/>
    <cellStyle name="Percent 4 3 8 5 2 2" xfId="10997" xr:uid="{28B3DA7B-5DF0-44D2-BC63-501BD44697C0}"/>
    <cellStyle name="Percent 4 3 8 5 3" xfId="10998" xr:uid="{EE3B1FE3-44D3-475F-A573-9A810157BA99}"/>
    <cellStyle name="Percent 4 3 8 5 3 2" xfId="10999" xr:uid="{7AA8C741-C0AA-4ECD-8837-D489D4FB6EFB}"/>
    <cellStyle name="Percent 4 3 8 5 4" xfId="11000" xr:uid="{CA9828BE-B485-4D0C-B42B-3F6C6D55AF74}"/>
    <cellStyle name="Percent 4 3 8 5 5" xfId="44343" xr:uid="{6B453760-168F-437E-8D56-1525845F883B}"/>
    <cellStyle name="Percent 4 3 8 5 6" xfId="36770" xr:uid="{8877D2C2-855A-4696-991E-9D753224C3E8}"/>
    <cellStyle name="Percent 4 3 8 6" xfId="11001" xr:uid="{42EB65FB-2AAD-48AC-8EE9-693ED684FE1E}"/>
    <cellStyle name="Percent 4 3 8 6 2" xfId="11002" xr:uid="{F81A465C-87F9-4797-8A95-C9E18FAF64C5}"/>
    <cellStyle name="Percent 4 3 8 6 3" xfId="44344" xr:uid="{FE0043ED-570C-4A04-9EE0-97D6F9243705}"/>
    <cellStyle name="Percent 4 3 8 6 4" xfId="36771" xr:uid="{32A4CC1D-9147-400A-966F-AECDD44B4E2F}"/>
    <cellStyle name="Percent 4 3 8 7" xfId="11003" xr:uid="{58ACE7E7-F431-4397-B457-260AEDA0008F}"/>
    <cellStyle name="Percent 4 3 8 7 2" xfId="11004" xr:uid="{A0EC6327-F641-4C59-A09D-961DB17D31D4}"/>
    <cellStyle name="Percent 4 3 8 7 3" xfId="44345" xr:uid="{AE48505B-244F-4ADE-B20A-6B7DEBA2487A}"/>
    <cellStyle name="Percent 4 3 8 7 4" xfId="36772" xr:uid="{9AD33708-D2F6-486D-8E1A-43978734BD13}"/>
    <cellStyle name="Percent 4 3 8 8" xfId="11005" xr:uid="{F6AF55DA-6334-439D-86F4-E24B9D1ECB53}"/>
    <cellStyle name="Percent 4 3 8 8 2" xfId="11006" xr:uid="{1DCED5CF-C1BF-456B-B6FF-291A36F16A3C}"/>
    <cellStyle name="Percent 4 3 8 8 3" xfId="44346" xr:uid="{3585754B-ECD0-44CD-B553-5223DBE6DC43}"/>
    <cellStyle name="Percent 4 3 8 8 4" xfId="36773" xr:uid="{E42F7261-D359-465D-9811-E2974D0EE80B}"/>
    <cellStyle name="Percent 4 3 8 9" xfId="11007" xr:uid="{931C3E90-5A06-471C-84A1-5CA7DDF77F34}"/>
    <cellStyle name="Percent 4 3 8 9 2" xfId="44347" xr:uid="{6A4AFC89-A609-4C00-9AE0-B2A1C8C8A288}"/>
    <cellStyle name="Percent 4 3 8 9 3" xfId="36774" xr:uid="{8DBFD98A-D31B-437F-8078-59312688E41B}"/>
    <cellStyle name="Percent 4 3 9" xfId="11008" xr:uid="{9F1C1B23-BAF9-4D56-8A03-DEC628420D24}"/>
    <cellStyle name="Percent 4 3 9 2" xfId="11009" xr:uid="{5A5C51B0-10CE-4E54-8F5A-1788FEB122F7}"/>
    <cellStyle name="Percent 4 3 9 2 2" xfId="11010" xr:uid="{1BD0C44B-61D9-440F-9C39-F7914BAA86D2}"/>
    <cellStyle name="Percent 4 3 9 3" xfId="11011" xr:uid="{43B00A22-1832-4F77-88CB-5C7AA004A021}"/>
    <cellStyle name="Percent 4 3 9 3 2" xfId="11012" xr:uid="{FB76D16A-2AB4-46D9-919F-EBE134D978A7}"/>
    <cellStyle name="Percent 4 3 9 4" xfId="11013" xr:uid="{6DD05E3B-C277-482B-92B5-845D1575FB5D}"/>
    <cellStyle name="Percent 4 3 9 5" xfId="11014" xr:uid="{40E070F0-BB27-4C5A-8177-4BF0A1283121}"/>
    <cellStyle name="Percent 4 3 9 6" xfId="44348" xr:uid="{8AE485F5-184C-45AD-8FAA-47CC7676641A}"/>
    <cellStyle name="Percent 4 3 9 7" xfId="26599" xr:uid="{8BC5F8E7-9361-4607-81DD-6FDDD1D52554}"/>
    <cellStyle name="Percent 4 30" xfId="3010" xr:uid="{FCAB4ACC-0BCE-4CEA-AFF5-61F4F5B7C01A}"/>
    <cellStyle name="Percent 4 30 2" xfId="11016" xr:uid="{36A0AA0C-1C9E-484A-A009-D088F13B0751}"/>
    <cellStyle name="Percent 4 30 2 2" xfId="11017" xr:uid="{31968C95-54EC-477D-A731-6EAA53C634C8}"/>
    <cellStyle name="Percent 4 30 2 3" xfId="44349" xr:uid="{8EA03B22-A5B4-41D8-9B08-6990492E74E3}"/>
    <cellStyle name="Percent 4 30 2 4" xfId="36775" xr:uid="{319126B3-AF42-4D0F-A056-BA7481795054}"/>
    <cellStyle name="Percent 4 30 3" xfId="11018" xr:uid="{3C4F4EC4-059C-42BB-875B-2D89BFD5217C}"/>
    <cellStyle name="Percent 4 30 3 2" xfId="11019" xr:uid="{BA564E37-C88F-4DC3-A7A8-D6AE5999C3D1}"/>
    <cellStyle name="Percent 4 30 3 3" xfId="44350" xr:uid="{6246869A-B0E9-41F1-99D3-89E99377BEE2}"/>
    <cellStyle name="Percent 4 30 3 4" xfId="36776" xr:uid="{33B6ABD7-D553-4960-B647-2AA81319B5E3}"/>
    <cellStyle name="Percent 4 30 4" xfId="11020" xr:uid="{68832529-4DC9-4AD0-8EF6-9ECEA8AE65D2}"/>
    <cellStyle name="Percent 4 30 4 2" xfId="44351" xr:uid="{B2AE1DA4-AA50-4A0C-A8E8-68E30F8E6952}"/>
    <cellStyle name="Percent 4 30 4 3" xfId="36777" xr:uid="{6852CBAA-EB8A-4045-8EEF-C27890AE83C0}"/>
    <cellStyle name="Percent 4 30 5" xfId="11021" xr:uid="{A59057D6-292A-40DB-A250-8493E88A1724}"/>
    <cellStyle name="Percent 4 30 5 2" xfId="44352" xr:uid="{4C026002-C21D-4395-A5ED-62A7D1F5B39A}"/>
    <cellStyle name="Percent 4 30 5 3" xfId="36778" xr:uid="{CE133ACE-1685-4C15-956C-0E00077236FC}"/>
    <cellStyle name="Percent 4 30 6" xfId="11015" xr:uid="{51C64956-1DCE-4A80-9EEE-37D8A4C87B19}"/>
    <cellStyle name="Percent 4 30 7" xfId="41909" xr:uid="{C26C1D95-D27A-428C-80F9-8DAD02B93722}"/>
    <cellStyle name="Percent 4 30 8" xfId="26607" xr:uid="{EA76CA64-59FD-4C6C-87A6-706332F7E51D}"/>
    <cellStyle name="Percent 4 31" xfId="11022" xr:uid="{FCECBD97-AAC5-4DFA-B49B-A922539172DD}"/>
    <cellStyle name="Percent 4 31 2" xfId="11023" xr:uid="{978999D4-E51E-4C9A-91DE-CC24DEC0F7C7}"/>
    <cellStyle name="Percent 4 31 2 2" xfId="11024" xr:uid="{AE06BC41-4461-410C-9A28-58F7417285AA}"/>
    <cellStyle name="Percent 4 31 2 3" xfId="44354" xr:uid="{14BEE32B-42F5-44F3-9F06-991EE56D551B}"/>
    <cellStyle name="Percent 4 31 2 4" xfId="36779" xr:uid="{7C395CDE-269A-4558-BDA1-25C3084C5368}"/>
    <cellStyle name="Percent 4 31 3" xfId="11025" xr:uid="{2B5BD75B-5939-472D-9CE2-A48C87E3FBFF}"/>
    <cellStyle name="Percent 4 31 3 2" xfId="11026" xr:uid="{06FAAA53-0B0A-4432-88E9-670B2AD7996D}"/>
    <cellStyle name="Percent 4 31 3 3" xfId="44355" xr:uid="{CFA6C667-1920-4299-996E-953CB82B1BDB}"/>
    <cellStyle name="Percent 4 31 3 4" xfId="36780" xr:uid="{D5CB0D56-A7BB-4340-8C39-3C8F23F69EC1}"/>
    <cellStyle name="Percent 4 31 4" xfId="11027" xr:uid="{1079D838-B140-49D5-86F2-55B474F401C6}"/>
    <cellStyle name="Percent 4 31 4 2" xfId="44356" xr:uid="{E9B2CE30-7EB9-47BC-ABA9-DF269EE5E39F}"/>
    <cellStyle name="Percent 4 31 4 3" xfId="36781" xr:uid="{5EF98B37-1C99-4C24-B52A-97E832E35E3D}"/>
    <cellStyle name="Percent 4 31 5" xfId="11028" xr:uid="{CE83D9C2-1162-441F-8143-3BB111F469BC}"/>
    <cellStyle name="Percent 4 31 5 2" xfId="44357" xr:uid="{4DA5E005-B281-4A4E-B910-C78D764090AD}"/>
    <cellStyle name="Percent 4 31 5 3" xfId="36782" xr:uid="{287B76E9-1211-4447-BAA5-FA82266B706F}"/>
    <cellStyle name="Percent 4 31 6" xfId="44353" xr:uid="{0F92A465-A53A-4275-93E8-EA71D1D7AB68}"/>
    <cellStyle name="Percent 4 31 7" xfId="26608" xr:uid="{BA13243E-FEFF-41F5-88F3-73E746836FF1}"/>
    <cellStyle name="Percent 4 32" xfId="11029" xr:uid="{0FE70C81-F33D-44FF-8695-062C3802014F}"/>
    <cellStyle name="Percent 4 32 2" xfId="11030" xr:uid="{153BB6B6-31A2-472E-BDBB-94E8E55FB3F9}"/>
    <cellStyle name="Percent 4 32 2 2" xfId="11031" xr:uid="{932E9EC5-E6B8-4231-8738-4FA29AA6C45C}"/>
    <cellStyle name="Percent 4 32 2 3" xfId="44359" xr:uid="{CD2F679C-FF35-40C1-874A-08D5F00FEC91}"/>
    <cellStyle name="Percent 4 32 2 4" xfId="36783" xr:uid="{0999E258-B47C-4825-86F7-3840E163D04B}"/>
    <cellStyle name="Percent 4 32 3" xfId="11032" xr:uid="{05A8FCC9-F5B0-4780-86FC-4BAA8659ECA1}"/>
    <cellStyle name="Percent 4 32 3 2" xfId="11033" xr:uid="{6FFAF303-A9DF-4807-83EE-6762204D60FD}"/>
    <cellStyle name="Percent 4 32 4" xfId="11034" xr:uid="{5D88C6F4-F1F4-4B14-943E-55E272CE1EA6}"/>
    <cellStyle name="Percent 4 32 5" xfId="44358" xr:uid="{363EF186-9E86-436C-B2D9-BE93D5DBD9D4}"/>
    <cellStyle name="Percent 4 32 6" xfId="27429" xr:uid="{0B18AC43-F8E6-417B-B371-AB14CF16A872}"/>
    <cellStyle name="Percent 4 33" xfId="11035" xr:uid="{E0FC4BB4-55AF-48D7-8833-3D034FC380AE}"/>
    <cellStyle name="Percent 4 33 2" xfId="11036" xr:uid="{353E4BDD-CA30-45A7-89E9-5AD019B79B12}"/>
    <cellStyle name="Percent 4 33 2 2" xfId="11037" xr:uid="{4BDFDB73-A6F2-4C6B-8897-BF959DEE2926}"/>
    <cellStyle name="Percent 4 33 3" xfId="11038" xr:uid="{209FC147-1EB7-4DB2-95CE-90B006A11FF7}"/>
    <cellStyle name="Percent 4 33 3 2" xfId="11039" xr:uid="{D3ADCC26-50D6-4D19-8068-0601FBC33895}"/>
    <cellStyle name="Percent 4 33 4" xfId="11040" xr:uid="{44FCA35D-5191-4D0A-A696-2B0E064BC9BD}"/>
    <cellStyle name="Percent 4 33 4 2" xfId="11041" xr:uid="{3FCF57C5-0673-41E0-B597-4B2E871F7C78}"/>
    <cellStyle name="Percent 4 33 5" xfId="11042" xr:uid="{C0B5EA2C-07DF-4022-886D-5D693A076957}"/>
    <cellStyle name="Percent 4 33 6" xfId="44360" xr:uid="{1293F179-6BD5-489D-8917-57542078F305}"/>
    <cellStyle name="Percent 4 33 7" xfId="26561" xr:uid="{ACC4B333-7425-444D-9F62-C14F976FFEFB}"/>
    <cellStyle name="Percent 4 34" xfId="11043" xr:uid="{93F6B0AF-91B9-4525-B474-F2FCE2381BC1}"/>
    <cellStyle name="Percent 4 34 2" xfId="11044" xr:uid="{B7C0EA0A-41A7-4D5E-BBEB-95E97A0F866B}"/>
    <cellStyle name="Percent 4 34 2 2" xfId="11045" xr:uid="{B0BFA3CE-E564-48E9-8C84-800B860BC334}"/>
    <cellStyle name="Percent 4 34 3" xfId="11046" xr:uid="{39A02E0C-5735-4999-BDF2-6900A17B1380}"/>
    <cellStyle name="Percent 4 34 3 2" xfId="11047" xr:uid="{08CD1B73-5565-4501-B3CD-1FFEFD5869F2}"/>
    <cellStyle name="Percent 4 34 4" xfId="11048" xr:uid="{1CCAD0EC-3E2F-4EBB-B239-7D7941905326}"/>
    <cellStyle name="Percent 4 34 5" xfId="44361" xr:uid="{3087F45B-B33C-469C-9645-05431B80436D}"/>
    <cellStyle name="Percent 4 34 6" xfId="36784" xr:uid="{8AEB7075-E4C8-4EC8-BD77-ABA4A9933059}"/>
    <cellStyle name="Percent 4 35" xfId="11049" xr:uid="{98753FE5-9569-44F0-8C0A-C40CF9DE84F2}"/>
    <cellStyle name="Percent 4 35 2" xfId="11050" xr:uid="{BAD0BEAD-19FB-4D7F-B978-CAE112B8320C}"/>
    <cellStyle name="Percent 4 35 3" xfId="44362" xr:uid="{989C6BFB-CE53-49E6-9631-D7780E6D5806}"/>
    <cellStyle name="Percent 4 35 4" xfId="36785" xr:uid="{D1C5CFBA-99BF-4228-ADC7-B99134444329}"/>
    <cellStyle name="Percent 4 36" xfId="11051" xr:uid="{143058D6-4C98-411C-A05F-2F41B6C98341}"/>
    <cellStyle name="Percent 4 36 2" xfId="11052" xr:uid="{D654E08F-8F6F-4B18-9AC0-632658FAA13B}"/>
    <cellStyle name="Percent 4 36 3" xfId="44363" xr:uid="{3180109B-052E-41B6-A8E0-019281FB483C}"/>
    <cellStyle name="Percent 4 36 4" xfId="36786" xr:uid="{F957BBD9-7875-4D5B-B257-C7F3712E4BA2}"/>
    <cellStyle name="Percent 4 37" xfId="11053" xr:uid="{B0047C0B-595A-4213-8FAE-0701E91EC4E4}"/>
    <cellStyle name="Percent 4 37 2" xfId="11054" xr:uid="{F0568835-BB4A-4601-812E-317D63EDD47D}"/>
    <cellStyle name="Percent 4 37 3" xfId="44364" xr:uid="{F34A405C-B6AC-43BA-8425-4606EE02B752}"/>
    <cellStyle name="Percent 4 37 4" xfId="36787" xr:uid="{912FC89C-6690-4A00-875E-4438B23DD6F1}"/>
    <cellStyle name="Percent 4 38" xfId="11055" xr:uid="{D9EECE42-5786-497D-8C90-3DB3CDCD7D56}"/>
    <cellStyle name="Percent 4 38 2" xfId="44365" xr:uid="{025CC6BA-2D23-4433-B870-0AC32FCD8A74}"/>
    <cellStyle name="Percent 4 38 3" xfId="36788" xr:uid="{BC696BC4-BFA0-46F0-BA51-AD9D2494134E}"/>
    <cellStyle name="Percent 4 39" xfId="11056" xr:uid="{093E7B28-6A59-4D82-A238-B82FB17757EC}"/>
    <cellStyle name="Percent 4 39 2" xfId="44366" xr:uid="{ACAEA98C-F84C-445E-A9A2-BAC25045459B}"/>
    <cellStyle name="Percent 4 39 3" xfId="36789" xr:uid="{479E1031-50B3-4F62-B232-C43803570D8D}"/>
    <cellStyle name="Percent 4 4" xfId="339" xr:uid="{571D2359-F063-4779-9127-0140A1A9EA1B}"/>
    <cellStyle name="Percent 4 4 10" xfId="11058" xr:uid="{42A6C165-D584-437F-A903-AAB7E485293C}"/>
    <cellStyle name="Percent 4 4 10 2" xfId="11059" xr:uid="{2DF921A3-A568-493E-B6E0-3A372747862C}"/>
    <cellStyle name="Percent 4 4 10 2 2" xfId="11060" xr:uid="{2E9389D4-BBD8-4488-9E2D-79678847DAF6}"/>
    <cellStyle name="Percent 4 4 10 3" xfId="11061" xr:uid="{98B4437E-896C-4B4D-A4D3-4C3806A7612C}"/>
    <cellStyle name="Percent 4 4 10 3 2" xfId="11062" xr:uid="{AC1A4CFE-F79D-4980-B3D9-184AFE1120BE}"/>
    <cellStyle name="Percent 4 4 10 4" xfId="11063" xr:uid="{75751C2D-9DBE-4E7D-8876-CEA988BD81CA}"/>
    <cellStyle name="Percent 4 4 10 5" xfId="44367" xr:uid="{18B05174-D692-4E11-89C3-6AF5576407F2}"/>
    <cellStyle name="Percent 4 4 10 6" xfId="26609" xr:uid="{70C625B1-1FB5-40D8-A78C-C1A06DD1AC9B}"/>
    <cellStyle name="Percent 4 4 11" xfId="11064" xr:uid="{E1D1D58D-3F58-4A96-A551-A736A1CFDFB9}"/>
    <cellStyle name="Percent 4 4 11 2" xfId="11065" xr:uid="{34E2701B-4BB9-4A9D-AF8E-7A5DB6D5C81E}"/>
    <cellStyle name="Percent 4 4 11 2 2" xfId="11066" xr:uid="{B3172662-1E23-4E8D-B95B-95EBFE730FFA}"/>
    <cellStyle name="Percent 4 4 11 3" xfId="11067" xr:uid="{CF7D1598-6E86-4B92-91A0-F423A1B11167}"/>
    <cellStyle name="Percent 4 4 11 3 2" xfId="11068" xr:uid="{36F79368-3AB5-4EB3-A140-8E60FB18093D}"/>
    <cellStyle name="Percent 4 4 11 4" xfId="11069" xr:uid="{667DA30C-F726-489A-89C0-8966768EEAB4}"/>
    <cellStyle name="Percent 4 4 11 5" xfId="44368" xr:uid="{54032BBA-701C-440C-A2B7-853E6AA2EE83}"/>
    <cellStyle name="Percent 4 4 11 6" xfId="36790" xr:uid="{E0C871A7-538D-41C4-BC3A-CA0CFD8B6032}"/>
    <cellStyle name="Percent 4 4 12" xfId="11070" xr:uid="{66C14131-26F8-422B-8304-309980E566B7}"/>
    <cellStyle name="Percent 4 4 12 2" xfId="11071" xr:uid="{10F4954C-B2D5-4B0D-88AA-A03216CBCF5A}"/>
    <cellStyle name="Percent 4 4 12 2 2" xfId="11072" xr:uid="{0B9E8C6D-3749-4F04-B890-96FD0705A490}"/>
    <cellStyle name="Percent 4 4 12 3" xfId="11073" xr:uid="{BB83E574-17D6-46FB-8403-7B53CC7ED0E3}"/>
    <cellStyle name="Percent 4 4 12 3 2" xfId="11074" xr:uid="{52662736-5BC6-4A2B-A378-50700A153F3A}"/>
    <cellStyle name="Percent 4 4 12 4" xfId="11075" xr:uid="{EDD0CDBB-DF19-41D9-A5FF-B9673527CA37}"/>
    <cellStyle name="Percent 4 4 12 4 2" xfId="11076" xr:uid="{34409335-C5B7-4A60-905F-06A87864E7CC}"/>
    <cellStyle name="Percent 4 4 12 5" xfId="11077" xr:uid="{C91E57A2-0BE2-4E3B-BD39-27BCA64A7E5A}"/>
    <cellStyle name="Percent 4 4 12 6" xfId="44369" xr:uid="{6BBCC849-2886-42A2-9B00-8A69C21DCEB3}"/>
    <cellStyle name="Percent 4 4 12 7" xfId="36791" xr:uid="{7B431B49-C5B2-4A85-B068-3016E9D39495}"/>
    <cellStyle name="Percent 4 4 13" xfId="11078" xr:uid="{3C4F1ECA-1167-4B7F-BA1D-D577E2C66B46}"/>
    <cellStyle name="Percent 4 4 13 2" xfId="11079" xr:uid="{8394C23F-6E61-4325-8359-FCE3ACD16850}"/>
    <cellStyle name="Percent 4 4 13 2 2" xfId="11080" xr:uid="{C342C3B4-12BE-425F-ABF5-7410AE5AF3B4}"/>
    <cellStyle name="Percent 4 4 13 3" xfId="11081" xr:uid="{B2E11F4C-914E-435D-8521-2AAB19816AB6}"/>
    <cellStyle name="Percent 4 4 13 3 2" xfId="11082" xr:uid="{0C9A0773-5688-4C0A-81AB-8116F336FE4A}"/>
    <cellStyle name="Percent 4 4 13 4" xfId="11083" xr:uid="{09A6932F-1273-45C9-9BC3-4B1861FF2E2B}"/>
    <cellStyle name="Percent 4 4 13 5" xfId="44370" xr:uid="{15932C10-6ED3-4795-83AF-CD9D99A72C91}"/>
    <cellStyle name="Percent 4 4 13 6" xfId="36792" xr:uid="{FBBBC91A-ADC7-4187-9A18-A8C978AC3EC3}"/>
    <cellStyle name="Percent 4 4 14" xfId="11084" xr:uid="{59B9EC35-EA5C-45FD-87E3-BF2B98A24064}"/>
    <cellStyle name="Percent 4 4 14 2" xfId="11085" xr:uid="{DCC01437-B5B5-43A1-A89A-7DDE4739F958}"/>
    <cellStyle name="Percent 4 4 14 3" xfId="44371" xr:uid="{7C9164E0-D881-4739-9682-6D6EB79A2C5A}"/>
    <cellStyle name="Percent 4 4 14 4" xfId="36793" xr:uid="{53790260-47B5-4294-A5C3-5EAFFA6DA164}"/>
    <cellStyle name="Percent 4 4 15" xfId="11086" xr:uid="{14D855ED-990F-4085-AF7B-AF1F33C916A4}"/>
    <cellStyle name="Percent 4 4 15 2" xfId="11087" xr:uid="{9A36F0C5-4365-4134-83B6-EF7F6F15C78D}"/>
    <cellStyle name="Percent 4 4 15 3" xfId="44372" xr:uid="{6FF09261-E531-42A8-9217-849524C1D30E}"/>
    <cellStyle name="Percent 4 4 15 4" xfId="36794" xr:uid="{4AC4C004-39AE-4689-B944-917118D859DF}"/>
    <cellStyle name="Percent 4 4 16" xfId="11088" xr:uid="{49B1DFD3-DF5C-44C0-8810-680EEC2E4ADF}"/>
    <cellStyle name="Percent 4 4 16 2" xfId="11089" xr:uid="{DCE5151F-7DB7-41E5-9C08-48AE5BD3460F}"/>
    <cellStyle name="Percent 4 4 16 3" xfId="44373" xr:uid="{6EDA7852-F7F3-48DF-B585-5677CC0DF240}"/>
    <cellStyle name="Percent 4 4 16 4" xfId="36795" xr:uid="{7B34B8F0-DB08-4BA8-9295-7DF23FC58A38}"/>
    <cellStyle name="Percent 4 4 17" xfId="11090" xr:uid="{1BA913C6-0CFE-4F15-A4C6-AAA460BC82A8}"/>
    <cellStyle name="Percent 4 4 17 2" xfId="44374" xr:uid="{DCF32987-22BA-44A9-B72F-201AE87C0265}"/>
    <cellStyle name="Percent 4 4 17 3" xfId="36796" xr:uid="{CCA3E050-6121-426B-9A7C-2D68EE1D4F94}"/>
    <cellStyle name="Percent 4 4 18" xfId="11091" xr:uid="{29D4E7F9-AC8B-4E09-A6D5-1CD15A8B82AC}"/>
    <cellStyle name="Percent 4 4 18 2" xfId="44375" xr:uid="{D78304E7-C5A7-4B23-8614-F7A0E37C5317}"/>
    <cellStyle name="Percent 4 4 18 3" xfId="36797" xr:uid="{289863EB-5ED2-4EA5-A498-04BAD0DD2AA3}"/>
    <cellStyle name="Percent 4 4 19" xfId="11057" xr:uid="{B4B576EC-7FD6-4D78-9DBA-89C8D0E9191B}"/>
    <cellStyle name="Percent 4 4 2" xfId="3035" xr:uid="{7C78A96E-8C8A-40B5-9216-FC9E48839CA4}"/>
    <cellStyle name="Percent 4 4 2 10" xfId="11093" xr:uid="{71F135AB-FEE2-4043-8DD2-DA4DCE6A3989}"/>
    <cellStyle name="Percent 4 4 2 11" xfId="11092" xr:uid="{42254321-5822-487C-B554-547F7C622588}"/>
    <cellStyle name="Percent 4 4 2 2" xfId="11094" xr:uid="{5BD81A9C-6362-4391-AAD2-A32916AF3A92}"/>
    <cellStyle name="Percent 4 4 2 2 2" xfId="11095" xr:uid="{AF64B68B-B8F0-4795-B21D-7D4615804176}"/>
    <cellStyle name="Percent 4 4 2 2 2 2" xfId="11096" xr:uid="{97B5414F-95D9-4453-B6DE-E0386ECB0B75}"/>
    <cellStyle name="Percent 4 4 2 2 3" xfId="11097" xr:uid="{08E4ED5D-AD57-4FA4-9E6B-4C1E90C91354}"/>
    <cellStyle name="Percent 4 4 2 2 3 2" xfId="11098" xr:uid="{402C231A-ECC4-44D1-8492-13EE8CA872FA}"/>
    <cellStyle name="Percent 4 4 2 2 4" xfId="11099" xr:uid="{37D079F3-D5F7-4145-9E40-4C450FBCFBDB}"/>
    <cellStyle name="Percent 4 4 2 2 5" xfId="11100" xr:uid="{E6F0D0BB-68B7-42DC-B748-2E4FCF6325FD}"/>
    <cellStyle name="Percent 4 4 2 2 6" xfId="44376" xr:uid="{6646A051-4EA3-4845-B616-CCF0C7029241}"/>
    <cellStyle name="Percent 4 4 2 2 7" xfId="26610" xr:uid="{0E0C60BC-4030-4B80-B589-4094FB43E607}"/>
    <cellStyle name="Percent 4 4 2 3" xfId="11101" xr:uid="{F7C4ADE6-F7C7-44A5-8815-A77307FEC018}"/>
    <cellStyle name="Percent 4 4 2 3 2" xfId="11102" xr:uid="{15C96788-C028-4B4A-A759-7186F59915C7}"/>
    <cellStyle name="Percent 4 4 2 3 2 2" xfId="11103" xr:uid="{2708D43C-EBBC-4816-8358-2598B633DDA1}"/>
    <cellStyle name="Percent 4 4 2 3 3" xfId="11104" xr:uid="{768FE1F6-3A22-4E1A-BAC0-6B41782470BB}"/>
    <cellStyle name="Percent 4 4 2 3 3 2" xfId="11105" xr:uid="{71EDC432-B003-49C5-8A5E-5BCFC767A508}"/>
    <cellStyle name="Percent 4 4 2 3 4" xfId="11106" xr:uid="{0ACC589A-DB44-4313-92D4-AD8023B4A575}"/>
    <cellStyle name="Percent 4 4 2 3 5" xfId="44377" xr:uid="{2EF299A9-C558-4C94-86D7-FEB518C3F8CB}"/>
    <cellStyle name="Percent 4 4 2 3 6" xfId="36798" xr:uid="{057708DF-A843-4026-9222-E496770AE5C7}"/>
    <cellStyle name="Percent 4 4 2 4" xfId="11107" xr:uid="{7817EF1D-206F-44AE-8EC0-9A4F74527EE9}"/>
    <cellStyle name="Percent 4 4 2 4 2" xfId="11108" xr:uid="{93E4684E-FDAF-42C7-8548-3070C38E1E16}"/>
    <cellStyle name="Percent 4 4 2 4 2 2" xfId="11109" xr:uid="{81ECC46E-76D7-401F-BA05-7AA8B3394CED}"/>
    <cellStyle name="Percent 4 4 2 4 3" xfId="11110" xr:uid="{91CA6F69-E546-4901-9FD9-0544A753084C}"/>
    <cellStyle name="Percent 4 4 2 4 3 2" xfId="11111" xr:uid="{622C77EC-60E6-40C4-AFFF-A57A793B9DEA}"/>
    <cellStyle name="Percent 4 4 2 4 4" xfId="11112" xr:uid="{4AB805FF-9892-4AAE-8381-2A43AC800555}"/>
    <cellStyle name="Percent 4 4 2 4 4 2" xfId="11113" xr:uid="{EFAA299B-E111-41E6-A53A-3F52A065AF8E}"/>
    <cellStyle name="Percent 4 4 2 4 5" xfId="11114" xr:uid="{2F8DD3C0-938C-4BC3-92C3-FE1A5E397EE3}"/>
    <cellStyle name="Percent 4 4 2 4 6" xfId="44378" xr:uid="{FEC1BC64-CD3C-43DF-B4B6-9BCE7AE36590}"/>
    <cellStyle name="Percent 4 4 2 4 7" xfId="36799" xr:uid="{D8A84D98-A14B-4272-BB1B-4293EF4270E7}"/>
    <cellStyle name="Percent 4 4 2 5" xfId="11115" xr:uid="{356C0B42-98A4-4373-AC5F-4034711373B3}"/>
    <cellStyle name="Percent 4 4 2 5 2" xfId="11116" xr:uid="{5CAADB49-E165-41BE-B458-A86D2AF5B042}"/>
    <cellStyle name="Percent 4 4 2 5 2 2" xfId="11117" xr:uid="{99927FDA-243D-453E-BFC1-0186521CA9A0}"/>
    <cellStyle name="Percent 4 4 2 5 3" xfId="11118" xr:uid="{5FE9778F-EAC7-4E74-944A-EE29C030E417}"/>
    <cellStyle name="Percent 4 4 2 5 3 2" xfId="11119" xr:uid="{0B578DA5-292E-4375-B041-82BE75FD11B7}"/>
    <cellStyle name="Percent 4 4 2 5 4" xfId="11120" xr:uid="{6BDE52CC-E2AA-4F5F-AE97-20993B8073CC}"/>
    <cellStyle name="Percent 4 4 2 5 5" xfId="44379" xr:uid="{78150200-9246-46D1-BEDF-B4F0A85515F2}"/>
    <cellStyle name="Percent 4 4 2 5 6" xfId="36800" xr:uid="{BB343506-F2FB-45FC-A92F-F4B45B213804}"/>
    <cellStyle name="Percent 4 4 2 6" xfId="11121" xr:uid="{17AABA85-A5B5-483A-BBE0-7EA9BFD20351}"/>
    <cellStyle name="Percent 4 4 2 6 2" xfId="11122" xr:uid="{6A75090F-6EE3-4DE2-AC16-E126F6CA1EB1}"/>
    <cellStyle name="Percent 4 4 2 6 3" xfId="44380" xr:uid="{6F115FFE-9CC1-43B3-B0FD-3D78AA22394F}"/>
    <cellStyle name="Percent 4 4 2 6 4" xfId="36801" xr:uid="{BAE671A1-FE14-4E0F-9248-495874178C7C}"/>
    <cellStyle name="Percent 4 4 2 7" xfId="11123" xr:uid="{B1B3EFB8-5C36-457D-8D88-F87948B8E506}"/>
    <cellStyle name="Percent 4 4 2 7 2" xfId="11124" xr:uid="{9884BAF0-DB60-4A46-8B66-DF61D9A23E72}"/>
    <cellStyle name="Percent 4 4 2 7 3" xfId="44381" xr:uid="{935A1A30-3C3F-4342-9175-B0FE8311E36A}"/>
    <cellStyle name="Percent 4 4 2 7 4" xfId="36802" xr:uid="{9D1705E5-790D-45DE-8C66-B46DCCF24EAD}"/>
    <cellStyle name="Percent 4 4 2 8" xfId="11125" xr:uid="{5CBC1235-EF1A-40AB-83ED-EE505671E241}"/>
    <cellStyle name="Percent 4 4 2 8 2" xfId="11126" xr:uid="{FEB9744F-3CE0-4FB2-B47E-30EA2D95F866}"/>
    <cellStyle name="Percent 4 4 2 8 3" xfId="44382" xr:uid="{0660BC16-D644-4129-BA2C-79CBF80AF85A}"/>
    <cellStyle name="Percent 4 4 2 8 4" xfId="36803" xr:uid="{5A16BC55-9527-4536-A462-65D373327602}"/>
    <cellStyle name="Percent 4 4 2 9" xfId="11127" xr:uid="{BCE3F162-5753-49BE-9A7B-C8C62F4A91E6}"/>
    <cellStyle name="Percent 4 4 2 9 2" xfId="44383" xr:uid="{3F624DEA-6880-4A29-9A38-D2AF687A92AF}"/>
    <cellStyle name="Percent 4 4 2 9 3" xfId="36804" xr:uid="{202CD783-76D2-468D-AFE0-ABFE67200947}"/>
    <cellStyle name="Percent 4 4 20" xfId="41468" xr:uid="{D93FF263-554B-4FDA-B59D-FC1F919D33BD}"/>
    <cellStyle name="Percent 4 4 3" xfId="4774" xr:uid="{12318CC1-A5CB-46CB-A045-1EF15569E3E9}"/>
    <cellStyle name="Percent 4 4 3 10" xfId="11129" xr:uid="{2EDA78E5-28DD-489B-92CB-61CB13388410}"/>
    <cellStyle name="Percent 4 4 3 11" xfId="11128" xr:uid="{3D15B3C6-F0B6-41AB-B238-DA812E689F98}"/>
    <cellStyle name="Percent 4 4 3 2" xfId="11130" xr:uid="{BE57A784-0D87-4E70-A9F7-F5A24707646F}"/>
    <cellStyle name="Percent 4 4 3 2 2" xfId="11131" xr:uid="{372F7323-28BD-4819-9789-E21F1D5086D9}"/>
    <cellStyle name="Percent 4 4 3 2 2 2" xfId="11132" xr:uid="{6B17C8BC-D7DC-4A56-B551-2B1DC0CA6232}"/>
    <cellStyle name="Percent 4 4 3 2 3" xfId="11133" xr:uid="{66770C9F-BBC0-4577-B7C5-8CCEB3B4936A}"/>
    <cellStyle name="Percent 4 4 3 2 3 2" xfId="11134" xr:uid="{A4CE38BD-7133-4AEE-B71E-27E9C49E428A}"/>
    <cellStyle name="Percent 4 4 3 2 4" xfId="11135" xr:uid="{9842ABB5-4E68-42F2-8D42-782729EAA0E5}"/>
    <cellStyle name="Percent 4 4 3 2 5" xfId="44384" xr:uid="{5CDDCF3D-6770-4EBF-A137-4A4D199CA998}"/>
    <cellStyle name="Percent 4 4 3 2 6" xfId="26611" xr:uid="{7DB1217D-5009-4E51-9562-A156D3A5B627}"/>
    <cellStyle name="Percent 4 4 3 3" xfId="11136" xr:uid="{6AFF130A-0A09-463C-8E11-F05379593679}"/>
    <cellStyle name="Percent 4 4 3 3 2" xfId="11137" xr:uid="{213B019A-2C12-4714-9646-4FEFC34E0BA2}"/>
    <cellStyle name="Percent 4 4 3 3 2 2" xfId="11138" xr:uid="{E31B5F61-4EF8-49AD-B30E-06319992720B}"/>
    <cellStyle name="Percent 4 4 3 3 3" xfId="11139" xr:uid="{14A2A097-4D41-4030-BC21-3B03CBFADF4C}"/>
    <cellStyle name="Percent 4 4 3 3 3 2" xfId="11140" xr:uid="{5B5D1E06-8A2A-4351-B1B8-2A981368A965}"/>
    <cellStyle name="Percent 4 4 3 3 4" xfId="11141" xr:uid="{E4852B38-9C19-40A2-B351-1416214F6C49}"/>
    <cellStyle name="Percent 4 4 3 3 5" xfId="44385" xr:uid="{A3B886DD-5A2F-4508-833E-AAC56AC4018C}"/>
    <cellStyle name="Percent 4 4 3 3 6" xfId="36805" xr:uid="{86F57505-1528-4ABD-945C-9564667A7F7E}"/>
    <cellStyle name="Percent 4 4 3 4" xfId="11142" xr:uid="{4114E25D-3443-456D-AC4C-3A3571BFDCEC}"/>
    <cellStyle name="Percent 4 4 3 4 2" xfId="11143" xr:uid="{61C14E0C-2146-4B27-A2DA-59F17EE237F6}"/>
    <cellStyle name="Percent 4 4 3 4 2 2" xfId="11144" xr:uid="{5C41DAB6-6A21-4AC6-AB5B-DA57A3A653ED}"/>
    <cellStyle name="Percent 4 4 3 4 3" xfId="11145" xr:uid="{5D04ADCE-F222-4A0D-A759-D54F454CD4C3}"/>
    <cellStyle name="Percent 4 4 3 4 3 2" xfId="11146" xr:uid="{BD916CEC-1E1E-4C02-9ADD-194672F9A1C5}"/>
    <cellStyle name="Percent 4 4 3 4 4" xfId="11147" xr:uid="{EB9D0AA9-3B0D-4833-B8F3-DD08B9B070B7}"/>
    <cellStyle name="Percent 4 4 3 4 4 2" xfId="11148" xr:uid="{0EBEEA7C-99C8-4432-823B-A0C51A9675D8}"/>
    <cellStyle name="Percent 4 4 3 4 5" xfId="11149" xr:uid="{5C9528DA-1151-44BD-AD5C-B2B18E9157D0}"/>
    <cellStyle name="Percent 4 4 3 4 6" xfId="44386" xr:uid="{94F869FF-FEAB-4028-B761-5B35287D5524}"/>
    <cellStyle name="Percent 4 4 3 4 7" xfId="36806" xr:uid="{E0F0BF4B-8DB7-4078-B123-0E968F523A51}"/>
    <cellStyle name="Percent 4 4 3 5" xfId="11150" xr:uid="{26452509-96FE-4A1B-ADB2-9CC377489C06}"/>
    <cellStyle name="Percent 4 4 3 5 2" xfId="11151" xr:uid="{86613DD1-1B03-489C-82DC-4EAFE76D1A80}"/>
    <cellStyle name="Percent 4 4 3 5 2 2" xfId="11152" xr:uid="{A6958DAB-1741-48E8-9E8F-EFC3D911F074}"/>
    <cellStyle name="Percent 4 4 3 5 3" xfId="11153" xr:uid="{2E86DBD5-AFB3-43ED-84B7-19611243B981}"/>
    <cellStyle name="Percent 4 4 3 5 3 2" xfId="11154" xr:uid="{13A72B23-3A10-4931-B922-E1F86D338F47}"/>
    <cellStyle name="Percent 4 4 3 5 4" xfId="11155" xr:uid="{2E6132D9-E114-41B3-9A56-9AD213CAB215}"/>
    <cellStyle name="Percent 4 4 3 5 5" xfId="44387" xr:uid="{B6C3277E-394A-45F3-B8C2-FE52F7521307}"/>
    <cellStyle name="Percent 4 4 3 5 6" xfId="36807" xr:uid="{38888B5F-C419-4903-9CF7-E763CA8E5842}"/>
    <cellStyle name="Percent 4 4 3 6" xfId="11156" xr:uid="{5826CE64-2761-4989-985C-C4B60EDA97EF}"/>
    <cellStyle name="Percent 4 4 3 6 2" xfId="11157" xr:uid="{3EBA8265-2BB1-40A4-97F5-C37D916122F3}"/>
    <cellStyle name="Percent 4 4 3 6 3" xfId="44388" xr:uid="{6568AAF3-349A-47B3-A5A9-AB5762F00152}"/>
    <cellStyle name="Percent 4 4 3 6 4" xfId="36808" xr:uid="{83CFCCD7-CDD2-44E1-9A17-4AD1E3297FAE}"/>
    <cellStyle name="Percent 4 4 3 7" xfId="11158" xr:uid="{6E17DB16-9E83-4D73-83C5-703671F69CAA}"/>
    <cellStyle name="Percent 4 4 3 7 2" xfId="11159" xr:uid="{33F84357-5B4D-4C04-ACC1-8C791AC530AF}"/>
    <cellStyle name="Percent 4 4 3 7 3" xfId="44389" xr:uid="{8E01AE54-CEC9-44A6-AED1-5AE81CE07C24}"/>
    <cellStyle name="Percent 4 4 3 7 4" xfId="36809" xr:uid="{DE69E32D-01F2-415B-BC36-381C791BD683}"/>
    <cellStyle name="Percent 4 4 3 8" xfId="11160" xr:uid="{40443FEF-5C39-45BD-B76B-D152831EFC6E}"/>
    <cellStyle name="Percent 4 4 3 8 2" xfId="11161" xr:uid="{A3794806-F3D3-429C-AACE-C40CFB05B587}"/>
    <cellStyle name="Percent 4 4 3 8 3" xfId="44390" xr:uid="{138A7DD5-F52C-4914-AA90-30977717E7B5}"/>
    <cellStyle name="Percent 4 4 3 8 4" xfId="36810" xr:uid="{3F5104C3-52E8-49E9-A950-FF5D00E0AC7F}"/>
    <cellStyle name="Percent 4 4 3 9" xfId="11162" xr:uid="{8CA22F86-421A-4233-B1B4-B2FCA129F9B8}"/>
    <cellStyle name="Percent 4 4 3 9 2" xfId="44391" xr:uid="{017D1249-111C-483C-A77A-195FA1232344}"/>
    <cellStyle name="Percent 4 4 3 9 3" xfId="36811" xr:uid="{27579008-515F-419B-B299-A4A91C5D6992}"/>
    <cellStyle name="Percent 4 4 4" xfId="4775" xr:uid="{C0D89CBB-5704-4C09-BDF9-531AB7B2E939}"/>
    <cellStyle name="Percent 4 4 4 10" xfId="11164" xr:uid="{CE1FC26D-56A4-4705-88C7-AB636D184323}"/>
    <cellStyle name="Percent 4 4 4 11" xfId="11163" xr:uid="{6183846D-C562-4932-95C3-3489527C20FE}"/>
    <cellStyle name="Percent 4 4 4 2" xfId="11165" xr:uid="{63917002-4A0A-434D-B727-5A5A122378CE}"/>
    <cellStyle name="Percent 4 4 4 2 2" xfId="11166" xr:uid="{A01EE72C-5023-485F-B185-AC068A29B2BB}"/>
    <cellStyle name="Percent 4 4 4 2 2 2" xfId="11167" xr:uid="{7A4B44CC-B904-4732-8F4E-3964A54EA091}"/>
    <cellStyle name="Percent 4 4 4 2 3" xfId="11168" xr:uid="{7C1093BF-1353-49CF-8179-31CB75E09D1F}"/>
    <cellStyle name="Percent 4 4 4 2 3 2" xfId="11169" xr:uid="{9898F0D0-516C-48AF-94FA-BC17400CA9DE}"/>
    <cellStyle name="Percent 4 4 4 2 4" xfId="11170" xr:uid="{53BDA4E9-16B6-46C2-89D2-7D07D57A6B75}"/>
    <cellStyle name="Percent 4 4 4 2 5" xfId="44392" xr:uid="{4B3AA2F6-A98B-4A41-84B2-988BF0D0E732}"/>
    <cellStyle name="Percent 4 4 4 2 6" xfId="26612" xr:uid="{B443973D-09EA-478D-9CD7-1A9CB8F61596}"/>
    <cellStyle name="Percent 4 4 4 3" xfId="11171" xr:uid="{C7C06B8F-A3DB-4EEA-A287-4C10D697D844}"/>
    <cellStyle name="Percent 4 4 4 3 2" xfId="11172" xr:uid="{045B59C1-5BB7-42FB-8EBC-F54B050B221D}"/>
    <cellStyle name="Percent 4 4 4 3 2 2" xfId="11173" xr:uid="{E6E69296-E1B5-4690-850F-6E5FE4E4FE1C}"/>
    <cellStyle name="Percent 4 4 4 3 3" xfId="11174" xr:uid="{C1E67502-3C13-4E35-AAEA-E15C2840884C}"/>
    <cellStyle name="Percent 4 4 4 3 3 2" xfId="11175" xr:uid="{9CE441A7-6848-414A-87F9-2784F35137E7}"/>
    <cellStyle name="Percent 4 4 4 3 4" xfId="11176" xr:uid="{351D086D-1370-404E-9F26-0E5C632E8F7C}"/>
    <cellStyle name="Percent 4 4 4 3 5" xfId="44393" xr:uid="{34C0BA92-7385-4A21-9E25-0B1A1EB44D79}"/>
    <cellStyle name="Percent 4 4 4 3 6" xfId="36812" xr:uid="{C2DE4382-69C5-4F25-BEEA-BBD7BE0DB1AA}"/>
    <cellStyle name="Percent 4 4 4 4" xfId="11177" xr:uid="{1847BBD0-3E04-4850-84C5-99FBE47D4C27}"/>
    <cellStyle name="Percent 4 4 4 4 2" xfId="11178" xr:uid="{B3208C50-06F9-4463-A09B-6F864D01489B}"/>
    <cellStyle name="Percent 4 4 4 4 2 2" xfId="11179" xr:uid="{E35FACB4-0AF7-42DF-BF9D-5B11F3CA1DD7}"/>
    <cellStyle name="Percent 4 4 4 4 3" xfId="11180" xr:uid="{B0016518-C20F-4E52-AA94-4B0537AE6E66}"/>
    <cellStyle name="Percent 4 4 4 4 3 2" xfId="11181" xr:uid="{3EB05FCA-7815-4DC9-B529-F66EA39D7FF5}"/>
    <cellStyle name="Percent 4 4 4 4 4" xfId="11182" xr:uid="{75D34F92-EFA1-4536-AF6D-D5ABBB1DA611}"/>
    <cellStyle name="Percent 4 4 4 4 4 2" xfId="11183" xr:uid="{00C37526-4228-4FE4-8CCB-02F62D5BCFC2}"/>
    <cellStyle name="Percent 4 4 4 4 5" xfId="11184" xr:uid="{3CB83AB7-4019-49E8-A508-DBB1FDE70285}"/>
    <cellStyle name="Percent 4 4 4 4 6" xfId="44394" xr:uid="{0AB07B7E-DD88-4B27-B43C-9B83D0D5D949}"/>
    <cellStyle name="Percent 4 4 4 4 7" xfId="36813" xr:uid="{344F5DBC-16DB-4204-9431-EE238CF5FA7E}"/>
    <cellStyle name="Percent 4 4 4 5" xfId="11185" xr:uid="{DC5D5B85-8E89-4EAA-8083-60237B2A3455}"/>
    <cellStyle name="Percent 4 4 4 5 2" xfId="11186" xr:uid="{FD6B3918-011D-4941-A575-194DBA5B4D2C}"/>
    <cellStyle name="Percent 4 4 4 5 2 2" xfId="11187" xr:uid="{CC3DEDD7-A464-45E2-AFDD-D43F3582E183}"/>
    <cellStyle name="Percent 4 4 4 5 3" xfId="11188" xr:uid="{1A7A0EB3-9A0E-4A80-B957-01F69CFCA591}"/>
    <cellStyle name="Percent 4 4 4 5 3 2" xfId="11189" xr:uid="{5C7868F0-19A6-45A8-93F7-6C09F7A2EBFD}"/>
    <cellStyle name="Percent 4 4 4 5 4" xfId="11190" xr:uid="{43482D00-130C-49EC-BF8E-FB8755C8297B}"/>
    <cellStyle name="Percent 4 4 4 5 5" xfId="44395" xr:uid="{3E1BC1B8-E514-44C0-893F-E074D3128B86}"/>
    <cellStyle name="Percent 4 4 4 5 6" xfId="36814" xr:uid="{5000FB43-C3BF-4D5C-9D71-BF46E9DF44C5}"/>
    <cellStyle name="Percent 4 4 4 6" xfId="11191" xr:uid="{736AB965-8A55-409E-8DB1-65AC5C9DE3E7}"/>
    <cellStyle name="Percent 4 4 4 6 2" xfId="11192" xr:uid="{9BEC9080-F4C3-4762-A44E-185937F599F0}"/>
    <cellStyle name="Percent 4 4 4 6 3" xfId="44396" xr:uid="{0EFBECAC-C2B9-41BC-AAFE-D502D7AA8286}"/>
    <cellStyle name="Percent 4 4 4 6 4" xfId="36815" xr:uid="{A2989FEB-6C28-4DDF-91FB-229F725BFFCD}"/>
    <cellStyle name="Percent 4 4 4 7" xfId="11193" xr:uid="{AECE20D1-F6F0-49CB-B695-4C8C824BE692}"/>
    <cellStyle name="Percent 4 4 4 7 2" xfId="11194" xr:uid="{DDA73FE6-00F8-4027-BD21-AB44221C2C32}"/>
    <cellStyle name="Percent 4 4 4 7 3" xfId="44397" xr:uid="{ABEE79B4-DA05-4675-9B72-62D8F40EA375}"/>
    <cellStyle name="Percent 4 4 4 7 4" xfId="36816" xr:uid="{561C7A0D-4B66-4FC6-B5C0-3787C31AA44F}"/>
    <cellStyle name="Percent 4 4 4 8" xfId="11195" xr:uid="{EF959A66-C673-4857-8650-4FE62E41B10B}"/>
    <cellStyle name="Percent 4 4 4 8 2" xfId="11196" xr:uid="{B91C7E7F-0E1F-45CF-9F27-DF41EA23C646}"/>
    <cellStyle name="Percent 4 4 4 8 3" xfId="44398" xr:uid="{FE390CB8-6253-4F42-8029-B864CAD71769}"/>
    <cellStyle name="Percent 4 4 4 8 4" xfId="36817" xr:uid="{7152806A-76EC-46C1-867E-A493E5C329A7}"/>
    <cellStyle name="Percent 4 4 4 9" xfId="11197" xr:uid="{027FFA15-83F9-421F-9011-795CF9F05409}"/>
    <cellStyle name="Percent 4 4 4 9 2" xfId="44399" xr:uid="{30885CFC-2535-49B0-ACE8-F184EA8F3588}"/>
    <cellStyle name="Percent 4 4 4 9 3" xfId="36818" xr:uid="{DA3BB29F-E789-4CB4-81FD-14ED02D1BD9C}"/>
    <cellStyle name="Percent 4 4 5" xfId="4776" xr:uid="{8605258A-3923-42CF-87F0-C11AF24EB143}"/>
    <cellStyle name="Percent 4 4 5 10" xfId="11199" xr:uid="{EEF89DB3-825D-4DC5-A0E7-4A0690CE4EF0}"/>
    <cellStyle name="Percent 4 4 5 11" xfId="11198" xr:uid="{C9C85A63-1AD6-4299-891C-F7F122030CF7}"/>
    <cellStyle name="Percent 4 4 5 2" xfId="11200" xr:uid="{07E24634-DE29-4408-AB80-A636273EF334}"/>
    <cellStyle name="Percent 4 4 5 2 2" xfId="11201" xr:uid="{082DAA76-AC00-4189-B12A-8517D86E0314}"/>
    <cellStyle name="Percent 4 4 5 2 2 2" xfId="11202" xr:uid="{DABB98CB-6EC7-4676-B67F-7B14FBFCF409}"/>
    <cellStyle name="Percent 4 4 5 2 3" xfId="11203" xr:uid="{5B688AF6-155E-414E-86C7-89F7626E7DD4}"/>
    <cellStyle name="Percent 4 4 5 2 3 2" xfId="11204" xr:uid="{669FEBF9-834C-46CC-8126-2CEE064DF6F8}"/>
    <cellStyle name="Percent 4 4 5 2 4" xfId="11205" xr:uid="{A1323324-D87B-44C4-B540-5A7BBCBFFCC8}"/>
    <cellStyle name="Percent 4 4 5 2 5" xfId="44400" xr:uid="{625751DB-204D-47A0-A08F-18469F936A77}"/>
    <cellStyle name="Percent 4 4 5 2 6" xfId="26613" xr:uid="{83768817-7D32-4D36-9126-95F561A23B94}"/>
    <cellStyle name="Percent 4 4 5 3" xfId="11206" xr:uid="{BFD1749C-EF1A-48CF-BDD5-8725516078A3}"/>
    <cellStyle name="Percent 4 4 5 3 2" xfId="11207" xr:uid="{94A43DDC-A8D7-40D6-A1CD-908ED59B99BA}"/>
    <cellStyle name="Percent 4 4 5 3 2 2" xfId="11208" xr:uid="{C21F3195-69A2-491C-A1AB-647FE95CD723}"/>
    <cellStyle name="Percent 4 4 5 3 3" xfId="11209" xr:uid="{AB0E00F5-7ECF-41EC-B074-2BDBA8B68A39}"/>
    <cellStyle name="Percent 4 4 5 3 3 2" xfId="11210" xr:uid="{B5ED0A4A-ADAC-4460-8B53-E941526DA5CA}"/>
    <cellStyle name="Percent 4 4 5 3 4" xfId="11211" xr:uid="{36A6710D-09A0-4F07-9CD7-41D4883B6E4D}"/>
    <cellStyle name="Percent 4 4 5 3 5" xfId="44401" xr:uid="{63FCA6D6-186B-40D6-8BB8-C2277AEAE568}"/>
    <cellStyle name="Percent 4 4 5 3 6" xfId="36819" xr:uid="{20CC3B02-CB75-43FD-A34C-2F0FF1FAC26E}"/>
    <cellStyle name="Percent 4 4 5 4" xfId="11212" xr:uid="{7ECF8A90-2A9E-4550-8D6D-6D69C7361454}"/>
    <cellStyle name="Percent 4 4 5 4 2" xfId="11213" xr:uid="{B76D61B6-CAA9-4742-9966-FDACB0218CB2}"/>
    <cellStyle name="Percent 4 4 5 4 2 2" xfId="11214" xr:uid="{AB9E7BAB-8549-4A01-A135-A6ED829EB96A}"/>
    <cellStyle name="Percent 4 4 5 4 3" xfId="11215" xr:uid="{B19AEAA5-C585-4E9C-A8FC-1AD701EACA3C}"/>
    <cellStyle name="Percent 4 4 5 4 3 2" xfId="11216" xr:uid="{3E50AA6F-E8D2-47FD-AB9B-EA0A5C421F89}"/>
    <cellStyle name="Percent 4 4 5 4 4" xfId="11217" xr:uid="{76843AEC-9846-4DB4-9D24-8A9E4326B87B}"/>
    <cellStyle name="Percent 4 4 5 4 4 2" xfId="11218" xr:uid="{DF8EDBB0-518E-4849-8FDD-5627AC29BD97}"/>
    <cellStyle name="Percent 4 4 5 4 5" xfId="11219" xr:uid="{0AA30559-FE52-44E1-8F87-A7A27D5308FE}"/>
    <cellStyle name="Percent 4 4 5 4 6" xfId="44402" xr:uid="{5FFF7D8C-CA19-481F-A231-DA80A46C02F6}"/>
    <cellStyle name="Percent 4 4 5 4 7" xfId="36820" xr:uid="{173CEDC7-A054-4741-8976-3D0422E17D17}"/>
    <cellStyle name="Percent 4 4 5 5" xfId="11220" xr:uid="{E0D58AAE-D9F3-4564-9B10-4B3C1726FD64}"/>
    <cellStyle name="Percent 4 4 5 5 2" xfId="11221" xr:uid="{8E2A083E-973E-446D-B1EC-1CA600012FC5}"/>
    <cellStyle name="Percent 4 4 5 5 2 2" xfId="11222" xr:uid="{32DB3617-08E7-4EE2-807B-6CCF38C55F11}"/>
    <cellStyle name="Percent 4 4 5 5 3" xfId="11223" xr:uid="{FE85A49D-8CAB-46B0-BFB1-1E417921FFA6}"/>
    <cellStyle name="Percent 4 4 5 5 3 2" xfId="11224" xr:uid="{E7CC24C2-3FDD-4670-8D81-9E326A9E6E1D}"/>
    <cellStyle name="Percent 4 4 5 5 4" xfId="11225" xr:uid="{9C031126-E56D-4657-836B-F1CCFF4D2D71}"/>
    <cellStyle name="Percent 4 4 5 5 5" xfId="44403" xr:uid="{33CF8972-EF5F-4D54-AB24-94FBB73F85E5}"/>
    <cellStyle name="Percent 4 4 5 5 6" xfId="36821" xr:uid="{7D698028-B464-475D-9EA9-44CBC80B1452}"/>
    <cellStyle name="Percent 4 4 5 6" xfId="11226" xr:uid="{4D4DB67F-2BDF-4B72-A114-6365621FC730}"/>
    <cellStyle name="Percent 4 4 5 6 2" xfId="11227" xr:uid="{9B4550FC-176D-443D-9074-28354B8629C9}"/>
    <cellStyle name="Percent 4 4 5 6 3" xfId="44404" xr:uid="{51E1F7AF-A564-452F-88BA-281136320247}"/>
    <cellStyle name="Percent 4 4 5 6 4" xfId="36822" xr:uid="{C3E8E582-9218-4074-A0DA-DBA3CD9ADA03}"/>
    <cellStyle name="Percent 4 4 5 7" xfId="11228" xr:uid="{5C1849D1-6564-48E2-982D-E02281B0A12E}"/>
    <cellStyle name="Percent 4 4 5 7 2" xfId="11229" xr:uid="{9FD8F29C-C999-4D36-AC0A-E7F814FC8BB7}"/>
    <cellStyle name="Percent 4 4 5 7 3" xfId="44405" xr:uid="{4B0C4CA1-9203-42E9-A55C-212BDAF17463}"/>
    <cellStyle name="Percent 4 4 5 7 4" xfId="36823" xr:uid="{0A9F7398-4844-43E1-8329-EF6C809A92AA}"/>
    <cellStyle name="Percent 4 4 5 8" xfId="11230" xr:uid="{D7CDB1B7-62C2-4A2C-A89E-2DB5A1296412}"/>
    <cellStyle name="Percent 4 4 5 8 2" xfId="11231" xr:uid="{C3B50695-BF4E-4C50-99BC-3B9D9C81142F}"/>
    <cellStyle name="Percent 4 4 5 8 3" xfId="44406" xr:uid="{21840BDA-B940-49C7-B2A0-440C6E55F650}"/>
    <cellStyle name="Percent 4 4 5 8 4" xfId="36824" xr:uid="{13FEB20A-920E-471F-A223-A65D0719B11A}"/>
    <cellStyle name="Percent 4 4 5 9" xfId="11232" xr:uid="{0C3A7469-AC9D-4DAE-92F4-C962A861EFCA}"/>
    <cellStyle name="Percent 4 4 5 9 2" xfId="44407" xr:uid="{3248F8F0-263E-4C38-B48A-26254D18355A}"/>
    <cellStyle name="Percent 4 4 5 9 3" xfId="36825" xr:uid="{3E098219-69F5-4A5E-8596-3815B0FD91BE}"/>
    <cellStyle name="Percent 4 4 6" xfId="4777" xr:uid="{D3DA5D6E-67F6-45BD-BB6D-E43FB2A4F454}"/>
    <cellStyle name="Percent 4 4 6 10" xfId="11234" xr:uid="{E290340B-42AE-476C-9D2F-CAA75D9B70A0}"/>
    <cellStyle name="Percent 4 4 6 11" xfId="11233" xr:uid="{583E7F52-A921-4B81-8682-FE66FB8F5890}"/>
    <cellStyle name="Percent 4 4 6 2" xfId="11235" xr:uid="{3AC9F699-1039-4B18-B393-A6A062C9FC3E}"/>
    <cellStyle name="Percent 4 4 6 2 2" xfId="11236" xr:uid="{4FC35D85-523F-45BF-A6D6-553B23CC181E}"/>
    <cellStyle name="Percent 4 4 6 2 2 2" xfId="11237" xr:uid="{983B3DE5-CA5E-4A4E-8668-17E3A9477D4D}"/>
    <cellStyle name="Percent 4 4 6 2 3" xfId="11238" xr:uid="{A3C2C511-3500-49C9-A0B9-FE38559BD0F0}"/>
    <cellStyle name="Percent 4 4 6 2 3 2" xfId="11239" xr:uid="{A87C82CD-7213-4581-8596-F594D6E53FF1}"/>
    <cellStyle name="Percent 4 4 6 2 4" xfId="11240" xr:uid="{6B8472D7-7ABC-47AD-8304-28D4D2C31D4B}"/>
    <cellStyle name="Percent 4 4 6 2 5" xfId="44408" xr:uid="{3F007219-3735-4634-B3F1-D8C9B92EF0B5}"/>
    <cellStyle name="Percent 4 4 6 2 6" xfId="26614" xr:uid="{7A740550-620E-4AA8-A200-180BC8718600}"/>
    <cellStyle name="Percent 4 4 6 3" xfId="11241" xr:uid="{38AB1A15-F07F-4359-A1B3-6E70ADE55037}"/>
    <cellStyle name="Percent 4 4 6 3 2" xfId="11242" xr:uid="{85BA403E-E4C2-4316-B7FA-D98C5C2FE967}"/>
    <cellStyle name="Percent 4 4 6 3 2 2" xfId="11243" xr:uid="{7986958B-25FD-47FD-A5D6-D3D59F3578B4}"/>
    <cellStyle name="Percent 4 4 6 3 3" xfId="11244" xr:uid="{E04CE266-05B7-4974-8736-8C5C763BB256}"/>
    <cellStyle name="Percent 4 4 6 3 3 2" xfId="11245" xr:uid="{C81584B6-BB5A-4F71-9BFC-A5400CC69CF7}"/>
    <cellStyle name="Percent 4 4 6 3 4" xfId="11246" xr:uid="{12D6F51B-5AB6-4F68-919C-3957E2B16C74}"/>
    <cellStyle name="Percent 4 4 6 3 5" xfId="44409" xr:uid="{34D4306A-1357-4F9E-9B2E-C067C37A2591}"/>
    <cellStyle name="Percent 4 4 6 3 6" xfId="36826" xr:uid="{8A9AB2EB-7A45-4257-AA52-3EE2BE39DD83}"/>
    <cellStyle name="Percent 4 4 6 4" xfId="11247" xr:uid="{65CD7775-2F78-454E-9171-7056EB10404A}"/>
    <cellStyle name="Percent 4 4 6 4 2" xfId="11248" xr:uid="{7F357878-4644-48AF-95E5-A85EDFDE337E}"/>
    <cellStyle name="Percent 4 4 6 4 2 2" xfId="11249" xr:uid="{DF116177-DB73-4C35-AC0F-80B70D2D86AD}"/>
    <cellStyle name="Percent 4 4 6 4 3" xfId="11250" xr:uid="{914B91A6-3D24-4C7D-8017-22A941FAC96E}"/>
    <cellStyle name="Percent 4 4 6 4 3 2" xfId="11251" xr:uid="{B35314D8-D561-4E56-AF7D-204E845AC032}"/>
    <cellStyle name="Percent 4 4 6 4 4" xfId="11252" xr:uid="{64E5037F-B281-4D64-B6DE-F1624175BAD9}"/>
    <cellStyle name="Percent 4 4 6 4 4 2" xfId="11253" xr:uid="{D475C129-3910-4B0D-B7C2-0AF455D40226}"/>
    <cellStyle name="Percent 4 4 6 4 5" xfId="11254" xr:uid="{DA7DFEC0-AB88-4F27-90AA-9F9E469764ED}"/>
    <cellStyle name="Percent 4 4 6 4 6" xfId="44410" xr:uid="{0BF9EB13-3308-4623-8553-BC7F32E0902D}"/>
    <cellStyle name="Percent 4 4 6 4 7" xfId="36827" xr:uid="{F9B73F94-753B-456E-A890-BF931CC224D3}"/>
    <cellStyle name="Percent 4 4 6 5" xfId="11255" xr:uid="{1C2BC2FB-F521-4928-A205-6544D097D5DB}"/>
    <cellStyle name="Percent 4 4 6 5 2" xfId="11256" xr:uid="{171FFB73-E95A-42F2-9CD9-D2DF68F4F9B6}"/>
    <cellStyle name="Percent 4 4 6 5 2 2" xfId="11257" xr:uid="{FF224A46-6758-496B-B06D-FCF52E73D72A}"/>
    <cellStyle name="Percent 4 4 6 5 3" xfId="11258" xr:uid="{51951276-B196-43FB-80AE-20DC8CD9068F}"/>
    <cellStyle name="Percent 4 4 6 5 3 2" xfId="11259" xr:uid="{B7F57150-52B5-4955-BA13-52D248EBA1D0}"/>
    <cellStyle name="Percent 4 4 6 5 4" xfId="11260" xr:uid="{EF519895-F0E2-4CC8-A024-28001FF322D7}"/>
    <cellStyle name="Percent 4 4 6 5 5" xfId="44411" xr:uid="{737A6B82-106E-4721-9239-3FD79C780303}"/>
    <cellStyle name="Percent 4 4 6 5 6" xfId="36828" xr:uid="{A1B06CD5-713C-467F-8A9A-9F51C9CF59EA}"/>
    <cellStyle name="Percent 4 4 6 6" xfId="11261" xr:uid="{56903D7F-7034-43C7-AB3F-15C9DC94AB9C}"/>
    <cellStyle name="Percent 4 4 6 6 2" xfId="11262" xr:uid="{853751BD-ACC3-40D5-9779-4A3AAD6CADA3}"/>
    <cellStyle name="Percent 4 4 6 6 3" xfId="44412" xr:uid="{6E34BB7C-B8FA-452A-89AF-3455F5B5F901}"/>
    <cellStyle name="Percent 4 4 6 6 4" xfId="36829" xr:uid="{A2FCDCA4-0620-439F-B6C1-9AAC9683A4E1}"/>
    <cellStyle name="Percent 4 4 6 7" xfId="11263" xr:uid="{4420C9EE-E3C2-480D-AC3B-C7E4DA724627}"/>
    <cellStyle name="Percent 4 4 6 7 2" xfId="11264" xr:uid="{3669EE4F-0FD7-4B04-9D38-F4A38E095604}"/>
    <cellStyle name="Percent 4 4 6 7 3" xfId="44413" xr:uid="{39F95081-911F-4F74-87C4-15CB91843CF6}"/>
    <cellStyle name="Percent 4 4 6 7 4" xfId="36830" xr:uid="{FDC01DEB-1FFB-435D-8F6E-C5EA41D961C8}"/>
    <cellStyle name="Percent 4 4 6 8" xfId="11265" xr:uid="{BB262083-6A72-4C0F-9862-321AF630D5BF}"/>
    <cellStyle name="Percent 4 4 6 8 2" xfId="11266" xr:uid="{4254F84B-7A20-49A3-99AD-152E1002EE60}"/>
    <cellStyle name="Percent 4 4 6 8 3" xfId="44414" xr:uid="{ABA82382-7E6E-4616-AA3A-5ED661FBB525}"/>
    <cellStyle name="Percent 4 4 6 8 4" xfId="36831" xr:uid="{34EBA3CA-79C4-46D2-A4B7-BE6C0537CB0F}"/>
    <cellStyle name="Percent 4 4 6 9" xfId="11267" xr:uid="{94702D81-F95C-490D-85CC-99FB6AAE1C64}"/>
    <cellStyle name="Percent 4 4 6 9 2" xfId="44415" xr:uid="{FD44B0A0-D863-44C4-B125-2E8B994D4425}"/>
    <cellStyle name="Percent 4 4 6 9 3" xfId="36832" xr:uid="{EF89403D-DF80-4FDF-8CED-65E89BE4B4EA}"/>
    <cellStyle name="Percent 4 4 7" xfId="4778" xr:uid="{C7C5E14B-0570-4E3C-9051-63FCC9F7CE51}"/>
    <cellStyle name="Percent 4 4 7 10" xfId="11269" xr:uid="{46BD84DA-7A7B-463E-90D1-2257C12AE7C6}"/>
    <cellStyle name="Percent 4 4 7 11" xfId="11268" xr:uid="{E03E1D95-7D6B-4398-9929-9954C949E434}"/>
    <cellStyle name="Percent 4 4 7 2" xfId="11270" xr:uid="{85E85F85-5B5C-4CBB-B7CF-D26A632BE380}"/>
    <cellStyle name="Percent 4 4 7 2 2" xfId="11271" xr:uid="{60409527-4047-46C9-9482-4D465AD69F30}"/>
    <cellStyle name="Percent 4 4 7 2 2 2" xfId="11272" xr:uid="{F5D1DEE7-1747-44A8-8A3E-2A25BF34AEDB}"/>
    <cellStyle name="Percent 4 4 7 2 3" xfId="11273" xr:uid="{0F13C521-9AA6-466E-8F96-258BBB194EB4}"/>
    <cellStyle name="Percent 4 4 7 2 3 2" xfId="11274" xr:uid="{8FA101A8-D649-4267-8968-53CD8219DDDD}"/>
    <cellStyle name="Percent 4 4 7 2 4" xfId="11275" xr:uid="{A771992E-DE7D-4F7A-A2A7-520968188ADF}"/>
    <cellStyle name="Percent 4 4 7 2 5" xfId="44416" xr:uid="{E1C2BD69-E48A-4B0D-A562-42897BAF48DF}"/>
    <cellStyle name="Percent 4 4 7 2 6" xfId="26615" xr:uid="{E8071220-4335-431A-9356-005F7EFA1795}"/>
    <cellStyle name="Percent 4 4 7 3" xfId="11276" xr:uid="{223206BA-5D49-4D0E-8744-13B61A1434ED}"/>
    <cellStyle name="Percent 4 4 7 3 2" xfId="11277" xr:uid="{4C9FB932-0EAA-4D47-BE19-AE03BA94C194}"/>
    <cellStyle name="Percent 4 4 7 3 2 2" xfId="11278" xr:uid="{F17EA0A2-3E65-4988-BF9C-DACD0F68F2FF}"/>
    <cellStyle name="Percent 4 4 7 3 3" xfId="11279" xr:uid="{FD63B39A-FD2B-4223-A3BB-4B5A975585EC}"/>
    <cellStyle name="Percent 4 4 7 3 3 2" xfId="11280" xr:uid="{541D5771-C354-446B-99BD-88890F21C6B0}"/>
    <cellStyle name="Percent 4 4 7 3 4" xfId="11281" xr:uid="{CA1C421B-6F58-4E91-A3E9-0A7EEE70926D}"/>
    <cellStyle name="Percent 4 4 7 3 5" xfId="44417" xr:uid="{26C592A4-E4F0-466D-86F5-E9836B14A9D3}"/>
    <cellStyle name="Percent 4 4 7 3 6" xfId="36833" xr:uid="{71247CD6-0997-48FC-9EF4-ACCFE8EE1FAC}"/>
    <cellStyle name="Percent 4 4 7 4" xfId="11282" xr:uid="{09073626-3179-4434-A0F5-895469B9DEB5}"/>
    <cellStyle name="Percent 4 4 7 4 2" xfId="11283" xr:uid="{32B5E7DC-A261-4C98-B3DA-A83BB095078D}"/>
    <cellStyle name="Percent 4 4 7 4 2 2" xfId="11284" xr:uid="{B5184FFD-41B7-439C-9639-F0643AE2974A}"/>
    <cellStyle name="Percent 4 4 7 4 3" xfId="11285" xr:uid="{0D837E60-15B8-4E1F-AC1A-E5C72B4ED5A6}"/>
    <cellStyle name="Percent 4 4 7 4 3 2" xfId="11286" xr:uid="{08DB5D11-ED65-4302-94B0-227094D6038E}"/>
    <cellStyle name="Percent 4 4 7 4 4" xfId="11287" xr:uid="{87C6168A-EA2D-49CF-8DB3-3CD8560D3C2C}"/>
    <cellStyle name="Percent 4 4 7 4 4 2" xfId="11288" xr:uid="{157A5F10-A004-43DF-A2A5-F7C1F5A0F5E2}"/>
    <cellStyle name="Percent 4 4 7 4 5" xfId="11289" xr:uid="{BF66D57B-96BE-42B1-9C49-75214732079F}"/>
    <cellStyle name="Percent 4 4 7 4 6" xfId="44418" xr:uid="{39F9A43C-4BA6-4A2A-B3A1-D9218D057D72}"/>
    <cellStyle name="Percent 4 4 7 4 7" xfId="36834" xr:uid="{BA4F64E7-8DB9-4D65-9F8C-C1202A94470D}"/>
    <cellStyle name="Percent 4 4 7 5" xfId="11290" xr:uid="{414B6983-AC1A-4B7B-842E-51F4D7D673DA}"/>
    <cellStyle name="Percent 4 4 7 5 2" xfId="11291" xr:uid="{EE9D0C29-889F-4448-84AD-E13680647D09}"/>
    <cellStyle name="Percent 4 4 7 5 2 2" xfId="11292" xr:uid="{D6358D01-00DB-42CE-A397-A19107A7B0C7}"/>
    <cellStyle name="Percent 4 4 7 5 3" xfId="11293" xr:uid="{CA668B3F-3359-445D-8101-C8195302416F}"/>
    <cellStyle name="Percent 4 4 7 5 3 2" xfId="11294" xr:uid="{EAEB8EEE-73EE-4767-9A46-51458FD37AE8}"/>
    <cellStyle name="Percent 4 4 7 5 4" xfId="11295" xr:uid="{A6CF364C-55DF-4317-AAAA-089396A1B629}"/>
    <cellStyle name="Percent 4 4 7 5 5" xfId="44419" xr:uid="{F2B3DBFF-3135-47B9-81CD-A334CC02F524}"/>
    <cellStyle name="Percent 4 4 7 5 6" xfId="36835" xr:uid="{F1BD4E93-5EB6-49E7-8B67-18C2C46CCF6D}"/>
    <cellStyle name="Percent 4 4 7 6" xfId="11296" xr:uid="{87092E44-ABBC-4A3F-8243-F6463B715FA9}"/>
    <cellStyle name="Percent 4 4 7 6 2" xfId="11297" xr:uid="{210F119C-8466-4AAD-8409-6392C3E2DA46}"/>
    <cellStyle name="Percent 4 4 7 6 3" xfId="44420" xr:uid="{027CC4B2-A386-4455-BFD8-D06DF4DD9831}"/>
    <cellStyle name="Percent 4 4 7 6 4" xfId="36836" xr:uid="{BE16DCCF-1A5A-4C1D-A42A-51847501B0A3}"/>
    <cellStyle name="Percent 4 4 7 7" xfId="11298" xr:uid="{C9FA8CFC-5CF5-425F-9F18-809B21D42727}"/>
    <cellStyle name="Percent 4 4 7 7 2" xfId="11299" xr:uid="{24C4A7F1-18A4-4549-8853-162DAB5D3BD5}"/>
    <cellStyle name="Percent 4 4 7 7 3" xfId="44421" xr:uid="{7B210D21-BEBB-4CEC-9AC6-1977144C0907}"/>
    <cellStyle name="Percent 4 4 7 7 4" xfId="36837" xr:uid="{DC653C9A-EE88-434D-A1CA-CA27F376881E}"/>
    <cellStyle name="Percent 4 4 7 8" xfId="11300" xr:uid="{95581CB3-F9F4-47B8-886F-F87583EDAF14}"/>
    <cellStyle name="Percent 4 4 7 8 2" xfId="11301" xr:uid="{DAD9803A-0DEC-4CA2-8BA3-D663621AFF0A}"/>
    <cellStyle name="Percent 4 4 7 8 3" xfId="44422" xr:uid="{F17EDAA1-2C62-4358-B0B8-816562261CAA}"/>
    <cellStyle name="Percent 4 4 7 8 4" xfId="36838" xr:uid="{77787A38-143A-43CE-8F25-29FAD782F928}"/>
    <cellStyle name="Percent 4 4 7 9" xfId="11302" xr:uid="{C2CE88A6-818A-4B02-BDCE-F02696F8229A}"/>
    <cellStyle name="Percent 4 4 7 9 2" xfId="44423" xr:uid="{413D6B47-5F18-4CEC-BD18-D5166BC3F085}"/>
    <cellStyle name="Percent 4 4 7 9 3" xfId="36839" xr:uid="{454539DF-A18E-443E-9D38-834442CBBCF2}"/>
    <cellStyle name="Percent 4 4 8" xfId="4779" xr:uid="{95B59F60-7679-4F21-855E-4AC7EA4307F6}"/>
    <cellStyle name="Percent 4 4 8 10" xfId="11304" xr:uid="{A10B8BB8-613B-4773-A8BA-7C11B0B75389}"/>
    <cellStyle name="Percent 4 4 8 11" xfId="11303" xr:uid="{D1379D74-726F-49AB-A16F-307A7E232335}"/>
    <cellStyle name="Percent 4 4 8 2" xfId="11305" xr:uid="{CD43CB0D-234F-439F-BAFF-0C58E438E8C3}"/>
    <cellStyle name="Percent 4 4 8 2 2" xfId="11306" xr:uid="{C99B4A93-D620-4A06-B156-B07FA968430A}"/>
    <cellStyle name="Percent 4 4 8 2 2 2" xfId="11307" xr:uid="{407F6A9F-64F2-4047-B702-FB3D398F890B}"/>
    <cellStyle name="Percent 4 4 8 2 3" xfId="11308" xr:uid="{8210FAB9-C003-42BA-991D-4D122A79D2C7}"/>
    <cellStyle name="Percent 4 4 8 2 3 2" xfId="11309" xr:uid="{D51CF518-A197-4991-86F4-E7A01CF9ACEE}"/>
    <cellStyle name="Percent 4 4 8 2 4" xfId="11310" xr:uid="{C328D01A-4876-444B-9443-BEB4005DB65C}"/>
    <cellStyle name="Percent 4 4 8 2 5" xfId="44424" xr:uid="{7B6C971C-6D38-4ABC-A8D6-539E21A685F8}"/>
    <cellStyle name="Percent 4 4 8 2 6" xfId="26616" xr:uid="{812A2C4C-071F-4DED-BD00-054D24194DA7}"/>
    <cellStyle name="Percent 4 4 8 3" xfId="11311" xr:uid="{F07EE483-1542-41E2-A00C-81302B3D6599}"/>
    <cellStyle name="Percent 4 4 8 3 2" xfId="11312" xr:uid="{D943728E-CB63-4944-B359-94252BCC6E82}"/>
    <cellStyle name="Percent 4 4 8 3 2 2" xfId="11313" xr:uid="{63D6C6AA-FF01-42CF-87FD-886FD4F9BEA0}"/>
    <cellStyle name="Percent 4 4 8 3 3" xfId="11314" xr:uid="{33A45CDA-0FA9-4656-9DDD-F597C6B0C043}"/>
    <cellStyle name="Percent 4 4 8 3 3 2" xfId="11315" xr:uid="{C5E29891-6F14-4C33-91AA-EB0ECA36BE61}"/>
    <cellStyle name="Percent 4 4 8 3 4" xfId="11316" xr:uid="{21E3AB3A-29B8-407C-B3CE-E7BA2FB971A6}"/>
    <cellStyle name="Percent 4 4 8 3 5" xfId="44425" xr:uid="{FC7245AA-C731-45A3-BBEB-59668114D54F}"/>
    <cellStyle name="Percent 4 4 8 3 6" xfId="36840" xr:uid="{D3C32449-E14E-43CF-AA44-51C30FF4E367}"/>
    <cellStyle name="Percent 4 4 8 4" xfId="11317" xr:uid="{540E67EA-0C25-4B3C-AACB-22817F491628}"/>
    <cellStyle name="Percent 4 4 8 4 2" xfId="11318" xr:uid="{EA7F8F4F-BF3C-46AE-9BBB-245629F66C97}"/>
    <cellStyle name="Percent 4 4 8 4 2 2" xfId="11319" xr:uid="{929DE8B9-5778-446D-9041-41E464406BAC}"/>
    <cellStyle name="Percent 4 4 8 4 3" xfId="11320" xr:uid="{0252CEDF-1DB0-4520-ADDB-6DB582108104}"/>
    <cellStyle name="Percent 4 4 8 4 3 2" xfId="11321" xr:uid="{B5625A1E-368B-4745-B8CC-31107252C95A}"/>
    <cellStyle name="Percent 4 4 8 4 4" xfId="11322" xr:uid="{6F57F348-4FE4-446D-BE89-221B81232C7F}"/>
    <cellStyle name="Percent 4 4 8 4 4 2" xfId="11323" xr:uid="{12AB094C-FC80-4A7E-B758-C5CA4D6E687D}"/>
    <cellStyle name="Percent 4 4 8 4 5" xfId="11324" xr:uid="{372CDC06-E564-4FF3-9BDE-4EFBF9D87AE6}"/>
    <cellStyle name="Percent 4 4 8 4 6" xfId="44426" xr:uid="{58DC5734-92FC-4E60-B3D5-AAB3079A98CC}"/>
    <cellStyle name="Percent 4 4 8 4 7" xfId="36841" xr:uid="{24C8E7E2-3A4B-4CC8-BD43-E654FA568FBD}"/>
    <cellStyle name="Percent 4 4 8 5" xfId="11325" xr:uid="{2E4FB835-62FD-45A1-B827-BF190CCD8AAB}"/>
    <cellStyle name="Percent 4 4 8 5 2" xfId="11326" xr:uid="{75B40156-1D94-4542-8945-66381C2BB674}"/>
    <cellStyle name="Percent 4 4 8 5 2 2" xfId="11327" xr:uid="{7D00C49B-08ED-48B2-A191-E8B8A522CFEA}"/>
    <cellStyle name="Percent 4 4 8 5 3" xfId="11328" xr:uid="{F5DE367C-B011-4E20-B18F-A2A73FD14F95}"/>
    <cellStyle name="Percent 4 4 8 5 3 2" xfId="11329" xr:uid="{3CC6FD8F-4D17-4D66-AAF8-29FF2D3361A0}"/>
    <cellStyle name="Percent 4 4 8 5 4" xfId="11330" xr:uid="{17278DA0-FE24-4E82-B93A-0F4339EDBD1C}"/>
    <cellStyle name="Percent 4 4 8 5 5" xfId="44427" xr:uid="{5B55619E-49A0-4BD4-8988-CD52A9A62A9F}"/>
    <cellStyle name="Percent 4 4 8 5 6" xfId="36842" xr:uid="{625286AC-16E4-48C8-9000-45448241083E}"/>
    <cellStyle name="Percent 4 4 8 6" xfId="11331" xr:uid="{F494423F-E99C-4C97-89D4-D3DF4D55E243}"/>
    <cellStyle name="Percent 4 4 8 6 2" xfId="11332" xr:uid="{B9C220A1-2642-40C4-8568-A50E1D444DB2}"/>
    <cellStyle name="Percent 4 4 8 6 3" xfId="44428" xr:uid="{C953A5C4-D7D2-4B5A-8A33-D2B01DBAD3C1}"/>
    <cellStyle name="Percent 4 4 8 6 4" xfId="36843" xr:uid="{9A6C86F6-4883-4473-A3F4-90197A3C32EB}"/>
    <cellStyle name="Percent 4 4 8 7" xfId="11333" xr:uid="{17403475-564B-4940-A25F-5B28FFBCCAF0}"/>
    <cellStyle name="Percent 4 4 8 7 2" xfId="11334" xr:uid="{9FD1A427-B632-4388-8E55-179B609CBBA3}"/>
    <cellStyle name="Percent 4 4 8 7 3" xfId="44429" xr:uid="{C0A267EE-84BD-483E-B354-B69718124251}"/>
    <cellStyle name="Percent 4 4 8 7 4" xfId="36844" xr:uid="{6769D5B2-28E2-4AD6-914D-F7964E7382A4}"/>
    <cellStyle name="Percent 4 4 8 8" xfId="11335" xr:uid="{E43A83C7-A34A-4C14-AF8C-CF3C5BF3F8ED}"/>
    <cellStyle name="Percent 4 4 8 8 2" xfId="11336" xr:uid="{8A32B792-FCE9-4C1E-A02A-64673CBBA6AD}"/>
    <cellStyle name="Percent 4 4 8 8 3" xfId="44430" xr:uid="{B2628734-9E37-4094-B90E-6917F86376AB}"/>
    <cellStyle name="Percent 4 4 8 8 4" xfId="36845" xr:uid="{27F02F0A-ECAC-419B-A7AE-800E53244E27}"/>
    <cellStyle name="Percent 4 4 8 9" xfId="11337" xr:uid="{0FED696F-6A53-466C-A602-EEF2E12254D9}"/>
    <cellStyle name="Percent 4 4 8 9 2" xfId="44431" xr:uid="{FCC3C357-4DD3-4629-BB35-CCDC5F2571BA}"/>
    <cellStyle name="Percent 4 4 8 9 3" xfId="36846" xr:uid="{1DC17A7C-D8F1-45E5-BFF6-58C1476C6507}"/>
    <cellStyle name="Percent 4 4 9" xfId="11338" xr:uid="{C7AA068A-AF2F-4D9B-BB52-1675AAFDBF61}"/>
    <cellStyle name="Percent 4 4 9 2" xfId="11339" xr:uid="{7BD288B2-8215-41A3-B503-371DD6833EA1}"/>
    <cellStyle name="Percent 4 4 9 2 2" xfId="11340" xr:uid="{E1EFBC76-6B18-42A6-8A17-62873D0CB69F}"/>
    <cellStyle name="Percent 4 4 9 2 3" xfId="44433" xr:uid="{C035BB72-5192-4053-B030-35C23C98B657}"/>
    <cellStyle name="Percent 4 4 9 2 4" xfId="36847" xr:uid="{C8226222-AD77-439A-85B8-14090A4FB1C6}"/>
    <cellStyle name="Percent 4 4 9 3" xfId="11341" xr:uid="{F5E3AF13-CC2C-4177-98C1-DC007A527A61}"/>
    <cellStyle name="Percent 4 4 9 3 2" xfId="11342" xr:uid="{37E6C661-49BC-4E05-B3E5-F5135FC84DDB}"/>
    <cellStyle name="Percent 4 4 9 3 3" xfId="44434" xr:uid="{18946C8E-DFFE-45CB-86C4-44AE348CAA25}"/>
    <cellStyle name="Percent 4 4 9 3 4" xfId="36848" xr:uid="{E6F61BD1-0622-4136-9957-9658144EDDCA}"/>
    <cellStyle name="Percent 4 4 9 4" xfId="11343" xr:uid="{681A009D-8F63-4182-9AC4-8D651F344365}"/>
    <cellStyle name="Percent 4 4 9 4 2" xfId="44435" xr:uid="{CEA5C3CD-9FF9-4FE1-A18D-1928B0C1B686}"/>
    <cellStyle name="Percent 4 4 9 4 3" xfId="36849" xr:uid="{0EB57E55-5490-46D3-8636-C978AACF595D}"/>
    <cellStyle name="Percent 4 4 9 5" xfId="11344" xr:uid="{AC3086F3-FF83-40EB-A2D5-F6467EEE7709}"/>
    <cellStyle name="Percent 4 4 9 5 2" xfId="44436" xr:uid="{51648291-A8EA-4F23-B97C-D360FF0DF5E7}"/>
    <cellStyle name="Percent 4 4 9 5 3" xfId="36850" xr:uid="{11DB1B13-D891-4242-B121-CD51E7BC550D}"/>
    <cellStyle name="Percent 4 4 9 6" xfId="44432" xr:uid="{2F848FDE-D03B-491F-B354-818A411A64F6}"/>
    <cellStyle name="Percent 4 4 9 7" xfId="26617" xr:uid="{D6F2EFA0-DE32-4B0E-B28F-E7E11E36D954}"/>
    <cellStyle name="Percent 4 40" xfId="9559" xr:uid="{0EBA0CE4-55EF-4431-80CC-AB1E7F857672}"/>
    <cellStyle name="Percent 4 41" xfId="41467" xr:uid="{CA678FE3-CBE5-4C24-9595-5C5F534EB0C2}"/>
    <cellStyle name="Percent 4 5" xfId="340" xr:uid="{6CBCB955-A863-477B-AA8A-1FCF1AE1AA08}"/>
    <cellStyle name="Percent 4 5 10" xfId="11346" xr:uid="{04FAF11F-25BB-4D6D-AEF5-BD65BF3AEA89}"/>
    <cellStyle name="Percent 4 5 10 2" xfId="11347" xr:uid="{BADF5B47-7B8B-4D67-8DB6-22A23B619662}"/>
    <cellStyle name="Percent 4 5 10 2 2" xfId="11348" xr:uid="{AE634607-35ED-4262-850C-1BFAB0B669AF}"/>
    <cellStyle name="Percent 4 5 10 3" xfId="11349" xr:uid="{A02D3AE1-CA31-43FE-9D18-D0F315F9D503}"/>
    <cellStyle name="Percent 4 5 10 3 2" xfId="11350" xr:uid="{FC7E0839-B6B1-4CBA-B00B-1EFF60364DE3}"/>
    <cellStyle name="Percent 4 5 10 4" xfId="11351" xr:uid="{C1D76E4E-F6CA-4597-ABB5-C25A00B1B5F5}"/>
    <cellStyle name="Percent 4 5 10 5" xfId="44437" xr:uid="{DDF2D40F-AFDB-4DF9-9816-42C97F8CCE67}"/>
    <cellStyle name="Percent 4 5 10 6" xfId="26618" xr:uid="{DC166FF1-B6B3-4B2D-8268-93021703C073}"/>
    <cellStyle name="Percent 4 5 11" xfId="11352" xr:uid="{11A6D96D-5851-4545-A38E-A39E91BD9775}"/>
    <cellStyle name="Percent 4 5 11 2" xfId="11353" xr:uid="{B5B873D7-DE3D-41AF-9B22-9E2D5A812EA0}"/>
    <cellStyle name="Percent 4 5 11 2 2" xfId="11354" xr:uid="{0280FDAC-8855-4171-939B-D40E0BEDC99D}"/>
    <cellStyle name="Percent 4 5 11 3" xfId="11355" xr:uid="{61094FA1-95C8-4B3B-B5C8-17C50EA31494}"/>
    <cellStyle name="Percent 4 5 11 3 2" xfId="11356" xr:uid="{DBFCE4EE-F01D-4304-9E50-2A63C1768CD8}"/>
    <cellStyle name="Percent 4 5 11 4" xfId="11357" xr:uid="{9D62F1BF-9E49-4B36-BCA0-3EB30B179952}"/>
    <cellStyle name="Percent 4 5 11 5" xfId="44438" xr:uid="{DD1C7FBE-39A1-40AB-AD47-C98DD0AD86FC}"/>
    <cellStyle name="Percent 4 5 11 6" xfId="36851" xr:uid="{A44AE7B0-5AAA-4F8B-95C6-E7D99B59F299}"/>
    <cellStyle name="Percent 4 5 12" xfId="11358" xr:uid="{45F35A71-B8D4-434B-82C8-0F413E5F40EA}"/>
    <cellStyle name="Percent 4 5 12 2" xfId="11359" xr:uid="{16D5E217-3BA6-4A6A-8567-7D436DEF5560}"/>
    <cellStyle name="Percent 4 5 12 2 2" xfId="11360" xr:uid="{67181035-17EE-4641-B2CF-C9AAECD87C85}"/>
    <cellStyle name="Percent 4 5 12 3" xfId="11361" xr:uid="{B4AC9635-40AA-4451-BF19-2AAB39E23FF7}"/>
    <cellStyle name="Percent 4 5 12 3 2" xfId="11362" xr:uid="{9940CDB4-16EF-4F82-914D-9C95E2C5E75C}"/>
    <cellStyle name="Percent 4 5 12 4" xfId="11363" xr:uid="{EED34DCA-A802-47B3-9CF4-55B37D92097D}"/>
    <cellStyle name="Percent 4 5 12 4 2" xfId="11364" xr:uid="{9329CB56-63AE-49C1-ACF1-F633C06DA51F}"/>
    <cellStyle name="Percent 4 5 12 5" xfId="11365" xr:uid="{C1A8F007-D925-4D2D-9E69-15AF88DF5CEA}"/>
    <cellStyle name="Percent 4 5 12 6" xfId="44439" xr:uid="{70D1CBD7-6B2B-451D-A340-B2128F22DD03}"/>
    <cellStyle name="Percent 4 5 12 7" xfId="36852" xr:uid="{D22AF72F-42A7-4E64-A93B-55CA7622422F}"/>
    <cellStyle name="Percent 4 5 13" xfId="11366" xr:uid="{437284B8-736D-4353-8387-8F8F0FB72B27}"/>
    <cellStyle name="Percent 4 5 13 2" xfId="11367" xr:uid="{5ABD9AFB-C058-4858-A03E-D0CFBE68B7D5}"/>
    <cellStyle name="Percent 4 5 13 2 2" xfId="11368" xr:uid="{9F6274E0-CB36-4807-9ED4-D8BC5CB29343}"/>
    <cellStyle name="Percent 4 5 13 3" xfId="11369" xr:uid="{1960CD23-E3CE-4FBC-BCF9-E960CA3FCAC7}"/>
    <cellStyle name="Percent 4 5 13 3 2" xfId="11370" xr:uid="{7FED230E-151E-4732-B7A7-7D52C75AF505}"/>
    <cellStyle name="Percent 4 5 13 4" xfId="11371" xr:uid="{996C9794-E624-426C-9D0D-46B441EFF64D}"/>
    <cellStyle name="Percent 4 5 13 5" xfId="44440" xr:uid="{5A06584A-175B-4F9F-9555-A171748527FE}"/>
    <cellStyle name="Percent 4 5 13 6" xfId="36853" xr:uid="{5B0C8ECB-5EB1-40CB-BAD5-996CCC987CAD}"/>
    <cellStyle name="Percent 4 5 14" xfId="11372" xr:uid="{6334DF70-B48D-44A0-94DC-453EDE16B272}"/>
    <cellStyle name="Percent 4 5 14 2" xfId="11373" xr:uid="{0CE25B1B-4F15-470B-8EEE-A9E8A63B86CD}"/>
    <cellStyle name="Percent 4 5 14 3" xfId="44441" xr:uid="{AC079199-0278-4088-98AE-82B84BBCBC70}"/>
    <cellStyle name="Percent 4 5 14 4" xfId="36854" xr:uid="{6927FD4E-D7D7-46B9-B5A8-C837D4E718E3}"/>
    <cellStyle name="Percent 4 5 15" xfId="11374" xr:uid="{29072898-04DB-4BD6-AB91-441D827E5573}"/>
    <cellStyle name="Percent 4 5 15 2" xfId="11375" xr:uid="{4676F1EB-7A14-4503-BF27-99D3F9A56913}"/>
    <cellStyle name="Percent 4 5 15 3" xfId="44442" xr:uid="{970167BE-17F3-4621-8311-32447EA8A49B}"/>
    <cellStyle name="Percent 4 5 15 4" xfId="36855" xr:uid="{800CEB94-B2B1-4E25-B9FA-1ECB2A0354F1}"/>
    <cellStyle name="Percent 4 5 16" xfId="11376" xr:uid="{F6CFA5BC-B0BD-45BF-8EAD-C74615E2DE5F}"/>
    <cellStyle name="Percent 4 5 16 2" xfId="11377" xr:uid="{16C9F19B-1A9E-416E-B486-E1B89567E88C}"/>
    <cellStyle name="Percent 4 5 16 3" xfId="44443" xr:uid="{FB21192B-B2F1-4967-9789-40FABD543AC9}"/>
    <cellStyle name="Percent 4 5 16 4" xfId="36856" xr:uid="{999C9551-C93D-4396-A578-A2B5E5127E8F}"/>
    <cellStyle name="Percent 4 5 17" xfId="11378" xr:uid="{44B90EB7-3B4E-427C-BDBA-877AA992291A}"/>
    <cellStyle name="Percent 4 5 17 2" xfId="44444" xr:uid="{D7672D3E-3588-4420-8AF6-A7DE1423BA6E}"/>
    <cellStyle name="Percent 4 5 17 3" xfId="36857" xr:uid="{A420475A-A5C0-4BC6-AEC8-F7BF9E08AE7E}"/>
    <cellStyle name="Percent 4 5 18" xfId="11379" xr:uid="{ADC19CA1-3277-4A66-8147-A8592D16AC26}"/>
    <cellStyle name="Percent 4 5 18 2" xfId="44445" xr:uid="{B744B156-8CFB-4AC3-BED6-38CC544AB0F3}"/>
    <cellStyle name="Percent 4 5 18 3" xfId="36858" xr:uid="{2F770266-6339-4E12-BECF-FBD7CCC00A7B}"/>
    <cellStyle name="Percent 4 5 19" xfId="11345" xr:uid="{0B78F88E-7825-4E7F-A227-118428502791}"/>
    <cellStyle name="Percent 4 5 2" xfId="341" xr:uid="{CB778605-3FC7-4F5F-9456-7273D150A455}"/>
    <cellStyle name="Percent 4 5 2 10" xfId="11381" xr:uid="{8AEBB0B0-CEF2-4BBF-84AE-41932995EF39}"/>
    <cellStyle name="Percent 4 5 2 11" xfId="11380" xr:uid="{189114C7-410A-468F-8220-F5F4962F604B}"/>
    <cellStyle name="Percent 4 5 2 2" xfId="11382" xr:uid="{DCFDAF11-40F9-43AA-8789-DE2BB0A2C128}"/>
    <cellStyle name="Percent 4 5 2 2 2" xfId="11383" xr:uid="{F980555B-3C22-476D-9E67-55297D8E92BB}"/>
    <cellStyle name="Percent 4 5 2 2 2 2" xfId="11384" xr:uid="{B86FA142-428F-4C0B-96F2-99C6020E4A97}"/>
    <cellStyle name="Percent 4 5 2 2 3" xfId="11385" xr:uid="{F3B7646B-9521-4C83-B17A-4E70746CA069}"/>
    <cellStyle name="Percent 4 5 2 2 3 2" xfId="11386" xr:uid="{1ADCE60B-2280-4B62-A520-EF591F1A5C86}"/>
    <cellStyle name="Percent 4 5 2 2 4" xfId="11387" xr:uid="{5208BA62-34B3-442F-8671-CF88827168C8}"/>
    <cellStyle name="Percent 4 5 2 2 5" xfId="11388" xr:uid="{F53653D4-CE5B-484C-8B49-12E35FA15C24}"/>
    <cellStyle name="Percent 4 5 2 2 6" xfId="44446" xr:uid="{C534D613-FE98-4868-AF11-6A8F9BD360FF}"/>
    <cellStyle name="Percent 4 5 2 2 7" xfId="26619" xr:uid="{7B31708C-AE3D-4D85-B07A-8FB5C298397A}"/>
    <cellStyle name="Percent 4 5 2 3" xfId="11389" xr:uid="{F813B1E1-B61C-4E2C-88FD-9383168C2476}"/>
    <cellStyle name="Percent 4 5 2 3 2" xfId="11390" xr:uid="{36CF0414-EFD0-42E9-BBDD-73BFA527343C}"/>
    <cellStyle name="Percent 4 5 2 3 2 2" xfId="11391" xr:uid="{1698745D-0138-4EC3-B6D6-2BA4E92914AB}"/>
    <cellStyle name="Percent 4 5 2 3 3" xfId="11392" xr:uid="{0CA56B11-29A8-41DA-A34A-BE78959826FC}"/>
    <cellStyle name="Percent 4 5 2 3 3 2" xfId="11393" xr:uid="{9DA742EA-9C7B-421D-83B7-AE10D428285D}"/>
    <cellStyle name="Percent 4 5 2 3 4" xfId="11394" xr:uid="{29C5EF4A-3F0D-4EBC-BDD7-CC24BF9B5E69}"/>
    <cellStyle name="Percent 4 5 2 3 5" xfId="44447" xr:uid="{6585AFDA-CCF3-4469-9934-A0BE3E7875E2}"/>
    <cellStyle name="Percent 4 5 2 3 6" xfId="36859" xr:uid="{4483C026-4430-4834-8B74-B916E409E132}"/>
    <cellStyle name="Percent 4 5 2 4" xfId="11395" xr:uid="{19A3EB95-E94E-4BE6-90EC-5248E1133C5C}"/>
    <cellStyle name="Percent 4 5 2 4 2" xfId="11396" xr:uid="{43387384-C60B-4592-AB6B-2ED62849E42D}"/>
    <cellStyle name="Percent 4 5 2 4 2 2" xfId="11397" xr:uid="{932FF83B-7DD5-4B78-B02E-258ED2F519E0}"/>
    <cellStyle name="Percent 4 5 2 4 3" xfId="11398" xr:uid="{7E3333EF-23FE-4CC5-BA2E-B2894CC229DE}"/>
    <cellStyle name="Percent 4 5 2 4 3 2" xfId="11399" xr:uid="{0596C343-AECD-4C2F-9208-CD5327B6C61A}"/>
    <cellStyle name="Percent 4 5 2 4 4" xfId="11400" xr:uid="{3114D4C4-9471-41B2-A3F2-792A77362316}"/>
    <cellStyle name="Percent 4 5 2 4 4 2" xfId="11401" xr:uid="{D5119548-0860-4256-9540-AB80EDA2597B}"/>
    <cellStyle name="Percent 4 5 2 4 5" xfId="11402" xr:uid="{8D11F06C-C428-43AB-8C24-AD1EB161E10C}"/>
    <cellStyle name="Percent 4 5 2 4 6" xfId="44448" xr:uid="{429B36F6-CEBB-45A2-AF5D-BCF667452A55}"/>
    <cellStyle name="Percent 4 5 2 4 7" xfId="36860" xr:uid="{DD3E1EC8-D305-4D75-A7F0-2CF1C0DAD036}"/>
    <cellStyle name="Percent 4 5 2 5" xfId="11403" xr:uid="{454612F3-B03F-4C1B-8F64-3A87CC04E103}"/>
    <cellStyle name="Percent 4 5 2 5 2" xfId="11404" xr:uid="{DEE8F5E4-17BB-42C4-9337-A046CF8C7132}"/>
    <cellStyle name="Percent 4 5 2 5 2 2" xfId="11405" xr:uid="{A9239F4F-750C-41CD-9608-94425D2473CE}"/>
    <cellStyle name="Percent 4 5 2 5 3" xfId="11406" xr:uid="{4BA31DD0-54A0-4FD9-A94E-B5F6193CAAFF}"/>
    <cellStyle name="Percent 4 5 2 5 3 2" xfId="11407" xr:uid="{70B9B744-689D-4845-8994-062EAE5310A0}"/>
    <cellStyle name="Percent 4 5 2 5 4" xfId="11408" xr:uid="{E3A99BBA-3B30-4E91-8FB6-FBF3C818A8D3}"/>
    <cellStyle name="Percent 4 5 2 5 5" xfId="44449" xr:uid="{F1BE008D-E8E2-4416-A8F5-D617154B42F5}"/>
    <cellStyle name="Percent 4 5 2 5 6" xfId="36861" xr:uid="{D6928627-AA6E-43BE-AE2D-5F47D8F43E2B}"/>
    <cellStyle name="Percent 4 5 2 6" xfId="11409" xr:uid="{B23F31BC-6F70-4159-B9E5-C269FABF3174}"/>
    <cellStyle name="Percent 4 5 2 6 2" xfId="11410" xr:uid="{A4C7EB7A-1CAF-4820-A011-5D26F7EE6C12}"/>
    <cellStyle name="Percent 4 5 2 6 3" xfId="44450" xr:uid="{3A3C335B-4229-4373-A682-B9B8D7498141}"/>
    <cellStyle name="Percent 4 5 2 6 4" xfId="36862" xr:uid="{BA6912BB-A614-4A66-9A0E-1CC3C3D69259}"/>
    <cellStyle name="Percent 4 5 2 7" xfId="11411" xr:uid="{9DF54E51-718E-4AF0-91B3-E067A5BF0327}"/>
    <cellStyle name="Percent 4 5 2 7 2" xfId="11412" xr:uid="{CFB65A6C-06A2-4443-B9B7-C6D006721103}"/>
    <cellStyle name="Percent 4 5 2 7 3" xfId="44451" xr:uid="{F67157EE-DBE7-4250-9468-E5EFD538687C}"/>
    <cellStyle name="Percent 4 5 2 7 4" xfId="36863" xr:uid="{4A5A87DE-A5EE-472F-8985-8D6D84CE57C4}"/>
    <cellStyle name="Percent 4 5 2 8" xfId="11413" xr:uid="{F155B6AA-0084-4C63-8798-AF8E81414631}"/>
    <cellStyle name="Percent 4 5 2 8 2" xfId="11414" xr:uid="{3646508E-562D-4241-9B3F-A3EA71AB2B56}"/>
    <cellStyle name="Percent 4 5 2 8 3" xfId="44452" xr:uid="{52D9B857-5606-4AA4-BAA2-57CD2BB8E2B4}"/>
    <cellStyle name="Percent 4 5 2 8 4" xfId="36864" xr:uid="{9355A35A-486C-4A48-85B0-A4A3306B1AAC}"/>
    <cellStyle name="Percent 4 5 2 9" xfId="11415" xr:uid="{E965C0D8-04DB-4AD5-A99D-AD536B4226C6}"/>
    <cellStyle name="Percent 4 5 2 9 2" xfId="44453" xr:uid="{1FB4637A-BE09-4063-B6F2-38D452EE3D32}"/>
    <cellStyle name="Percent 4 5 2 9 3" xfId="36865" xr:uid="{67729480-4601-4612-910D-B0B4D35B3F25}"/>
    <cellStyle name="Percent 4 5 20" xfId="3036" xr:uid="{62CB6806-43BA-403C-B81C-7EAE41C63F2A}"/>
    <cellStyle name="Percent 4 5 3" xfId="4780" xr:uid="{E3108CF8-355E-4879-8CD2-A0E298D01640}"/>
    <cellStyle name="Percent 4 5 3 10" xfId="11417" xr:uid="{7B56A3BD-1AF2-4990-91AC-B9AABAAC63F2}"/>
    <cellStyle name="Percent 4 5 3 11" xfId="11416" xr:uid="{19685B90-7A60-4F04-B91B-51776C382E06}"/>
    <cellStyle name="Percent 4 5 3 2" xfId="11418" xr:uid="{88329001-1C03-420D-A446-062F969A772C}"/>
    <cellStyle name="Percent 4 5 3 2 2" xfId="11419" xr:uid="{A6BD3BBA-581D-49F2-94CE-A31A26E346BE}"/>
    <cellStyle name="Percent 4 5 3 2 2 2" xfId="11420" xr:uid="{AC30CCA4-3256-4CF1-8B53-B7F150FB6176}"/>
    <cellStyle name="Percent 4 5 3 2 3" xfId="11421" xr:uid="{1E6A4B40-C0F7-46E4-9CDD-C2E1456EEDDE}"/>
    <cellStyle name="Percent 4 5 3 2 3 2" xfId="11422" xr:uid="{07F5531E-C5E7-4D63-9567-29F1D8DD38D1}"/>
    <cellStyle name="Percent 4 5 3 2 4" xfId="11423" xr:uid="{D801FFAE-E5D3-4FA4-A1B8-7BBCFA6FCA03}"/>
    <cellStyle name="Percent 4 5 3 2 5" xfId="11424" xr:uid="{C0F13C3D-74B7-461F-B906-D68E4A27EB31}"/>
    <cellStyle name="Percent 4 5 3 2 6" xfId="44454" xr:uid="{842E68E9-CB8F-406D-97BC-3C2A6F9B146A}"/>
    <cellStyle name="Percent 4 5 3 2 7" xfId="26620" xr:uid="{5AA7AF43-6EC7-4FD0-AA3D-26DDFAF49FEB}"/>
    <cellStyle name="Percent 4 5 3 3" xfId="11425" xr:uid="{77CA9F5B-CA41-4263-946C-52766132D3D2}"/>
    <cellStyle name="Percent 4 5 3 3 2" xfId="11426" xr:uid="{DA7F5ED9-A181-43D0-827B-495AE2899467}"/>
    <cellStyle name="Percent 4 5 3 3 2 2" xfId="11427" xr:uid="{897AF71E-6C33-49DE-AB4A-58346C8AE83F}"/>
    <cellStyle name="Percent 4 5 3 3 3" xfId="11428" xr:uid="{F279C6B3-78F1-4525-8E2C-42C58BD44C94}"/>
    <cellStyle name="Percent 4 5 3 3 3 2" xfId="11429" xr:uid="{40FB526B-0342-408E-AE40-4E747D62A1CF}"/>
    <cellStyle name="Percent 4 5 3 3 4" xfId="11430" xr:uid="{64EAF0C6-379A-427E-A2D3-8BE705EF4A0B}"/>
    <cellStyle name="Percent 4 5 3 3 5" xfId="44455" xr:uid="{38F7CB55-C837-4B8A-8A31-C5362C6AC3F8}"/>
    <cellStyle name="Percent 4 5 3 3 6" xfId="36866" xr:uid="{EFDAAB30-4006-4E7D-948A-2108ECA0C09F}"/>
    <cellStyle name="Percent 4 5 3 4" xfId="11431" xr:uid="{EA91A528-F760-41B3-8E56-D21C25952474}"/>
    <cellStyle name="Percent 4 5 3 4 2" xfId="11432" xr:uid="{E60B67AF-8850-46AF-9427-73A1816CA218}"/>
    <cellStyle name="Percent 4 5 3 4 2 2" xfId="11433" xr:uid="{1C7C9427-9089-4F06-AE5A-DB92F638807B}"/>
    <cellStyle name="Percent 4 5 3 4 3" xfId="11434" xr:uid="{59588E7D-CCBC-4B91-AD75-C369D1EB1E55}"/>
    <cellStyle name="Percent 4 5 3 4 3 2" xfId="11435" xr:uid="{7F9558A3-9AE0-440B-8362-454AC365412D}"/>
    <cellStyle name="Percent 4 5 3 4 4" xfId="11436" xr:uid="{883F2F0D-C0C9-4521-9A63-D33BD6BF6609}"/>
    <cellStyle name="Percent 4 5 3 4 4 2" xfId="11437" xr:uid="{E94AF129-2EE7-42D7-B7A8-B30EA549E9E9}"/>
    <cellStyle name="Percent 4 5 3 4 5" xfId="11438" xr:uid="{E921859B-E773-4C7A-9497-689392134BE9}"/>
    <cellStyle name="Percent 4 5 3 4 6" xfId="44456" xr:uid="{844D6B4D-4E89-49AD-B0E4-96A0BDF6F1A8}"/>
    <cellStyle name="Percent 4 5 3 4 7" xfId="36867" xr:uid="{19F73EFD-60AD-46FE-A09A-297C23BFFD22}"/>
    <cellStyle name="Percent 4 5 3 5" xfId="11439" xr:uid="{C6C18CE5-FD3B-471C-8857-CFA79BC638F2}"/>
    <cellStyle name="Percent 4 5 3 5 2" xfId="11440" xr:uid="{9B28C51E-7496-4A98-A9EA-D6669B2EA4CB}"/>
    <cellStyle name="Percent 4 5 3 5 2 2" xfId="11441" xr:uid="{69F238A9-5E47-4D33-80F8-56215E000F0F}"/>
    <cellStyle name="Percent 4 5 3 5 3" xfId="11442" xr:uid="{15FEC8E8-76FA-41F4-83B4-FC4EE832D029}"/>
    <cellStyle name="Percent 4 5 3 5 3 2" xfId="11443" xr:uid="{3102CC89-5AAC-48AB-B3DE-D9830BC6A438}"/>
    <cellStyle name="Percent 4 5 3 5 4" xfId="11444" xr:uid="{CCEDE2C9-697E-41DE-9F6E-E18CAD6001FF}"/>
    <cellStyle name="Percent 4 5 3 5 5" xfId="44457" xr:uid="{744FB147-F308-470B-A834-2167D3980FA3}"/>
    <cellStyle name="Percent 4 5 3 5 6" xfId="36868" xr:uid="{8C59EC6E-4204-4FCA-BAAE-68D30D663BDC}"/>
    <cellStyle name="Percent 4 5 3 6" xfId="11445" xr:uid="{98039B25-EBE2-422B-AD29-99E10B517AA1}"/>
    <cellStyle name="Percent 4 5 3 6 2" xfId="11446" xr:uid="{FBA69500-A769-4A55-AD71-A241EA23E03B}"/>
    <cellStyle name="Percent 4 5 3 6 3" xfId="44458" xr:uid="{BA403C35-3540-436B-A06A-FE026408F87A}"/>
    <cellStyle name="Percent 4 5 3 6 4" xfId="36869" xr:uid="{5BD9DD84-0240-40EB-80EB-25C7B5A1BE14}"/>
    <cellStyle name="Percent 4 5 3 7" xfId="11447" xr:uid="{9F4EC22E-89FC-4B6C-AB2E-CB96DE53A2FA}"/>
    <cellStyle name="Percent 4 5 3 7 2" xfId="11448" xr:uid="{0A825AC7-63E3-445D-A098-5DAC352907B6}"/>
    <cellStyle name="Percent 4 5 3 7 3" xfId="44459" xr:uid="{8AAAF5B9-D485-44F6-96E0-B5AC5D8978F8}"/>
    <cellStyle name="Percent 4 5 3 7 4" xfId="36870" xr:uid="{F7AF3962-ECB4-47FE-B798-E861371B1C43}"/>
    <cellStyle name="Percent 4 5 3 8" xfId="11449" xr:uid="{005ABE84-1C0B-4F4A-B846-B312B6EACF3D}"/>
    <cellStyle name="Percent 4 5 3 8 2" xfId="11450" xr:uid="{EF8698A7-8888-4476-9E07-8760F6A7BE55}"/>
    <cellStyle name="Percent 4 5 3 8 3" xfId="44460" xr:uid="{D66C0FE4-8D17-4680-92A4-1EF691200CC0}"/>
    <cellStyle name="Percent 4 5 3 8 4" xfId="36871" xr:uid="{6C7B78F6-6780-4F00-A885-51AE1F8FBBC5}"/>
    <cellStyle name="Percent 4 5 3 9" xfId="11451" xr:uid="{631D9706-5806-4FAA-9D04-BC98A2EFD35A}"/>
    <cellStyle name="Percent 4 5 3 9 2" xfId="44461" xr:uid="{43D84012-6602-4447-A418-0A6CF8BD659A}"/>
    <cellStyle name="Percent 4 5 3 9 3" xfId="36872" xr:uid="{D2CA3FA5-9365-4A4D-B809-9EE68E5F5A1D}"/>
    <cellStyle name="Percent 4 5 4" xfId="4781" xr:uid="{26D6F106-994F-41DB-A653-20DBB47802D5}"/>
    <cellStyle name="Percent 4 5 4 10" xfId="11453" xr:uid="{BEC7AC0E-367C-40E7-8BB4-C894F346CDFD}"/>
    <cellStyle name="Percent 4 5 4 11" xfId="11452" xr:uid="{9D0685E6-2C31-4C84-93B3-D2109B1F8B3F}"/>
    <cellStyle name="Percent 4 5 4 2" xfId="11454" xr:uid="{26C30F54-5388-45C1-A97E-B2481E01C8AF}"/>
    <cellStyle name="Percent 4 5 4 2 2" xfId="11455" xr:uid="{CA671263-4FE3-4481-A042-AFD746FFF402}"/>
    <cellStyle name="Percent 4 5 4 2 2 2" xfId="11456" xr:uid="{6B678F4D-8496-4E82-81A7-1D60DB650028}"/>
    <cellStyle name="Percent 4 5 4 2 3" xfId="11457" xr:uid="{A14BA4BF-2BF9-46C2-B03C-7C398C41494D}"/>
    <cellStyle name="Percent 4 5 4 2 3 2" xfId="11458" xr:uid="{703984C0-29E6-4D12-B5CB-9F6C24A080D6}"/>
    <cellStyle name="Percent 4 5 4 2 4" xfId="11459" xr:uid="{62837F1E-B6CE-4F50-AF14-9DCD269EE02D}"/>
    <cellStyle name="Percent 4 5 4 2 5" xfId="44462" xr:uid="{B1A05DDB-4B4A-4B8C-A82D-52017AAA5922}"/>
    <cellStyle name="Percent 4 5 4 2 6" xfId="26621" xr:uid="{B0BAD540-A67A-4A4B-B825-4FC011AE444D}"/>
    <cellStyle name="Percent 4 5 4 3" xfId="11460" xr:uid="{708A5859-736B-439B-95CA-FCD85E0CADDE}"/>
    <cellStyle name="Percent 4 5 4 3 2" xfId="11461" xr:uid="{ECC918BF-B7EE-400B-9162-8342187600DC}"/>
    <cellStyle name="Percent 4 5 4 3 2 2" xfId="11462" xr:uid="{A8535291-81EF-4BCF-976D-34E4D8465887}"/>
    <cellStyle name="Percent 4 5 4 3 3" xfId="11463" xr:uid="{B8163D5A-AF1E-4B27-98AC-B49B842DEAA7}"/>
    <cellStyle name="Percent 4 5 4 3 3 2" xfId="11464" xr:uid="{22CB56DC-3B10-475D-956E-31ADC27DA9D1}"/>
    <cellStyle name="Percent 4 5 4 3 4" xfId="11465" xr:uid="{39A94018-1774-4716-AA13-A9EBD869DDB4}"/>
    <cellStyle name="Percent 4 5 4 3 5" xfId="44463" xr:uid="{349B123A-F5B7-4825-8E37-102062421AAC}"/>
    <cellStyle name="Percent 4 5 4 3 6" xfId="36873" xr:uid="{15E5ECF1-4F7F-4A6E-A92A-F24ADE119A60}"/>
    <cellStyle name="Percent 4 5 4 4" xfId="11466" xr:uid="{ED33FA03-5F11-41A8-B0CE-D017C3BA9757}"/>
    <cellStyle name="Percent 4 5 4 4 2" xfId="11467" xr:uid="{ECD4BC4F-3833-48B4-9FA9-DD31226F4608}"/>
    <cellStyle name="Percent 4 5 4 4 2 2" xfId="11468" xr:uid="{8553956B-BBC8-4F00-A77B-CABCB9E01FC4}"/>
    <cellStyle name="Percent 4 5 4 4 3" xfId="11469" xr:uid="{CC9D0629-8A0A-4BBC-B479-79162D507163}"/>
    <cellStyle name="Percent 4 5 4 4 3 2" xfId="11470" xr:uid="{2E4C4C3E-3D03-435E-BA6D-5BAD41358945}"/>
    <cellStyle name="Percent 4 5 4 4 4" xfId="11471" xr:uid="{D37E1E1F-7D2D-4E92-8C14-0716A0F47C71}"/>
    <cellStyle name="Percent 4 5 4 4 4 2" xfId="11472" xr:uid="{0B40BD5A-69F6-4452-A0FF-99F22925448E}"/>
    <cellStyle name="Percent 4 5 4 4 5" xfId="11473" xr:uid="{6F31DB32-B834-4B51-BB8A-9120F7CFFAB7}"/>
    <cellStyle name="Percent 4 5 4 4 6" xfId="44464" xr:uid="{17B3DDD6-7E26-4B5F-92A2-1B2C63192D62}"/>
    <cellStyle name="Percent 4 5 4 4 7" xfId="36874" xr:uid="{8846B4C0-C2AF-4E94-A7E3-CF3521429D93}"/>
    <cellStyle name="Percent 4 5 4 5" xfId="11474" xr:uid="{6D2A2EA2-DD02-4F1F-9406-8970FFA76DEA}"/>
    <cellStyle name="Percent 4 5 4 5 2" xfId="11475" xr:uid="{BF8202CC-2AA1-422F-B9A3-3D2FCAA29080}"/>
    <cellStyle name="Percent 4 5 4 5 2 2" xfId="11476" xr:uid="{7DB940CB-AA90-4251-BA0A-1532638CF801}"/>
    <cellStyle name="Percent 4 5 4 5 3" xfId="11477" xr:uid="{F58A644D-E10C-4341-9D36-97DA20963BE1}"/>
    <cellStyle name="Percent 4 5 4 5 3 2" xfId="11478" xr:uid="{FB5DA198-B107-47D2-87AA-1B3856BA19C6}"/>
    <cellStyle name="Percent 4 5 4 5 4" xfId="11479" xr:uid="{087D9E5B-8ACF-4770-8121-CECAB15F09B9}"/>
    <cellStyle name="Percent 4 5 4 5 5" xfId="44465" xr:uid="{CE9EDAA5-B475-4D58-9C36-CADF65A225DE}"/>
    <cellStyle name="Percent 4 5 4 5 6" xfId="36875" xr:uid="{7E21A472-A541-4605-8B3B-7BBDA9193F44}"/>
    <cellStyle name="Percent 4 5 4 6" xfId="11480" xr:uid="{204979BC-4C77-45B3-9D45-93CC649277E3}"/>
    <cellStyle name="Percent 4 5 4 6 2" xfId="11481" xr:uid="{66F45419-945B-4669-8E96-B6055CA7AF3C}"/>
    <cellStyle name="Percent 4 5 4 6 3" xfId="44466" xr:uid="{0223DB37-FD5E-4A6B-8D1B-52950E4FCF91}"/>
    <cellStyle name="Percent 4 5 4 6 4" xfId="36876" xr:uid="{7F5807D4-5C36-463B-9ECC-7CD73FBDB4B7}"/>
    <cellStyle name="Percent 4 5 4 7" xfId="11482" xr:uid="{5C49ED23-F6A4-45E2-8D2F-A0794538D62C}"/>
    <cellStyle name="Percent 4 5 4 7 2" xfId="11483" xr:uid="{C7023529-B829-4997-BEC7-9989FCEE10F1}"/>
    <cellStyle name="Percent 4 5 4 7 3" xfId="44467" xr:uid="{BC47C3F0-BE3D-4AEB-ABA7-F66D9939472B}"/>
    <cellStyle name="Percent 4 5 4 7 4" xfId="36877" xr:uid="{78AB22B8-8B3B-454F-BF45-691191FE81CB}"/>
    <cellStyle name="Percent 4 5 4 8" xfId="11484" xr:uid="{1B86A949-1AB9-4CB1-B894-18ABD2A6D774}"/>
    <cellStyle name="Percent 4 5 4 8 2" xfId="11485" xr:uid="{26B3BB67-BC43-4CEB-B657-F31E37417817}"/>
    <cellStyle name="Percent 4 5 4 8 3" xfId="44468" xr:uid="{AD7037DE-CEA5-4857-81D3-C246D8D0BE50}"/>
    <cellStyle name="Percent 4 5 4 8 4" xfId="36878" xr:uid="{9075B5D3-C91A-49B9-BCA3-49701EF776EB}"/>
    <cellStyle name="Percent 4 5 4 9" xfId="11486" xr:uid="{CEFE2DEC-8C0A-4C50-B2AD-C7E42C32B9C9}"/>
    <cellStyle name="Percent 4 5 4 9 2" xfId="44469" xr:uid="{3AEAFCAC-324F-4282-B527-9E86E46669DB}"/>
    <cellStyle name="Percent 4 5 4 9 3" xfId="36879" xr:uid="{6B56C417-E8AA-47C5-A7BF-7204D8C2151D}"/>
    <cellStyle name="Percent 4 5 5" xfId="4782" xr:uid="{E309BC2F-32CC-45FC-B94E-D820113FDDFF}"/>
    <cellStyle name="Percent 4 5 5 10" xfId="11488" xr:uid="{303593A1-1574-47EC-9DC2-FEB6E9085484}"/>
    <cellStyle name="Percent 4 5 5 11" xfId="11487" xr:uid="{97D329B8-A141-4010-B278-2CB6664983BB}"/>
    <cellStyle name="Percent 4 5 5 2" xfId="11489" xr:uid="{1EB9B1D5-DE35-4E11-9093-DD35EF5005D4}"/>
    <cellStyle name="Percent 4 5 5 2 2" xfId="11490" xr:uid="{E1B24D36-0AFC-4C9C-9A40-8D94037145B7}"/>
    <cellStyle name="Percent 4 5 5 2 2 2" xfId="11491" xr:uid="{B4DB783A-5ED8-47F3-9AE0-621D1A3EF0AC}"/>
    <cellStyle name="Percent 4 5 5 2 3" xfId="11492" xr:uid="{8A681D2D-902A-43CB-B46B-DB609937867F}"/>
    <cellStyle name="Percent 4 5 5 2 3 2" xfId="11493" xr:uid="{6D9A74F1-55AF-48FE-9CDC-C4AD7327DFC4}"/>
    <cellStyle name="Percent 4 5 5 2 4" xfId="11494" xr:uid="{E5CEFA98-19E8-4588-B515-E86E90D5F7DF}"/>
    <cellStyle name="Percent 4 5 5 2 5" xfId="44470" xr:uid="{D897D6A9-7A89-4B02-B87E-7725BBFD9E57}"/>
    <cellStyle name="Percent 4 5 5 2 6" xfId="26622" xr:uid="{76C9E3CC-1FF6-4600-B44E-9EAB641D2C24}"/>
    <cellStyle name="Percent 4 5 5 3" xfId="11495" xr:uid="{6CB19E4D-7466-4DF7-873E-CD0F5572C98B}"/>
    <cellStyle name="Percent 4 5 5 3 2" xfId="11496" xr:uid="{56756810-EFAC-4CF8-810B-271DE3F8A443}"/>
    <cellStyle name="Percent 4 5 5 3 2 2" xfId="11497" xr:uid="{F62772B5-3D4A-4BB9-9F65-745C6D4389D7}"/>
    <cellStyle name="Percent 4 5 5 3 3" xfId="11498" xr:uid="{946FBD96-9CEE-4A21-8CA6-CF6B3810FEEF}"/>
    <cellStyle name="Percent 4 5 5 3 3 2" xfId="11499" xr:uid="{6201FCE8-09DE-46EA-A9A1-F89ED645047F}"/>
    <cellStyle name="Percent 4 5 5 3 4" xfId="11500" xr:uid="{7D96DC37-8620-447E-B7C1-AA4651966C3B}"/>
    <cellStyle name="Percent 4 5 5 3 5" xfId="44471" xr:uid="{0436EE83-6354-4646-9B88-DB23F80CD344}"/>
    <cellStyle name="Percent 4 5 5 3 6" xfId="36880" xr:uid="{F282C88D-231B-4E88-98E2-63D192F5EA51}"/>
    <cellStyle name="Percent 4 5 5 4" xfId="11501" xr:uid="{879FDB22-D0C1-4482-9A40-43202756817B}"/>
    <cellStyle name="Percent 4 5 5 4 2" xfId="11502" xr:uid="{B7DB9475-6AC7-4A39-AB8A-C050A26A7BA4}"/>
    <cellStyle name="Percent 4 5 5 4 2 2" xfId="11503" xr:uid="{D8D2BF3A-BCD3-4532-A81D-78A327220948}"/>
    <cellStyle name="Percent 4 5 5 4 3" xfId="11504" xr:uid="{CE7FFAC6-92B7-43E6-8FE1-BFFD89812F6F}"/>
    <cellStyle name="Percent 4 5 5 4 3 2" xfId="11505" xr:uid="{408579D1-6F2C-4031-8BA6-9A6E3B79955C}"/>
    <cellStyle name="Percent 4 5 5 4 4" xfId="11506" xr:uid="{00D9A33A-17CE-4A0D-815F-3E68E9D3F977}"/>
    <cellStyle name="Percent 4 5 5 4 4 2" xfId="11507" xr:uid="{0A5C2865-C349-443D-9735-52671A09533D}"/>
    <cellStyle name="Percent 4 5 5 4 5" xfId="11508" xr:uid="{93C47644-FD29-4409-98C1-1FFE8C6DF181}"/>
    <cellStyle name="Percent 4 5 5 4 6" xfId="44472" xr:uid="{F7ED0F65-3F71-4BEC-B4AD-25674D13DAC5}"/>
    <cellStyle name="Percent 4 5 5 4 7" xfId="36881" xr:uid="{C26F9838-F419-4DEC-A5A5-146C4793648F}"/>
    <cellStyle name="Percent 4 5 5 5" xfId="11509" xr:uid="{C14C99FD-81C3-43B0-BB8E-3B8087A4153F}"/>
    <cellStyle name="Percent 4 5 5 5 2" xfId="11510" xr:uid="{1FD711A4-B1AC-45DE-BDBE-3FAD8D08E401}"/>
    <cellStyle name="Percent 4 5 5 5 2 2" xfId="11511" xr:uid="{6C545073-2B2D-422E-9A74-C76767637432}"/>
    <cellStyle name="Percent 4 5 5 5 3" xfId="11512" xr:uid="{960233DF-6154-4F8F-85FD-4396F6AA7263}"/>
    <cellStyle name="Percent 4 5 5 5 3 2" xfId="11513" xr:uid="{BEA19798-0B7E-44EB-A9FD-8DE9DF7982B5}"/>
    <cellStyle name="Percent 4 5 5 5 4" xfId="11514" xr:uid="{88A43AB4-2044-41E5-997B-7B990CE38102}"/>
    <cellStyle name="Percent 4 5 5 5 5" xfId="44473" xr:uid="{8E8FA031-1B25-4B77-9EDA-A0EEA472B88E}"/>
    <cellStyle name="Percent 4 5 5 5 6" xfId="36882" xr:uid="{B039954D-9190-41F0-AAB0-7255472A1E2D}"/>
    <cellStyle name="Percent 4 5 5 6" xfId="11515" xr:uid="{BE6ED557-D896-4809-B10F-8BB2B83F1FAE}"/>
    <cellStyle name="Percent 4 5 5 6 2" xfId="11516" xr:uid="{81DDB87C-3E17-4A06-9BBA-22EC3103CE81}"/>
    <cellStyle name="Percent 4 5 5 6 3" xfId="44474" xr:uid="{C76F5048-BF47-4CF3-A224-D229AAA57623}"/>
    <cellStyle name="Percent 4 5 5 6 4" xfId="36883" xr:uid="{CD7CFCA0-A032-4F1E-A8AA-2CC323008A4B}"/>
    <cellStyle name="Percent 4 5 5 7" xfId="11517" xr:uid="{3AAA27DC-878C-4EFB-AF54-147BEA950F3A}"/>
    <cellStyle name="Percent 4 5 5 7 2" xfId="11518" xr:uid="{B87920E4-0BCF-4402-A842-06F7E962FA6B}"/>
    <cellStyle name="Percent 4 5 5 7 3" xfId="44475" xr:uid="{68504C68-FAF3-49C8-A6B2-0F5E0D7F87F9}"/>
    <cellStyle name="Percent 4 5 5 7 4" xfId="36884" xr:uid="{566BC0F6-85F8-48F7-B873-DB1D2B7ADDFD}"/>
    <cellStyle name="Percent 4 5 5 8" xfId="11519" xr:uid="{83FF8222-5A32-4CD1-AF89-BF27E5E80955}"/>
    <cellStyle name="Percent 4 5 5 8 2" xfId="11520" xr:uid="{6ED0630F-86AE-42DC-9AE8-D26D4CED20AF}"/>
    <cellStyle name="Percent 4 5 5 8 3" xfId="44476" xr:uid="{BB851995-7AC3-4010-BC78-A364332E9D19}"/>
    <cellStyle name="Percent 4 5 5 8 4" xfId="36885" xr:uid="{7B103CE7-AC7C-4D72-ADF8-A337AD99F1CF}"/>
    <cellStyle name="Percent 4 5 5 9" xfId="11521" xr:uid="{835A1AD4-CE26-4A73-BB5E-A6639AB4A109}"/>
    <cellStyle name="Percent 4 5 5 9 2" xfId="44477" xr:uid="{A5C98BD6-4A9F-4C65-ABE4-80975513F3AF}"/>
    <cellStyle name="Percent 4 5 5 9 3" xfId="36886" xr:uid="{FC93AAA4-3E08-4B0C-B7EC-242AB9CB28F9}"/>
    <cellStyle name="Percent 4 5 6" xfId="4783" xr:uid="{48061D9D-7D09-4425-985B-43DCF65E54B7}"/>
    <cellStyle name="Percent 4 5 6 10" xfId="11523" xr:uid="{148DA00C-F32C-4A5B-B0F0-818E14F18DF4}"/>
    <cellStyle name="Percent 4 5 6 11" xfId="11522" xr:uid="{6DCAAB9B-8920-42FA-99E3-E66B454CADA9}"/>
    <cellStyle name="Percent 4 5 6 2" xfId="11524" xr:uid="{30015D22-1DCF-4693-B63E-2BBDD1096893}"/>
    <cellStyle name="Percent 4 5 6 2 2" xfId="11525" xr:uid="{9BCB9221-7C03-46AD-A9B8-0A47EB54CE9F}"/>
    <cellStyle name="Percent 4 5 6 2 2 2" xfId="11526" xr:uid="{748AABE8-4750-4435-9E38-2A2F37F20A9B}"/>
    <cellStyle name="Percent 4 5 6 2 3" xfId="11527" xr:uid="{DE765FB4-C96F-4E2D-B3C6-4511A1266330}"/>
    <cellStyle name="Percent 4 5 6 2 3 2" xfId="11528" xr:uid="{3773F5E1-324F-43CB-BE5D-39E9A5D0776E}"/>
    <cellStyle name="Percent 4 5 6 2 4" xfId="11529" xr:uid="{51467E27-6257-47F7-99CE-2AFC90D680C4}"/>
    <cellStyle name="Percent 4 5 6 2 5" xfId="44478" xr:uid="{D2E65A18-0872-4D5B-840A-A8003F539081}"/>
    <cellStyle name="Percent 4 5 6 2 6" xfId="26623" xr:uid="{CA908F35-5E4E-4F9E-AF5B-917D793F89A8}"/>
    <cellStyle name="Percent 4 5 6 3" xfId="11530" xr:uid="{0E357800-3398-499C-AED9-C60BBC1C00E9}"/>
    <cellStyle name="Percent 4 5 6 3 2" xfId="11531" xr:uid="{9C96CF53-05B3-4726-A07D-F3DFE771C9FD}"/>
    <cellStyle name="Percent 4 5 6 3 2 2" xfId="11532" xr:uid="{D410F81D-C31A-45D8-BBCB-181BBA26872E}"/>
    <cellStyle name="Percent 4 5 6 3 3" xfId="11533" xr:uid="{06DC5B48-BE53-4F94-B461-681C88F326BB}"/>
    <cellStyle name="Percent 4 5 6 3 3 2" xfId="11534" xr:uid="{3F9F4DD6-CBFE-4B18-94B1-DF3C85CDD0D9}"/>
    <cellStyle name="Percent 4 5 6 3 4" xfId="11535" xr:uid="{6D0C3ABD-AFBA-4847-935E-EA9D6A0A18ED}"/>
    <cellStyle name="Percent 4 5 6 3 5" xfId="44479" xr:uid="{6B572D9A-543F-41F5-B74D-7D5B0EDB74CA}"/>
    <cellStyle name="Percent 4 5 6 3 6" xfId="36887" xr:uid="{0549045B-12A6-459F-82F7-7F81AE7FC684}"/>
    <cellStyle name="Percent 4 5 6 4" xfId="11536" xr:uid="{BE1A3268-6A27-483C-AE52-D711A76DD840}"/>
    <cellStyle name="Percent 4 5 6 4 2" xfId="11537" xr:uid="{AC0B9D03-E9F4-4025-A3E7-9F094E9D5C13}"/>
    <cellStyle name="Percent 4 5 6 4 2 2" xfId="11538" xr:uid="{73799790-62C6-427E-A148-FC4E54B5516C}"/>
    <cellStyle name="Percent 4 5 6 4 3" xfId="11539" xr:uid="{A765A00A-AC72-4875-9BB2-3F85BEAEFC4B}"/>
    <cellStyle name="Percent 4 5 6 4 3 2" xfId="11540" xr:uid="{30B204DD-0F8D-4FAB-9AB5-D32822589A8C}"/>
    <cellStyle name="Percent 4 5 6 4 4" xfId="11541" xr:uid="{7FD0B7DC-A5AB-43DA-81C3-06C80E1D0493}"/>
    <cellStyle name="Percent 4 5 6 4 4 2" xfId="11542" xr:uid="{A066370E-D648-4CD3-B035-39EB974234EA}"/>
    <cellStyle name="Percent 4 5 6 4 5" xfId="11543" xr:uid="{179FC6B2-8AA2-47BF-9454-E48E3411D203}"/>
    <cellStyle name="Percent 4 5 6 4 6" xfId="44480" xr:uid="{9B86ED79-2930-479D-B484-D81598BD95FC}"/>
    <cellStyle name="Percent 4 5 6 4 7" xfId="36888" xr:uid="{8D00166E-D710-4128-8F5B-7780616205A4}"/>
    <cellStyle name="Percent 4 5 6 5" xfId="11544" xr:uid="{E2382FD3-3939-4C8C-AB12-A4ACC5CC9DC8}"/>
    <cellStyle name="Percent 4 5 6 5 2" xfId="11545" xr:uid="{CBB8F200-BE94-432D-84AF-F35A262DA52D}"/>
    <cellStyle name="Percent 4 5 6 5 2 2" xfId="11546" xr:uid="{00740BB0-E9BB-4644-B6D4-A8A291167A80}"/>
    <cellStyle name="Percent 4 5 6 5 3" xfId="11547" xr:uid="{803BAC95-7D9B-4F0A-8F7A-400C096BBF53}"/>
    <cellStyle name="Percent 4 5 6 5 3 2" xfId="11548" xr:uid="{54B65971-B6CA-44D8-9381-070330642BDE}"/>
    <cellStyle name="Percent 4 5 6 5 4" xfId="11549" xr:uid="{10D971B3-3E28-4029-A9BA-C88363A0A5C7}"/>
    <cellStyle name="Percent 4 5 6 5 5" xfId="44481" xr:uid="{CD7028C0-6B4F-4F16-A5CB-AFDF6318CB6D}"/>
    <cellStyle name="Percent 4 5 6 5 6" xfId="36889" xr:uid="{50283771-D172-40D8-92FA-143F99882AB7}"/>
    <cellStyle name="Percent 4 5 6 6" xfId="11550" xr:uid="{D06123C6-26DB-4851-A977-95007DAB9F89}"/>
    <cellStyle name="Percent 4 5 6 6 2" xfId="11551" xr:uid="{264A713C-545B-413A-9491-4B27F9A9F789}"/>
    <cellStyle name="Percent 4 5 6 6 3" xfId="44482" xr:uid="{170D3A04-2D85-407A-823A-9C6892546A8F}"/>
    <cellStyle name="Percent 4 5 6 6 4" xfId="36890" xr:uid="{8F552655-4027-4BFA-A41B-39142C698EA3}"/>
    <cellStyle name="Percent 4 5 6 7" xfId="11552" xr:uid="{E3695F24-E92E-4DBF-B45A-0AAE428715CE}"/>
    <cellStyle name="Percent 4 5 6 7 2" xfId="11553" xr:uid="{9EDDB509-2DAF-4B12-AE0B-8CC0E924669F}"/>
    <cellStyle name="Percent 4 5 6 7 3" xfId="44483" xr:uid="{7345FA9D-3E22-41BF-86F2-B44503C66173}"/>
    <cellStyle name="Percent 4 5 6 7 4" xfId="36891" xr:uid="{524F2E42-98A5-45B4-BCCF-5FF4DB7E59EE}"/>
    <cellStyle name="Percent 4 5 6 8" xfId="11554" xr:uid="{C234C209-9548-4392-A6E6-E297813DDE80}"/>
    <cellStyle name="Percent 4 5 6 8 2" xfId="11555" xr:uid="{CAE420EC-3219-4E57-BB7A-1B4EE3E95FF0}"/>
    <cellStyle name="Percent 4 5 6 8 3" xfId="44484" xr:uid="{46785B44-BE2F-4180-9469-49B650A8EB97}"/>
    <cellStyle name="Percent 4 5 6 8 4" xfId="36892" xr:uid="{D6BE6B4E-4756-4436-8CFE-67B799AA8905}"/>
    <cellStyle name="Percent 4 5 6 9" xfId="11556" xr:uid="{14CA90CF-F046-40A5-8DC2-33DEAD38C42F}"/>
    <cellStyle name="Percent 4 5 6 9 2" xfId="44485" xr:uid="{EECB3336-0558-444D-B40C-4325AA647EF2}"/>
    <cellStyle name="Percent 4 5 6 9 3" xfId="36893" xr:uid="{943402DC-DF6D-45A8-9F26-F8C9AED9B747}"/>
    <cellStyle name="Percent 4 5 7" xfId="4784" xr:uid="{91ECF8D9-FD01-47B7-A69A-E91E7567FE27}"/>
    <cellStyle name="Percent 4 5 7 10" xfId="11558" xr:uid="{6FFA194B-B222-4FA2-A880-6C83F0346114}"/>
    <cellStyle name="Percent 4 5 7 11" xfId="11557" xr:uid="{9499351E-B599-4ECB-BC61-75A88BA82EDE}"/>
    <cellStyle name="Percent 4 5 7 2" xfId="11559" xr:uid="{B3BAFB9C-1A8D-4D49-A0CD-2E7E08C8FEEA}"/>
    <cellStyle name="Percent 4 5 7 2 2" xfId="11560" xr:uid="{DB02B329-D3FE-4FEA-A435-3803B49796B6}"/>
    <cellStyle name="Percent 4 5 7 2 2 2" xfId="11561" xr:uid="{6D59447A-8FE2-480C-B1A8-ABEA0C9663BA}"/>
    <cellStyle name="Percent 4 5 7 2 3" xfId="11562" xr:uid="{C38E2190-3ECA-40A6-BC84-A122C9B7C487}"/>
    <cellStyle name="Percent 4 5 7 2 3 2" xfId="11563" xr:uid="{029CEEB5-7A57-4032-A84A-F04CD15640B2}"/>
    <cellStyle name="Percent 4 5 7 2 4" xfId="11564" xr:uid="{C9BF33E8-6335-42D7-A158-DE70DDC3E2E9}"/>
    <cellStyle name="Percent 4 5 7 2 5" xfId="44486" xr:uid="{C9898A31-2A8F-4E5B-A8A4-FBADA5A93734}"/>
    <cellStyle name="Percent 4 5 7 2 6" xfId="26624" xr:uid="{212DAD1D-C476-40CC-A87C-D036E7304AC8}"/>
    <cellStyle name="Percent 4 5 7 3" xfId="11565" xr:uid="{3F4FDA7B-9391-451B-901D-38CD19915249}"/>
    <cellStyle name="Percent 4 5 7 3 2" xfId="11566" xr:uid="{FF6BA48E-DD44-4010-8073-DA9DBCEBB749}"/>
    <cellStyle name="Percent 4 5 7 3 2 2" xfId="11567" xr:uid="{FE97500A-A502-4799-B25E-87515B7868E3}"/>
    <cellStyle name="Percent 4 5 7 3 3" xfId="11568" xr:uid="{772ED577-A849-44CB-B1D8-4D27A95B9BFF}"/>
    <cellStyle name="Percent 4 5 7 3 3 2" xfId="11569" xr:uid="{F4704B19-F9E9-4435-B526-AAA773C8D55F}"/>
    <cellStyle name="Percent 4 5 7 3 4" xfId="11570" xr:uid="{B975212D-C6DA-43EA-9FA8-575815A3893C}"/>
    <cellStyle name="Percent 4 5 7 3 5" xfId="44487" xr:uid="{503391E2-7F5E-43DA-BEB5-1A6C057E2889}"/>
    <cellStyle name="Percent 4 5 7 3 6" xfId="36894" xr:uid="{87DBE459-D912-43EC-B9FB-72A42DBA4E00}"/>
    <cellStyle name="Percent 4 5 7 4" xfId="11571" xr:uid="{8D47B540-D2EC-4BAC-9BF7-604EDD621109}"/>
    <cellStyle name="Percent 4 5 7 4 2" xfId="11572" xr:uid="{A5B81C71-65CE-4363-B712-AE9E6C0D9F2E}"/>
    <cellStyle name="Percent 4 5 7 4 2 2" xfId="11573" xr:uid="{69599313-37E5-48BB-BDA6-7FB13D86457C}"/>
    <cellStyle name="Percent 4 5 7 4 3" xfId="11574" xr:uid="{D3C6082A-20B7-4BD1-BEE3-8023A28A5865}"/>
    <cellStyle name="Percent 4 5 7 4 3 2" xfId="11575" xr:uid="{B5F491BF-D0F8-40E9-AE13-EF1C4F62D7D4}"/>
    <cellStyle name="Percent 4 5 7 4 4" xfId="11576" xr:uid="{14B7659F-CDAC-4593-AD69-899C6BB38C7D}"/>
    <cellStyle name="Percent 4 5 7 4 4 2" xfId="11577" xr:uid="{60FDECC1-7366-41EC-B942-AEE468CF3EAB}"/>
    <cellStyle name="Percent 4 5 7 4 5" xfId="11578" xr:uid="{9D60C5A0-F24D-4998-8734-3183BFBB5DBC}"/>
    <cellStyle name="Percent 4 5 7 4 6" xfId="44488" xr:uid="{F7444185-353D-4068-A941-8353A7BD0129}"/>
    <cellStyle name="Percent 4 5 7 4 7" xfId="36895" xr:uid="{E21F40E3-118C-4391-AF6B-253F052F88BE}"/>
    <cellStyle name="Percent 4 5 7 5" xfId="11579" xr:uid="{548E57D2-CCF1-4ADC-9DEC-6B44A1B8797B}"/>
    <cellStyle name="Percent 4 5 7 5 2" xfId="11580" xr:uid="{B346A521-2E5F-4B3B-80DA-EBB497E83661}"/>
    <cellStyle name="Percent 4 5 7 5 2 2" xfId="11581" xr:uid="{18D6384B-4510-4DFA-A9B4-7602859112DF}"/>
    <cellStyle name="Percent 4 5 7 5 3" xfId="11582" xr:uid="{E81E4F49-CD5B-496E-AFE8-2CAA636E5D34}"/>
    <cellStyle name="Percent 4 5 7 5 3 2" xfId="11583" xr:uid="{B87B7F1F-23E2-4E65-B3BE-9DF689D8BB90}"/>
    <cellStyle name="Percent 4 5 7 5 4" xfId="11584" xr:uid="{037CAFF9-A68C-445F-B71B-1493489DA498}"/>
    <cellStyle name="Percent 4 5 7 5 5" xfId="44489" xr:uid="{D6AF8B6D-2888-485D-B67C-9808681302FF}"/>
    <cellStyle name="Percent 4 5 7 5 6" xfId="36896" xr:uid="{DD7A9AA0-F37F-4689-8C6E-580E3626FEAC}"/>
    <cellStyle name="Percent 4 5 7 6" xfId="11585" xr:uid="{7E518B2C-AED0-4F88-9721-5499B3CDBF71}"/>
    <cellStyle name="Percent 4 5 7 6 2" xfId="11586" xr:uid="{E27697E6-F565-4677-A578-7A3B3D803BE4}"/>
    <cellStyle name="Percent 4 5 7 6 3" xfId="44490" xr:uid="{8B58844D-7D62-4CE2-BBD2-4483C79E3F83}"/>
    <cellStyle name="Percent 4 5 7 6 4" xfId="36897" xr:uid="{F04DC4ED-5347-4565-A836-AAF70E1ADC66}"/>
    <cellStyle name="Percent 4 5 7 7" xfId="11587" xr:uid="{6F942F9F-11F2-45E0-BE2F-9F59B9300245}"/>
    <cellStyle name="Percent 4 5 7 7 2" xfId="11588" xr:uid="{1BA7BF28-97A5-46CD-B61E-4B7AD645F3F3}"/>
    <cellStyle name="Percent 4 5 7 7 3" xfId="44491" xr:uid="{C7491E4C-3849-45F0-B54C-DAC47A0B90A5}"/>
    <cellStyle name="Percent 4 5 7 7 4" xfId="36898" xr:uid="{86D9EBAE-5D53-4502-A196-DCFE450FBFD4}"/>
    <cellStyle name="Percent 4 5 7 8" xfId="11589" xr:uid="{9F443E70-11AA-413B-A3CD-AFBC56241FFC}"/>
    <cellStyle name="Percent 4 5 7 8 2" xfId="11590" xr:uid="{1ADB38C0-1FAE-4E38-8B7C-87596174C5E0}"/>
    <cellStyle name="Percent 4 5 7 8 3" xfId="44492" xr:uid="{630980A2-6062-44C8-9091-D6847C34372E}"/>
    <cellStyle name="Percent 4 5 7 8 4" xfId="36899" xr:uid="{BA0B2D28-AC03-48DA-9576-9DB370778898}"/>
    <cellStyle name="Percent 4 5 7 9" xfId="11591" xr:uid="{5482F6B8-0D78-4108-BCDD-E46E0C0DBEB8}"/>
    <cellStyle name="Percent 4 5 7 9 2" xfId="44493" xr:uid="{6E7ED8DA-4B6F-4547-8DF1-611ED4785CD6}"/>
    <cellStyle name="Percent 4 5 7 9 3" xfId="36900" xr:uid="{2452CB41-D992-4B75-BE29-47AD774FEAC9}"/>
    <cellStyle name="Percent 4 5 8" xfId="4785" xr:uid="{F7076E40-C662-4259-81C5-9D04F5B3F80B}"/>
    <cellStyle name="Percent 4 5 8 10" xfId="11593" xr:uid="{8D98AD4F-3648-4AEC-AC92-3DE3D0991BD9}"/>
    <cellStyle name="Percent 4 5 8 11" xfId="11592" xr:uid="{EFD89368-3580-487B-9897-6748D058FE7D}"/>
    <cellStyle name="Percent 4 5 8 2" xfId="11594" xr:uid="{B6099E96-5C83-48F7-AD13-8C6A94450AE1}"/>
    <cellStyle name="Percent 4 5 8 2 2" xfId="11595" xr:uid="{31CD259D-02DE-4A83-A301-59718C81C673}"/>
    <cellStyle name="Percent 4 5 8 2 2 2" xfId="11596" xr:uid="{B69919BE-D1AE-49D2-8192-9E87BCD4A9A0}"/>
    <cellStyle name="Percent 4 5 8 2 3" xfId="11597" xr:uid="{3F96896A-2718-464D-AC07-C101905970CB}"/>
    <cellStyle name="Percent 4 5 8 2 3 2" xfId="11598" xr:uid="{6504EB99-4EA8-42CA-8262-C5BBE33C5FC3}"/>
    <cellStyle name="Percent 4 5 8 2 4" xfId="11599" xr:uid="{9B6E6E5D-2E5F-4CD8-BF26-6F05ECA49DAD}"/>
    <cellStyle name="Percent 4 5 8 2 5" xfId="44494" xr:uid="{4E16AA3E-B668-4659-A1D1-41EBDF1D79F6}"/>
    <cellStyle name="Percent 4 5 8 2 6" xfId="26625" xr:uid="{3B22EA32-6948-485E-B924-42D95C0D7614}"/>
    <cellStyle name="Percent 4 5 8 3" xfId="11600" xr:uid="{ADB705AB-DB35-40F5-818B-A6DD6396CCDD}"/>
    <cellStyle name="Percent 4 5 8 3 2" xfId="11601" xr:uid="{3D193CC8-10C4-4B41-A43C-FA0637D274E2}"/>
    <cellStyle name="Percent 4 5 8 3 2 2" xfId="11602" xr:uid="{72A3CB96-D729-44DB-86A9-D8357DD3CFB5}"/>
    <cellStyle name="Percent 4 5 8 3 3" xfId="11603" xr:uid="{F319FBB1-F37D-4EB6-9114-054BABFA64D1}"/>
    <cellStyle name="Percent 4 5 8 3 3 2" xfId="11604" xr:uid="{7268A891-AE60-47A9-AD1C-A1691B716F14}"/>
    <cellStyle name="Percent 4 5 8 3 4" xfId="11605" xr:uid="{A44C0000-0C2B-410B-A358-DBBE4C103A12}"/>
    <cellStyle name="Percent 4 5 8 3 5" xfId="44495" xr:uid="{44212B60-F8BC-445F-99DD-CE63C53655E4}"/>
    <cellStyle name="Percent 4 5 8 3 6" xfId="36901" xr:uid="{B41DCB94-0B0B-43C6-BACC-9B57F807F803}"/>
    <cellStyle name="Percent 4 5 8 4" xfId="11606" xr:uid="{A6AFA305-6585-44DE-AB47-A5630C0142E4}"/>
    <cellStyle name="Percent 4 5 8 4 2" xfId="11607" xr:uid="{8B4F5843-04E4-4ACD-BBDF-460672C66CF4}"/>
    <cellStyle name="Percent 4 5 8 4 2 2" xfId="11608" xr:uid="{1C44646D-2902-4DC9-8E8A-9016A56A1FB0}"/>
    <cellStyle name="Percent 4 5 8 4 3" xfId="11609" xr:uid="{D85B9267-1F9D-460F-B1FD-1A69A232BBC1}"/>
    <cellStyle name="Percent 4 5 8 4 3 2" xfId="11610" xr:uid="{6A0A11FE-1887-46B8-8F65-A9F135CE3AA6}"/>
    <cellStyle name="Percent 4 5 8 4 4" xfId="11611" xr:uid="{29399AFC-1C97-4546-93E8-62563F8114D0}"/>
    <cellStyle name="Percent 4 5 8 4 4 2" xfId="11612" xr:uid="{A762B321-3D07-4026-A776-5AF7FB7F3AF0}"/>
    <cellStyle name="Percent 4 5 8 4 5" xfId="11613" xr:uid="{FBD390B2-4B07-4096-9508-C660C38736CA}"/>
    <cellStyle name="Percent 4 5 8 4 6" xfId="44496" xr:uid="{DA67DA3E-A684-41DA-AA3A-DF581753CF10}"/>
    <cellStyle name="Percent 4 5 8 4 7" xfId="36902" xr:uid="{4639017D-3F4C-407A-A076-B202ADD333B1}"/>
    <cellStyle name="Percent 4 5 8 5" xfId="11614" xr:uid="{E8956F42-A0E8-4E2A-8B12-381591D5EAF8}"/>
    <cellStyle name="Percent 4 5 8 5 2" xfId="11615" xr:uid="{A15A7BAF-2445-4C92-8BE8-2E95B8FDFE61}"/>
    <cellStyle name="Percent 4 5 8 5 2 2" xfId="11616" xr:uid="{4C9615AD-34E7-496B-8EA2-7AB20D39A05F}"/>
    <cellStyle name="Percent 4 5 8 5 3" xfId="11617" xr:uid="{2D385063-4FD6-4A80-BAAB-4B8BC6E55F9D}"/>
    <cellStyle name="Percent 4 5 8 5 3 2" xfId="11618" xr:uid="{55B91E00-4C26-4B55-A859-144554E24717}"/>
    <cellStyle name="Percent 4 5 8 5 4" xfId="11619" xr:uid="{D2867C59-1EE0-4276-B933-9DB279DA9C95}"/>
    <cellStyle name="Percent 4 5 8 5 5" xfId="44497" xr:uid="{0BC893BA-1B68-42A0-8608-36A6B51CE7B9}"/>
    <cellStyle name="Percent 4 5 8 5 6" xfId="36903" xr:uid="{51132AFF-81D3-4FDA-B672-FA3C35373F14}"/>
    <cellStyle name="Percent 4 5 8 6" xfId="11620" xr:uid="{BBF715CE-A1D3-4D5E-97FC-F03E69EC2934}"/>
    <cellStyle name="Percent 4 5 8 6 2" xfId="11621" xr:uid="{37610763-F3F4-4F71-B47F-22170306B3F1}"/>
    <cellStyle name="Percent 4 5 8 6 3" xfId="44498" xr:uid="{E6DF84A8-17A9-42C7-B0A0-C83DCF27A016}"/>
    <cellStyle name="Percent 4 5 8 6 4" xfId="36904" xr:uid="{9A553A6D-CEF6-4431-B187-AF0103F33B22}"/>
    <cellStyle name="Percent 4 5 8 7" xfId="11622" xr:uid="{9B60A90E-6F34-41E4-AD9E-7A4EDB0EA494}"/>
    <cellStyle name="Percent 4 5 8 7 2" xfId="11623" xr:uid="{3F333C22-9AE2-46D3-8590-872A6F90CDC4}"/>
    <cellStyle name="Percent 4 5 8 7 3" xfId="44499" xr:uid="{EDD6C049-5752-49C9-9F73-0E14DFFB41D0}"/>
    <cellStyle name="Percent 4 5 8 7 4" xfId="36905" xr:uid="{953DBEA3-7B6A-4A21-9EA5-5C7DAE5E996C}"/>
    <cellStyle name="Percent 4 5 8 8" xfId="11624" xr:uid="{FD053AAE-A414-4DC2-B43A-F4182B95129A}"/>
    <cellStyle name="Percent 4 5 8 8 2" xfId="11625" xr:uid="{FCA15DC0-FD29-4CA1-B328-57D9DE52B88B}"/>
    <cellStyle name="Percent 4 5 8 8 3" xfId="44500" xr:uid="{82A43460-6D62-49B0-AA73-F205AD9C106D}"/>
    <cellStyle name="Percent 4 5 8 8 4" xfId="36906" xr:uid="{6AD2783B-D4D9-4125-BA24-49C35926421C}"/>
    <cellStyle name="Percent 4 5 8 9" xfId="11626" xr:uid="{1EA867E8-B752-48EE-99F2-66D8B16C6137}"/>
    <cellStyle name="Percent 4 5 8 9 2" xfId="44501" xr:uid="{B9A87252-2D97-4D07-AAB3-A99FD8272249}"/>
    <cellStyle name="Percent 4 5 8 9 3" xfId="36907" xr:uid="{0E0BE5C3-EDD5-4697-84E4-DD612DBD9A55}"/>
    <cellStyle name="Percent 4 5 9" xfId="11627" xr:uid="{EF7D16F0-C97C-4E14-BF88-831BA7388715}"/>
    <cellStyle name="Percent 4 5 9 2" xfId="11628" xr:uid="{B52ED7C1-B4B7-4B25-A13F-04F3CA5477E2}"/>
    <cellStyle name="Percent 4 5 9 2 2" xfId="11629" xr:uid="{EF60578C-8DBC-49E7-AE63-3582B3F32E24}"/>
    <cellStyle name="Percent 4 5 9 2 3" xfId="44503" xr:uid="{638F0AEC-79DB-45E7-B2ED-554D99C4F86E}"/>
    <cellStyle name="Percent 4 5 9 2 4" xfId="36908" xr:uid="{6570F415-E735-4016-9FE4-B067BE307E1D}"/>
    <cellStyle name="Percent 4 5 9 3" xfId="11630" xr:uid="{613DDCFB-8168-4EE3-9A66-F24D602D4434}"/>
    <cellStyle name="Percent 4 5 9 3 2" xfId="11631" xr:uid="{C354A7DE-98C4-4CB6-B142-0826E83ECC0D}"/>
    <cellStyle name="Percent 4 5 9 3 3" xfId="44504" xr:uid="{7F06F681-0095-49F2-9F18-8093B74E6E56}"/>
    <cellStyle name="Percent 4 5 9 3 4" xfId="36909" xr:uid="{F61CC7EC-FECC-4EA7-BEA4-7D9362ACC2E3}"/>
    <cellStyle name="Percent 4 5 9 4" xfId="11632" xr:uid="{905690A5-D7BD-4F97-B103-5A6F23F2C16E}"/>
    <cellStyle name="Percent 4 5 9 4 2" xfId="44505" xr:uid="{0E00727C-CDA8-4976-9ED4-AB958AB7BB3F}"/>
    <cellStyle name="Percent 4 5 9 4 3" xfId="36910" xr:uid="{FA7B5522-76AB-4827-B285-469F91A3E07F}"/>
    <cellStyle name="Percent 4 5 9 5" xfId="11633" xr:uid="{8F8410F1-33FE-432D-AAE4-AD5B1C1B595A}"/>
    <cellStyle name="Percent 4 5 9 5 2" xfId="44506" xr:uid="{E5F6A251-260D-4810-BDD7-76617220978A}"/>
    <cellStyle name="Percent 4 5 9 5 3" xfId="36911" xr:uid="{EBD4C9A7-4DE0-426B-8416-4E1254372063}"/>
    <cellStyle name="Percent 4 5 9 6" xfId="44502" xr:uid="{A8B72430-5AA7-4D60-AC83-4E21F695D44A}"/>
    <cellStyle name="Percent 4 5 9 7" xfId="26626" xr:uid="{4E12397D-BD46-432C-8F57-CD301660170E}"/>
    <cellStyle name="Percent 4 6" xfId="3037" xr:uid="{E3647452-AF9C-45DA-9D6F-D101F9CF989E}"/>
    <cellStyle name="Percent 4 6 10" xfId="11635" xr:uid="{E1366777-0D44-4FA7-BCC2-1ED76E41FEB6}"/>
    <cellStyle name="Percent 4 6 10 2" xfId="11636" xr:uid="{EA24E8E5-9B22-489D-A7D1-32FF36DAE307}"/>
    <cellStyle name="Percent 4 6 10 2 2" xfId="11637" xr:uid="{2349938A-5DA8-43A2-AEDF-051BD7E0F3B0}"/>
    <cellStyle name="Percent 4 6 10 3" xfId="11638" xr:uid="{99E6D0EB-8BCE-4824-9A53-3BCA032B6E33}"/>
    <cellStyle name="Percent 4 6 10 3 2" xfId="11639" xr:uid="{DDC091AD-840C-4EB8-AEBE-54EF9077BFE8}"/>
    <cellStyle name="Percent 4 6 10 4" xfId="11640" xr:uid="{82881BF4-A74D-4279-86C2-A0E5752E889F}"/>
    <cellStyle name="Percent 4 6 10 5" xfId="44507" xr:uid="{074CDFF5-C6AD-4F80-9E46-5767F91E64ED}"/>
    <cellStyle name="Percent 4 6 10 6" xfId="36912" xr:uid="{7AC2AFDD-3AE6-44F4-87E3-ED0BEF290A8C}"/>
    <cellStyle name="Percent 4 6 11" xfId="11641" xr:uid="{E08090B6-7D3D-4514-B376-50665B93CA7B}"/>
    <cellStyle name="Percent 4 6 11 2" xfId="11642" xr:uid="{098E06D7-51B9-42FF-9FBD-C49FB2A5A1EE}"/>
    <cellStyle name="Percent 4 6 11 2 2" xfId="11643" xr:uid="{C76BD7E8-3099-4889-AF47-DF2256AC5C69}"/>
    <cellStyle name="Percent 4 6 11 3" xfId="11644" xr:uid="{82B97CA0-4E2D-44B1-AE27-27F5C30483BB}"/>
    <cellStyle name="Percent 4 6 11 3 2" xfId="11645" xr:uid="{B41B23B0-D652-4A49-B53B-1BF0DBD27874}"/>
    <cellStyle name="Percent 4 6 11 4" xfId="11646" xr:uid="{6A381F93-E013-4CA0-BCCC-1553343F4CD2}"/>
    <cellStyle name="Percent 4 6 11 5" xfId="44508" xr:uid="{ED776309-66A4-486A-9AF8-D1CBC07E6FE8}"/>
    <cellStyle name="Percent 4 6 11 6" xfId="36913" xr:uid="{6649E0B5-D6DF-4851-8D67-B76B43610CAC}"/>
    <cellStyle name="Percent 4 6 12" xfId="11647" xr:uid="{A6307424-2562-4F14-A9F8-2ADC2A53476A}"/>
    <cellStyle name="Percent 4 6 12 2" xfId="11648" xr:uid="{B7985DB7-D413-4A64-B5BF-00619AB0CE22}"/>
    <cellStyle name="Percent 4 6 12 2 2" xfId="11649" xr:uid="{03861838-7F96-49B4-8B8C-B1AED8D15C16}"/>
    <cellStyle name="Percent 4 6 12 3" xfId="11650" xr:uid="{C0EDBFE0-D9BB-41FD-BD33-C407993C4AA4}"/>
    <cellStyle name="Percent 4 6 12 3 2" xfId="11651" xr:uid="{B7EF7D26-08ED-45B0-A507-933F4F1F34DA}"/>
    <cellStyle name="Percent 4 6 12 4" xfId="11652" xr:uid="{D43468D5-9448-4842-95CB-42E089E53B72}"/>
    <cellStyle name="Percent 4 6 12 4 2" xfId="11653" xr:uid="{6AC07B2D-3898-4666-95C0-0A2C431A21D4}"/>
    <cellStyle name="Percent 4 6 12 5" xfId="11654" xr:uid="{FD907B01-23FA-4F89-9EF2-3207217812B2}"/>
    <cellStyle name="Percent 4 6 12 6" xfId="44509" xr:uid="{89FFFFF6-E50B-4783-A761-C1471C98A5EE}"/>
    <cellStyle name="Percent 4 6 12 7" xfId="36914" xr:uid="{6A57A814-BE22-4331-84BF-8FF57A12B5B6}"/>
    <cellStyle name="Percent 4 6 13" xfId="11655" xr:uid="{55675C3A-FE36-457C-A3DD-3223BC690418}"/>
    <cellStyle name="Percent 4 6 13 2" xfId="11656" xr:uid="{D70D2FF8-3574-404C-B91E-4859B7ACB2DB}"/>
    <cellStyle name="Percent 4 6 13 2 2" xfId="11657" xr:uid="{1A5F554A-ADD0-4594-AA1D-C84A19328581}"/>
    <cellStyle name="Percent 4 6 13 3" xfId="11658" xr:uid="{5561DB61-E5B9-4190-BEBF-FA3F9CC7C156}"/>
    <cellStyle name="Percent 4 6 13 3 2" xfId="11659" xr:uid="{848D3F76-D83E-438D-8B8E-07867357526C}"/>
    <cellStyle name="Percent 4 6 13 4" xfId="11660" xr:uid="{BE36C879-45CA-4DA5-BB5F-84BB30FB14D4}"/>
    <cellStyle name="Percent 4 6 13 5" xfId="44510" xr:uid="{709FFAC1-3FDE-4B8E-969B-BC7F8456DC30}"/>
    <cellStyle name="Percent 4 6 13 6" xfId="36915" xr:uid="{22ECAC5C-7C1A-4CFA-9397-FCBEE48009E2}"/>
    <cellStyle name="Percent 4 6 14" xfId="11661" xr:uid="{C072FE92-C802-4329-B2D3-E80DCD7C0452}"/>
    <cellStyle name="Percent 4 6 14 2" xfId="11662" xr:uid="{60E701EA-C3FE-46E6-B6A5-C0E425D0BB8A}"/>
    <cellStyle name="Percent 4 6 14 3" xfId="44511" xr:uid="{542B6494-26CE-4E4F-80C2-BB6FA82C62DA}"/>
    <cellStyle name="Percent 4 6 14 4" xfId="36916" xr:uid="{E4FBEF77-33B9-429B-A466-BADD58E19DCE}"/>
    <cellStyle name="Percent 4 6 15" xfId="11663" xr:uid="{3AE2A7A4-AAF0-4C60-9E34-2C32F166A98B}"/>
    <cellStyle name="Percent 4 6 15 2" xfId="11664" xr:uid="{850E457E-3850-42CA-86AD-F10783F3BFB8}"/>
    <cellStyle name="Percent 4 6 15 3" xfId="44512" xr:uid="{BED60A3A-E561-4386-A3A9-DF3F717559A9}"/>
    <cellStyle name="Percent 4 6 15 4" xfId="36917" xr:uid="{4E6C83EB-638E-4FD3-AE49-FB70663F561B}"/>
    <cellStyle name="Percent 4 6 16" xfId="11665" xr:uid="{0A0CFBF7-BD9B-4552-AA49-C5CB289C5272}"/>
    <cellStyle name="Percent 4 6 16 2" xfId="11666" xr:uid="{F3C1E5A5-62B2-41F9-A155-693D79CD443D}"/>
    <cellStyle name="Percent 4 6 16 3" xfId="44513" xr:uid="{037E5A9D-9937-4BEB-92DC-41BE7C3D393D}"/>
    <cellStyle name="Percent 4 6 16 4" xfId="36918" xr:uid="{747D3FD6-5993-413B-96E4-2CF3343CF925}"/>
    <cellStyle name="Percent 4 6 17" xfId="11667" xr:uid="{6C2F61EA-F83A-456B-86FF-5EC0F61CB2D4}"/>
    <cellStyle name="Percent 4 6 17 2" xfId="44514" xr:uid="{0334E3FA-EAAD-409F-8C11-67F056AAD616}"/>
    <cellStyle name="Percent 4 6 17 3" xfId="36919" xr:uid="{B300914E-6901-467C-A5E4-E6F268E6176F}"/>
    <cellStyle name="Percent 4 6 18" xfId="11668" xr:uid="{43E751F4-EC37-40EF-AD8B-E8B92DE9D607}"/>
    <cellStyle name="Percent 4 6 19" xfId="11634" xr:uid="{6652D1FC-58E7-4C75-A1B2-81CB301B6307}"/>
    <cellStyle name="Percent 4 6 2" xfId="4786" xr:uid="{98299EE2-DE99-420F-8443-2F4757941D0C}"/>
    <cellStyle name="Percent 4 6 2 10" xfId="11670" xr:uid="{5A3B7AF1-25A4-424B-BB0E-9BCF096AA4CC}"/>
    <cellStyle name="Percent 4 6 2 11" xfId="11669" xr:uid="{DB74B2C2-9514-44A1-8B3F-2AB15372702D}"/>
    <cellStyle name="Percent 4 6 2 2" xfId="11671" xr:uid="{CB46FDC8-5451-4160-BA7C-7242630F08FD}"/>
    <cellStyle name="Percent 4 6 2 2 2" xfId="11672" xr:uid="{C3789C65-6930-4792-A3C2-819D733D61E0}"/>
    <cellStyle name="Percent 4 6 2 2 2 2" xfId="11673" xr:uid="{1CEEB9AA-EACC-4168-86BD-103DA1F2C3A3}"/>
    <cellStyle name="Percent 4 6 2 2 3" xfId="11674" xr:uid="{6938D0CD-93AA-48A5-A65D-55CE44DF38C0}"/>
    <cellStyle name="Percent 4 6 2 2 3 2" xfId="11675" xr:uid="{85D0987E-539E-48C4-94D3-5D5C992BD59C}"/>
    <cellStyle name="Percent 4 6 2 2 4" xfId="11676" xr:uid="{D7A0970C-8EFF-4963-9FAE-4EC07D0C4BAA}"/>
    <cellStyle name="Percent 4 6 2 2 5" xfId="44515" xr:uid="{6167BBF9-66F6-417D-9642-AB6C38D232ED}"/>
    <cellStyle name="Percent 4 6 2 2 6" xfId="26628" xr:uid="{7F133D7F-5DC3-47F5-972F-D244EB5038A1}"/>
    <cellStyle name="Percent 4 6 2 3" xfId="11677" xr:uid="{1F99840D-49CB-466A-86DB-0B7F7E82CF40}"/>
    <cellStyle name="Percent 4 6 2 3 2" xfId="11678" xr:uid="{B6DEEAF7-0948-45D7-941E-E11F981F6356}"/>
    <cellStyle name="Percent 4 6 2 3 2 2" xfId="11679" xr:uid="{993FEC97-BDFD-449D-80E3-48953B4AC9F7}"/>
    <cellStyle name="Percent 4 6 2 3 3" xfId="11680" xr:uid="{97E68D68-ADB3-41AB-81D7-7C08F3630A99}"/>
    <cellStyle name="Percent 4 6 2 3 3 2" xfId="11681" xr:uid="{0358AF9A-1C9B-44AD-8139-D2355C4B963B}"/>
    <cellStyle name="Percent 4 6 2 3 4" xfId="11682" xr:uid="{7A8C9E03-BBE7-4709-814E-7E070070D888}"/>
    <cellStyle name="Percent 4 6 2 3 5" xfId="44516" xr:uid="{0B0F7CE1-FF37-4B4C-8655-8B08E207FCF8}"/>
    <cellStyle name="Percent 4 6 2 3 6" xfId="36920" xr:uid="{ED1EB2FF-1580-4C5C-BC1A-FFA6446E325D}"/>
    <cellStyle name="Percent 4 6 2 4" xfId="11683" xr:uid="{20570AEC-78CA-47F0-BEF1-8379F88DB9FC}"/>
    <cellStyle name="Percent 4 6 2 4 2" xfId="11684" xr:uid="{219B4144-C002-4E85-8E57-9584219C867F}"/>
    <cellStyle name="Percent 4 6 2 4 2 2" xfId="11685" xr:uid="{852A86DB-F564-41DC-A05B-E8E8E420CE4E}"/>
    <cellStyle name="Percent 4 6 2 4 3" xfId="11686" xr:uid="{FE0FDB1F-DB61-443E-9450-94EA99DE7AAE}"/>
    <cellStyle name="Percent 4 6 2 4 3 2" xfId="11687" xr:uid="{E096409C-D744-4FDC-9817-AA10CE94F15E}"/>
    <cellStyle name="Percent 4 6 2 4 4" xfId="11688" xr:uid="{B415B811-4BE2-4BDC-B0AC-098EE4077325}"/>
    <cellStyle name="Percent 4 6 2 4 4 2" xfId="11689" xr:uid="{EE0A073F-2831-481A-AE25-A00C21F66D10}"/>
    <cellStyle name="Percent 4 6 2 4 5" xfId="11690" xr:uid="{B7D40968-E754-4205-A029-B2661798C845}"/>
    <cellStyle name="Percent 4 6 2 4 6" xfId="44517" xr:uid="{1124F036-7854-4D44-86F9-4C010B667217}"/>
    <cellStyle name="Percent 4 6 2 4 7" xfId="36921" xr:uid="{47F698DA-6260-4B00-8CAF-B8791C13912C}"/>
    <cellStyle name="Percent 4 6 2 5" xfId="11691" xr:uid="{CF220884-8798-442D-A4D3-5A939BAC54FC}"/>
    <cellStyle name="Percent 4 6 2 5 2" xfId="11692" xr:uid="{7865FA3B-1507-4E63-8890-C432895BC210}"/>
    <cellStyle name="Percent 4 6 2 5 2 2" xfId="11693" xr:uid="{4E1C4F05-5992-4867-B4F6-8B5D92FD3241}"/>
    <cellStyle name="Percent 4 6 2 5 3" xfId="11694" xr:uid="{BA65EFEC-A5F1-44FD-AAA8-E0F72BE68574}"/>
    <cellStyle name="Percent 4 6 2 5 3 2" xfId="11695" xr:uid="{48A8C684-ECFF-44B3-8566-BEC2C9A069BA}"/>
    <cellStyle name="Percent 4 6 2 5 4" xfId="11696" xr:uid="{6DA7FE10-1BB1-4260-BFCB-1263701B5E6A}"/>
    <cellStyle name="Percent 4 6 2 5 5" xfId="44518" xr:uid="{4F7DDA89-AD60-4CC4-990C-B331E944A818}"/>
    <cellStyle name="Percent 4 6 2 5 6" xfId="36922" xr:uid="{4CECB65E-4B97-4DF8-9849-374746BB7251}"/>
    <cellStyle name="Percent 4 6 2 6" xfId="11697" xr:uid="{6F7EF748-CB7D-4F21-90EB-FC01ABDF2C93}"/>
    <cellStyle name="Percent 4 6 2 6 2" xfId="11698" xr:uid="{3D812C5C-3463-459A-BE09-FEAF3DBD74BB}"/>
    <cellStyle name="Percent 4 6 2 6 3" xfId="44519" xr:uid="{4910C148-6B4C-4D6C-89B9-2AEBA4CA528E}"/>
    <cellStyle name="Percent 4 6 2 6 4" xfId="36923" xr:uid="{BE3507DF-2FF4-459A-ACEA-1A998B2F1D3E}"/>
    <cellStyle name="Percent 4 6 2 7" xfId="11699" xr:uid="{81F290D0-337D-4200-8635-E784709B9628}"/>
    <cellStyle name="Percent 4 6 2 7 2" xfId="11700" xr:uid="{888A7FDB-2213-4321-AEE2-C501E58B8AD6}"/>
    <cellStyle name="Percent 4 6 2 7 3" xfId="44520" xr:uid="{AC7D6EE9-2F8D-4BF2-AC65-B3AF679ED706}"/>
    <cellStyle name="Percent 4 6 2 7 4" xfId="36924" xr:uid="{EF783A26-E818-4D1A-A4B1-2A64AD099B3F}"/>
    <cellStyle name="Percent 4 6 2 8" xfId="11701" xr:uid="{0BA8ABBC-7AC9-41D9-92DE-9830357DB498}"/>
    <cellStyle name="Percent 4 6 2 8 2" xfId="11702" xr:uid="{58510E4F-82CE-4CDF-BC34-9697575D859D}"/>
    <cellStyle name="Percent 4 6 2 8 3" xfId="44521" xr:uid="{46F0CF63-6FCA-4816-937B-BA2424CF79C9}"/>
    <cellStyle name="Percent 4 6 2 8 4" xfId="36925" xr:uid="{1154A569-089A-4F34-B88B-28A83B8A1FFD}"/>
    <cellStyle name="Percent 4 6 2 9" xfId="11703" xr:uid="{AEBF0ED3-07F1-471F-8760-8DF6A6F4105E}"/>
    <cellStyle name="Percent 4 6 2 9 2" xfId="44522" xr:uid="{00F0B9BF-F601-4CE6-A992-2B1D976E2048}"/>
    <cellStyle name="Percent 4 6 2 9 3" xfId="36926" xr:uid="{618BDEF9-A68E-421C-9A9F-E6285302D66E}"/>
    <cellStyle name="Percent 4 6 3" xfId="4787" xr:uid="{52E660EA-6C67-43F4-B3DE-7FB55882FA6F}"/>
    <cellStyle name="Percent 4 6 3 10" xfId="11705" xr:uid="{77F29039-DE8E-49F0-964A-17F6A1DCC828}"/>
    <cellStyle name="Percent 4 6 3 11" xfId="11704" xr:uid="{3121CD66-8ADA-4756-90CA-36ADCA86FAB6}"/>
    <cellStyle name="Percent 4 6 3 2" xfId="11706" xr:uid="{0BD17F97-3436-436E-9783-714FD1DD9030}"/>
    <cellStyle name="Percent 4 6 3 2 2" xfId="11707" xr:uid="{F849990C-43C9-4C3C-9EFB-B7E15C874710}"/>
    <cellStyle name="Percent 4 6 3 2 2 2" xfId="11708" xr:uid="{2577EA99-B281-4478-BF67-B37ADF964FFD}"/>
    <cellStyle name="Percent 4 6 3 2 3" xfId="11709" xr:uid="{FC40217C-BA17-4279-8DA2-440B27384841}"/>
    <cellStyle name="Percent 4 6 3 2 3 2" xfId="11710" xr:uid="{40496025-7B3B-4AD0-9274-955142BF454E}"/>
    <cellStyle name="Percent 4 6 3 2 4" xfId="11711" xr:uid="{D63957D0-CA5C-4FB8-B02A-64389BD7C2DD}"/>
    <cellStyle name="Percent 4 6 3 2 5" xfId="44523" xr:uid="{D9926BBF-BA74-46D3-BBE2-F146E241F7DC}"/>
    <cellStyle name="Percent 4 6 3 2 6" xfId="26629" xr:uid="{C757AB2F-D419-47D0-9AED-A89C9B9E4814}"/>
    <cellStyle name="Percent 4 6 3 3" xfId="11712" xr:uid="{B60A25BB-492B-4197-AC93-3EE1E74BEE3C}"/>
    <cellStyle name="Percent 4 6 3 3 2" xfId="11713" xr:uid="{44884048-EEBE-4A01-836C-2411E2004956}"/>
    <cellStyle name="Percent 4 6 3 3 2 2" xfId="11714" xr:uid="{E3D941DD-318C-4373-B830-9052A9D68678}"/>
    <cellStyle name="Percent 4 6 3 3 3" xfId="11715" xr:uid="{6E9693CF-BACF-451A-BECD-75EDB2549367}"/>
    <cellStyle name="Percent 4 6 3 3 3 2" xfId="11716" xr:uid="{5FF33EA6-CD18-456B-998B-F97023291E68}"/>
    <cellStyle name="Percent 4 6 3 3 4" xfId="11717" xr:uid="{1AF7CC8B-508B-4C1F-B1DC-75BF4102F766}"/>
    <cellStyle name="Percent 4 6 3 3 5" xfId="44524" xr:uid="{26CF07F2-D1DE-4DFC-A309-F0DFF283EB96}"/>
    <cellStyle name="Percent 4 6 3 3 6" xfId="36927" xr:uid="{381C65F1-CD6F-4134-8338-463D3D58CA4E}"/>
    <cellStyle name="Percent 4 6 3 4" xfId="11718" xr:uid="{30A58EA8-C932-45D0-8238-D2122E5B44F0}"/>
    <cellStyle name="Percent 4 6 3 4 2" xfId="11719" xr:uid="{5AD625F1-CDB8-4A09-B57F-1E1972BFCE8C}"/>
    <cellStyle name="Percent 4 6 3 4 2 2" xfId="11720" xr:uid="{35681F14-8748-4086-8290-9864E4DBE26E}"/>
    <cellStyle name="Percent 4 6 3 4 3" xfId="11721" xr:uid="{A2CDCF71-8B1D-4A00-8D6B-BFA5F21079A5}"/>
    <cellStyle name="Percent 4 6 3 4 3 2" xfId="11722" xr:uid="{3365BD15-9C44-47E6-B3E9-20AC70EEF664}"/>
    <cellStyle name="Percent 4 6 3 4 4" xfId="11723" xr:uid="{F4ADCE2E-2E56-42FF-B9C4-1F546DCA6B87}"/>
    <cellStyle name="Percent 4 6 3 4 4 2" xfId="11724" xr:uid="{D26E40BE-5D8F-4D71-9679-EF6E26A0471A}"/>
    <cellStyle name="Percent 4 6 3 4 5" xfId="11725" xr:uid="{5D110C1D-3D19-4735-9CEE-883C80687E92}"/>
    <cellStyle name="Percent 4 6 3 4 6" xfId="44525" xr:uid="{60496DAA-85C5-4C8C-B2A2-85D19BB9685C}"/>
    <cellStyle name="Percent 4 6 3 4 7" xfId="36928" xr:uid="{63AC6607-7136-4419-BE69-58422EC9E097}"/>
    <cellStyle name="Percent 4 6 3 5" xfId="11726" xr:uid="{0AB256BB-ED66-4C64-8ADD-3E32BC924BB4}"/>
    <cellStyle name="Percent 4 6 3 5 2" xfId="11727" xr:uid="{5772C0BA-550F-40C7-AFA4-A19452AD84D0}"/>
    <cellStyle name="Percent 4 6 3 5 2 2" xfId="11728" xr:uid="{D8955E53-98BE-4843-9D25-462330EFAF8D}"/>
    <cellStyle name="Percent 4 6 3 5 3" xfId="11729" xr:uid="{9B6405E5-F76D-40F8-82CE-E6F08ECE74BE}"/>
    <cellStyle name="Percent 4 6 3 5 3 2" xfId="11730" xr:uid="{B7919E3A-C219-4DA6-A741-8B0E960DFB2C}"/>
    <cellStyle name="Percent 4 6 3 5 4" xfId="11731" xr:uid="{07DA1516-39CC-4658-AFD7-91739C2CC457}"/>
    <cellStyle name="Percent 4 6 3 5 5" xfId="44526" xr:uid="{F437850C-0145-4638-B5ED-CC472033B9A3}"/>
    <cellStyle name="Percent 4 6 3 5 6" xfId="36929" xr:uid="{D69CA63A-2923-4FA8-998B-63480C1E38E9}"/>
    <cellStyle name="Percent 4 6 3 6" xfId="11732" xr:uid="{9A79DE17-6F3D-4820-8F5B-6DB7E8DF76FF}"/>
    <cellStyle name="Percent 4 6 3 6 2" xfId="11733" xr:uid="{B0BA3685-3271-4337-837F-129149E93493}"/>
    <cellStyle name="Percent 4 6 3 6 3" xfId="44527" xr:uid="{8F38B0DD-C5A0-410E-9AAF-B7B6A1B50373}"/>
    <cellStyle name="Percent 4 6 3 6 4" xfId="36930" xr:uid="{464C2886-5FEC-4BEF-B1F4-434965E569E9}"/>
    <cellStyle name="Percent 4 6 3 7" xfId="11734" xr:uid="{331401D3-C396-4DF6-A8F7-2D4E42927F4D}"/>
    <cellStyle name="Percent 4 6 3 7 2" xfId="11735" xr:uid="{7B090BA7-E830-4FDD-AC86-608B08EB8DFA}"/>
    <cellStyle name="Percent 4 6 3 7 3" xfId="44528" xr:uid="{EC453238-3CCD-4BEA-B0E4-4061A2055D88}"/>
    <cellStyle name="Percent 4 6 3 7 4" xfId="36931" xr:uid="{F867498B-A5D9-4447-A4B1-3ECE3892D739}"/>
    <cellStyle name="Percent 4 6 3 8" xfId="11736" xr:uid="{BB14C454-1306-4EB8-84BB-296AC1EAFCC1}"/>
    <cellStyle name="Percent 4 6 3 8 2" xfId="11737" xr:uid="{E3E43C50-F655-4E08-8D83-03F5E50A43AD}"/>
    <cellStyle name="Percent 4 6 3 8 3" xfId="44529" xr:uid="{F88F7491-AF4D-4FD3-B991-5CBCFE0A449E}"/>
    <cellStyle name="Percent 4 6 3 8 4" xfId="36932" xr:uid="{716C75BB-7460-4E85-97B0-FDA4269ABD97}"/>
    <cellStyle name="Percent 4 6 3 9" xfId="11738" xr:uid="{40AE87D5-CEEF-4011-A2E2-B59FF374A41C}"/>
    <cellStyle name="Percent 4 6 3 9 2" xfId="44530" xr:uid="{F90360B4-5FB0-46BD-9AD4-C3F586E83E3E}"/>
    <cellStyle name="Percent 4 6 3 9 3" xfId="36933" xr:uid="{C40BA79E-B2EF-4F48-9DE7-DD52F281A38B}"/>
    <cellStyle name="Percent 4 6 4" xfId="4788" xr:uid="{5F0317AC-7793-4EE7-9DB3-B7843620CBD4}"/>
    <cellStyle name="Percent 4 6 4 10" xfId="11740" xr:uid="{2F8B104B-C669-46D9-B4F0-3958B4A36623}"/>
    <cellStyle name="Percent 4 6 4 11" xfId="11739" xr:uid="{C11108E7-0B30-4CDD-8F9B-E5F7C8DDEAA9}"/>
    <cellStyle name="Percent 4 6 4 2" xfId="11741" xr:uid="{72D38603-929E-4E55-AEF6-5D98556B10D6}"/>
    <cellStyle name="Percent 4 6 4 2 2" xfId="11742" xr:uid="{08559965-AB0F-4224-A391-F6BBF5757255}"/>
    <cellStyle name="Percent 4 6 4 2 2 2" xfId="11743" xr:uid="{CDFB6D25-D520-496A-85BD-DAEB68F8220C}"/>
    <cellStyle name="Percent 4 6 4 2 3" xfId="11744" xr:uid="{5B0F3629-C900-4209-A00D-6C4DA39928AA}"/>
    <cellStyle name="Percent 4 6 4 2 3 2" xfId="11745" xr:uid="{5A509C3C-BF5F-4F4B-8D51-50CE8925438D}"/>
    <cellStyle name="Percent 4 6 4 2 4" xfId="11746" xr:uid="{6ABFD163-4DBF-42F6-886A-B536FD06CF12}"/>
    <cellStyle name="Percent 4 6 4 2 5" xfId="44531" xr:uid="{C710A419-3E36-4FA8-BA13-75483E582B51}"/>
    <cellStyle name="Percent 4 6 4 2 6" xfId="26630" xr:uid="{448314C3-D5D9-4BFD-AECF-5F6D1E30985A}"/>
    <cellStyle name="Percent 4 6 4 3" xfId="11747" xr:uid="{2F217BB6-C47D-458A-AAA5-220C7E373EDE}"/>
    <cellStyle name="Percent 4 6 4 3 2" xfId="11748" xr:uid="{E71C4E8A-C3DD-4815-99EA-D8ACE5EE9FAB}"/>
    <cellStyle name="Percent 4 6 4 3 2 2" xfId="11749" xr:uid="{08501A1C-A5B9-4A01-AE48-687B4449071B}"/>
    <cellStyle name="Percent 4 6 4 3 3" xfId="11750" xr:uid="{ED564DBE-1CCB-4619-9785-398EB353EB4C}"/>
    <cellStyle name="Percent 4 6 4 3 3 2" xfId="11751" xr:uid="{025E129A-7298-4715-B268-92EE04D01C24}"/>
    <cellStyle name="Percent 4 6 4 3 4" xfId="11752" xr:uid="{EED94D20-C01A-440C-9303-929A461569F1}"/>
    <cellStyle name="Percent 4 6 4 3 5" xfId="44532" xr:uid="{FF3D7DC5-4377-4E62-92D8-8C7D2D973917}"/>
    <cellStyle name="Percent 4 6 4 3 6" xfId="36934" xr:uid="{1D6D2E39-DE45-4D85-AA5E-247716350431}"/>
    <cellStyle name="Percent 4 6 4 4" xfId="11753" xr:uid="{59A40614-2664-4620-AC0E-D82DD927D197}"/>
    <cellStyle name="Percent 4 6 4 4 2" xfId="11754" xr:uid="{D143C6CD-B71D-43F5-B387-C24C0DCE83C7}"/>
    <cellStyle name="Percent 4 6 4 4 2 2" xfId="11755" xr:uid="{6FE9A970-4CE8-427E-A7F7-925B9036E888}"/>
    <cellStyle name="Percent 4 6 4 4 3" xfId="11756" xr:uid="{0641A3FA-2CDC-4114-B36E-0531F50559CB}"/>
    <cellStyle name="Percent 4 6 4 4 3 2" xfId="11757" xr:uid="{F443C9AE-8416-490F-8F8C-A6CD977EBB81}"/>
    <cellStyle name="Percent 4 6 4 4 4" xfId="11758" xr:uid="{2EC6A543-83BD-42FC-981D-4BCB120199BD}"/>
    <cellStyle name="Percent 4 6 4 4 4 2" xfId="11759" xr:uid="{E27A3613-06D5-483E-9328-4A210B95E84D}"/>
    <cellStyle name="Percent 4 6 4 4 5" xfId="11760" xr:uid="{04F39598-9E03-4DDE-9444-75CE4B6298E2}"/>
    <cellStyle name="Percent 4 6 4 4 6" xfId="44533" xr:uid="{58E6718E-4598-4A86-866B-D235E3F1D46D}"/>
    <cellStyle name="Percent 4 6 4 4 7" xfId="36935" xr:uid="{CFCC598D-55C6-4632-91E1-FF0CEE8DFB0B}"/>
    <cellStyle name="Percent 4 6 4 5" xfId="11761" xr:uid="{B3B4F673-9BD2-4D36-A4BB-C2ADAE1C7DC9}"/>
    <cellStyle name="Percent 4 6 4 5 2" xfId="11762" xr:uid="{F4730E86-B729-457E-BC94-5863F3340844}"/>
    <cellStyle name="Percent 4 6 4 5 2 2" xfId="11763" xr:uid="{D167AD2D-AC4D-4D9B-84B1-2F5C55E26C93}"/>
    <cellStyle name="Percent 4 6 4 5 3" xfId="11764" xr:uid="{6ECCB316-6F28-4691-86BC-E51BC0470373}"/>
    <cellStyle name="Percent 4 6 4 5 3 2" xfId="11765" xr:uid="{6BD4C518-32BB-4765-91A2-B10BCFEDBDCC}"/>
    <cellStyle name="Percent 4 6 4 5 4" xfId="11766" xr:uid="{AEE5FDF3-398E-4796-A40D-2512EA11100D}"/>
    <cellStyle name="Percent 4 6 4 5 5" xfId="44534" xr:uid="{BA8CF8A8-83AF-40C1-A305-8FC114DEA74E}"/>
    <cellStyle name="Percent 4 6 4 5 6" xfId="36936" xr:uid="{599A26B3-B113-4952-B285-552AB52279A3}"/>
    <cellStyle name="Percent 4 6 4 6" xfId="11767" xr:uid="{BAE00455-0FE9-4606-BDA6-134C2AEC6EED}"/>
    <cellStyle name="Percent 4 6 4 6 2" xfId="11768" xr:uid="{A2076102-7F5C-4D3D-8AC5-A5883F2D5EFC}"/>
    <cellStyle name="Percent 4 6 4 6 3" xfId="44535" xr:uid="{350EDEF4-648B-4FCE-A318-63F2785737E9}"/>
    <cellStyle name="Percent 4 6 4 6 4" xfId="36937" xr:uid="{D392A472-A499-46E7-8C94-0C967964799E}"/>
    <cellStyle name="Percent 4 6 4 7" xfId="11769" xr:uid="{136987E5-0518-4043-A912-5E75F2772540}"/>
    <cellStyle name="Percent 4 6 4 7 2" xfId="11770" xr:uid="{663A7FA5-1155-4F72-BA1F-776B6878036C}"/>
    <cellStyle name="Percent 4 6 4 7 3" xfId="44536" xr:uid="{C7668956-AA8F-421A-AF27-9141AB39193A}"/>
    <cellStyle name="Percent 4 6 4 7 4" xfId="36938" xr:uid="{4912F659-470B-4DC6-ADF8-2C43AD85F376}"/>
    <cellStyle name="Percent 4 6 4 8" xfId="11771" xr:uid="{0A2ED932-15E0-4AA4-9481-2666697E09AC}"/>
    <cellStyle name="Percent 4 6 4 8 2" xfId="11772" xr:uid="{757D23A6-1627-4711-8704-D554357F5993}"/>
    <cellStyle name="Percent 4 6 4 8 3" xfId="44537" xr:uid="{019F0AF6-5315-4637-9E72-47552163B7B8}"/>
    <cellStyle name="Percent 4 6 4 8 4" xfId="36939" xr:uid="{DD60AF25-EE3F-41D3-889C-98B0657060E6}"/>
    <cellStyle name="Percent 4 6 4 9" xfId="11773" xr:uid="{5F41BB63-A33E-4A6D-8788-B98FAF6F56C4}"/>
    <cellStyle name="Percent 4 6 4 9 2" xfId="44538" xr:uid="{F081FEBB-B6E1-46F9-8DCC-022DB8FF37AB}"/>
    <cellStyle name="Percent 4 6 4 9 3" xfId="36940" xr:uid="{708ED3BB-2910-416B-A775-E875981B0D22}"/>
    <cellStyle name="Percent 4 6 5" xfId="4789" xr:uid="{BDF3A773-FC1B-4541-9266-8601F8F8536E}"/>
    <cellStyle name="Percent 4 6 5 10" xfId="11775" xr:uid="{D0CCC3D4-1172-48C6-A68D-4AADAB06AB51}"/>
    <cellStyle name="Percent 4 6 5 11" xfId="11774" xr:uid="{651AFD2F-34DA-4F61-B343-9A84F7166550}"/>
    <cellStyle name="Percent 4 6 5 2" xfId="11776" xr:uid="{68A9897A-2E1D-477D-A965-2AD80D917975}"/>
    <cellStyle name="Percent 4 6 5 2 2" xfId="11777" xr:uid="{4846050F-E0AB-4C69-9AF8-75494E8F9600}"/>
    <cellStyle name="Percent 4 6 5 2 2 2" xfId="11778" xr:uid="{56C27B88-D124-4FDF-A385-01720E6445CA}"/>
    <cellStyle name="Percent 4 6 5 2 3" xfId="11779" xr:uid="{1E511399-4612-4903-8738-DBAEDE130BAE}"/>
    <cellStyle name="Percent 4 6 5 2 3 2" xfId="11780" xr:uid="{ECA90701-D01F-4132-8116-F0B16ACD05FE}"/>
    <cellStyle name="Percent 4 6 5 2 4" xfId="11781" xr:uid="{1F9A4840-E39D-4485-9356-DC610851F8E1}"/>
    <cellStyle name="Percent 4 6 5 2 5" xfId="44539" xr:uid="{584EF268-20D2-4A9F-B8E2-527502EA4C53}"/>
    <cellStyle name="Percent 4 6 5 2 6" xfId="26631" xr:uid="{95390F29-7F36-460C-A040-FAB7AB2E5995}"/>
    <cellStyle name="Percent 4 6 5 3" xfId="11782" xr:uid="{1CC7E9E7-25ED-42FF-B345-6A8214BEC490}"/>
    <cellStyle name="Percent 4 6 5 3 2" xfId="11783" xr:uid="{76B4F93B-6278-44E9-8462-DB0D3C56CF08}"/>
    <cellStyle name="Percent 4 6 5 3 2 2" xfId="11784" xr:uid="{C236EAFF-8C0B-4316-B9BA-79B2AD3C825E}"/>
    <cellStyle name="Percent 4 6 5 3 3" xfId="11785" xr:uid="{98B7C34D-5886-47CE-928E-4487BCB09468}"/>
    <cellStyle name="Percent 4 6 5 3 3 2" xfId="11786" xr:uid="{2761963B-5D86-4F5E-BD3F-69BA45439B75}"/>
    <cellStyle name="Percent 4 6 5 3 4" xfId="11787" xr:uid="{9DC7AA76-7AB2-4914-970B-D67A9666B311}"/>
    <cellStyle name="Percent 4 6 5 3 5" xfId="44540" xr:uid="{F4B98FD8-BA16-497E-A3D5-25EF5AF60BE3}"/>
    <cellStyle name="Percent 4 6 5 3 6" xfId="36941" xr:uid="{F7F30F98-ABED-48C1-8427-7BE3C9A575BC}"/>
    <cellStyle name="Percent 4 6 5 4" xfId="11788" xr:uid="{42B6AA36-86A5-482E-AD66-109409622EC7}"/>
    <cellStyle name="Percent 4 6 5 4 2" xfId="11789" xr:uid="{ABFA956A-7714-4820-978A-BC5CCB29CB14}"/>
    <cellStyle name="Percent 4 6 5 4 2 2" xfId="11790" xr:uid="{F791E666-DA84-4C5A-AE58-75A2F8353F2C}"/>
    <cellStyle name="Percent 4 6 5 4 3" xfId="11791" xr:uid="{EFB4864D-2195-4338-8CF9-2D89A05AECCA}"/>
    <cellStyle name="Percent 4 6 5 4 3 2" xfId="11792" xr:uid="{C5E4E42C-C56D-4325-B910-5851A9DCFF20}"/>
    <cellStyle name="Percent 4 6 5 4 4" xfId="11793" xr:uid="{842388E3-8A11-42C3-AE4D-8EC17984116B}"/>
    <cellStyle name="Percent 4 6 5 4 4 2" xfId="11794" xr:uid="{7E7398B3-F025-41D1-B330-19B90FCC0A2F}"/>
    <cellStyle name="Percent 4 6 5 4 5" xfId="11795" xr:uid="{686C71EB-7873-4D47-811C-FBBB3A9E8E63}"/>
    <cellStyle name="Percent 4 6 5 4 6" xfId="44541" xr:uid="{736FD25E-6F15-4493-9ED1-FEE77CEBA2A0}"/>
    <cellStyle name="Percent 4 6 5 4 7" xfId="36942" xr:uid="{BA39E0F7-F214-4B3F-ADF1-D028EF734059}"/>
    <cellStyle name="Percent 4 6 5 5" xfId="11796" xr:uid="{A4D414F9-629A-43F9-9844-D7E3DEE26BCF}"/>
    <cellStyle name="Percent 4 6 5 5 2" xfId="11797" xr:uid="{678B7052-D3F2-45F7-9332-EF5A12293FE9}"/>
    <cellStyle name="Percent 4 6 5 5 2 2" xfId="11798" xr:uid="{329577F3-7D1A-45C9-9334-464A74F1031C}"/>
    <cellStyle name="Percent 4 6 5 5 3" xfId="11799" xr:uid="{8928D8FD-BE0C-4CB4-9310-EA3A3F9300C8}"/>
    <cellStyle name="Percent 4 6 5 5 3 2" xfId="11800" xr:uid="{D3D60077-8C11-4B0E-A1DA-C29DE9ABD82F}"/>
    <cellStyle name="Percent 4 6 5 5 4" xfId="11801" xr:uid="{6B37008A-FC13-4294-8B03-241A4E3159A9}"/>
    <cellStyle name="Percent 4 6 5 5 5" xfId="44542" xr:uid="{4CE3C02E-990A-4E79-8EF3-FD5C952FB818}"/>
    <cellStyle name="Percent 4 6 5 5 6" xfId="36943" xr:uid="{216E83F7-0306-40C5-ACD7-CA3B6306D161}"/>
    <cellStyle name="Percent 4 6 5 6" xfId="11802" xr:uid="{B0DF0012-95E8-41F3-B052-F5A8E39002C7}"/>
    <cellStyle name="Percent 4 6 5 6 2" xfId="11803" xr:uid="{7076E217-833B-409F-8B07-896E8C981175}"/>
    <cellStyle name="Percent 4 6 5 6 3" xfId="44543" xr:uid="{18EFC1B1-5646-4385-B581-4D2BF9A7BB29}"/>
    <cellStyle name="Percent 4 6 5 6 4" xfId="36944" xr:uid="{AB3F4918-6CC0-4FE5-BED5-2450961FA799}"/>
    <cellStyle name="Percent 4 6 5 7" xfId="11804" xr:uid="{866EA53E-2D87-4437-B251-9A6A7B736B38}"/>
    <cellStyle name="Percent 4 6 5 7 2" xfId="11805" xr:uid="{7816FCD5-1A44-4D83-A6FB-51BD054AEDAC}"/>
    <cellStyle name="Percent 4 6 5 7 3" xfId="44544" xr:uid="{CBBB29E9-591D-4452-B554-7C57790137A0}"/>
    <cellStyle name="Percent 4 6 5 7 4" xfId="36945" xr:uid="{3447237A-D461-43D0-86B7-00499B99B226}"/>
    <cellStyle name="Percent 4 6 5 8" xfId="11806" xr:uid="{A36456FA-DA21-4B4A-96D1-E6B24EE8249B}"/>
    <cellStyle name="Percent 4 6 5 8 2" xfId="11807" xr:uid="{31F684CE-8A4A-4FC9-8E88-AD595A2C8A3F}"/>
    <cellStyle name="Percent 4 6 5 8 3" xfId="44545" xr:uid="{758F60AF-B1C5-4244-B022-9CE4B9D25BE5}"/>
    <cellStyle name="Percent 4 6 5 8 4" xfId="36946" xr:uid="{94AAE539-9A77-495C-9C6C-16C39D3DCC86}"/>
    <cellStyle name="Percent 4 6 5 9" xfId="11808" xr:uid="{9FFA5F58-2F02-44A1-89BC-E00169407D93}"/>
    <cellStyle name="Percent 4 6 5 9 2" xfId="44546" xr:uid="{F7D19F24-B804-4CB5-9D0D-0C8724010A9B}"/>
    <cellStyle name="Percent 4 6 5 9 3" xfId="36947" xr:uid="{A64D58F1-2B93-4030-AD17-B5D52AFD984B}"/>
    <cellStyle name="Percent 4 6 6" xfId="4790" xr:uid="{9F1EC293-4459-4DAE-98CB-58FE86357539}"/>
    <cellStyle name="Percent 4 6 6 10" xfId="11810" xr:uid="{AC2E6C53-D347-4933-88BA-E314EC40E13F}"/>
    <cellStyle name="Percent 4 6 6 11" xfId="11809" xr:uid="{D4A961F8-2CC1-4DE3-ADCD-BE0D86616AAD}"/>
    <cellStyle name="Percent 4 6 6 2" xfId="11811" xr:uid="{B5818DFE-B0D1-4F1A-98D5-B74910629630}"/>
    <cellStyle name="Percent 4 6 6 2 2" xfId="11812" xr:uid="{463DC362-B73E-4785-A19F-35F0D8AF32B1}"/>
    <cellStyle name="Percent 4 6 6 2 2 2" xfId="11813" xr:uid="{19451457-14C1-4119-88DD-5410908BC64E}"/>
    <cellStyle name="Percent 4 6 6 2 3" xfId="11814" xr:uid="{5E914076-3F25-4192-A0E0-55611343699E}"/>
    <cellStyle name="Percent 4 6 6 2 3 2" xfId="11815" xr:uid="{B8A11951-4403-48C9-A080-1318C6F4A8C2}"/>
    <cellStyle name="Percent 4 6 6 2 4" xfId="11816" xr:uid="{D90AFDC7-37D7-49D3-AF72-172C481E14E5}"/>
    <cellStyle name="Percent 4 6 6 2 5" xfId="44547" xr:uid="{3E1206AC-0979-4A77-A206-8D8168B6FE07}"/>
    <cellStyle name="Percent 4 6 6 2 6" xfId="26632" xr:uid="{95243506-73C5-46EB-96CA-288B410127B0}"/>
    <cellStyle name="Percent 4 6 6 3" xfId="11817" xr:uid="{EF5CB305-4057-4047-A0FC-4C2A3F8A76D3}"/>
    <cellStyle name="Percent 4 6 6 3 2" xfId="11818" xr:uid="{B51CA998-60AE-4F7E-9102-F231AD79069D}"/>
    <cellStyle name="Percent 4 6 6 3 2 2" xfId="11819" xr:uid="{71B2280F-25D8-456D-9DF2-C5043490E5C4}"/>
    <cellStyle name="Percent 4 6 6 3 3" xfId="11820" xr:uid="{E2805AEE-D735-4A6F-BF54-3D291FA36270}"/>
    <cellStyle name="Percent 4 6 6 3 3 2" xfId="11821" xr:uid="{8F70FB8B-BBF3-4CBE-B277-A59BAE542E44}"/>
    <cellStyle name="Percent 4 6 6 3 4" xfId="11822" xr:uid="{2D904271-5C57-499C-9D59-515DB077A9B4}"/>
    <cellStyle name="Percent 4 6 6 3 5" xfId="44548" xr:uid="{C0279B33-B197-44E8-AC62-2A360E317885}"/>
    <cellStyle name="Percent 4 6 6 3 6" xfId="36948" xr:uid="{4106A2BC-10B1-408B-BCE3-85F08AF6A45D}"/>
    <cellStyle name="Percent 4 6 6 4" xfId="11823" xr:uid="{86F12F5A-1AD2-4986-ABF0-8B07659EA102}"/>
    <cellStyle name="Percent 4 6 6 4 2" xfId="11824" xr:uid="{232FA30D-1D92-4EC7-918D-5B4251AE5FAA}"/>
    <cellStyle name="Percent 4 6 6 4 2 2" xfId="11825" xr:uid="{F252DDFB-5BB9-45C5-9FC6-2EFD3841AA36}"/>
    <cellStyle name="Percent 4 6 6 4 3" xfId="11826" xr:uid="{4833973D-E37D-4093-A2DA-957A0F2E72B1}"/>
    <cellStyle name="Percent 4 6 6 4 3 2" xfId="11827" xr:uid="{460FE3CD-4713-4790-A8B0-EA7858B9F5AE}"/>
    <cellStyle name="Percent 4 6 6 4 4" xfId="11828" xr:uid="{B37F2AC6-9C0A-441A-BEE6-96750EE9524C}"/>
    <cellStyle name="Percent 4 6 6 4 4 2" xfId="11829" xr:uid="{ED6B3972-BE59-4317-A928-ED7F89756ABD}"/>
    <cellStyle name="Percent 4 6 6 4 5" xfId="11830" xr:uid="{DC26F7C4-52D8-4E05-988D-75E04BC367B2}"/>
    <cellStyle name="Percent 4 6 6 4 6" xfId="44549" xr:uid="{0ED6F68A-6C76-4338-BD77-1A9986803C7F}"/>
    <cellStyle name="Percent 4 6 6 4 7" xfId="36949" xr:uid="{7EF8EDE4-C1A3-4CDC-8E2D-0D74407C4ADA}"/>
    <cellStyle name="Percent 4 6 6 5" xfId="11831" xr:uid="{063518EE-81C9-4426-83F3-D3EE3D8CC5FF}"/>
    <cellStyle name="Percent 4 6 6 5 2" xfId="11832" xr:uid="{C7899D8E-3224-4DA8-B3CD-4108EBC726AC}"/>
    <cellStyle name="Percent 4 6 6 5 2 2" xfId="11833" xr:uid="{3C9D5352-110B-4077-9E7F-A64663D0A196}"/>
    <cellStyle name="Percent 4 6 6 5 3" xfId="11834" xr:uid="{90255702-3F8C-4B55-974D-1816C3531615}"/>
    <cellStyle name="Percent 4 6 6 5 3 2" xfId="11835" xr:uid="{F71A7C65-6CDE-4BBB-90EA-C2EC0AD8BBD6}"/>
    <cellStyle name="Percent 4 6 6 5 4" xfId="11836" xr:uid="{300A19D7-8C44-4E2C-9E98-314CB4D473B4}"/>
    <cellStyle name="Percent 4 6 6 5 5" xfId="44550" xr:uid="{327E3C89-34A2-48D4-85FD-13FF92B402A5}"/>
    <cellStyle name="Percent 4 6 6 5 6" xfId="36950" xr:uid="{E1A648EC-262A-4AC8-B3A4-93BFAE3D1719}"/>
    <cellStyle name="Percent 4 6 6 6" xfId="11837" xr:uid="{C714A246-DFF2-4B92-BF86-6B06E3CF1679}"/>
    <cellStyle name="Percent 4 6 6 6 2" xfId="11838" xr:uid="{2D05231C-9C3C-4659-8EA2-A2A27CD63B10}"/>
    <cellStyle name="Percent 4 6 6 6 3" xfId="44551" xr:uid="{53E0F8D1-808F-4E84-8906-D61B643CA0BB}"/>
    <cellStyle name="Percent 4 6 6 6 4" xfId="36951" xr:uid="{33C8364E-38ED-4179-8E8E-9A62DA2154E2}"/>
    <cellStyle name="Percent 4 6 6 7" xfId="11839" xr:uid="{413C7286-D45D-4DE8-9741-F5008E29E207}"/>
    <cellStyle name="Percent 4 6 6 7 2" xfId="11840" xr:uid="{39A6CC60-301A-4C63-B3FC-892F24BAEE5F}"/>
    <cellStyle name="Percent 4 6 6 7 3" xfId="44552" xr:uid="{36728234-84CD-484C-BC76-640D9C8337B4}"/>
    <cellStyle name="Percent 4 6 6 7 4" xfId="36952" xr:uid="{027CFE59-891D-4BAE-9789-8F1CEE826C98}"/>
    <cellStyle name="Percent 4 6 6 8" xfId="11841" xr:uid="{F26A8821-0D62-4846-9A62-EAA565DA13FC}"/>
    <cellStyle name="Percent 4 6 6 8 2" xfId="11842" xr:uid="{B7EB6EC8-3136-4AA6-8529-F00E895E35DF}"/>
    <cellStyle name="Percent 4 6 6 8 3" xfId="44553" xr:uid="{88E03FBE-8435-4404-B29F-61AAFE9D308E}"/>
    <cellStyle name="Percent 4 6 6 8 4" xfId="36953" xr:uid="{FDB58878-6B3A-4A35-861D-E511AC30A77E}"/>
    <cellStyle name="Percent 4 6 6 9" xfId="11843" xr:uid="{B6E3D518-F2A2-4FFB-AB8E-1E256BF73DFC}"/>
    <cellStyle name="Percent 4 6 6 9 2" xfId="44554" xr:uid="{6AD356CF-E75C-49E8-A66E-381448AAD79E}"/>
    <cellStyle name="Percent 4 6 6 9 3" xfId="36954" xr:uid="{88AA6B8D-660D-4F89-A549-E925E9C4CEF2}"/>
    <cellStyle name="Percent 4 6 7" xfId="4791" xr:uid="{E2ED4902-C893-400D-A569-AAD70D076A7F}"/>
    <cellStyle name="Percent 4 6 7 10" xfId="11845" xr:uid="{2389C483-3F06-48FA-BC19-9627FE747717}"/>
    <cellStyle name="Percent 4 6 7 11" xfId="11844" xr:uid="{D5295046-49A0-45D7-A4FF-69BDF1DBB1B9}"/>
    <cellStyle name="Percent 4 6 7 2" xfId="11846" xr:uid="{CD2275C2-5A07-4504-BDB7-189B1652CD39}"/>
    <cellStyle name="Percent 4 6 7 2 2" xfId="11847" xr:uid="{03328DA7-9518-45B0-9F09-748BB66B1740}"/>
    <cellStyle name="Percent 4 6 7 2 2 2" xfId="11848" xr:uid="{77E50D8E-295C-4072-9172-2178C50F2FBA}"/>
    <cellStyle name="Percent 4 6 7 2 3" xfId="11849" xr:uid="{23E978A9-3661-41E8-9623-B766E1DE3EFC}"/>
    <cellStyle name="Percent 4 6 7 2 3 2" xfId="11850" xr:uid="{72F760F4-E42E-4848-B73A-CB9F087B7CC3}"/>
    <cellStyle name="Percent 4 6 7 2 4" xfId="11851" xr:uid="{8C96766A-6DC6-41B5-B8A8-F264CA85C5C2}"/>
    <cellStyle name="Percent 4 6 7 2 5" xfId="44555" xr:uid="{9BA5DE87-8528-422F-8727-80B6E91BA8F9}"/>
    <cellStyle name="Percent 4 6 7 2 6" xfId="26633" xr:uid="{E3F6D063-E16C-43F2-9FBF-88DE868E5E13}"/>
    <cellStyle name="Percent 4 6 7 3" xfId="11852" xr:uid="{B363C14C-ED40-462F-A7DA-561CEEB29808}"/>
    <cellStyle name="Percent 4 6 7 3 2" xfId="11853" xr:uid="{D6658D60-B7F2-4391-AD43-02FA8C5F7EED}"/>
    <cellStyle name="Percent 4 6 7 3 2 2" xfId="11854" xr:uid="{DD72D086-E630-41FB-9E20-AC54CD164DC5}"/>
    <cellStyle name="Percent 4 6 7 3 3" xfId="11855" xr:uid="{C226A9FF-236D-4D3F-8498-AA4F52A4D26A}"/>
    <cellStyle name="Percent 4 6 7 3 3 2" xfId="11856" xr:uid="{8ED30A07-90EE-4318-9396-53CE59F10A7C}"/>
    <cellStyle name="Percent 4 6 7 3 4" xfId="11857" xr:uid="{F0891F93-27B1-44FB-93F4-2E6D1785DF76}"/>
    <cellStyle name="Percent 4 6 7 3 5" xfId="44556" xr:uid="{F9B6C684-45EE-48EA-9587-6A876D8FC0FD}"/>
    <cellStyle name="Percent 4 6 7 3 6" xfId="36955" xr:uid="{7139A248-6D34-4874-8357-90928DF52949}"/>
    <cellStyle name="Percent 4 6 7 4" xfId="11858" xr:uid="{D1DE0884-4C02-4176-A408-9C8518B7B98F}"/>
    <cellStyle name="Percent 4 6 7 4 2" xfId="11859" xr:uid="{68B14985-EA3A-4944-9A80-50C7B92027F2}"/>
    <cellStyle name="Percent 4 6 7 4 2 2" xfId="11860" xr:uid="{E90B8D61-266E-4F35-B5C1-50F6A7E35641}"/>
    <cellStyle name="Percent 4 6 7 4 3" xfId="11861" xr:uid="{5C8F13EE-00E4-4601-8E58-839990D7D44D}"/>
    <cellStyle name="Percent 4 6 7 4 3 2" xfId="11862" xr:uid="{8176303C-20A8-4875-876E-437E5B826CCF}"/>
    <cellStyle name="Percent 4 6 7 4 4" xfId="11863" xr:uid="{4B193508-D82C-4A80-82AF-DC187487EFBD}"/>
    <cellStyle name="Percent 4 6 7 4 4 2" xfId="11864" xr:uid="{9801D4B5-B66B-4033-B3AF-866DA5E88362}"/>
    <cellStyle name="Percent 4 6 7 4 5" xfId="11865" xr:uid="{129F1E52-94D5-4E14-9385-9606688F0697}"/>
    <cellStyle name="Percent 4 6 7 4 6" xfId="44557" xr:uid="{4F407A44-BCE3-4B3E-B243-351F93B04631}"/>
    <cellStyle name="Percent 4 6 7 4 7" xfId="36956" xr:uid="{F9DF6CA2-F367-49E9-8B35-93FE77437509}"/>
    <cellStyle name="Percent 4 6 7 5" xfId="11866" xr:uid="{4B47224A-6D0F-434E-9204-2079EF84CC32}"/>
    <cellStyle name="Percent 4 6 7 5 2" xfId="11867" xr:uid="{462AA7C7-7B4C-4D71-9AED-9ABFEC56742E}"/>
    <cellStyle name="Percent 4 6 7 5 2 2" xfId="11868" xr:uid="{F293B8C1-395A-4F37-B71A-0097127A0B08}"/>
    <cellStyle name="Percent 4 6 7 5 3" xfId="11869" xr:uid="{2D97C787-7CD6-4C0B-A0AE-5E6214C009AB}"/>
    <cellStyle name="Percent 4 6 7 5 3 2" xfId="11870" xr:uid="{0E413304-478B-4CED-931C-8EB0057A6B76}"/>
    <cellStyle name="Percent 4 6 7 5 4" xfId="11871" xr:uid="{240FCE47-69DB-4F1A-81C1-C3C3A8474AEF}"/>
    <cellStyle name="Percent 4 6 7 5 5" xfId="44558" xr:uid="{03A96AF4-B42A-4D13-8C0F-F9D378C2A879}"/>
    <cellStyle name="Percent 4 6 7 5 6" xfId="36957" xr:uid="{EB6D8931-D576-44BD-93E8-425748E484F8}"/>
    <cellStyle name="Percent 4 6 7 6" xfId="11872" xr:uid="{1AC814DA-0709-401A-809D-8372203EC25C}"/>
    <cellStyle name="Percent 4 6 7 6 2" xfId="11873" xr:uid="{F5159D4E-931B-430D-A271-9A0D97A6642D}"/>
    <cellStyle name="Percent 4 6 7 6 3" xfId="44559" xr:uid="{7F219B3B-FC19-4869-BE37-819A2F3C1F22}"/>
    <cellStyle name="Percent 4 6 7 6 4" xfId="36958" xr:uid="{FA35619B-3026-4ECC-A960-AE301D1BE31A}"/>
    <cellStyle name="Percent 4 6 7 7" xfId="11874" xr:uid="{4549A6B4-6BF7-4DED-AB4C-A51405BE404E}"/>
    <cellStyle name="Percent 4 6 7 7 2" xfId="11875" xr:uid="{3FEFF5B6-BFA1-4392-8DD8-C755A754C3C2}"/>
    <cellStyle name="Percent 4 6 7 7 3" xfId="44560" xr:uid="{E06BDF76-F7FD-430A-B005-7A478F265841}"/>
    <cellStyle name="Percent 4 6 7 7 4" xfId="36959" xr:uid="{3204FF0B-4EF6-4752-921A-0040FD59349F}"/>
    <cellStyle name="Percent 4 6 7 8" xfId="11876" xr:uid="{2D4E0B38-730F-40B5-8C0F-D790F069C6C3}"/>
    <cellStyle name="Percent 4 6 7 8 2" xfId="11877" xr:uid="{4C9EDC67-B760-467D-B25C-8AC7EEF065B6}"/>
    <cellStyle name="Percent 4 6 7 8 3" xfId="44561" xr:uid="{AD2D96DD-7E4E-429F-B2F5-93138FAA3135}"/>
    <cellStyle name="Percent 4 6 7 8 4" xfId="36960" xr:uid="{481745ED-9805-4B6B-BEEA-B14F745CAC93}"/>
    <cellStyle name="Percent 4 6 7 9" xfId="11878" xr:uid="{F2253D38-BE8F-449E-AAC3-1DAA494308DA}"/>
    <cellStyle name="Percent 4 6 7 9 2" xfId="44562" xr:uid="{E5B04C29-118F-46D5-80A6-D93AE6243AB6}"/>
    <cellStyle name="Percent 4 6 7 9 3" xfId="36961" xr:uid="{F1AB68EE-1FE2-4B96-AD08-F6E4C27C84C7}"/>
    <cellStyle name="Percent 4 6 8" xfId="4792" xr:uid="{AAE273D4-ADC9-4E48-82C3-5D7A023C84FF}"/>
    <cellStyle name="Percent 4 6 8 10" xfId="11880" xr:uid="{44C75FE3-E9C0-49CE-B6C5-8DB75FA4C319}"/>
    <cellStyle name="Percent 4 6 8 11" xfId="11879" xr:uid="{E2168244-3B37-4FB6-A9D7-553552DC07BB}"/>
    <cellStyle name="Percent 4 6 8 2" xfId="11881" xr:uid="{38E449BA-2B6D-4986-8851-64EDDA5BE427}"/>
    <cellStyle name="Percent 4 6 8 2 2" xfId="11882" xr:uid="{AD7ACBEE-EA43-482B-8BC6-ECBECED621AB}"/>
    <cellStyle name="Percent 4 6 8 2 2 2" xfId="11883" xr:uid="{8F424D82-D812-4F4D-977D-0247B64D5E54}"/>
    <cellStyle name="Percent 4 6 8 2 3" xfId="11884" xr:uid="{EF26D79B-67BF-4F79-BE20-303EDA000282}"/>
    <cellStyle name="Percent 4 6 8 2 3 2" xfId="11885" xr:uid="{993BCD01-101F-4539-8F6B-A39A91823173}"/>
    <cellStyle name="Percent 4 6 8 2 4" xfId="11886" xr:uid="{4C05DEC6-C1ED-4706-A21C-B6283B73C2C3}"/>
    <cellStyle name="Percent 4 6 8 2 5" xfId="44563" xr:uid="{50519B1C-3CF3-4B3C-83F2-1BF45CC5732E}"/>
    <cellStyle name="Percent 4 6 8 2 6" xfId="26634" xr:uid="{3856D7E7-4FC4-4E08-9AC2-911BA305D018}"/>
    <cellStyle name="Percent 4 6 8 3" xfId="11887" xr:uid="{E874AAEB-0CE9-4893-97FE-1DB666E41CB3}"/>
    <cellStyle name="Percent 4 6 8 3 2" xfId="11888" xr:uid="{0872433E-FD70-4393-B017-439F71175BF0}"/>
    <cellStyle name="Percent 4 6 8 3 2 2" xfId="11889" xr:uid="{1E8E988E-6E2F-4607-BD42-57F607ED613D}"/>
    <cellStyle name="Percent 4 6 8 3 3" xfId="11890" xr:uid="{A25F1CBD-CBB8-4FEF-824E-E00A1C4A83BA}"/>
    <cellStyle name="Percent 4 6 8 3 3 2" xfId="11891" xr:uid="{74E9B64B-E07C-4625-A1AF-773AB289DCFB}"/>
    <cellStyle name="Percent 4 6 8 3 4" xfId="11892" xr:uid="{6BCF5AAA-9C4B-4BD8-A60C-F07186D8846A}"/>
    <cellStyle name="Percent 4 6 8 3 5" xfId="44564" xr:uid="{B4D737E3-711D-437E-9E76-5A12AF746F51}"/>
    <cellStyle name="Percent 4 6 8 3 6" xfId="36962" xr:uid="{6E5440E8-1996-4A49-85C2-1B109CF66835}"/>
    <cellStyle name="Percent 4 6 8 4" xfId="11893" xr:uid="{7058BBB1-86EB-4B65-8BEC-07B16375F253}"/>
    <cellStyle name="Percent 4 6 8 4 2" xfId="11894" xr:uid="{5ED5275B-8495-4757-8DD3-2E957BF76A18}"/>
    <cellStyle name="Percent 4 6 8 4 2 2" xfId="11895" xr:uid="{A2AE3B15-55C6-47D0-9D83-15A00EF50F6D}"/>
    <cellStyle name="Percent 4 6 8 4 3" xfId="11896" xr:uid="{5696758E-66DE-4310-82B3-2DBF913941D7}"/>
    <cellStyle name="Percent 4 6 8 4 3 2" xfId="11897" xr:uid="{31706059-F9B7-4000-95C9-A5EE7A5179A1}"/>
    <cellStyle name="Percent 4 6 8 4 4" xfId="11898" xr:uid="{CFE43AD6-A678-4B21-9441-E521A270884E}"/>
    <cellStyle name="Percent 4 6 8 4 4 2" xfId="11899" xr:uid="{5EADB552-9507-4523-B08A-0FECB7D65B06}"/>
    <cellStyle name="Percent 4 6 8 4 5" xfId="11900" xr:uid="{999ADFD9-6731-4A8A-AB11-C29324DA0806}"/>
    <cellStyle name="Percent 4 6 8 4 6" xfId="44565" xr:uid="{E3DD888F-10FE-49D6-9D91-0EA67A2EC617}"/>
    <cellStyle name="Percent 4 6 8 4 7" xfId="36963" xr:uid="{F32CB98F-6479-4870-BFF1-8CC09218A38D}"/>
    <cellStyle name="Percent 4 6 8 5" xfId="11901" xr:uid="{8575C36E-4CD9-47DC-AA6D-5AC2C501B406}"/>
    <cellStyle name="Percent 4 6 8 5 2" xfId="11902" xr:uid="{CAB197EB-3405-4DD1-AE6F-001DA6502580}"/>
    <cellStyle name="Percent 4 6 8 5 2 2" xfId="11903" xr:uid="{34265CB4-B51A-488F-9570-9C2FF693B1AC}"/>
    <cellStyle name="Percent 4 6 8 5 3" xfId="11904" xr:uid="{93C219AF-732E-4A02-85AE-7E9BB1E0AD94}"/>
    <cellStyle name="Percent 4 6 8 5 3 2" xfId="11905" xr:uid="{86F67AD3-A0D3-45A5-A1DE-A246883BB154}"/>
    <cellStyle name="Percent 4 6 8 5 4" xfId="11906" xr:uid="{48D104F8-A325-4020-84C9-70A29D4F0D34}"/>
    <cellStyle name="Percent 4 6 8 5 5" xfId="44566" xr:uid="{EC9C6A5B-F155-4F91-880F-E4A755979675}"/>
    <cellStyle name="Percent 4 6 8 5 6" xfId="36964" xr:uid="{E3940573-861F-4240-ABC1-3947A58F4B26}"/>
    <cellStyle name="Percent 4 6 8 6" xfId="11907" xr:uid="{0E4F0FE8-57CF-4612-BC11-8CBCCF395596}"/>
    <cellStyle name="Percent 4 6 8 6 2" xfId="11908" xr:uid="{6F9A2593-5CB6-481F-A9AB-4B8667831A27}"/>
    <cellStyle name="Percent 4 6 8 6 3" xfId="44567" xr:uid="{59FD43B4-70B6-4A3B-ABA9-DBF2E40565B3}"/>
    <cellStyle name="Percent 4 6 8 6 4" xfId="36965" xr:uid="{17239543-7C06-4609-B1FF-542238A8E1E8}"/>
    <cellStyle name="Percent 4 6 8 7" xfId="11909" xr:uid="{283C5BD5-C334-4917-BA5A-C6CBE06BB474}"/>
    <cellStyle name="Percent 4 6 8 7 2" xfId="11910" xr:uid="{84E9CA2C-5236-4663-A9DE-C2DCC3A1323F}"/>
    <cellStyle name="Percent 4 6 8 7 3" xfId="44568" xr:uid="{B05547E5-4231-4CD7-A909-5F9DE2114FD9}"/>
    <cellStyle name="Percent 4 6 8 7 4" xfId="36966" xr:uid="{E6C65688-22D3-4D35-8015-529F3BF29058}"/>
    <cellStyle name="Percent 4 6 8 8" xfId="11911" xr:uid="{17069233-DF75-4150-9C61-08333A2A2F14}"/>
    <cellStyle name="Percent 4 6 8 8 2" xfId="11912" xr:uid="{360E17DF-4536-428B-B44C-7AF3F62B8AE3}"/>
    <cellStyle name="Percent 4 6 8 8 3" xfId="44569" xr:uid="{5D001D03-1C57-44C8-A4AD-D9181FFAF2BD}"/>
    <cellStyle name="Percent 4 6 8 8 4" xfId="36967" xr:uid="{0393E8C3-9075-4CFF-8C5C-E4542B3B01FA}"/>
    <cellStyle name="Percent 4 6 8 9" xfId="11913" xr:uid="{42514334-1685-4F52-BA80-2A709C596316}"/>
    <cellStyle name="Percent 4 6 8 9 2" xfId="44570" xr:uid="{F6A43B27-42EB-474D-8B4A-72968E4CCC71}"/>
    <cellStyle name="Percent 4 6 8 9 3" xfId="36968" xr:uid="{0553C109-FB46-462C-894F-6D89E04DF95F}"/>
    <cellStyle name="Percent 4 6 9" xfId="11914" xr:uid="{8F2767D8-7AA3-4567-9511-FDAF2CA287D6}"/>
    <cellStyle name="Percent 4 6 9 2" xfId="11915" xr:uid="{9DFD5AF4-A62D-487A-82F5-AEF8C29DB1CC}"/>
    <cellStyle name="Percent 4 6 9 2 2" xfId="11916" xr:uid="{8368D9CE-7936-4F92-B3BB-F8EF4BDBE9DA}"/>
    <cellStyle name="Percent 4 6 9 3" xfId="11917" xr:uid="{EEED81DE-4D60-479E-9AE7-D13787DA96A2}"/>
    <cellStyle name="Percent 4 6 9 3 2" xfId="11918" xr:uid="{E5CF0D6E-B8D9-41E7-9F9B-D8F3E0FA2EB0}"/>
    <cellStyle name="Percent 4 6 9 4" xfId="11919" xr:uid="{6980703D-E8BD-4ADC-B4F6-41597416B903}"/>
    <cellStyle name="Percent 4 6 9 5" xfId="11920" xr:uid="{C75A2214-7EB1-415E-A886-582D58A3E583}"/>
    <cellStyle name="Percent 4 6 9 6" xfId="44571" xr:uid="{E78D917A-84B8-48C0-B4C0-13058200D39E}"/>
    <cellStyle name="Percent 4 6 9 7" xfId="26627" xr:uid="{59D53AFF-332C-44AE-AFF1-A596C03FF171}"/>
    <cellStyle name="Percent 4 7" xfId="3038" xr:uid="{3BE24E3B-A838-4B60-BA18-5EB0349AE19C}"/>
    <cellStyle name="Percent 4 7 10" xfId="11922" xr:uid="{239C91F9-003F-461D-B5E9-8A55A0B63899}"/>
    <cellStyle name="Percent 4 7 10 2" xfId="44572" xr:uid="{3AEFD930-91A4-42E6-8563-4EE964D046CB}"/>
    <cellStyle name="Percent 4 7 10 3" xfId="36969" xr:uid="{DF261BA6-4F79-40D3-A26D-1EAE56B9D06A}"/>
    <cellStyle name="Percent 4 7 11" xfId="11923" xr:uid="{607E6C32-B4DF-4580-BEB9-AEDA220F75FE}"/>
    <cellStyle name="Percent 4 7 12" xfId="11921" xr:uid="{BEFFBE6F-9360-4D9E-BAEA-9EF87F5189C2}"/>
    <cellStyle name="Percent 4 7 2" xfId="11924" xr:uid="{E6851827-C0C7-4C18-8433-6A276FE9E387}"/>
    <cellStyle name="Percent 4 7 2 2" xfId="11925" xr:uid="{D16290F4-9700-4539-ACA3-9CF68C570F44}"/>
    <cellStyle name="Percent 4 7 2 2 2" xfId="11926" xr:uid="{6FF9697D-CABC-49B7-9093-D3E16E86F885}"/>
    <cellStyle name="Percent 4 7 2 3" xfId="11927" xr:uid="{71A1A0AE-7F2D-4CA0-9FEA-4B003C2D928A}"/>
    <cellStyle name="Percent 4 7 2 3 2" xfId="11928" xr:uid="{EE9B88F9-8F07-46B0-BAFF-3C7243175DC8}"/>
    <cellStyle name="Percent 4 7 2 4" xfId="11929" xr:uid="{FA307A0D-B4CE-4BB7-A649-09CE61FAA346}"/>
    <cellStyle name="Percent 4 7 2 5" xfId="11930" xr:uid="{88678A72-ACEB-462F-AA23-6D539FA85DC8}"/>
    <cellStyle name="Percent 4 7 2 6" xfId="44573" xr:uid="{2DC5676D-BF17-48F1-A05A-3283FCB01583}"/>
    <cellStyle name="Percent 4 7 2 7" xfId="26635" xr:uid="{3446B919-288A-4C4D-AB79-1D794DDA0FDC}"/>
    <cellStyle name="Percent 4 7 3" xfId="11931" xr:uid="{62BE1220-B0D9-4A96-89BB-6298231C1F74}"/>
    <cellStyle name="Percent 4 7 3 2" xfId="11932" xr:uid="{C78A53D9-8C30-4281-9F35-CAE6F3CD070E}"/>
    <cellStyle name="Percent 4 7 3 2 2" xfId="11933" xr:uid="{E3CC618C-EC93-465D-AF22-58BCF86EDB09}"/>
    <cellStyle name="Percent 4 7 3 3" xfId="11934" xr:uid="{BF226974-0A6C-47D2-A5DF-D8E8748006E7}"/>
    <cellStyle name="Percent 4 7 3 3 2" xfId="11935" xr:uid="{9D1D55C1-2F6D-4F46-9AFF-A21C49D57406}"/>
    <cellStyle name="Percent 4 7 3 4" xfId="11936" xr:uid="{696ADA75-1336-4691-9BF6-501F36B498F6}"/>
    <cellStyle name="Percent 4 7 3 5" xfId="44574" xr:uid="{F1946C3C-D5DD-415F-A4A8-16058EBC3EFA}"/>
    <cellStyle name="Percent 4 7 3 6" xfId="36970" xr:uid="{083503B9-8CAC-4F98-9E80-E59A3F134146}"/>
    <cellStyle name="Percent 4 7 4" xfId="11937" xr:uid="{51C860E7-C13B-4D41-8F13-3D39E04A57A8}"/>
    <cellStyle name="Percent 4 7 4 2" xfId="11938" xr:uid="{F9814C60-54C2-43E0-AFE7-3B5DC80DBCAB}"/>
    <cellStyle name="Percent 4 7 4 2 2" xfId="11939" xr:uid="{BBC623C1-25CE-4FBE-8970-4C3041E04882}"/>
    <cellStyle name="Percent 4 7 4 3" xfId="11940" xr:uid="{A1177C46-5B55-4FA9-BDB0-92DA9E17ABE3}"/>
    <cellStyle name="Percent 4 7 4 3 2" xfId="11941" xr:uid="{AFE5AB73-855D-4247-B964-A67D2F73DE8E}"/>
    <cellStyle name="Percent 4 7 4 4" xfId="11942" xr:uid="{1E610633-48AB-40F7-A303-C3FEFF4CE3FD}"/>
    <cellStyle name="Percent 4 7 4 5" xfId="44575" xr:uid="{7EC4A856-71A7-4070-BEE1-81898A2442D4}"/>
    <cellStyle name="Percent 4 7 4 6" xfId="36971" xr:uid="{F391B036-C526-4B2B-B34C-43F4987F8D38}"/>
    <cellStyle name="Percent 4 7 5" xfId="11943" xr:uid="{9081073F-BFCB-478C-BC47-9698BD85BC5D}"/>
    <cellStyle name="Percent 4 7 5 2" xfId="11944" xr:uid="{8D6848DE-CE9C-41B1-884E-B5B0F474283B}"/>
    <cellStyle name="Percent 4 7 5 2 2" xfId="11945" xr:uid="{105C9754-9CD2-439A-BD18-B2E45AA85143}"/>
    <cellStyle name="Percent 4 7 5 3" xfId="11946" xr:uid="{B596DC0C-393A-4882-A6AB-99B45D88E6BD}"/>
    <cellStyle name="Percent 4 7 5 3 2" xfId="11947" xr:uid="{AC533C53-2708-4F76-AFA0-24AF6892E020}"/>
    <cellStyle name="Percent 4 7 5 4" xfId="11948" xr:uid="{60B390DD-AAE5-4351-AF4E-68351CF9E73D}"/>
    <cellStyle name="Percent 4 7 5 4 2" xfId="11949" xr:uid="{3168EBF9-2F13-4DB2-A61A-EB9BDFBEB06E}"/>
    <cellStyle name="Percent 4 7 5 5" xfId="11950" xr:uid="{82AAB03A-CA25-4544-BFFB-373CA3800FEF}"/>
    <cellStyle name="Percent 4 7 5 6" xfId="44576" xr:uid="{1C84A147-59B7-4F22-BD5D-925AC2D44739}"/>
    <cellStyle name="Percent 4 7 5 7" xfId="36972" xr:uid="{77C1720A-5523-4212-BAF9-802D24C4BFDA}"/>
    <cellStyle name="Percent 4 7 6" xfId="11951" xr:uid="{0CA25470-4C50-427F-B6BB-12B4DCAEB461}"/>
    <cellStyle name="Percent 4 7 6 2" xfId="11952" xr:uid="{0B9BD08F-179E-4370-80B1-C6672ED92F1A}"/>
    <cellStyle name="Percent 4 7 6 2 2" xfId="11953" xr:uid="{882DD5D3-7643-4A16-9A24-64F06C1B11A8}"/>
    <cellStyle name="Percent 4 7 6 3" xfId="11954" xr:uid="{F7E9C97D-56A6-494E-8CD2-A8F73618E55B}"/>
    <cellStyle name="Percent 4 7 6 3 2" xfId="11955" xr:uid="{4CFB87F4-8D06-493B-BAB4-BFD5BF4DA9B9}"/>
    <cellStyle name="Percent 4 7 6 4" xfId="11956" xr:uid="{A47114B6-4359-49A1-89C8-C048A71F9FF9}"/>
    <cellStyle name="Percent 4 7 6 5" xfId="44577" xr:uid="{CEEEE813-D743-4906-AD39-1F37D98C6047}"/>
    <cellStyle name="Percent 4 7 6 6" xfId="36973" xr:uid="{C9E8D069-4D89-460C-8176-CE80DBF803AE}"/>
    <cellStyle name="Percent 4 7 7" xfId="11957" xr:uid="{A844BF2D-7FDC-4500-9EC2-102360CF0F65}"/>
    <cellStyle name="Percent 4 7 7 2" xfId="11958" xr:uid="{FF736879-01E3-4565-9C40-1998B42CA40D}"/>
    <cellStyle name="Percent 4 7 7 3" xfId="44578" xr:uid="{6E280ECF-1C37-4D4E-A4CB-9DE714E82D0C}"/>
    <cellStyle name="Percent 4 7 7 4" xfId="36974" xr:uid="{A1C3BAD8-F4BB-41DD-9825-B155E9FC9F98}"/>
    <cellStyle name="Percent 4 7 8" xfId="11959" xr:uid="{4E4C601E-5793-482B-A440-B6436E1839BE}"/>
    <cellStyle name="Percent 4 7 8 2" xfId="11960" xr:uid="{CBAC2D1B-1DF2-483C-98B6-B0B5DF30F9CA}"/>
    <cellStyle name="Percent 4 7 8 3" xfId="44579" xr:uid="{CDCBA601-D1A2-4D55-949D-A8F2B35CFA24}"/>
    <cellStyle name="Percent 4 7 8 4" xfId="36975" xr:uid="{73BBBC67-D1B2-48A7-9838-6C5916E40DF6}"/>
    <cellStyle name="Percent 4 7 9" xfId="11961" xr:uid="{CF1ECBBC-757A-4EA3-9491-AD874C00BAD8}"/>
    <cellStyle name="Percent 4 7 9 2" xfId="11962" xr:uid="{7EA86A35-80FC-448A-809D-9D2F946D3ACE}"/>
    <cellStyle name="Percent 4 7 9 3" xfId="44580" xr:uid="{665CA56A-2995-4E34-AE9B-4E5E6A6FE033}"/>
    <cellStyle name="Percent 4 7 9 4" xfId="36976" xr:uid="{786B12B6-F739-44D4-B868-BA8CC89F2B15}"/>
    <cellStyle name="Percent 4 8" xfId="3039" xr:uid="{BD1E1A37-6F1B-475B-8E5E-38E560061849}"/>
    <cellStyle name="Percent 4 8 10" xfId="11964" xr:uid="{14998818-A599-4E27-92D7-4FCB9491E65C}"/>
    <cellStyle name="Percent 4 8 10 2" xfId="44581" xr:uid="{4614D62E-E65D-48AC-BFD5-199F9A9FF3F6}"/>
    <cellStyle name="Percent 4 8 10 3" xfId="36977" xr:uid="{3CE94EA7-0055-4775-97BE-BE633F23AE44}"/>
    <cellStyle name="Percent 4 8 11" xfId="11965" xr:uid="{9CD52FC2-7D3E-4B1D-8697-0068F3849DBD}"/>
    <cellStyle name="Percent 4 8 12" xfId="11963" xr:uid="{11D54016-2A46-4F1C-9531-09E9D6866275}"/>
    <cellStyle name="Percent 4 8 2" xfId="11966" xr:uid="{2D7E33A1-7598-4513-B783-EFC456DA5C86}"/>
    <cellStyle name="Percent 4 8 2 2" xfId="11967" xr:uid="{E6AA4FD8-7E10-4CB5-86C5-EA7A3B1BF102}"/>
    <cellStyle name="Percent 4 8 2 2 2" xfId="11968" xr:uid="{3436774A-D27C-4AA9-B502-13D6EE53E7D3}"/>
    <cellStyle name="Percent 4 8 2 3" xfId="11969" xr:uid="{EA16B891-1889-4E54-A4FA-71FCD920977F}"/>
    <cellStyle name="Percent 4 8 2 3 2" xfId="11970" xr:uid="{9509477D-E3D7-4CE8-B9C4-A717FD880AD1}"/>
    <cellStyle name="Percent 4 8 2 4" xfId="11971" xr:uid="{ACDB1A8F-F5F0-4650-8B04-40B4F4F9BE53}"/>
    <cellStyle name="Percent 4 8 2 5" xfId="11972" xr:uid="{6CF000D3-8C57-44C1-A667-38A0DBDC0BCE}"/>
    <cellStyle name="Percent 4 8 2 6" xfId="44582" xr:uid="{92C7F02D-31C8-4AED-892B-DCAEA23BFACD}"/>
    <cellStyle name="Percent 4 8 2 7" xfId="26636" xr:uid="{BDB490CE-0F3D-482E-83C5-9865F4EE9B25}"/>
    <cellStyle name="Percent 4 8 3" xfId="11973" xr:uid="{2D21C9E4-C861-4B1B-8A6D-88B149687C71}"/>
    <cellStyle name="Percent 4 8 3 2" xfId="11974" xr:uid="{A47D821A-CEBD-4BC7-A484-1981D6F77EBC}"/>
    <cellStyle name="Percent 4 8 3 2 2" xfId="11975" xr:uid="{11482909-E00E-47DE-93DB-81DAD5E03AC9}"/>
    <cellStyle name="Percent 4 8 3 3" xfId="11976" xr:uid="{50F54A1A-ED59-4B97-9978-12A75FBD004D}"/>
    <cellStyle name="Percent 4 8 3 3 2" xfId="11977" xr:uid="{561EAEBB-686F-4C2B-8A6B-D21BD4E20D73}"/>
    <cellStyle name="Percent 4 8 3 4" xfId="11978" xr:uid="{884EAC18-ADE1-4090-A5D1-EE8E23404E9D}"/>
    <cellStyle name="Percent 4 8 3 5" xfId="44583" xr:uid="{EAE304F9-6E3E-4CDE-A551-3A376AEEC47F}"/>
    <cellStyle name="Percent 4 8 3 6" xfId="36978" xr:uid="{C14B64FC-C3B0-45D2-A820-A5B27E756C55}"/>
    <cellStyle name="Percent 4 8 4" xfId="11979" xr:uid="{54527B54-76EB-4D53-97D9-FCB7D757773B}"/>
    <cellStyle name="Percent 4 8 4 2" xfId="11980" xr:uid="{4F4A3AA9-5ABE-4BE0-9E34-C5FCA3E7E91A}"/>
    <cellStyle name="Percent 4 8 4 2 2" xfId="11981" xr:uid="{98DEC1E8-8E47-4DFB-A06C-42CAFAD2EAE8}"/>
    <cellStyle name="Percent 4 8 4 3" xfId="11982" xr:uid="{5807DE76-BFF1-42BF-AE31-84B69CEB091F}"/>
    <cellStyle name="Percent 4 8 4 3 2" xfId="11983" xr:uid="{FEE10C77-B7AB-4670-8153-4D80F1738770}"/>
    <cellStyle name="Percent 4 8 4 4" xfId="11984" xr:uid="{BE4A092B-85B7-4FD0-8CCB-82108CCC5BBA}"/>
    <cellStyle name="Percent 4 8 4 5" xfId="44584" xr:uid="{6D397000-C502-42CD-BF36-04D5082ED2CB}"/>
    <cellStyle name="Percent 4 8 4 6" xfId="36979" xr:uid="{64D4B678-4CF8-4483-806E-9D9E45BC417C}"/>
    <cellStyle name="Percent 4 8 5" xfId="11985" xr:uid="{FD281CCA-2092-445F-A0C5-2F0526FF4A55}"/>
    <cellStyle name="Percent 4 8 5 2" xfId="11986" xr:uid="{60C94EDC-7159-4402-A0AD-D86097E4C38D}"/>
    <cellStyle name="Percent 4 8 5 2 2" xfId="11987" xr:uid="{DEBD5C0F-13C1-465F-879C-88391513EE35}"/>
    <cellStyle name="Percent 4 8 5 3" xfId="11988" xr:uid="{99A79C96-0075-41C4-BC44-BEE9889601D6}"/>
    <cellStyle name="Percent 4 8 5 3 2" xfId="11989" xr:uid="{ABFD400A-9ED1-4CBB-B2D3-61FBDC435D9C}"/>
    <cellStyle name="Percent 4 8 5 4" xfId="11990" xr:uid="{5046A1AD-4326-40CA-B6AC-7759FC2C961E}"/>
    <cellStyle name="Percent 4 8 5 4 2" xfId="11991" xr:uid="{B5066934-8B4A-4F0B-A715-702054092F75}"/>
    <cellStyle name="Percent 4 8 5 5" xfId="11992" xr:uid="{8D78C1F4-A328-4AF2-B501-FD7EF10E89D9}"/>
    <cellStyle name="Percent 4 8 5 6" xfId="44585" xr:uid="{C91EC243-3B41-429F-AA49-4202BECF62DA}"/>
    <cellStyle name="Percent 4 8 5 7" xfId="36980" xr:uid="{C73B2144-E69F-4BF8-90F4-E66711EE5970}"/>
    <cellStyle name="Percent 4 8 6" xfId="11993" xr:uid="{3F8AA322-AC06-4B54-87E0-EFA0D1E9B64D}"/>
    <cellStyle name="Percent 4 8 6 2" xfId="11994" xr:uid="{AE1D8893-438C-4CAD-9188-897EFE36B150}"/>
    <cellStyle name="Percent 4 8 6 2 2" xfId="11995" xr:uid="{441DE17C-CA59-496B-99E2-1A72D101AAC3}"/>
    <cellStyle name="Percent 4 8 6 3" xfId="11996" xr:uid="{39988A92-855B-4705-986B-AE4275886EFB}"/>
    <cellStyle name="Percent 4 8 6 3 2" xfId="11997" xr:uid="{955177BB-59F0-4147-9107-B62809044997}"/>
    <cellStyle name="Percent 4 8 6 4" xfId="11998" xr:uid="{AAF34A59-7226-447D-BE0F-903BFCFB036A}"/>
    <cellStyle name="Percent 4 8 6 5" xfId="44586" xr:uid="{FF78BD7A-54AD-4BB0-A3D0-6B95D10798C5}"/>
    <cellStyle name="Percent 4 8 6 6" xfId="36981" xr:uid="{609F46E4-59F9-4D50-AAD0-F29D02A9B73A}"/>
    <cellStyle name="Percent 4 8 7" xfId="11999" xr:uid="{4CBA10DF-7FF4-4EFE-89AF-05FE86604839}"/>
    <cellStyle name="Percent 4 8 7 2" xfId="12000" xr:uid="{A167ABC5-5174-4B5E-B526-23E2E0F589AF}"/>
    <cellStyle name="Percent 4 8 7 3" xfId="44587" xr:uid="{A500BABD-3464-4AB9-BE87-1A8CFB66593D}"/>
    <cellStyle name="Percent 4 8 7 4" xfId="36982" xr:uid="{B597F22D-6A62-4D72-B303-3E1FC3E9A26F}"/>
    <cellStyle name="Percent 4 8 8" xfId="12001" xr:uid="{740CF0DA-A26A-4658-8923-D58C4DAC027B}"/>
    <cellStyle name="Percent 4 8 8 2" xfId="12002" xr:uid="{C023D613-761A-471A-8B68-E4FFA490C845}"/>
    <cellStyle name="Percent 4 8 8 3" xfId="44588" xr:uid="{0A993549-97BD-4C3A-8EED-F9E4CBF91735}"/>
    <cellStyle name="Percent 4 8 8 4" xfId="36983" xr:uid="{88ED421A-47F9-404C-B3E8-B1A9A6AA9961}"/>
    <cellStyle name="Percent 4 8 9" xfId="12003" xr:uid="{810579D7-3FA2-4811-99D9-F05A373715D2}"/>
    <cellStyle name="Percent 4 8 9 2" xfId="12004" xr:uid="{77E50CA8-52F1-4AE9-AC10-4BFAED218328}"/>
    <cellStyle name="Percent 4 8 9 3" xfId="44589" xr:uid="{21527F7F-FE05-451D-AFD7-3B93B8B14201}"/>
    <cellStyle name="Percent 4 8 9 4" xfId="36984" xr:uid="{AA3CCB33-F904-4211-BFD4-22AD7382A859}"/>
    <cellStyle name="Percent 4 9" xfId="3040" xr:uid="{87484FF1-BD06-4422-B968-F9A64ABF3A33}"/>
    <cellStyle name="Percent 4 9 10" xfId="12006" xr:uid="{823B3D60-4AD5-49A0-98BC-937737A8DE3C}"/>
    <cellStyle name="Percent 4 9 10 2" xfId="44590" xr:uid="{10FDD093-1EEA-43FC-BCE3-4DD2FD80AF18}"/>
    <cellStyle name="Percent 4 9 10 3" xfId="36985" xr:uid="{968C7731-5C11-4237-97E5-4E8D1F63866C}"/>
    <cellStyle name="Percent 4 9 11" xfId="12007" xr:uid="{64CF5DF6-D9C6-4A70-AE43-12D646E359A0}"/>
    <cellStyle name="Percent 4 9 12" xfId="12005" xr:uid="{03A7B2AE-4899-4958-B9A0-09A9BDFED1BE}"/>
    <cellStyle name="Percent 4 9 2" xfId="12008" xr:uid="{18B6AD4C-33D3-4C44-BC44-8FD3961B4EDC}"/>
    <cellStyle name="Percent 4 9 2 2" xfId="12009" xr:uid="{E80974BF-6140-43C3-897D-AC550CFC2D53}"/>
    <cellStyle name="Percent 4 9 2 2 2" xfId="12010" xr:uid="{F3545D2A-B1D6-488A-ABD2-D39B653E6A61}"/>
    <cellStyle name="Percent 4 9 2 3" xfId="12011" xr:uid="{3DD54F68-EF6E-4F90-B16D-588636B4F3A4}"/>
    <cellStyle name="Percent 4 9 2 3 2" xfId="12012" xr:uid="{5497D36C-8487-4F8E-A752-03B9989789D6}"/>
    <cellStyle name="Percent 4 9 2 4" xfId="12013" xr:uid="{0391813F-A088-4408-94DD-EF17AF1671CA}"/>
    <cellStyle name="Percent 4 9 2 5" xfId="12014" xr:uid="{499AEE2A-A0C4-483C-A31C-9CBCE6EE60FA}"/>
    <cellStyle name="Percent 4 9 2 6" xfId="44591" xr:uid="{B2436E97-230C-4E66-B899-8ADB6AA778F1}"/>
    <cellStyle name="Percent 4 9 2 7" xfId="26637" xr:uid="{D1F85532-8E47-4CDC-B81C-0416F9111C5F}"/>
    <cellStyle name="Percent 4 9 3" xfId="12015" xr:uid="{30EF3996-4D19-4DCB-8C5F-0445E3184340}"/>
    <cellStyle name="Percent 4 9 3 2" xfId="12016" xr:uid="{FFEF0BE2-A110-4CB8-8A58-5E5A3A323E57}"/>
    <cellStyle name="Percent 4 9 3 2 2" xfId="12017" xr:uid="{5FBE7832-EB0A-403C-86C4-111B41122F5A}"/>
    <cellStyle name="Percent 4 9 3 3" xfId="12018" xr:uid="{D9A92CE8-9955-4BED-961A-1AE5154CCD53}"/>
    <cellStyle name="Percent 4 9 3 3 2" xfId="12019" xr:uid="{DB8CB68D-8E56-488B-9F8D-5B24DF875DFA}"/>
    <cellStyle name="Percent 4 9 3 4" xfId="12020" xr:uid="{D666B378-496B-4ECA-A2F4-48EA643B71A9}"/>
    <cellStyle name="Percent 4 9 3 5" xfId="44592" xr:uid="{97561022-9B88-4341-8F11-7D6510DCC1E0}"/>
    <cellStyle name="Percent 4 9 3 6" xfId="36986" xr:uid="{72833A4E-F220-4C9C-A928-1EAAAE1D8A63}"/>
    <cellStyle name="Percent 4 9 4" xfId="12021" xr:uid="{B06E8772-2594-4E28-A3B2-C10D35580B75}"/>
    <cellStyle name="Percent 4 9 4 2" xfId="12022" xr:uid="{4C3026C9-517B-4168-9C1D-BA55C99ED7EA}"/>
    <cellStyle name="Percent 4 9 4 2 2" xfId="12023" xr:uid="{DD3E8E3E-49A1-49D1-90E2-DFDAB68E5E9C}"/>
    <cellStyle name="Percent 4 9 4 3" xfId="12024" xr:uid="{5D02B7F7-A6A9-4F35-B651-BF90D942AB74}"/>
    <cellStyle name="Percent 4 9 4 3 2" xfId="12025" xr:uid="{6C5C18FA-656C-4D7D-9D29-C1BBFAFF917E}"/>
    <cellStyle name="Percent 4 9 4 4" xfId="12026" xr:uid="{10E35BD2-64F5-44D1-847A-B521BDCBACB8}"/>
    <cellStyle name="Percent 4 9 4 5" xfId="44593" xr:uid="{9128E1D3-E943-46A3-A46E-91DE292F30DC}"/>
    <cellStyle name="Percent 4 9 4 6" xfId="36987" xr:uid="{271C81E2-E15C-4961-93D2-340298DC8CA6}"/>
    <cellStyle name="Percent 4 9 5" xfId="12027" xr:uid="{48692148-3C38-4B6E-B707-ED29500668C0}"/>
    <cellStyle name="Percent 4 9 5 2" xfId="12028" xr:uid="{92A0F97B-F75F-482E-97A0-92D9B45AC084}"/>
    <cellStyle name="Percent 4 9 5 2 2" xfId="12029" xr:uid="{FC81BDD2-210C-41BC-9EE6-6D1CFA96008A}"/>
    <cellStyle name="Percent 4 9 5 3" xfId="12030" xr:uid="{4017CB5C-D70D-4B50-9DB0-41687A51F817}"/>
    <cellStyle name="Percent 4 9 5 3 2" xfId="12031" xr:uid="{E7B03256-DD83-4B26-AFD0-5DA8154FD32D}"/>
    <cellStyle name="Percent 4 9 5 4" xfId="12032" xr:uid="{0E9C851B-5AEB-4D63-9B5C-17AA7B493BD3}"/>
    <cellStyle name="Percent 4 9 5 4 2" xfId="12033" xr:uid="{4D737B16-3959-4027-82CA-3E839C59597B}"/>
    <cellStyle name="Percent 4 9 5 5" xfId="12034" xr:uid="{C3B52535-C34F-47AE-BEBF-6B6E0DF83A78}"/>
    <cellStyle name="Percent 4 9 5 6" xfId="44594" xr:uid="{AF80C424-8E5B-468F-B813-B24C01E93FD5}"/>
    <cellStyle name="Percent 4 9 5 7" xfId="36988" xr:uid="{9C337D6D-D5F3-4040-A564-48F556F6059F}"/>
    <cellStyle name="Percent 4 9 6" xfId="12035" xr:uid="{97A0EF77-3C63-44CB-93B9-780FEFC6E1B2}"/>
    <cellStyle name="Percent 4 9 6 2" xfId="12036" xr:uid="{3F3C0E94-66BB-4766-84E9-A64E61F32AAF}"/>
    <cellStyle name="Percent 4 9 6 2 2" xfId="12037" xr:uid="{0E63D51B-BA48-4FEA-BFFD-0ACC4ADF3248}"/>
    <cellStyle name="Percent 4 9 6 3" xfId="12038" xr:uid="{72BE8E4A-D0C3-4F95-B1F9-FCA89DA711B7}"/>
    <cellStyle name="Percent 4 9 6 3 2" xfId="12039" xr:uid="{1AA212F8-E49C-40C3-8252-1804690445C1}"/>
    <cellStyle name="Percent 4 9 6 4" xfId="12040" xr:uid="{BA6F1A53-3776-4DE1-A508-00D6B4264F09}"/>
    <cellStyle name="Percent 4 9 6 5" xfId="44595" xr:uid="{E6F5823A-AB98-4873-8993-456525877A2C}"/>
    <cellStyle name="Percent 4 9 6 6" xfId="36989" xr:uid="{E13BC735-913E-40E2-8C70-919E95748078}"/>
    <cellStyle name="Percent 4 9 7" xfId="12041" xr:uid="{4383F55F-9EE7-4350-AA0F-687FB117EA56}"/>
    <cellStyle name="Percent 4 9 7 2" xfId="12042" xr:uid="{D60E3DAB-9B9D-4C10-9659-F204AC4F2C7F}"/>
    <cellStyle name="Percent 4 9 7 3" xfId="44596" xr:uid="{4224F4E7-2326-488D-9E68-608B37781188}"/>
    <cellStyle name="Percent 4 9 7 4" xfId="36990" xr:uid="{74F302FD-423C-4800-8CCB-DA45BD5E1ECB}"/>
    <cellStyle name="Percent 4 9 8" xfId="12043" xr:uid="{CEB825A6-9F94-4C8F-9B68-A04E1F9AD340}"/>
    <cellStyle name="Percent 4 9 8 2" xfId="12044" xr:uid="{BCAB5126-FD77-4932-AFFD-4487FFB30D69}"/>
    <cellStyle name="Percent 4 9 8 3" xfId="44597" xr:uid="{FB86B2F1-E693-4A9F-BF83-936ABB2EEBA8}"/>
    <cellStyle name="Percent 4 9 8 4" xfId="36991" xr:uid="{356B2560-BBE2-4062-8A38-5351FB1CB290}"/>
    <cellStyle name="Percent 4 9 9" xfId="12045" xr:uid="{D1092B48-FCA2-4722-BC8E-4F051F588B03}"/>
    <cellStyle name="Percent 4 9 9 2" xfId="12046" xr:uid="{0AB87FE8-0C5D-4D1B-8211-E7DE022FF521}"/>
    <cellStyle name="Percent 4 9 9 3" xfId="44598" xr:uid="{08203503-D422-4D9F-B61A-B2F70D10ABA9}"/>
    <cellStyle name="Percent 4 9 9 4" xfId="36992" xr:uid="{77FB64D0-AEB5-4C38-95C3-905C1437F68A}"/>
    <cellStyle name="Percent 5" xfId="342" xr:uid="{8A90593D-2900-4377-98EA-7A9EF8DB5550}"/>
    <cellStyle name="Percent 5 10" xfId="4793" xr:uid="{4AED35BC-FCC8-4DD0-9F1F-AEC083270551}"/>
    <cellStyle name="Percent 5 10 2" xfId="12049" xr:uid="{9E2CE323-49FC-4C41-A788-A6EEB3BAAAB3}"/>
    <cellStyle name="Percent 5 10 2 2" xfId="12050" xr:uid="{B510F405-91D2-47A2-971D-B5C9E54A5F6A}"/>
    <cellStyle name="Percent 5 10 2 3" xfId="44599" xr:uid="{E24DD285-5AA5-44BD-9800-D7C0B2792856}"/>
    <cellStyle name="Percent 5 10 2 4" xfId="36993" xr:uid="{9C63CD73-79ED-4DFD-930E-5C3C82AE4097}"/>
    <cellStyle name="Percent 5 10 3" xfId="12051" xr:uid="{0E326B24-847B-4168-A1A9-191190B22909}"/>
    <cellStyle name="Percent 5 10 3 2" xfId="12052" xr:uid="{F77B169B-6B8E-40B6-8217-DAD3DEC5720B}"/>
    <cellStyle name="Percent 5 10 3 3" xfId="44600" xr:uid="{B614FFEF-6DD6-49BA-A5D2-7DFFFBF097C1}"/>
    <cellStyle name="Percent 5 10 3 4" xfId="36994" xr:uid="{0E619D43-7492-4085-A04E-07DD3EBD29E5}"/>
    <cellStyle name="Percent 5 10 4" xfId="12053" xr:uid="{CD840A2B-5735-40DF-8415-0DCB67F488FB}"/>
    <cellStyle name="Percent 5 10 4 2" xfId="44601" xr:uid="{EA1D6E13-B0CA-4E7C-BB82-A53873B6B69F}"/>
    <cellStyle name="Percent 5 10 4 3" xfId="36995" xr:uid="{D3B32EC7-758D-48FE-A6D4-5F3BC18F291C}"/>
    <cellStyle name="Percent 5 10 5" xfId="12054" xr:uid="{E159B76A-7249-4E4A-966A-0FFF10C3252F}"/>
    <cellStyle name="Percent 5 10 5 2" xfId="44602" xr:uid="{86F7DFB2-30C8-4A95-8446-6F5506C4197C}"/>
    <cellStyle name="Percent 5 10 5 3" xfId="36996" xr:uid="{9947D0D8-BCD4-448B-88FC-74F99652011A}"/>
    <cellStyle name="Percent 5 10 6" xfId="12048" xr:uid="{2BC4BC9E-E5D5-4981-99E5-96150D4F9B86}"/>
    <cellStyle name="Percent 5 10 7" xfId="42591" xr:uid="{AB73A1B9-3AD0-4C82-8950-71CF5BB17EBB}"/>
    <cellStyle name="Percent 5 10 8" xfId="26639" xr:uid="{6B67DF44-FDEA-46C4-96B3-E20BED6BE212}"/>
    <cellStyle name="Percent 5 11" xfId="4794" xr:uid="{BD6D2F46-ECD1-4345-8D9E-D2F944A8228D}"/>
    <cellStyle name="Percent 5 11 10" xfId="26640" xr:uid="{B9C49AE4-4601-4AFE-AAEA-46EC6CDBCECC}"/>
    <cellStyle name="Percent 5 11 2" xfId="12056" xr:uid="{D88596B9-4ECB-4CE8-B747-DC0890921685}"/>
    <cellStyle name="Percent 5 11 2 10" xfId="26641" xr:uid="{1D0F48CD-1386-4016-9069-86847701851E}"/>
    <cellStyle name="Percent 5 11 2 2" xfId="12057" xr:uid="{0A606506-529E-45E3-BF05-63AAD2DBE21F}"/>
    <cellStyle name="Percent 5 11 2 2 2" xfId="36998" xr:uid="{F8C9110F-50D2-4798-A606-B5008C29A20D}"/>
    <cellStyle name="Percent 5 11 2 2 2 2" xfId="36999" xr:uid="{F0B0734E-A5D0-46A0-8561-5C1E77051450}"/>
    <cellStyle name="Percent 5 11 2 2 3" xfId="37000" xr:uid="{5B798255-6769-4AAF-9784-70086880CEC0}"/>
    <cellStyle name="Percent 5 11 2 2 4" xfId="44605" xr:uid="{2F5B8101-F21F-4311-9A7C-FBCB652A767D}"/>
    <cellStyle name="Percent 5 11 2 2 5" xfId="36997" xr:uid="{73B314F1-333C-4796-A434-80488AC4C021}"/>
    <cellStyle name="Percent 5 11 2 3" xfId="37001" xr:uid="{25CFE372-B915-4085-BBDC-B6383D20C6C6}"/>
    <cellStyle name="Percent 5 11 2 3 2" xfId="37002" xr:uid="{DDB8CC51-0E4B-4CA0-AE96-37B4AFC68FA7}"/>
    <cellStyle name="Percent 5 11 2 3 2 2" xfId="37003" xr:uid="{F8545AB7-AAC6-4068-9768-3486F5B7313B}"/>
    <cellStyle name="Percent 5 11 2 3 3" xfId="37004" xr:uid="{85CDF866-ECF3-40D1-99B6-AA285628C437}"/>
    <cellStyle name="Percent 5 11 2 4" xfId="37005" xr:uid="{029F8FBC-979E-40EE-9831-1F42260612DD}"/>
    <cellStyle name="Percent 5 11 2 4 2" xfId="37006" xr:uid="{930C440B-64D8-4309-83A8-880607AAA201}"/>
    <cellStyle name="Percent 5 11 2 5" xfId="37007" xr:uid="{0C0E177D-0261-47F8-A60E-0119D78A5BC8}"/>
    <cellStyle name="Percent 5 11 2 6" xfId="37008" xr:uid="{13D8965C-C745-4482-B598-85D9D6D37E42}"/>
    <cellStyle name="Percent 5 11 2 7" xfId="37009" xr:uid="{0C980329-61CE-4C60-A1A9-97A06E77A296}"/>
    <cellStyle name="Percent 5 11 2 8" xfId="37010" xr:uid="{5795F2C6-B702-491D-A46A-EDBC890B705C}"/>
    <cellStyle name="Percent 5 11 2 9" xfId="44604" xr:uid="{C1A10137-506D-4CD5-8432-FED2AE721572}"/>
    <cellStyle name="Percent 5 11 3" xfId="12058" xr:uid="{C18B849C-1129-4168-A77C-C812D83B37BB}"/>
    <cellStyle name="Percent 5 11 3 2" xfId="12059" xr:uid="{C0AC758B-8009-4A1E-8D60-544DB753A574}"/>
    <cellStyle name="Percent 5 11 3 2 2" xfId="37013" xr:uid="{5E466BCF-0198-4A57-9943-2EFBD6A3F01A}"/>
    <cellStyle name="Percent 5 11 3 2 3" xfId="44607" xr:uid="{38132539-123B-483C-9A25-702FE8A0BFFC}"/>
    <cellStyle name="Percent 5 11 3 2 4" xfId="37012" xr:uid="{0F8FC52A-F46B-4D80-A78D-2AC5D35C4745}"/>
    <cellStyle name="Percent 5 11 3 3" xfId="37014" xr:uid="{2CA014D0-4E22-4556-BD05-20DEBE251709}"/>
    <cellStyle name="Percent 5 11 3 4" xfId="44606" xr:uid="{5DED3D07-DAA9-468E-86DF-67BCE0F8EB8A}"/>
    <cellStyle name="Percent 5 11 3 5" xfId="37011" xr:uid="{FE26FAEA-3215-4855-A722-1495B5F309AE}"/>
    <cellStyle name="Percent 5 11 4" xfId="12060" xr:uid="{609E9DCA-9AE2-40E6-BA8E-AAD296D673FF}"/>
    <cellStyle name="Percent 5 11 4 2" xfId="37016" xr:uid="{D34DB508-9A0B-4244-83B8-B0718AACBA55}"/>
    <cellStyle name="Percent 5 11 4 2 2" xfId="37017" xr:uid="{FD7B38ED-A1FF-443D-8AC5-98DC2A1C06A0}"/>
    <cellStyle name="Percent 5 11 4 3" xfId="37018" xr:uid="{A48B19C4-E394-43B8-98A5-427CB8AFCC3D}"/>
    <cellStyle name="Percent 5 11 4 4" xfId="44608" xr:uid="{25A5147A-83EB-418A-B21F-243FAC68F440}"/>
    <cellStyle name="Percent 5 11 4 5" xfId="37015" xr:uid="{9D7DDB10-482E-42A6-A9AB-6366D36A07B7}"/>
    <cellStyle name="Percent 5 11 5" xfId="12061" xr:uid="{A01AC220-87C1-4E23-A758-1708DBE7FF9A}"/>
    <cellStyle name="Percent 5 11 5 2" xfId="37020" xr:uid="{4A203BD9-D78D-4737-B5C2-3BFD0F350291}"/>
    <cellStyle name="Percent 5 11 5 3" xfId="44609" xr:uid="{71503428-2636-4638-88CA-9F58D61CD88A}"/>
    <cellStyle name="Percent 5 11 5 4" xfId="37019" xr:uid="{9814179E-4DEB-4BB5-A0EC-1EE5A7644B8D}"/>
    <cellStyle name="Percent 5 11 6" xfId="12055" xr:uid="{F6061223-47AE-4E85-9068-077CAD709D74}"/>
    <cellStyle name="Percent 5 11 6 2" xfId="44603" xr:uid="{5CC13D9B-6B8D-4676-84C7-AB7CB6BEF28D}"/>
    <cellStyle name="Percent 5 11 6 3" xfId="37021" xr:uid="{2143601D-A9BF-40A5-9277-12DE78EBD3F0}"/>
    <cellStyle name="Percent 5 11 7" xfId="37022" xr:uid="{6AE4E1B6-787B-4344-8810-3C85F7A725D1}"/>
    <cellStyle name="Percent 5 11 8" xfId="37023" xr:uid="{E412E1F2-914C-43DC-8410-5B78D4FB4EB3}"/>
    <cellStyle name="Percent 5 11 9" xfId="42592" xr:uid="{3B570272-1D65-4E4A-8D33-949DA8490A12}"/>
    <cellStyle name="Percent 5 12" xfId="12062" xr:uid="{5D341313-4C3C-4DA9-9C00-AFEC6CDBD078}"/>
    <cellStyle name="Percent 5 12 2" xfId="12063" xr:uid="{2934EC07-44F9-4287-AB24-16421F480388}"/>
    <cellStyle name="Percent 5 12 2 2" xfId="12064" xr:uid="{3AFB92BB-ED89-4B18-9A95-73D04830A012}"/>
    <cellStyle name="Percent 5 12 3" xfId="12065" xr:uid="{2391547E-AFF7-4D9B-B24D-3E6CDC06980D}"/>
    <cellStyle name="Percent 5 12 3 2" xfId="12066" xr:uid="{EAB3C282-A107-4C5A-88A3-165C8B6E438B}"/>
    <cellStyle name="Percent 5 12 4" xfId="12067" xr:uid="{4C870F4C-FF45-4F73-B588-7D07D8F3629F}"/>
    <cellStyle name="Percent 5 12 5" xfId="44610" xr:uid="{C084B714-F5A1-4AB8-B138-CD7E2861AF0F}"/>
    <cellStyle name="Percent 5 12 6" xfId="26638" xr:uid="{5474C946-3EEE-4CB0-8484-EB2B9B768A12}"/>
    <cellStyle name="Percent 5 13" xfId="12068" xr:uid="{41D1A451-41B0-438F-BC4B-C6D3D8B6E0D1}"/>
    <cellStyle name="Percent 5 13 2" xfId="12069" xr:uid="{037A4F89-A689-4E48-B6F5-E625690E057A}"/>
    <cellStyle name="Percent 5 13 2 2" xfId="12070" xr:uid="{51864EB7-02E7-483A-99B2-196FDE935239}"/>
    <cellStyle name="Percent 5 13 3" xfId="12071" xr:uid="{157B7144-4054-4386-8636-54DA22A051DB}"/>
    <cellStyle name="Percent 5 13 3 2" xfId="12072" xr:uid="{4812C317-7933-44BE-9D41-8E177447FCB1}"/>
    <cellStyle name="Percent 5 13 4" xfId="12073" xr:uid="{AC18D7AA-B33D-4A41-BAFE-3D5BBF4BA9A5}"/>
    <cellStyle name="Percent 5 13 4 2" xfId="12074" xr:uid="{564564B6-FDB5-4B12-844B-C1E755AC45D5}"/>
    <cellStyle name="Percent 5 13 5" xfId="12075" xr:uid="{EC02BF90-D9F4-4501-B3BE-83BA4DB01464}"/>
    <cellStyle name="Percent 5 13 6" xfId="44611" xr:uid="{74DBBB9E-E646-4BE6-8FD5-7C2415EF8F3C}"/>
    <cellStyle name="Percent 5 13 7" xfId="37024" xr:uid="{DC726466-EA2E-4F77-89AE-3AC52AA7BE71}"/>
    <cellStyle name="Percent 5 14" xfId="12076" xr:uid="{89F5B3FD-A981-4616-86B2-D17155907B15}"/>
    <cellStyle name="Percent 5 14 2" xfId="12077" xr:uid="{7707BC8A-7368-48C1-B28B-3E1089A40F09}"/>
    <cellStyle name="Percent 5 14 2 2" xfId="12078" xr:uid="{43E576C0-F17C-4EDF-8602-1B053C479EEF}"/>
    <cellStyle name="Percent 5 14 3" xfId="12079" xr:uid="{502A0BB2-6D3B-4F1B-9FCB-D914DC062587}"/>
    <cellStyle name="Percent 5 14 3 2" xfId="12080" xr:uid="{187C1A1E-35C1-439E-B24B-D433C2C23340}"/>
    <cellStyle name="Percent 5 14 4" xfId="12081" xr:uid="{F1E11491-8266-4E41-9192-3051D86944EF}"/>
    <cellStyle name="Percent 5 14 5" xfId="44612" xr:uid="{4FDE5ED5-9C93-4452-A00F-168EEDC217BB}"/>
    <cellStyle name="Percent 5 14 6" xfId="37025" xr:uid="{B1614C0D-DB29-420A-8325-ED5EE2180EDC}"/>
    <cellStyle name="Percent 5 15" xfId="12082" xr:uid="{4779E8CF-E02E-43A1-BCA8-3D9E5E72C66C}"/>
    <cellStyle name="Percent 5 15 2" xfId="12083" xr:uid="{0B757F84-7A6A-45E2-A04D-B38BDAD066BD}"/>
    <cellStyle name="Percent 5 15 3" xfId="44613" xr:uid="{A66984E2-5BD0-491D-89DC-B59BDD72B313}"/>
    <cellStyle name="Percent 5 15 4" xfId="37026" xr:uid="{5CDEEB32-6FB5-4E7A-A823-4DED1EEC54A6}"/>
    <cellStyle name="Percent 5 16" xfId="12084" xr:uid="{D9133F0C-4CB3-483E-8738-2BA12B705A55}"/>
    <cellStyle name="Percent 5 16 2" xfId="12085" xr:uid="{D0AD4E3E-94A9-4F67-9899-40DBB39AFCE6}"/>
    <cellStyle name="Percent 5 16 3" xfId="44614" xr:uid="{997EAD2F-CCB1-40CE-989D-AE7E1F5F99AF}"/>
    <cellStyle name="Percent 5 16 4" xfId="37027" xr:uid="{AEE349C3-7C94-4318-AA23-D2CD8F034834}"/>
    <cellStyle name="Percent 5 17" xfId="12086" xr:uid="{356CFDFB-AE48-44BA-8914-1CC13F248EE1}"/>
    <cellStyle name="Percent 5 17 2" xfId="12087" xr:uid="{620DA6A3-AD8E-4330-A174-9A1B31806A44}"/>
    <cellStyle name="Percent 5 17 3" xfId="44615" xr:uid="{7212D9C8-6F16-4CE0-9FD5-D046BCFEFA60}"/>
    <cellStyle name="Percent 5 17 4" xfId="37028" xr:uid="{9B51DBA5-3446-45B5-8BF2-2196EC8CAF1D}"/>
    <cellStyle name="Percent 5 18" xfId="12088" xr:uid="{5E1F28F5-53E2-4DEB-B4F3-FF5AD08B5C3D}"/>
    <cellStyle name="Percent 5 18 2" xfId="44616" xr:uid="{31012999-2CD4-4914-99BC-07875B3F5137}"/>
    <cellStyle name="Percent 5 18 3" xfId="37029" xr:uid="{EE73EF1F-3F2B-4ACE-9C45-5D294A94FF09}"/>
    <cellStyle name="Percent 5 19" xfId="12089" xr:uid="{060C9324-959B-477D-A102-6A27ECF737D2}"/>
    <cellStyle name="Percent 5 2" xfId="343" xr:uid="{BCDEF291-0F6E-4C16-A06B-DD55A88A2498}"/>
    <cellStyle name="Percent 5 2 10" xfId="12091" xr:uid="{363FA3BD-058F-4EA9-A7AB-C7B351AFFF4B}"/>
    <cellStyle name="Percent 5 2 11" xfId="12090" xr:uid="{5D815D62-F81C-4017-B0BD-A7966E63F3A0}"/>
    <cellStyle name="Percent 5 2 2" xfId="12092" xr:uid="{13E1423F-A825-41B9-9399-0F31E6B4EF63}"/>
    <cellStyle name="Percent 5 2 2 2" xfId="12093" xr:uid="{39C9F4D0-385F-49C3-9C67-C7A15DED443D}"/>
    <cellStyle name="Percent 5 2 2 2 2" xfId="12094" xr:uid="{76FB84E2-69E0-440E-BEF6-8CB62A22B8E7}"/>
    <cellStyle name="Percent 5 2 2 3" xfId="12095" xr:uid="{455FC92B-A245-4206-9FBA-CD21A1527D45}"/>
    <cellStyle name="Percent 5 2 2 3 2" xfId="12096" xr:uid="{DE535832-1070-4691-ABD5-494E18DDFAD9}"/>
    <cellStyle name="Percent 5 2 2 4" xfId="12097" xr:uid="{60E05FDC-7381-42F0-870A-CEDC4ED68C9B}"/>
    <cellStyle name="Percent 5 2 2 5" xfId="12098" xr:uid="{E49754E1-AB8C-40F8-A358-6C72D2882951}"/>
    <cellStyle name="Percent 5 2 2 6" xfId="44617" xr:uid="{140C7497-FD62-4581-B225-060320602CD8}"/>
    <cellStyle name="Percent 5 2 2 7" xfId="26642" xr:uid="{53414CA3-99FA-4B37-967F-9DE7E81FCA15}"/>
    <cellStyle name="Percent 5 2 3" xfId="12099" xr:uid="{48096D4F-3910-4AF6-A9C7-F0DA76FB9138}"/>
    <cellStyle name="Percent 5 2 3 2" xfId="12100" xr:uid="{B7C9BDB3-1CBF-4E90-B496-F6F702D9B661}"/>
    <cellStyle name="Percent 5 2 3 2 2" xfId="12101" xr:uid="{C647C536-AB06-412E-9018-C57686930918}"/>
    <cellStyle name="Percent 5 2 3 3" xfId="12102" xr:uid="{B574C611-D18C-4C2C-A45F-A39FDD899234}"/>
    <cellStyle name="Percent 5 2 3 3 2" xfId="12103" xr:uid="{60F5932E-88F9-4F1E-8393-7E992AAE9D78}"/>
    <cellStyle name="Percent 5 2 3 4" xfId="12104" xr:uid="{2685E865-7671-43FF-A075-F2C44BF89A64}"/>
    <cellStyle name="Percent 5 2 3 5" xfId="44618" xr:uid="{79DA7334-DF89-4A1D-9DB2-7F3AC0D35D96}"/>
    <cellStyle name="Percent 5 2 3 6" xfId="37030" xr:uid="{4B34ADEC-DEB7-4BAB-BF13-0C7216528876}"/>
    <cellStyle name="Percent 5 2 4" xfId="12105" xr:uid="{E6654632-3279-4526-B0A9-C82CCFEC16BE}"/>
    <cellStyle name="Percent 5 2 4 2" xfId="12106" xr:uid="{7960CDCB-2484-4395-8D1F-AF3A6870CE67}"/>
    <cellStyle name="Percent 5 2 4 2 2" xfId="12107" xr:uid="{74969E42-88B6-45BE-9EDF-63FE8948E52A}"/>
    <cellStyle name="Percent 5 2 4 3" xfId="12108" xr:uid="{C3C12BC2-36BF-4BEE-97BD-6A5C462AA688}"/>
    <cellStyle name="Percent 5 2 4 3 2" xfId="12109" xr:uid="{F4C70173-4631-4D6F-90C0-D56695CEA9BD}"/>
    <cellStyle name="Percent 5 2 4 4" xfId="12110" xr:uid="{53CE1D97-EEB3-4336-A3DD-505F5347D642}"/>
    <cellStyle name="Percent 5 2 4 4 2" xfId="12111" xr:uid="{FACA0812-4114-4DB0-B2A1-7CE728D23EB7}"/>
    <cellStyle name="Percent 5 2 4 5" xfId="12112" xr:uid="{5205A640-6664-4507-89EE-F14DAFF91A39}"/>
    <cellStyle name="Percent 5 2 4 6" xfId="44619" xr:uid="{CCBBEF8D-2AEB-4287-A1C8-5DC1A1286DF8}"/>
    <cellStyle name="Percent 5 2 4 7" xfId="37031" xr:uid="{69B6BFA2-ACA9-4B2E-B3A6-613683C608C3}"/>
    <cellStyle name="Percent 5 2 5" xfId="12113" xr:uid="{0B6843AE-D0F6-4594-B20B-9935AD2DCA63}"/>
    <cellStyle name="Percent 5 2 5 2" xfId="12114" xr:uid="{33451537-07C6-4B7F-855D-2C9E28CDA7CE}"/>
    <cellStyle name="Percent 5 2 5 2 2" xfId="12115" xr:uid="{91788EFB-3916-4283-9E07-790E3FF67352}"/>
    <cellStyle name="Percent 5 2 5 3" xfId="12116" xr:uid="{D736EE66-481C-4C3C-934F-757FBA58EDD1}"/>
    <cellStyle name="Percent 5 2 5 3 2" xfId="12117" xr:uid="{C51A36AC-C158-4111-8D41-A872B9ED823F}"/>
    <cellStyle name="Percent 5 2 5 4" xfId="12118" xr:uid="{1F376363-7A55-4E95-A975-45845BABF7FC}"/>
    <cellStyle name="Percent 5 2 5 5" xfId="44620" xr:uid="{8597DD8A-1FC8-41D9-BE75-80C7B79FB835}"/>
    <cellStyle name="Percent 5 2 5 6" xfId="37032" xr:uid="{891AEE49-6604-415A-AB38-9D8FD48155AC}"/>
    <cellStyle name="Percent 5 2 6" xfId="12119" xr:uid="{B13212CC-05E6-4B6F-A648-8C3062FC75A1}"/>
    <cellStyle name="Percent 5 2 6 2" xfId="12120" xr:uid="{4F6B7103-B534-43BB-BE1E-63DE88B24A17}"/>
    <cellStyle name="Percent 5 2 6 3" xfId="44621" xr:uid="{AB621562-682C-433C-B048-42C74B314092}"/>
    <cellStyle name="Percent 5 2 6 4" xfId="37033" xr:uid="{8D937C17-16CF-4B14-9955-365F16933C34}"/>
    <cellStyle name="Percent 5 2 7" xfId="12121" xr:uid="{957F3B9B-FF63-45BD-BD41-D67077AD1947}"/>
    <cellStyle name="Percent 5 2 7 2" xfId="12122" xr:uid="{89766E50-7110-4C67-A636-B93BDA1B22FB}"/>
    <cellStyle name="Percent 5 2 7 3" xfId="44622" xr:uid="{8BB5F639-5CA1-43C6-8B98-F198F814F11B}"/>
    <cellStyle name="Percent 5 2 7 4" xfId="37034" xr:uid="{5ACE5FE3-942B-4268-8B76-D332D88ABD67}"/>
    <cellStyle name="Percent 5 2 8" xfId="12123" xr:uid="{C401D4C1-96CB-438B-921A-3F98549EE8BF}"/>
    <cellStyle name="Percent 5 2 8 2" xfId="12124" xr:uid="{B1D83401-6BBC-4F4B-9730-3A80D0A03CD1}"/>
    <cellStyle name="Percent 5 2 8 3" xfId="44623" xr:uid="{DF5F6E01-3E4E-472B-B546-E396600790E0}"/>
    <cellStyle name="Percent 5 2 8 4" xfId="37035" xr:uid="{FDF18478-E174-46EE-97DE-1085C94EA76E}"/>
    <cellStyle name="Percent 5 2 9" xfId="12125" xr:uid="{3AC740AC-D77D-4D3A-BD3A-7302892C86CE}"/>
    <cellStyle name="Percent 5 2 9 2" xfId="44624" xr:uid="{4B746157-C904-4CE7-A71E-3246BA5AB80F}"/>
    <cellStyle name="Percent 5 2 9 3" xfId="37036" xr:uid="{DCC07971-E772-4685-BA19-456B2B5445A7}"/>
    <cellStyle name="Percent 5 20" xfId="12047" xr:uid="{24FE3E14-FCBD-45EA-A6F2-068B84DF23BE}"/>
    <cellStyle name="Percent 5 3" xfId="465" xr:uid="{8E2F8D47-0096-4574-8751-FF2DC148E658}"/>
    <cellStyle name="Percent 5 3 10" xfId="12127" xr:uid="{D4D3C5BB-6BE4-4BAD-A793-408012DE33B0}"/>
    <cellStyle name="Percent 5 3 10 2" xfId="44625" xr:uid="{E56C1A29-D5C1-4394-A995-0E04D3443BC8}"/>
    <cellStyle name="Percent 5 3 10 3" xfId="37037" xr:uid="{9C5699E0-B1E6-4A06-8925-09F70295BB54}"/>
    <cellStyle name="Percent 5 3 11" xfId="12128" xr:uid="{F7916CB6-ADC9-4610-8C6D-2C2B4D62A950}"/>
    <cellStyle name="Percent 5 3 12" xfId="12126" xr:uid="{36C7EDB6-E9BE-4FFB-B32F-B22BDD41CD34}"/>
    <cellStyle name="Percent 5 3 2" xfId="3042" xr:uid="{786006BA-1DD0-4DF3-9560-F907E8D2056D}"/>
    <cellStyle name="Percent 5 3 2 10" xfId="12130" xr:uid="{7C23E69E-B7F0-4D20-B48D-9E3715912414}"/>
    <cellStyle name="Percent 5 3 2 11" xfId="12129" xr:uid="{8EBFB6F6-B5C7-425D-A225-593FD7B3741D}"/>
    <cellStyle name="Percent 5 3 2 12" xfId="41930" xr:uid="{24A2FC0E-B984-49A1-889B-6AA147A48B2A}"/>
    <cellStyle name="Percent 5 3 2 13" xfId="26644" xr:uid="{E9AB13CE-18D5-4736-81A5-8581674A94F1}"/>
    <cellStyle name="Percent 5 3 2 2" xfId="12131" xr:uid="{7C8746A1-2CA0-4E70-8D99-A78621FCC5BD}"/>
    <cellStyle name="Percent 5 3 2 2 2" xfId="12132" xr:uid="{4D37AE6B-EE09-4A31-A768-E6B6061B6C99}"/>
    <cellStyle name="Percent 5 3 2 2 2 2" xfId="12133" xr:uid="{A7E2AB03-17E9-474F-AB13-8E09F92E4677}"/>
    <cellStyle name="Percent 5 3 2 2 3" xfId="12134" xr:uid="{6D8695D0-36FD-4CD7-839A-2E2EBB79CACB}"/>
    <cellStyle name="Percent 5 3 2 2 3 2" xfId="12135" xr:uid="{8B6681A5-27C7-47B4-8980-7A8DF67034B3}"/>
    <cellStyle name="Percent 5 3 2 2 4" xfId="12136" xr:uid="{8F750C8C-9EBA-4C28-999A-13536664A5E3}"/>
    <cellStyle name="Percent 5 3 2 2 5" xfId="12137" xr:uid="{4C0A23B2-8033-4D87-B808-6CDC99561440}"/>
    <cellStyle name="Percent 5 3 2 2 6" xfId="44626" xr:uid="{7B3734D8-9D2B-4C54-A8C6-3CF22B6ED5CB}"/>
    <cellStyle name="Percent 5 3 2 2 7" xfId="37038" xr:uid="{06461622-93AE-40FD-8018-6D91F17875D6}"/>
    <cellStyle name="Percent 5 3 2 3" xfId="12138" xr:uid="{E21A668F-B67A-4C48-957D-2F2BB306343C}"/>
    <cellStyle name="Percent 5 3 2 3 2" xfId="12139" xr:uid="{D317E2FE-9ACA-47D5-90AF-C7AE74E18841}"/>
    <cellStyle name="Percent 5 3 2 3 2 2" xfId="12140" xr:uid="{793BBCD2-B92E-4E0D-90BA-E8567F9F2A0D}"/>
    <cellStyle name="Percent 5 3 2 3 3" xfId="12141" xr:uid="{2F32D929-7C12-48FD-AB25-ABE65F5BF06A}"/>
    <cellStyle name="Percent 5 3 2 3 3 2" xfId="12142" xr:uid="{A6EE3CF1-6D97-4196-8B65-13A8C5BCC36B}"/>
    <cellStyle name="Percent 5 3 2 3 4" xfId="12143" xr:uid="{EF4D5D15-EB93-460F-8F1D-DA8C0F181614}"/>
    <cellStyle name="Percent 5 3 2 3 5" xfId="44627" xr:uid="{02161380-F119-43EB-AC7C-A838B0936707}"/>
    <cellStyle name="Percent 5 3 2 3 6" xfId="37039" xr:uid="{7B31FBA9-18DA-44BA-91DD-0409C6700385}"/>
    <cellStyle name="Percent 5 3 2 4" xfId="12144" xr:uid="{485804F6-5AD1-474D-AF96-E412542166DA}"/>
    <cellStyle name="Percent 5 3 2 4 2" xfId="12145" xr:uid="{142495FB-E53B-4F7B-A9B2-F3565F54280D}"/>
    <cellStyle name="Percent 5 3 2 4 2 2" xfId="12146" xr:uid="{D4D36792-8C8B-45AD-BB01-2510C150776A}"/>
    <cellStyle name="Percent 5 3 2 4 3" xfId="12147" xr:uid="{8F49E8B2-8356-489C-9680-7DB78FB0C7B8}"/>
    <cellStyle name="Percent 5 3 2 4 3 2" xfId="12148" xr:uid="{AFBE78D7-FCA6-48C2-BBCD-F8EA10BA2A34}"/>
    <cellStyle name="Percent 5 3 2 4 4" xfId="12149" xr:uid="{89636090-49FD-4EF4-88EB-A40E29D7CB8C}"/>
    <cellStyle name="Percent 5 3 2 4 4 2" xfId="12150" xr:uid="{1BA4BFB4-AF2E-4439-B66E-EC55C8F21356}"/>
    <cellStyle name="Percent 5 3 2 4 5" xfId="12151" xr:uid="{82FDCBA5-9B0B-4C68-A698-750123409CBB}"/>
    <cellStyle name="Percent 5 3 2 4 6" xfId="44628" xr:uid="{E108E27C-73DC-46A7-A646-4E59ED45E623}"/>
    <cellStyle name="Percent 5 3 2 4 7" xfId="37040" xr:uid="{F4F7D01F-9E38-4C96-B326-1E31A6AA7CF4}"/>
    <cellStyle name="Percent 5 3 2 5" xfId="12152" xr:uid="{A236894B-7465-4633-A6C8-A9DFA2ABDE73}"/>
    <cellStyle name="Percent 5 3 2 5 2" xfId="12153" xr:uid="{28BD684E-0E3F-41E0-9EC9-3BFFA22B0228}"/>
    <cellStyle name="Percent 5 3 2 5 2 2" xfId="12154" xr:uid="{DCC74F8C-C45F-44C8-9CBE-BDF831BF9808}"/>
    <cellStyle name="Percent 5 3 2 5 3" xfId="12155" xr:uid="{69FDD4B7-29D4-4872-BF6A-532FAF1D7975}"/>
    <cellStyle name="Percent 5 3 2 5 3 2" xfId="12156" xr:uid="{92283790-12DD-4E8D-A6E5-C28A946ECE87}"/>
    <cellStyle name="Percent 5 3 2 5 4" xfId="12157" xr:uid="{CE2DCC37-78BB-4936-86FF-462278A8C26D}"/>
    <cellStyle name="Percent 5 3 2 5 5" xfId="44629" xr:uid="{317C75D7-A41C-48A9-A6C4-524D7202607D}"/>
    <cellStyle name="Percent 5 3 2 5 6" xfId="37041" xr:uid="{33D6CEA5-DF0D-4219-BECE-4244F2272A27}"/>
    <cellStyle name="Percent 5 3 2 6" xfId="12158" xr:uid="{CF5FE42D-A155-47D8-923F-859792D740FB}"/>
    <cellStyle name="Percent 5 3 2 6 2" xfId="12159" xr:uid="{28B0A07A-89D2-41D5-A6E3-2013708CFC20}"/>
    <cellStyle name="Percent 5 3 2 6 3" xfId="44630" xr:uid="{A727203B-D003-4782-B820-59414368AE9F}"/>
    <cellStyle name="Percent 5 3 2 6 4" xfId="37042" xr:uid="{CEFA3F35-988F-4ED4-93C4-2A458EA3D43D}"/>
    <cellStyle name="Percent 5 3 2 7" xfId="12160" xr:uid="{579F2D97-F54F-4510-A4D5-76B10FCA1C63}"/>
    <cellStyle name="Percent 5 3 2 7 2" xfId="12161" xr:uid="{461B70DF-5E3C-4DAE-A366-792D7E0FAC3D}"/>
    <cellStyle name="Percent 5 3 2 7 3" xfId="44631" xr:uid="{A197FC7E-6FB4-4BB3-9C3A-06B8EB5F9612}"/>
    <cellStyle name="Percent 5 3 2 7 4" xfId="37043" xr:uid="{0D012017-9A0C-478A-8C15-D393811942CE}"/>
    <cellStyle name="Percent 5 3 2 8" xfId="12162" xr:uid="{CDD5080E-CF97-41B4-A73A-D3AADF1763A2}"/>
    <cellStyle name="Percent 5 3 2 8 2" xfId="12163" xr:uid="{5B994563-1AFB-47C0-93EF-4352CC811766}"/>
    <cellStyle name="Percent 5 3 2 8 3" xfId="44632" xr:uid="{DDB118EE-B378-4BC5-8B16-1CEC211E475B}"/>
    <cellStyle name="Percent 5 3 2 8 4" xfId="37044" xr:uid="{974E0174-64A8-45FB-A83D-2FC2CAB940F7}"/>
    <cellStyle name="Percent 5 3 2 9" xfId="12164" xr:uid="{93B44484-1D1E-426A-88BA-A2F5281E2974}"/>
    <cellStyle name="Percent 5 3 2 9 2" xfId="44633" xr:uid="{A960E45C-0E8F-4215-A376-34E88695B31A}"/>
    <cellStyle name="Percent 5 3 2 9 3" xfId="37045" xr:uid="{04CB3B45-CAA6-447B-B459-DA26243B0CDA}"/>
    <cellStyle name="Percent 5 3 3" xfId="12165" xr:uid="{775B4906-AFA7-4BDD-8D62-949B0A860014}"/>
    <cellStyle name="Percent 5 3 3 2" xfId="12166" xr:uid="{60061949-AA81-4229-B282-49F1F089FEF0}"/>
    <cellStyle name="Percent 5 3 3 2 2" xfId="12167" xr:uid="{D27D1081-A91E-461C-953C-DC9221C3BE2C}"/>
    <cellStyle name="Percent 5 3 3 3" xfId="12168" xr:uid="{E199A240-4642-4BC3-9601-F77F48315310}"/>
    <cellStyle name="Percent 5 3 3 3 2" xfId="12169" xr:uid="{F9A7A9F9-D684-45DE-AA0E-BB81FE984A2E}"/>
    <cellStyle name="Percent 5 3 3 4" xfId="12170" xr:uid="{0A01DC13-CB59-47B4-BF51-8B902D87D85F}"/>
    <cellStyle name="Percent 5 3 3 5" xfId="12171" xr:uid="{5B6DB644-1046-42ED-8A30-C734BA37414C}"/>
    <cellStyle name="Percent 5 3 3 6" xfId="44634" xr:uid="{528521E5-CDF0-431A-977C-6F239D2C32B9}"/>
    <cellStyle name="Percent 5 3 3 7" xfId="26643" xr:uid="{66478F44-FBF3-47B5-9729-ABA412F4E183}"/>
    <cellStyle name="Percent 5 3 4" xfId="12172" xr:uid="{747447B8-1615-41AF-8292-B4CFB2C17874}"/>
    <cellStyle name="Percent 5 3 4 2" xfId="12173" xr:uid="{8C48BD4F-5527-4233-9CF4-D599EFBDE346}"/>
    <cellStyle name="Percent 5 3 4 2 2" xfId="12174" xr:uid="{6F171A28-17A4-40FB-A7ED-B78E06E3F695}"/>
    <cellStyle name="Percent 5 3 4 3" xfId="12175" xr:uid="{BC0D2F9C-7569-4B21-BC72-9948275E06B8}"/>
    <cellStyle name="Percent 5 3 4 3 2" xfId="12176" xr:uid="{4E643C98-3355-455E-9E05-104FA466C269}"/>
    <cellStyle name="Percent 5 3 4 4" xfId="12177" xr:uid="{38F5189E-2BF9-4D82-8DF4-5D5AA9DE08AA}"/>
    <cellStyle name="Percent 5 3 4 5" xfId="44635" xr:uid="{71D99942-042E-4A96-8700-50DB70276386}"/>
    <cellStyle name="Percent 5 3 4 6" xfId="37046" xr:uid="{A5E5345B-5C54-4EE6-93ED-2F662D61DDCF}"/>
    <cellStyle name="Percent 5 3 5" xfId="12178" xr:uid="{EA1F0D8A-A384-40A7-9856-FE6ADE89AF2C}"/>
    <cellStyle name="Percent 5 3 5 2" xfId="12179" xr:uid="{0D151848-9C58-42B9-AD15-044FE8F11588}"/>
    <cellStyle name="Percent 5 3 5 2 2" xfId="12180" xr:uid="{CE2A7CE8-9254-4A56-8D8A-2F6EB2F922E7}"/>
    <cellStyle name="Percent 5 3 5 3" xfId="12181" xr:uid="{54FABF76-29B2-4008-BDC9-AAC21957385D}"/>
    <cellStyle name="Percent 5 3 5 3 2" xfId="12182" xr:uid="{C06BED03-E44F-4D69-95C4-31360CBE6898}"/>
    <cellStyle name="Percent 5 3 5 4" xfId="12183" xr:uid="{67857D80-38A6-40C5-A6C6-934AF44C5AD0}"/>
    <cellStyle name="Percent 5 3 5 4 2" xfId="12184" xr:uid="{83E8EDE3-8E72-46C7-BF50-A21660AB86D3}"/>
    <cellStyle name="Percent 5 3 5 5" xfId="12185" xr:uid="{19A14906-2781-46A6-880F-BE2527DD3EB2}"/>
    <cellStyle name="Percent 5 3 5 6" xfId="44636" xr:uid="{E416E6F2-B043-4303-B2AC-123960DA48FB}"/>
    <cellStyle name="Percent 5 3 5 7" xfId="37047" xr:uid="{B3CFC76F-7BFF-4B8F-A200-29534BE64661}"/>
    <cellStyle name="Percent 5 3 6" xfId="12186" xr:uid="{FB41185F-3D93-4D11-BAF8-09121904107C}"/>
    <cellStyle name="Percent 5 3 6 2" xfId="12187" xr:uid="{67F8D968-E3E0-4D87-8E60-6FF630849E22}"/>
    <cellStyle name="Percent 5 3 6 2 2" xfId="12188" xr:uid="{115B1877-9F32-408A-B8DC-DC35EBBF6D28}"/>
    <cellStyle name="Percent 5 3 6 3" xfId="12189" xr:uid="{55D922A3-FD36-4841-A4D2-8A160C6E12DD}"/>
    <cellStyle name="Percent 5 3 6 3 2" xfId="12190" xr:uid="{41863A86-67A1-4143-9F5E-A28DB5C9AC38}"/>
    <cellStyle name="Percent 5 3 6 4" xfId="12191" xr:uid="{E21F6249-E7D1-4772-8ED5-95BA8557E966}"/>
    <cellStyle name="Percent 5 3 6 5" xfId="44637" xr:uid="{A7DCF655-C3A2-4322-8D00-A9CC57055E64}"/>
    <cellStyle name="Percent 5 3 6 6" xfId="37048" xr:uid="{6CAEE055-A013-457F-A0F5-2D89AF26B355}"/>
    <cellStyle name="Percent 5 3 7" xfId="12192" xr:uid="{A9303181-C076-40FC-98F7-0C84A5893958}"/>
    <cellStyle name="Percent 5 3 7 2" xfId="12193" xr:uid="{77A4F9EF-AD94-4ED0-B87C-4316BB68117C}"/>
    <cellStyle name="Percent 5 3 7 3" xfId="44638" xr:uid="{CD90686A-FB6D-4B77-AC2D-3FEFA6AE3E3A}"/>
    <cellStyle name="Percent 5 3 7 4" xfId="37049" xr:uid="{5ED268D9-B8E2-4484-A3F6-B2A2175E3F58}"/>
    <cellStyle name="Percent 5 3 8" xfId="12194" xr:uid="{87AB7723-6627-450F-9347-60A2C4DD5FB7}"/>
    <cellStyle name="Percent 5 3 8 2" xfId="12195" xr:uid="{1E08C10E-805E-4A93-8025-B30CBBEA9746}"/>
    <cellStyle name="Percent 5 3 8 3" xfId="44639" xr:uid="{3E14CDBE-0FF6-40C3-B9AF-7132A3E66ACE}"/>
    <cellStyle name="Percent 5 3 8 4" xfId="37050" xr:uid="{C6B03595-0550-4637-BCCA-F8D15E9E958F}"/>
    <cellStyle name="Percent 5 3 9" xfId="12196" xr:uid="{E3F858F2-3DBD-4757-B8C7-CCB41B58718B}"/>
    <cellStyle name="Percent 5 3 9 2" xfId="12197" xr:uid="{4FE57570-A1AB-4189-BA71-76B3CAEC3383}"/>
    <cellStyle name="Percent 5 3 9 3" xfId="44640" xr:uid="{B7BC1206-E00A-4670-B629-40014F8DBC9A}"/>
    <cellStyle name="Percent 5 3 9 4" xfId="37051" xr:uid="{808E3427-F1B3-45BA-8C27-79F883F9547A}"/>
    <cellStyle name="Percent 5 4" xfId="517" xr:uid="{4B665E71-F58C-424E-854D-FED32678AF67}"/>
    <cellStyle name="Percent 5 4 10" xfId="12199" xr:uid="{5074DCB5-EF74-4449-813A-C6C2E9FB3655}"/>
    <cellStyle name="Percent 5 4 11" xfId="12198" xr:uid="{F68DD25F-FFB1-4F06-9E64-3861DE64F9E1}"/>
    <cellStyle name="Percent 5 4 2" xfId="3043" xr:uid="{81B0FF22-AC71-4181-9A57-F99760C43227}"/>
    <cellStyle name="Percent 5 4 2 2" xfId="12201" xr:uid="{B97BA1D9-AA09-48B3-BCED-5ECFA6D1B1B3}"/>
    <cellStyle name="Percent 5 4 2 2 2" xfId="12202" xr:uid="{C0F80CCA-4490-4872-A737-EB9070027616}"/>
    <cellStyle name="Percent 5 4 2 2 3" xfId="44642" xr:uid="{0584A70F-AE74-4398-A630-60C9AFA487AF}"/>
    <cellStyle name="Percent 5 4 2 2 4" xfId="37052" xr:uid="{F79FF2C2-AE00-4AC2-AD17-0D6832588F61}"/>
    <cellStyle name="Percent 5 4 2 3" xfId="12203" xr:uid="{8D59FFE9-1E7D-4FDA-87BD-DD64C48362C5}"/>
    <cellStyle name="Percent 5 4 2 3 2" xfId="12204" xr:uid="{F7B4773C-439F-4250-9327-E42A64B77833}"/>
    <cellStyle name="Percent 5 4 2 3 3" xfId="44643" xr:uid="{D05E9AE4-1058-4148-9406-EA02FB50D15F}"/>
    <cellStyle name="Percent 5 4 2 3 4" xfId="37053" xr:uid="{E5B037AE-C5AA-4F8F-B37F-F19EF657DC58}"/>
    <cellStyle name="Percent 5 4 2 4" xfId="12205" xr:uid="{EF4610F6-D7B7-4C56-8864-E61DCB71CEC5}"/>
    <cellStyle name="Percent 5 4 2 4 2" xfId="44644" xr:uid="{BDD9202B-8B51-4ADA-AAF3-FF57504E85FB}"/>
    <cellStyle name="Percent 5 4 2 4 3" xfId="37054" xr:uid="{6EACE06F-B1A6-4E8A-AFA6-2A62E3882371}"/>
    <cellStyle name="Percent 5 4 2 5" xfId="12200" xr:uid="{6B199CC3-BD69-47C7-9B70-D2ED7547D180}"/>
    <cellStyle name="Percent 5 4 2 5 2" xfId="44641" xr:uid="{2B7C5A74-0DF5-4233-96E7-14DF0B4C5B01}"/>
    <cellStyle name="Percent 5 4 2 5 3" xfId="37055" xr:uid="{3B851D3B-25B1-4FB7-ADF8-14D40E8CD221}"/>
    <cellStyle name="Percent 5 4 2 6" xfId="41931" xr:uid="{35485405-0F33-4DCB-B450-A3A0CE3AF2C2}"/>
    <cellStyle name="Percent 5 4 2 7" xfId="26646" xr:uid="{15EC89C8-0D3D-40F0-8B65-FE0E11020748}"/>
    <cellStyle name="Percent 5 4 3" xfId="12206" xr:uid="{A9F5AAA7-32DF-4FC2-8412-FE3D8023F105}"/>
    <cellStyle name="Percent 5 4 3 2" xfId="12207" xr:uid="{4B42B37B-7835-4D2F-B03C-F74AE026307B}"/>
    <cellStyle name="Percent 5 4 3 2 2" xfId="12208" xr:uid="{8C64ECCA-2142-4866-B036-E3786DE54417}"/>
    <cellStyle name="Percent 5 4 3 3" xfId="12209" xr:uid="{4F116AF4-EA5B-41E2-AAB3-E8280711331C}"/>
    <cellStyle name="Percent 5 4 3 3 2" xfId="12210" xr:uid="{B462E7FC-BCC3-4AC0-AB2E-6D51ABF9CDEF}"/>
    <cellStyle name="Percent 5 4 3 4" xfId="12211" xr:uid="{FAA6C660-1F62-44CA-B734-5C496C39E296}"/>
    <cellStyle name="Percent 5 4 3 5" xfId="44645" xr:uid="{43527CFA-3552-45C0-BA87-9947585E265F}"/>
    <cellStyle name="Percent 5 4 3 6" xfId="26645" xr:uid="{50FBEED7-A650-4111-B4EF-8A4B81D0A557}"/>
    <cellStyle name="Percent 5 4 4" xfId="12212" xr:uid="{68658116-75C2-4FD1-AFEC-211425C48E18}"/>
    <cellStyle name="Percent 5 4 4 2" xfId="12213" xr:uid="{279BFEF9-7DDA-479E-899C-AB46C5116DF3}"/>
    <cellStyle name="Percent 5 4 4 2 2" xfId="12214" xr:uid="{BC894A67-695B-4C33-A9C1-2A893002B09F}"/>
    <cellStyle name="Percent 5 4 4 3" xfId="12215" xr:uid="{554256E9-AE61-4D18-B2C6-598BDD59427E}"/>
    <cellStyle name="Percent 5 4 4 3 2" xfId="12216" xr:uid="{D497268A-05BE-401C-AB24-158A8838CF45}"/>
    <cellStyle name="Percent 5 4 4 4" xfId="12217" xr:uid="{C2848DA2-3CDC-4E9F-818F-B0F9AFA4B603}"/>
    <cellStyle name="Percent 5 4 4 4 2" xfId="12218" xr:uid="{5C56D5EA-ECC0-41E1-B829-2DDA682CE01A}"/>
    <cellStyle name="Percent 5 4 4 5" xfId="12219" xr:uid="{5CE1829A-8452-4F9F-B482-B5B8C12B23C2}"/>
    <cellStyle name="Percent 5 4 4 6" xfId="44646" xr:uid="{DB71ED66-158F-48F6-AE1A-0F99F61B9A2D}"/>
    <cellStyle name="Percent 5 4 4 7" xfId="37056" xr:uid="{350814FE-7828-4BF9-9935-457082A98655}"/>
    <cellStyle name="Percent 5 4 5" xfId="12220" xr:uid="{2407EB52-B571-48E3-86C2-E74A2836DB4A}"/>
    <cellStyle name="Percent 5 4 5 2" xfId="12221" xr:uid="{FF3ADDBC-BAF3-484E-A7AB-DD440648F39E}"/>
    <cellStyle name="Percent 5 4 5 2 2" xfId="12222" xr:uid="{9E141967-F86C-4702-A9F0-D574821BD326}"/>
    <cellStyle name="Percent 5 4 5 3" xfId="12223" xr:uid="{638FC6BD-74BB-48D6-98A2-E46025E34FC4}"/>
    <cellStyle name="Percent 5 4 5 3 2" xfId="12224" xr:uid="{A5C43CCC-9FE7-4569-876E-4E1FF6429070}"/>
    <cellStyle name="Percent 5 4 5 4" xfId="12225" xr:uid="{3F6F6E2D-671F-4B14-8F1D-97E03275009F}"/>
    <cellStyle name="Percent 5 4 5 5" xfId="44647" xr:uid="{6018044B-A5EC-4862-B136-52BBFC2D11CC}"/>
    <cellStyle name="Percent 5 4 5 6" xfId="37057" xr:uid="{0B885E49-A3FC-4589-8080-763D85459C6F}"/>
    <cellStyle name="Percent 5 4 6" xfId="12226" xr:uid="{1397B548-9E6D-4E81-897F-4E57451B564C}"/>
    <cellStyle name="Percent 5 4 6 2" xfId="12227" xr:uid="{0B66CC26-8C08-47BE-BB60-D7993193120B}"/>
    <cellStyle name="Percent 5 4 6 3" xfId="44648" xr:uid="{0AC8E47A-A929-4ABD-9A5E-29D7E2B452AB}"/>
    <cellStyle name="Percent 5 4 6 4" xfId="37058" xr:uid="{930E1D21-4A18-4DA1-A4B2-5A3E83F7D416}"/>
    <cellStyle name="Percent 5 4 7" xfId="12228" xr:uid="{FF1046DF-15B8-42EA-BEC5-4B46F57E3092}"/>
    <cellStyle name="Percent 5 4 7 2" xfId="12229" xr:uid="{5DD987A5-5BCE-406C-8F93-B7FCF5690799}"/>
    <cellStyle name="Percent 5 4 7 3" xfId="44649" xr:uid="{0D3BB43A-BA52-48EA-A156-604D9A8FDFF1}"/>
    <cellStyle name="Percent 5 4 7 4" xfId="37059" xr:uid="{0A57D43F-63A4-43DD-BE37-6944A114440A}"/>
    <cellStyle name="Percent 5 4 8" xfId="12230" xr:uid="{8BBD8925-012C-4164-84F5-3FA87994B432}"/>
    <cellStyle name="Percent 5 4 8 2" xfId="12231" xr:uid="{D5CC955C-6F0F-4998-8B9D-0B744AABDB60}"/>
    <cellStyle name="Percent 5 4 8 3" xfId="44650" xr:uid="{F789E880-420D-4F64-8E25-1A439E30970E}"/>
    <cellStyle name="Percent 5 4 8 4" xfId="37060" xr:uid="{D3FB9A6B-7793-4A93-A727-A657790A3D93}"/>
    <cellStyle name="Percent 5 4 9" xfId="12232" xr:uid="{91AF719A-26C4-4B4C-A949-D27C925B9407}"/>
    <cellStyle name="Percent 5 4 9 2" xfId="44651" xr:uid="{C10CF5B1-54AF-4409-BDCB-7219B4C26192}"/>
    <cellStyle name="Percent 5 4 9 3" xfId="37061" xr:uid="{E7CB554C-FFD2-47B6-B28E-C8DCA4372C78}"/>
    <cellStyle name="Percent 5 5" xfId="3041" xr:uid="{2DFA1D1C-51C6-41C4-AA9F-BADE1DD17B01}"/>
    <cellStyle name="Percent 5 5 10" xfId="12234" xr:uid="{E94A58E3-2F08-4788-9794-EFD7E3405E6E}"/>
    <cellStyle name="Percent 5 5 10 2" xfId="44652" xr:uid="{04B6CA80-AB7A-49AB-866F-8210CADF6CEE}"/>
    <cellStyle name="Percent 5 5 10 3" xfId="37062" xr:uid="{E622CBA7-2EF8-40FD-8ED5-01AB04AB429E}"/>
    <cellStyle name="Percent 5 5 11" xfId="12233" xr:uid="{02729E10-5896-42DC-8144-C8ADBC19F849}"/>
    <cellStyle name="Percent 5 5 12" xfId="41929" xr:uid="{0882DD65-9BD0-419B-B13F-ADCAA6D9D8EF}"/>
    <cellStyle name="Percent 5 5 2" xfId="4795" xr:uid="{D8B9792A-DB81-459C-96B5-AE5DE6564E16}"/>
    <cellStyle name="Percent 5 5 2 2" xfId="12236" xr:uid="{6FDC8B12-2880-4427-B6B5-0F606672B16A}"/>
    <cellStyle name="Percent 5 5 2 2 2" xfId="12237" xr:uid="{4309F3A7-9438-4FB6-934A-A4F66BAA8123}"/>
    <cellStyle name="Percent 5 5 2 2 3" xfId="44654" xr:uid="{A66EB516-6FB9-4040-9711-2D99263D1971}"/>
    <cellStyle name="Percent 5 5 2 2 4" xfId="37063" xr:uid="{CD83A02B-C677-4D98-8D96-6FAA0677724B}"/>
    <cellStyle name="Percent 5 5 2 3" xfId="12238" xr:uid="{25F94B44-D92F-4759-A06A-424D97829C1C}"/>
    <cellStyle name="Percent 5 5 2 3 2" xfId="12239" xr:uid="{5B62A8A3-05EE-437B-A828-767AD04625E5}"/>
    <cellStyle name="Percent 5 5 2 3 3" xfId="44655" xr:uid="{513E817F-F1BE-448F-B604-C02DD7F776E0}"/>
    <cellStyle name="Percent 5 5 2 3 4" xfId="37064" xr:uid="{75CB8C78-C47A-479E-BCD5-519733A26EB8}"/>
    <cellStyle name="Percent 5 5 2 4" xfId="12240" xr:uid="{BC53A10B-C0DB-47E7-80B7-77995DABB9F9}"/>
    <cellStyle name="Percent 5 5 2 4 2" xfId="44656" xr:uid="{83397A26-E6CB-4D35-A608-5070A0AA601E}"/>
    <cellStyle name="Percent 5 5 2 4 3" xfId="37065" xr:uid="{FF073F44-FBE7-4FFC-97D2-61A2B407FBF0}"/>
    <cellStyle name="Percent 5 5 2 5" xfId="12235" xr:uid="{07AEC077-BA43-45AB-854C-F7E9E4FD604B}"/>
    <cellStyle name="Percent 5 5 2 5 2" xfId="44653" xr:uid="{7D66ED54-D547-4546-9D67-3D330419EF19}"/>
    <cellStyle name="Percent 5 5 2 5 3" xfId="37066" xr:uid="{626BF77F-ADAB-4F69-80C9-0C8C7A9DB53B}"/>
    <cellStyle name="Percent 5 5 2 6" xfId="42593" xr:uid="{39D43B2F-8650-4E84-9318-695E388DE7D1}"/>
    <cellStyle name="Percent 5 5 2 7" xfId="26648" xr:uid="{D5A52540-9B1B-4BF7-88A6-B50AF0860774}"/>
    <cellStyle name="Percent 5 5 3" xfId="12241" xr:uid="{A92EFB94-A4C6-459D-B0F8-C671032F6065}"/>
    <cellStyle name="Percent 5 5 3 2" xfId="12242" xr:uid="{0D7E0443-8CFA-4A63-AA94-7BFA32E8E68F}"/>
    <cellStyle name="Percent 5 5 3 2 2" xfId="12243" xr:uid="{210180F8-4421-416A-BC23-15D06C1922E7}"/>
    <cellStyle name="Percent 5 5 3 2 3" xfId="44658" xr:uid="{087C4E72-AF6E-45CD-86E6-DF70305A572C}"/>
    <cellStyle name="Percent 5 5 3 2 4" xfId="37067" xr:uid="{642F50E7-728E-498F-916C-5296AD6E4790}"/>
    <cellStyle name="Percent 5 5 3 3" xfId="12244" xr:uid="{0D3E0DA1-5887-4825-91E7-0BB09A29A2A5}"/>
    <cellStyle name="Percent 5 5 3 3 2" xfId="12245" xr:uid="{A6576C58-B52D-42D5-B2FB-19FA68A81228}"/>
    <cellStyle name="Percent 5 5 3 3 3" xfId="44659" xr:uid="{DBECA281-C0A9-4118-A409-B996B23F4F74}"/>
    <cellStyle name="Percent 5 5 3 3 4" xfId="37068" xr:uid="{C43EC806-F740-4807-A611-8905512F21B8}"/>
    <cellStyle name="Percent 5 5 3 4" xfId="12246" xr:uid="{50D73570-0C7F-4369-88B6-C9D76D31BB3B}"/>
    <cellStyle name="Percent 5 5 3 4 2" xfId="44660" xr:uid="{124B9424-4E2A-45D0-93EE-49DFBDC7A355}"/>
    <cellStyle name="Percent 5 5 3 4 3" xfId="37069" xr:uid="{2517F927-C6F3-414F-B318-04CBF55602BE}"/>
    <cellStyle name="Percent 5 5 3 5" xfId="37070" xr:uid="{A00AE879-C93A-43D9-864A-9F401F365C2F}"/>
    <cellStyle name="Percent 5 5 3 6" xfId="44657" xr:uid="{E24664D0-76B8-4A80-8C74-C8441361E564}"/>
    <cellStyle name="Percent 5 5 3 7" xfId="26649" xr:uid="{4C8686F3-D44E-4C08-98BD-388DFCDBA00A}"/>
    <cellStyle name="Percent 5 5 4" xfId="12247" xr:uid="{EE692CE3-3548-489D-BC41-EB14D87C8F0A}"/>
    <cellStyle name="Percent 5 5 4 2" xfId="12248" xr:uid="{7D28895E-B2F5-4D5C-BEA5-DD60F5D081A0}"/>
    <cellStyle name="Percent 5 5 4 2 2" xfId="12249" xr:uid="{7D666F74-8976-4E8C-A635-499FFF7A2361}"/>
    <cellStyle name="Percent 5 5 4 3" xfId="12250" xr:uid="{9FDFD4FD-8936-4CB9-87CA-2139B0E268AE}"/>
    <cellStyle name="Percent 5 5 4 3 2" xfId="12251" xr:uid="{64B32794-EADB-407F-8B82-4499703480C4}"/>
    <cellStyle name="Percent 5 5 4 4" xfId="12252" xr:uid="{97C3E51C-8681-47A3-A00B-299B1B3F9330}"/>
    <cellStyle name="Percent 5 5 4 4 2" xfId="12253" xr:uid="{B37134CE-E4DF-424E-A2FD-6576F847D8AE}"/>
    <cellStyle name="Percent 5 5 4 5" xfId="12254" xr:uid="{124B7FC3-471A-4B9A-87B5-F3F32B101750}"/>
    <cellStyle name="Percent 5 5 4 6" xfId="44661" xr:uid="{9B05B9E7-70E2-48F6-A45D-21063EDF59F7}"/>
    <cellStyle name="Percent 5 5 4 7" xfId="26647" xr:uid="{52EA280D-AC86-4A22-9A38-884076679372}"/>
    <cellStyle name="Percent 5 5 5" xfId="12255" xr:uid="{19CE3AC7-F0CF-41F1-9A2F-7CB8F8C3F561}"/>
    <cellStyle name="Percent 5 5 5 2" xfId="12256" xr:uid="{BCBCE664-C928-41F6-9786-1242C80D07DD}"/>
    <cellStyle name="Percent 5 5 5 2 2" xfId="12257" xr:uid="{BC64A914-A3FD-40DA-8379-3A57E3E7867F}"/>
    <cellStyle name="Percent 5 5 5 3" xfId="12258" xr:uid="{8A7D72DC-698C-4F31-9412-62D5308DA160}"/>
    <cellStyle name="Percent 5 5 5 3 2" xfId="12259" xr:uid="{42912D47-3A2F-44C3-9421-D362E8427EFB}"/>
    <cellStyle name="Percent 5 5 5 4" xfId="12260" xr:uid="{AF3EAB93-8012-4848-B3B3-5D611A3FADC0}"/>
    <cellStyle name="Percent 5 5 5 5" xfId="44662" xr:uid="{9730AF71-274C-4537-AB6B-841B870154D6}"/>
    <cellStyle name="Percent 5 5 5 6" xfId="37071" xr:uid="{189B46D3-761B-4216-BF9F-531B15ADF226}"/>
    <cellStyle name="Percent 5 5 6" xfId="12261" xr:uid="{30E88ECD-0F31-4543-A689-B3781AFE829A}"/>
    <cellStyle name="Percent 5 5 6 2" xfId="12262" xr:uid="{3914A055-A6EE-4BDC-954E-6471A86A1DFF}"/>
    <cellStyle name="Percent 5 5 6 3" xfId="44663" xr:uid="{071659CB-60EA-47A2-9018-A5E42C2ECA30}"/>
    <cellStyle name="Percent 5 5 6 4" xfId="37072" xr:uid="{2F80D83E-6408-4143-B534-0540249658D4}"/>
    <cellStyle name="Percent 5 5 7" xfId="12263" xr:uid="{4E8B1518-C825-4E84-AAD8-FAA69333542D}"/>
    <cellStyle name="Percent 5 5 7 2" xfId="12264" xr:uid="{2BA38522-848D-4564-A459-C3CC61720EE1}"/>
    <cellStyle name="Percent 5 5 7 3" xfId="44664" xr:uid="{F7E6D7AE-CC84-4F20-A43F-060C467148EA}"/>
    <cellStyle name="Percent 5 5 7 4" xfId="37073" xr:uid="{1111C0B0-0EEA-4904-998C-6B0DEEA2B460}"/>
    <cellStyle name="Percent 5 5 8" xfId="12265" xr:uid="{87196610-FEA3-47F5-B36A-92092E48F548}"/>
    <cellStyle name="Percent 5 5 8 2" xfId="12266" xr:uid="{BE6F22D6-DE7D-4A2D-B667-F3BF6B5A1E18}"/>
    <cellStyle name="Percent 5 5 8 3" xfId="44665" xr:uid="{A13FC928-B2F4-496D-BF25-8276FF83811D}"/>
    <cellStyle name="Percent 5 5 8 4" xfId="37074" xr:uid="{3581369D-E22F-4D3C-A320-564688D49938}"/>
    <cellStyle name="Percent 5 5 9" xfId="12267" xr:uid="{72CF9B13-4E01-4C42-9831-C68048E0B2C0}"/>
    <cellStyle name="Percent 5 5 9 2" xfId="44666" xr:uid="{F4CE4A2A-E3E2-4CEE-B5AC-C79006078C08}"/>
    <cellStyle name="Percent 5 5 9 3" xfId="37075" xr:uid="{B942DEC7-2F9F-4DA9-B046-AD95D56BE821}"/>
    <cellStyle name="Percent 5 6" xfId="4796" xr:uid="{E09047B5-EEFF-4A6F-840C-745BF9E3991E}"/>
    <cellStyle name="Percent 5 6 10" xfId="12269" xr:uid="{E377F796-B190-4881-AD4C-122FB2C42E70}"/>
    <cellStyle name="Percent 5 6 11" xfId="12268" xr:uid="{52CF4968-7B7C-43E3-A99F-BBD46D6FFC29}"/>
    <cellStyle name="Percent 5 6 2" xfId="12270" xr:uid="{409CAF1F-77A7-40EC-B6A6-09A33810C04A}"/>
    <cellStyle name="Percent 5 6 2 2" xfId="12271" xr:uid="{96CB2F8C-9744-46AA-8034-C43F22C3E87D}"/>
    <cellStyle name="Percent 5 6 2 2 2" xfId="12272" xr:uid="{0B582F37-80D6-4542-A023-0C7426A484CC}"/>
    <cellStyle name="Percent 5 6 2 3" xfId="12273" xr:uid="{ED774005-5AAC-4E7F-B618-035EAC3A1EE0}"/>
    <cellStyle name="Percent 5 6 2 3 2" xfId="12274" xr:uid="{D53C23E8-8335-4F96-AB8F-BFA73314ED4C}"/>
    <cellStyle name="Percent 5 6 2 4" xfId="12275" xr:uid="{FEE0F643-CC6B-4CB4-950C-917D5DE0B4BB}"/>
    <cellStyle name="Percent 5 6 2 5" xfId="44667" xr:uid="{C90EF664-2B84-4C0E-A43E-CAF316F176D4}"/>
    <cellStyle name="Percent 5 6 2 6" xfId="26650" xr:uid="{2B527012-7C84-45D8-9401-A3CE94E2256D}"/>
    <cellStyle name="Percent 5 6 3" xfId="12276" xr:uid="{8CD13FA5-A42E-4358-B93D-80386F089EF2}"/>
    <cellStyle name="Percent 5 6 3 2" xfId="12277" xr:uid="{9A0C249F-76BD-419C-BB6D-5E1D35FA4A57}"/>
    <cellStyle name="Percent 5 6 3 2 2" xfId="12278" xr:uid="{8D4B3923-846B-4CFF-952F-B3DDD615DF8D}"/>
    <cellStyle name="Percent 5 6 3 3" xfId="12279" xr:uid="{12DC149B-42A6-43AB-9E27-8E3899ACBBEA}"/>
    <cellStyle name="Percent 5 6 3 3 2" xfId="12280" xr:uid="{1D864379-6D39-4EAD-ABAA-2A26F7CE4687}"/>
    <cellStyle name="Percent 5 6 3 4" xfId="12281" xr:uid="{A55A1499-3943-4B07-A791-9529A9785C5A}"/>
    <cellStyle name="Percent 5 6 3 5" xfId="44668" xr:uid="{DEC243E8-6B34-419D-8AE8-585DDA26D838}"/>
    <cellStyle name="Percent 5 6 3 6" xfId="37076" xr:uid="{2E4F9F57-46E4-46A1-B7DA-472DDFF4C0B1}"/>
    <cellStyle name="Percent 5 6 4" xfId="12282" xr:uid="{322C7D95-7749-4872-96A1-B9596E4523E1}"/>
    <cellStyle name="Percent 5 6 4 2" xfId="12283" xr:uid="{76FFA6F7-730E-436D-976A-B93244B2DB04}"/>
    <cellStyle name="Percent 5 6 4 2 2" xfId="12284" xr:uid="{1650B338-E7CC-4B80-9749-F230A8F962C3}"/>
    <cellStyle name="Percent 5 6 4 3" xfId="12285" xr:uid="{283F3895-388A-4421-A18E-ADB7FE44A7E2}"/>
    <cellStyle name="Percent 5 6 4 3 2" xfId="12286" xr:uid="{9035A030-F90B-4A03-BB75-B96E054D048E}"/>
    <cellStyle name="Percent 5 6 4 4" xfId="12287" xr:uid="{0F1CD85B-942F-4A78-9D9C-3234F36B01D3}"/>
    <cellStyle name="Percent 5 6 4 4 2" xfId="12288" xr:uid="{09568DB5-D9C3-43D0-9211-2A40125456BC}"/>
    <cellStyle name="Percent 5 6 4 5" xfId="12289" xr:uid="{C54B65EF-B90F-4C76-BD8A-9F1EFB64F175}"/>
    <cellStyle name="Percent 5 6 4 6" xfId="44669" xr:uid="{858CC212-8010-479D-AB85-9FA74B8849E3}"/>
    <cellStyle name="Percent 5 6 4 7" xfId="37077" xr:uid="{003D1E40-2F76-4D86-AF10-2AE5B4766AD5}"/>
    <cellStyle name="Percent 5 6 5" xfId="12290" xr:uid="{7D1CAE1B-AB07-448D-BE66-90A2040996CA}"/>
    <cellStyle name="Percent 5 6 5 2" xfId="12291" xr:uid="{56CDE57F-B518-4AD7-A258-7A43EC9FA7CC}"/>
    <cellStyle name="Percent 5 6 5 2 2" xfId="12292" xr:uid="{A0A4EB92-31CA-4201-8DE9-267E14474047}"/>
    <cellStyle name="Percent 5 6 5 3" xfId="12293" xr:uid="{7CD0D0CE-B3F3-4E0C-B36F-B5672EC0F1F9}"/>
    <cellStyle name="Percent 5 6 5 3 2" xfId="12294" xr:uid="{49899F54-EADE-499D-ABDF-4DE8FF51F68D}"/>
    <cellStyle name="Percent 5 6 5 4" xfId="12295" xr:uid="{07637B5F-C41A-431C-9D2E-93DD9E949B7F}"/>
    <cellStyle name="Percent 5 6 5 5" xfId="44670" xr:uid="{943123D3-B476-4BEB-91C7-68F87DEB0589}"/>
    <cellStyle name="Percent 5 6 5 6" xfId="37078" xr:uid="{8CFDF3C6-ACA1-40FB-9FF7-2C16E3E8D533}"/>
    <cellStyle name="Percent 5 6 6" xfId="12296" xr:uid="{C13D3BD4-8E3A-4323-8750-037749FC0170}"/>
    <cellStyle name="Percent 5 6 6 2" xfId="12297" xr:uid="{D954A477-8441-43BE-965F-E215CDB1853D}"/>
    <cellStyle name="Percent 5 6 6 3" xfId="44671" xr:uid="{31BD7C64-4A9C-4BB9-A1DA-74B262F01A67}"/>
    <cellStyle name="Percent 5 6 6 4" xfId="37079" xr:uid="{7DA1236E-2774-473C-9635-2A905C0E8B5D}"/>
    <cellStyle name="Percent 5 6 7" xfId="12298" xr:uid="{623563D6-4A7B-461F-A3C3-42CEDC37C836}"/>
    <cellStyle name="Percent 5 6 7 2" xfId="12299" xr:uid="{C934A87F-4B1E-4CF0-BCF0-BB78E053A81A}"/>
    <cellStyle name="Percent 5 6 7 3" xfId="44672" xr:uid="{3317BA1B-9E00-4141-848D-30693D0D4FE0}"/>
    <cellStyle name="Percent 5 6 7 4" xfId="37080" xr:uid="{B273072E-3A13-4DA1-B7C2-2F847372D89C}"/>
    <cellStyle name="Percent 5 6 8" xfId="12300" xr:uid="{A7D0D48F-116D-4C1F-84CB-605EF26D99A8}"/>
    <cellStyle name="Percent 5 6 8 2" xfId="12301" xr:uid="{32930DA5-7738-466C-A713-64812EC13DB4}"/>
    <cellStyle name="Percent 5 6 8 3" xfId="44673" xr:uid="{2D6F103F-6EE5-4DA7-8E30-C0B4F3F70B43}"/>
    <cellStyle name="Percent 5 6 8 4" xfId="37081" xr:uid="{6470E90E-9DAF-4FF8-9FA2-649DC167864B}"/>
    <cellStyle name="Percent 5 6 9" xfId="12302" xr:uid="{BF6396A6-019A-4B38-B148-4CBDFB6C6CF0}"/>
    <cellStyle name="Percent 5 6 9 2" xfId="44674" xr:uid="{C7F80BF0-B749-43F6-B9CB-1694B17436EA}"/>
    <cellStyle name="Percent 5 6 9 3" xfId="37082" xr:uid="{D556967D-0476-4D21-BF86-C013E2D21094}"/>
    <cellStyle name="Percent 5 7" xfId="4797" xr:uid="{7CFD4673-9241-43A9-915D-82FAB8168488}"/>
    <cellStyle name="Percent 5 7 10" xfId="12304" xr:uid="{3FA51C2D-2413-4D4A-BEEA-E977B6E75F40}"/>
    <cellStyle name="Percent 5 7 11" xfId="12303" xr:uid="{9FCCFA71-9189-4C3B-B2F4-5DCC839625B2}"/>
    <cellStyle name="Percent 5 7 2" xfId="12305" xr:uid="{0AD98CC0-BE2B-4525-B82F-984F77D43101}"/>
    <cellStyle name="Percent 5 7 2 2" xfId="12306" xr:uid="{26D73D34-3FBD-420B-B809-A4C7A11E3E4A}"/>
    <cellStyle name="Percent 5 7 2 2 2" xfId="12307" xr:uid="{5114DA85-E442-462F-A1E6-F170815855E2}"/>
    <cellStyle name="Percent 5 7 2 3" xfId="12308" xr:uid="{10A25344-6FFC-49BD-BEBC-EF0E15AE3CAE}"/>
    <cellStyle name="Percent 5 7 2 3 2" xfId="12309" xr:uid="{D784DAC7-2475-4395-990F-222158E2D289}"/>
    <cellStyle name="Percent 5 7 2 4" xfId="12310" xr:uid="{158ACD10-1864-4353-9B91-1A8984E7472B}"/>
    <cellStyle name="Percent 5 7 2 5" xfId="44675" xr:uid="{F5A84177-5ABA-4E49-8C5F-C6D3E8433EA0}"/>
    <cellStyle name="Percent 5 7 2 6" xfId="26651" xr:uid="{EAA05786-41FC-400C-9279-AE3854DD7A8C}"/>
    <cellStyle name="Percent 5 7 3" xfId="12311" xr:uid="{9BC5DAAE-7C54-4B2B-961E-5459350D6153}"/>
    <cellStyle name="Percent 5 7 3 2" xfId="12312" xr:uid="{6B0B9CD0-9322-4DC7-B1C7-0BB3D7096441}"/>
    <cellStyle name="Percent 5 7 3 2 2" xfId="12313" xr:uid="{480DF2FD-7854-4B24-A584-B4E74080E2C2}"/>
    <cellStyle name="Percent 5 7 3 3" xfId="12314" xr:uid="{C68194A6-A6BE-4FB7-9045-05461AC57CEF}"/>
    <cellStyle name="Percent 5 7 3 3 2" xfId="12315" xr:uid="{C7215511-4D07-4F54-BDC2-1035C32BE2A2}"/>
    <cellStyle name="Percent 5 7 3 4" xfId="12316" xr:uid="{3FDDE05F-3E87-44EA-AF2B-D8DC7CF1035E}"/>
    <cellStyle name="Percent 5 7 3 5" xfId="44676" xr:uid="{2E09EEC7-54B6-4A43-BD1E-ADE1391A98B4}"/>
    <cellStyle name="Percent 5 7 3 6" xfId="37083" xr:uid="{B32B9D7E-907C-461A-8171-0006A1EE2654}"/>
    <cellStyle name="Percent 5 7 4" xfId="12317" xr:uid="{FA82196D-BCAE-48F9-9E6F-E393FE8C4268}"/>
    <cellStyle name="Percent 5 7 4 2" xfId="12318" xr:uid="{08B926A1-871F-44A0-8799-DDEB83B39509}"/>
    <cellStyle name="Percent 5 7 4 2 2" xfId="12319" xr:uid="{1A1268BE-E8D1-465B-B140-A57BB48036E8}"/>
    <cellStyle name="Percent 5 7 4 3" xfId="12320" xr:uid="{63615081-52AF-44F5-A729-3503188128AB}"/>
    <cellStyle name="Percent 5 7 4 3 2" xfId="12321" xr:uid="{E3F01013-B18A-4ADB-B112-E6ED1757F439}"/>
    <cellStyle name="Percent 5 7 4 4" xfId="12322" xr:uid="{8922AF49-889A-480F-860F-F05EE4ACA635}"/>
    <cellStyle name="Percent 5 7 4 4 2" xfId="12323" xr:uid="{C3E6DB8F-5E57-4743-9F96-2D996C756778}"/>
    <cellStyle name="Percent 5 7 4 5" xfId="12324" xr:uid="{1FA6F521-AAAA-4460-88FB-4EA2A37A7F22}"/>
    <cellStyle name="Percent 5 7 4 6" xfId="44677" xr:uid="{F210C21D-823C-45DC-BC7C-41C0CC6E4C52}"/>
    <cellStyle name="Percent 5 7 4 7" xfId="37084" xr:uid="{BBD28B20-0476-4C57-8FC2-3D0377D12681}"/>
    <cellStyle name="Percent 5 7 5" xfId="12325" xr:uid="{FDC290D3-5B6B-4BB7-8DD0-5B6AD77B8DDF}"/>
    <cellStyle name="Percent 5 7 5 2" xfId="12326" xr:uid="{1EBC7F41-A825-47AA-830D-FAAE12E21B68}"/>
    <cellStyle name="Percent 5 7 5 2 2" xfId="12327" xr:uid="{37629D98-AE45-4105-A671-0341549121C6}"/>
    <cellStyle name="Percent 5 7 5 3" xfId="12328" xr:uid="{AFDFB788-5832-4FA7-9248-8F22317DC1DC}"/>
    <cellStyle name="Percent 5 7 5 3 2" xfId="12329" xr:uid="{18B91335-4162-4DE0-BAEB-F166AFE4AD90}"/>
    <cellStyle name="Percent 5 7 5 4" xfId="12330" xr:uid="{8FEDBD0D-2128-4B68-881A-96B49D228C2B}"/>
    <cellStyle name="Percent 5 7 5 5" xfId="44678" xr:uid="{1E561817-385C-44AE-B251-C1D569761156}"/>
    <cellStyle name="Percent 5 7 5 6" xfId="37085" xr:uid="{BD29B497-4F8C-4146-B2DC-5BDC4C429F2D}"/>
    <cellStyle name="Percent 5 7 6" xfId="12331" xr:uid="{FFF95B16-A0D6-4F87-B940-4BDE88EBC85C}"/>
    <cellStyle name="Percent 5 7 6 2" xfId="12332" xr:uid="{4AEA8AC9-04A7-4204-A618-7059561FE7F1}"/>
    <cellStyle name="Percent 5 7 6 3" xfId="44679" xr:uid="{283BF46F-83BB-4550-81D4-BBFD5AC3C616}"/>
    <cellStyle name="Percent 5 7 6 4" xfId="37086" xr:uid="{979DDCDF-2B72-44F3-AA71-85C3E25875C9}"/>
    <cellStyle name="Percent 5 7 7" xfId="12333" xr:uid="{70115A78-5FB6-4E59-A1CC-0DD8E92F9F54}"/>
    <cellStyle name="Percent 5 7 7 2" xfId="12334" xr:uid="{2B0C7570-231B-446C-8997-80A52CE28E15}"/>
    <cellStyle name="Percent 5 7 7 3" xfId="44680" xr:uid="{5345F1DF-583E-48A5-AC3B-5ABF05D4442C}"/>
    <cellStyle name="Percent 5 7 7 4" xfId="37087" xr:uid="{068819D1-9778-4E9C-AAFB-EF9687FC83F0}"/>
    <cellStyle name="Percent 5 7 8" xfId="12335" xr:uid="{6DD4A06C-E557-4C2E-8F11-5F41561787F4}"/>
    <cellStyle name="Percent 5 7 8 2" xfId="12336" xr:uid="{590DC8BC-8025-4B9F-A324-061C2190416A}"/>
    <cellStyle name="Percent 5 7 8 3" xfId="44681" xr:uid="{0AD87A30-8909-4F4F-84BE-7593A8371554}"/>
    <cellStyle name="Percent 5 7 8 4" xfId="37088" xr:uid="{F1CFDA83-E441-4D31-98A3-12EDC0633FDF}"/>
    <cellStyle name="Percent 5 7 9" xfId="12337" xr:uid="{1237E1DF-CDB6-41C4-BE2B-872312E8FB63}"/>
    <cellStyle name="Percent 5 7 9 2" xfId="44682" xr:uid="{0609C82A-7885-427E-92D9-6DF3ABCB70BA}"/>
    <cellStyle name="Percent 5 7 9 3" xfId="37089" xr:uid="{68E5DA85-1A25-4CDB-A3BC-B1C3847F5212}"/>
    <cellStyle name="Percent 5 8" xfId="4798" xr:uid="{D9C2D157-F350-4F0F-A866-39DEDAEADB63}"/>
    <cellStyle name="Percent 5 8 10" xfId="12339" xr:uid="{5CD03E02-BBB1-41B7-A88F-8D6268FC85D6}"/>
    <cellStyle name="Percent 5 8 11" xfId="12338" xr:uid="{54D68749-0107-458E-B978-AB6D3D1949D4}"/>
    <cellStyle name="Percent 5 8 2" xfId="12340" xr:uid="{8E1E4091-48DC-4814-848F-7896D072E1CA}"/>
    <cellStyle name="Percent 5 8 2 2" xfId="12341" xr:uid="{0CE13883-2510-4FED-BE27-C776780E1F0F}"/>
    <cellStyle name="Percent 5 8 2 2 2" xfId="12342" xr:uid="{F22AF1B2-8417-478F-9DF5-535D54AD008B}"/>
    <cellStyle name="Percent 5 8 2 3" xfId="12343" xr:uid="{7ACF72EB-806D-49E8-971A-A35D6D503482}"/>
    <cellStyle name="Percent 5 8 2 3 2" xfId="12344" xr:uid="{7B013936-9DDB-458D-A44A-9366894F46DE}"/>
    <cellStyle name="Percent 5 8 2 4" xfId="12345" xr:uid="{C66DE245-A884-4F41-87B8-BA384FD340AC}"/>
    <cellStyle name="Percent 5 8 2 5" xfId="44683" xr:uid="{60D472C3-23D7-4C16-B0B3-5BE5E107B7CB}"/>
    <cellStyle name="Percent 5 8 2 6" xfId="26652" xr:uid="{93F156B9-D8AC-4146-87AC-B083100CDBA3}"/>
    <cellStyle name="Percent 5 8 3" xfId="12346" xr:uid="{F92C97EC-D8F1-4430-BFF4-349B3CA4028D}"/>
    <cellStyle name="Percent 5 8 3 2" xfId="12347" xr:uid="{460FB6A8-8E74-42BC-9A65-F6B46D50EFB1}"/>
    <cellStyle name="Percent 5 8 3 2 2" xfId="12348" xr:uid="{AED0935A-AE2B-4276-B561-FD0488DE220B}"/>
    <cellStyle name="Percent 5 8 3 3" xfId="12349" xr:uid="{B54780A1-1822-44E8-9BEB-00CC6C6AC3F7}"/>
    <cellStyle name="Percent 5 8 3 3 2" xfId="12350" xr:uid="{B973898A-7672-4C9D-BEFB-9428ACF322D4}"/>
    <cellStyle name="Percent 5 8 3 4" xfId="12351" xr:uid="{BED0AF92-35EE-4655-86A6-F8A3178FAA19}"/>
    <cellStyle name="Percent 5 8 3 5" xfId="44684" xr:uid="{7FAF706A-F7DE-4314-9467-5799B3502D15}"/>
    <cellStyle name="Percent 5 8 3 6" xfId="37090" xr:uid="{2D0E4EFE-D1A8-48C7-9734-04AD07598F86}"/>
    <cellStyle name="Percent 5 8 4" xfId="12352" xr:uid="{44132914-61E7-4313-BCCA-0EE129881458}"/>
    <cellStyle name="Percent 5 8 4 2" xfId="12353" xr:uid="{F0386C24-7FFA-49CE-9ADF-53062A6B357E}"/>
    <cellStyle name="Percent 5 8 4 2 2" xfId="12354" xr:uid="{24BF57D0-665D-4176-B1CD-149B0823FB0B}"/>
    <cellStyle name="Percent 5 8 4 3" xfId="12355" xr:uid="{3ADAE40B-4B4E-4DBB-94E3-35338D16349A}"/>
    <cellStyle name="Percent 5 8 4 3 2" xfId="12356" xr:uid="{39AACABE-E140-4E71-93BC-B5F950027CA8}"/>
    <cellStyle name="Percent 5 8 4 4" xfId="12357" xr:uid="{6908045F-7FE6-4066-9481-75AA0DF9394A}"/>
    <cellStyle name="Percent 5 8 4 4 2" xfId="12358" xr:uid="{FB05FABD-8C46-4F60-8530-F530A1CD7DBF}"/>
    <cellStyle name="Percent 5 8 4 5" xfId="12359" xr:uid="{F34FF82D-240D-4C37-BC04-05524741C321}"/>
    <cellStyle name="Percent 5 8 4 6" xfId="44685" xr:uid="{5D5CF63A-0EBD-484F-8D1D-B3D0B0D5C530}"/>
    <cellStyle name="Percent 5 8 4 7" xfId="37091" xr:uid="{804FCA37-3C44-423B-BA6D-3727C457F2FB}"/>
    <cellStyle name="Percent 5 8 5" xfId="12360" xr:uid="{85EDBDE4-BFFB-4B06-84D8-6AE05CA140A2}"/>
    <cellStyle name="Percent 5 8 5 2" xfId="12361" xr:uid="{FBD8A0F9-AF92-4E73-881C-725697B8CCF1}"/>
    <cellStyle name="Percent 5 8 5 2 2" xfId="12362" xr:uid="{BC59605C-7196-47B0-9D6D-B2D0300848FF}"/>
    <cellStyle name="Percent 5 8 5 3" xfId="12363" xr:uid="{1A166EA0-1BEA-479B-9380-4C73958E68A2}"/>
    <cellStyle name="Percent 5 8 5 3 2" xfId="12364" xr:uid="{7F93BCCF-67BD-4217-BB1B-1B67B87E5268}"/>
    <cellStyle name="Percent 5 8 5 4" xfId="12365" xr:uid="{88423287-EBB8-4EDC-A171-C8994DE7C54C}"/>
    <cellStyle name="Percent 5 8 5 5" xfId="44686" xr:uid="{22EF5DAF-8344-4E4A-A6E3-F9165EA1A082}"/>
    <cellStyle name="Percent 5 8 5 6" xfId="37092" xr:uid="{81B7A11F-8721-498B-A27F-E96A0AA8C931}"/>
    <cellStyle name="Percent 5 8 6" xfId="12366" xr:uid="{49D72F3A-357D-4397-9009-E2CFD51C638B}"/>
    <cellStyle name="Percent 5 8 6 2" xfId="12367" xr:uid="{08F1A691-C293-4DFA-BA12-DAC477D4B531}"/>
    <cellStyle name="Percent 5 8 6 3" xfId="44687" xr:uid="{4740D0F1-56DB-40AA-94EC-6FF3DCF5F040}"/>
    <cellStyle name="Percent 5 8 6 4" xfId="37093" xr:uid="{2590246D-7333-4151-ADFD-7C63C3CC4F79}"/>
    <cellStyle name="Percent 5 8 7" xfId="12368" xr:uid="{232906C6-76DC-4ED8-AE19-01927549545D}"/>
    <cellStyle name="Percent 5 8 7 2" xfId="12369" xr:uid="{CC2B93B4-8C64-41C2-82AA-0E5550570784}"/>
    <cellStyle name="Percent 5 8 7 3" xfId="44688" xr:uid="{0F60FEAD-4ED3-4660-AAE4-2B045E503942}"/>
    <cellStyle name="Percent 5 8 7 4" xfId="37094" xr:uid="{039BE930-051B-4DE5-A6CF-B49F21DB02AB}"/>
    <cellStyle name="Percent 5 8 8" xfId="12370" xr:uid="{EC880E1F-FC34-46AD-8D28-8F1C3E4CF6A0}"/>
    <cellStyle name="Percent 5 8 8 2" xfId="12371" xr:uid="{B34D0C87-AF45-4AB6-8B85-3857C3F19DCC}"/>
    <cellStyle name="Percent 5 8 8 3" xfId="44689" xr:uid="{15E2A951-03EF-4065-BBCC-EE836F370881}"/>
    <cellStyle name="Percent 5 8 8 4" xfId="37095" xr:uid="{AD11AF1D-F090-435A-8374-D8E036A64673}"/>
    <cellStyle name="Percent 5 8 9" xfId="12372" xr:uid="{B482924E-44D4-48CE-A4F1-D147EA069664}"/>
    <cellStyle name="Percent 5 8 9 2" xfId="44690" xr:uid="{9852F1C4-00BF-4D68-AF5F-9466E0EA9951}"/>
    <cellStyle name="Percent 5 8 9 3" xfId="37096" xr:uid="{7C76E405-DE3F-4D26-971B-627F6429AFB0}"/>
    <cellStyle name="Percent 5 9" xfId="4799" xr:uid="{0A96493F-92F5-4755-92F1-B607584DC5A0}"/>
    <cellStyle name="Percent 5 9 10" xfId="12374" xr:uid="{1058A5B7-3C48-4ADD-9BEC-50371A862B34}"/>
    <cellStyle name="Percent 5 9 11" xfId="12373" xr:uid="{45B18D2C-EFB8-46F5-83CE-9E327E68EAF9}"/>
    <cellStyle name="Percent 5 9 12" xfId="42594" xr:uid="{F8E2B462-D549-4DF5-AFFD-F762D4EFB5B8}"/>
    <cellStyle name="Percent 5 9 13" xfId="26653" xr:uid="{B6694DCB-CD21-4195-A7AA-25FAE8B418AB}"/>
    <cellStyle name="Percent 5 9 2" xfId="4800" xr:uid="{7CCBF05E-0079-492F-93B6-278088B430E0}"/>
    <cellStyle name="Percent 5 9 2 2" xfId="12376" xr:uid="{B8DEAC96-4753-4FA6-AFDB-F09BE335F020}"/>
    <cellStyle name="Percent 5 9 2 2 2" xfId="12377" xr:uid="{EE2613E9-63C4-4F99-B02F-D779896E0452}"/>
    <cellStyle name="Percent 5 9 2 2 2 2" xfId="44693" xr:uid="{214F60C8-BB6F-4460-B4E5-F20FA429FC02}"/>
    <cellStyle name="Percent 5 9 2 2 2 3" xfId="37097" xr:uid="{EA64D825-BF97-478E-80DB-B01C01D81CC2}"/>
    <cellStyle name="Percent 5 9 2 2 3" xfId="37098" xr:uid="{780F0EE4-0768-4B4C-B17C-ABAF02DCE97B}"/>
    <cellStyle name="Percent 5 9 2 2 4" xfId="44692" xr:uid="{21BE6440-BC49-4692-8F49-A7AE456CA11A}"/>
    <cellStyle name="Percent 5 9 2 2 5" xfId="26655" xr:uid="{EBE77FBF-749E-4B1E-BA68-665779DB8FF1}"/>
    <cellStyle name="Percent 5 9 2 3" xfId="12378" xr:uid="{6D59D57F-D822-4451-8179-1276C85B9D5C}"/>
    <cellStyle name="Percent 5 9 2 3 2" xfId="12379" xr:uid="{418B4265-CED0-4265-97D7-4F00C5FC2AB8}"/>
    <cellStyle name="Percent 5 9 2 3 3" xfId="44694" xr:uid="{4590AB34-8871-4353-ABC2-6419C04C00CA}"/>
    <cellStyle name="Percent 5 9 2 3 4" xfId="37099" xr:uid="{095715FB-897F-47A6-9784-937C6F1E0607}"/>
    <cellStyle name="Percent 5 9 2 4" xfId="12380" xr:uid="{FAE96307-3935-46DD-B671-A426B7D2CE67}"/>
    <cellStyle name="Percent 5 9 2 4 2" xfId="44695" xr:uid="{844B3737-324F-4705-8527-C302DEDB8C7A}"/>
    <cellStyle name="Percent 5 9 2 4 3" xfId="37100" xr:uid="{95C92953-C2AE-4545-8B39-400FC186CEE5}"/>
    <cellStyle name="Percent 5 9 2 5" xfId="12375" xr:uid="{E2C8DC6B-1926-4D82-A77F-DE19EF149D1C}"/>
    <cellStyle name="Percent 5 9 2 5 2" xfId="44691" xr:uid="{F801A865-AB0C-4829-A4EA-EADE0A8B4755}"/>
    <cellStyle name="Percent 5 9 2 5 3" xfId="37101" xr:uid="{8630C5C3-6A73-4DF8-B1BA-F073FF5D95B2}"/>
    <cellStyle name="Percent 5 9 2 6" xfId="37102" xr:uid="{4E608042-E421-49C0-AA88-77286DD3C3A4}"/>
    <cellStyle name="Percent 5 9 2 7" xfId="37103" xr:uid="{20058189-CEA0-41C7-A84B-1EF7A189155C}"/>
    <cellStyle name="Percent 5 9 2 8" xfId="42595" xr:uid="{185A3DFC-D05D-4639-B735-2576FD4ACC0E}"/>
    <cellStyle name="Percent 5 9 2 9" xfId="26654" xr:uid="{A07A323E-0DD3-45B2-BF02-7722883BB383}"/>
    <cellStyle name="Percent 5 9 3" xfId="12381" xr:uid="{96768912-2637-4AA1-8AA7-F4C2934BB651}"/>
    <cellStyle name="Percent 5 9 3 2" xfId="12382" xr:uid="{D66109EF-430A-429B-82FD-1D631D1929AF}"/>
    <cellStyle name="Percent 5 9 3 2 2" xfId="12383" xr:uid="{AC7ED3D1-EF63-49F7-BA0B-10AB7D48FC35}"/>
    <cellStyle name="Percent 5 9 3 2 3" xfId="44697" xr:uid="{663CDC12-8463-4D34-A2E1-E96EB3F005B7}"/>
    <cellStyle name="Percent 5 9 3 2 4" xfId="37105" xr:uid="{4280F54E-A670-4C85-9949-3E10901F6AC3}"/>
    <cellStyle name="Percent 5 9 3 3" xfId="12384" xr:uid="{D356EC86-66DC-4F62-AEAA-43DF8192F158}"/>
    <cellStyle name="Percent 5 9 3 3 2" xfId="12385" xr:uid="{3AC71803-4D9E-4CAF-B42E-7C1383C9F98D}"/>
    <cellStyle name="Percent 5 9 3 3 3" xfId="44698" xr:uid="{72EEB547-7E73-4B2D-8E27-1135B9444778}"/>
    <cellStyle name="Percent 5 9 3 3 4" xfId="37106" xr:uid="{2E416BBD-4173-4147-A33D-17370578F6E7}"/>
    <cellStyle name="Percent 5 9 3 4" xfId="12386" xr:uid="{76A4ECE5-1B0D-4818-A965-11FF4F824734}"/>
    <cellStyle name="Percent 5 9 3 5" xfId="44696" xr:uid="{6CB5CD3F-9B40-4495-9656-47BE303056C4}"/>
    <cellStyle name="Percent 5 9 3 6" xfId="37104" xr:uid="{2EDE4164-489E-4382-BE13-6EB2429A77FC}"/>
    <cellStyle name="Percent 5 9 4" xfId="12387" xr:uid="{1C4B7313-32F1-4FC6-81D0-257FB0C5C956}"/>
    <cellStyle name="Percent 5 9 4 2" xfId="12388" xr:uid="{4F795294-D7B5-48BB-A89A-705DBA2FD6B9}"/>
    <cellStyle name="Percent 5 9 4 2 2" xfId="12389" xr:uid="{A6DAD038-9053-4EDA-B40D-4BB4BC8FC482}"/>
    <cellStyle name="Percent 5 9 4 2 2 2" xfId="44701" xr:uid="{707A052D-6261-469E-8B22-04DD734EF632}"/>
    <cellStyle name="Percent 5 9 4 2 2 3" xfId="37109" xr:uid="{D0A83EF8-C036-4257-9E03-069C4AC6F5A5}"/>
    <cellStyle name="Percent 5 9 4 2 3" xfId="44700" xr:uid="{270F89B8-2D2C-4DBC-BA68-12BB4B85679C}"/>
    <cellStyle name="Percent 5 9 4 2 4" xfId="37108" xr:uid="{5575B2EB-B33D-4415-8B07-E1386942CB3E}"/>
    <cellStyle name="Percent 5 9 4 3" xfId="12390" xr:uid="{75920410-6C26-4C4B-8E96-E1F18BA138E1}"/>
    <cellStyle name="Percent 5 9 4 3 2" xfId="12391" xr:uid="{C883B7F1-0426-4BAF-9433-4FBAD3716C50}"/>
    <cellStyle name="Percent 5 9 4 3 3" xfId="44702" xr:uid="{2DA3CADD-BF3D-4228-B581-473A933224D1}"/>
    <cellStyle name="Percent 5 9 4 3 4" xfId="37110" xr:uid="{1907C7EC-C68D-402F-9583-99C33D6E171D}"/>
    <cellStyle name="Percent 5 9 4 4" xfId="12392" xr:uid="{A66F253D-E749-49AE-9BFF-C3B26A2A2131}"/>
    <cellStyle name="Percent 5 9 4 4 2" xfId="12393" xr:uid="{E3FB22DD-593A-40DC-84A3-7A9ABE181E1E}"/>
    <cellStyle name="Percent 5 9 4 4 3" xfId="44703" xr:uid="{17BB858B-4D25-403E-8388-4FFFCEA00D9D}"/>
    <cellStyle name="Percent 5 9 4 4 4" xfId="37111" xr:uid="{5701B84C-DF94-45CE-8738-846C6DF87B87}"/>
    <cellStyle name="Percent 5 9 4 5" xfId="12394" xr:uid="{034FA02B-084C-4925-824F-6BF3B7A52314}"/>
    <cellStyle name="Percent 5 9 4 6" xfId="44699" xr:uid="{9F84609A-5215-464D-92A2-2DBE55C88B50}"/>
    <cellStyle name="Percent 5 9 4 7" xfId="37107" xr:uid="{D519AE63-118F-4896-9D7A-BC6FCD210773}"/>
    <cellStyle name="Percent 5 9 5" xfId="12395" xr:uid="{62E743FD-E34E-4E58-BABC-A3F3B0C8228F}"/>
    <cellStyle name="Percent 5 9 5 2" xfId="12396" xr:uid="{DECE551E-E394-4814-BCEA-39305DED3374}"/>
    <cellStyle name="Percent 5 9 5 2 2" xfId="12397" xr:uid="{54B0667D-B0EA-44E6-B903-1F43C0692765}"/>
    <cellStyle name="Percent 5 9 5 3" xfId="12398" xr:uid="{F54E5052-3590-4418-AFC3-E44C75CB0C4F}"/>
    <cellStyle name="Percent 5 9 5 3 2" xfId="12399" xr:uid="{464668B3-7DFF-405D-B3DA-4FC8ECCA75EA}"/>
    <cellStyle name="Percent 5 9 5 4" xfId="12400" xr:uid="{610EEF72-2BF7-4B7E-83D4-E2B007C94497}"/>
    <cellStyle name="Percent 5 9 5 5" xfId="44704" xr:uid="{FD2C5130-4E41-40FD-A7AB-08B302D26AFB}"/>
    <cellStyle name="Percent 5 9 5 6" xfId="37112" xr:uid="{C0979B9F-8A05-473C-BF69-BC8B00DBB162}"/>
    <cellStyle name="Percent 5 9 6" xfId="12401" xr:uid="{5E6FA1DD-2C98-45E4-BA1A-1CA339909ECB}"/>
    <cellStyle name="Percent 5 9 6 2" xfId="12402" xr:uid="{D17AE3C9-839F-4986-8961-4DC8F57ACCB2}"/>
    <cellStyle name="Percent 5 9 6 3" xfId="44705" xr:uid="{A9C0FB98-BB6B-4309-B432-4908FB7A0BC7}"/>
    <cellStyle name="Percent 5 9 6 4" xfId="37113" xr:uid="{652D1F7A-FA6B-4E30-8CE7-D3706D01FD2C}"/>
    <cellStyle name="Percent 5 9 7" xfId="12403" xr:uid="{0B03EB9A-AC83-4ED6-AF6C-05A1AC9C5085}"/>
    <cellStyle name="Percent 5 9 7 2" xfId="12404" xr:uid="{DDF0DFF4-5DE0-42D4-BF97-F8709F72E785}"/>
    <cellStyle name="Percent 5 9 7 3" xfId="44706" xr:uid="{07AF808F-8A56-4AC8-A15D-56A66FABC9E8}"/>
    <cellStyle name="Percent 5 9 7 4" xfId="37114" xr:uid="{BDF772CC-3430-4F8B-96F0-9240F1AC3584}"/>
    <cellStyle name="Percent 5 9 8" xfId="12405" xr:uid="{4BFABDD7-8A2B-4720-AE4D-BD87F603D26C}"/>
    <cellStyle name="Percent 5 9 8 2" xfId="12406" xr:uid="{4C73EF25-1D04-424F-AF97-CFEAE2C5BB2D}"/>
    <cellStyle name="Percent 5 9 8 3" xfId="44707" xr:uid="{8483C04D-D150-4C2E-A21D-5D8BA77D2768}"/>
    <cellStyle name="Percent 5 9 8 4" xfId="37115" xr:uid="{91D38438-1686-4980-AA7F-8E4883CBD85B}"/>
    <cellStyle name="Percent 5 9 9" xfId="12407" xr:uid="{7A0F915C-0CDC-4D12-B6EF-F7780EAB7D9D}"/>
    <cellStyle name="Percent 5 9 9 2" xfId="44708" xr:uid="{5FB4C253-4947-4D4F-92D5-7E59FE362547}"/>
    <cellStyle name="Percent 5 9 9 3" xfId="37116" xr:uid="{0FC723FE-E9E5-4055-AA8B-5CD71CEBB6CE}"/>
    <cellStyle name="Percent 6" xfId="344" xr:uid="{22480192-CF12-45A6-9442-A8A8F4F5D0CF}"/>
    <cellStyle name="Percent 6 10" xfId="12409" xr:uid="{68AA6AE7-B24A-4827-8877-81CD06F9F969}"/>
    <cellStyle name="Percent 6 10 2" xfId="12410" xr:uid="{ED534192-751D-424B-AEF6-1669B77D1D87}"/>
    <cellStyle name="Percent 6 10 2 2" xfId="12411" xr:uid="{691ECA0B-69BF-4573-A37C-29EECB92DE58}"/>
    <cellStyle name="Percent 6 10 2 2 2" xfId="37119" xr:uid="{94F28E68-A97A-4F63-BAFA-641B1539CF56}"/>
    <cellStyle name="Percent 6 10 2 2 3" xfId="44711" xr:uid="{39385168-90A8-44ED-B6A5-AE4F93755859}"/>
    <cellStyle name="Percent 6 10 2 2 4" xfId="37118" xr:uid="{38FA493A-CE01-4B72-8BE0-9295260E9777}"/>
    <cellStyle name="Percent 6 10 2 3" xfId="37120" xr:uid="{2222B088-B82A-4C8F-9B1E-DBD039A27DED}"/>
    <cellStyle name="Percent 6 10 2 4" xfId="44710" xr:uid="{4EBEA64A-5263-4565-97D4-9A7D01B8881B}"/>
    <cellStyle name="Percent 6 10 2 5" xfId="37117" xr:uid="{A033EAE9-1918-4BD1-B917-94C2B5ADCDF7}"/>
    <cellStyle name="Percent 6 10 3" xfId="12412" xr:uid="{2D6522FB-2FE0-4618-9C51-DD6C447D0354}"/>
    <cellStyle name="Percent 6 10 3 2" xfId="12413" xr:uid="{53F3C6F1-ACAC-441B-9F3E-152BA541A2F9}"/>
    <cellStyle name="Percent 6 10 3 2 2" xfId="44713" xr:uid="{78E37850-AEE2-4AF3-BDED-ADB08C97A540}"/>
    <cellStyle name="Percent 6 10 3 2 3" xfId="37122" xr:uid="{D45DF1F0-9E93-49B0-BB06-CB1A660AC0D7}"/>
    <cellStyle name="Percent 6 10 3 3" xfId="44712" xr:uid="{D2B896B4-3A0A-401E-BA05-B98C592740F4}"/>
    <cellStyle name="Percent 6 10 3 4" xfId="37121" xr:uid="{C386053F-7AD2-4187-9340-03126EFC09EF}"/>
    <cellStyle name="Percent 6 10 4" xfId="12414" xr:uid="{E17B95A4-7432-48C6-937F-5FDB6D01BC1D}"/>
    <cellStyle name="Percent 6 10 4 2" xfId="44714" xr:uid="{7BC827DD-06C1-46F0-95C3-742D8D9C0DFF}"/>
    <cellStyle name="Percent 6 10 4 3" xfId="37123" xr:uid="{B08F93AC-5E6A-4A07-B78D-C43742A820FD}"/>
    <cellStyle name="Percent 6 10 5" xfId="12415" xr:uid="{298CEFF4-BA8E-4AC3-A67E-F68574357FCC}"/>
    <cellStyle name="Percent 6 10 5 2" xfId="44715" xr:uid="{586F2762-17F9-4263-A2AF-45807CBB3DDF}"/>
    <cellStyle name="Percent 6 10 5 3" xfId="37124" xr:uid="{7916D958-9813-4A63-BF2C-7A479278FDFE}"/>
    <cellStyle name="Percent 6 10 6" xfId="37125" xr:uid="{61B64E44-20AC-4380-9EA5-D4D633825BDB}"/>
    <cellStyle name="Percent 6 10 7" xfId="37126" xr:uid="{72F2E19E-E6B3-4F84-86F8-A822987CD4AA}"/>
    <cellStyle name="Percent 6 10 8" xfId="44709" xr:uid="{368176EA-1545-4AB9-A7BE-CAFF79021878}"/>
    <cellStyle name="Percent 6 10 9" xfId="26657" xr:uid="{10A5B571-F68C-4118-941F-356962BC2F24}"/>
    <cellStyle name="Percent 6 11" xfId="12416" xr:uid="{C9007D79-FB69-475E-8171-74B63548EA5F}"/>
    <cellStyle name="Percent 6 11 2" xfId="12417" xr:uid="{FFB98A3E-2DD0-4EE8-9303-BA1ADA05315A}"/>
    <cellStyle name="Percent 6 11 2 2" xfId="12418" xr:uid="{8FCE6C91-48D0-4417-ACDE-D272E5AE59DE}"/>
    <cellStyle name="Percent 6 11 2 3" xfId="44717" xr:uid="{FDD561DE-627B-4410-8B0C-245134F15106}"/>
    <cellStyle name="Percent 6 11 2 4" xfId="37127" xr:uid="{CA49B4E8-5277-47DD-B0CD-B1C51439003C}"/>
    <cellStyle name="Percent 6 11 3" xfId="12419" xr:uid="{42854BEC-A4D4-4678-B835-2BA3879587FF}"/>
    <cellStyle name="Percent 6 11 3 2" xfId="12420" xr:uid="{36A4D526-0EFC-47E3-AE09-A6DF51E1DAE7}"/>
    <cellStyle name="Percent 6 11 3 3" xfId="44718" xr:uid="{F49E5FB2-16A3-4427-BC29-0C926D3498E3}"/>
    <cellStyle name="Percent 6 11 3 4" xfId="37128" xr:uid="{4BFB38CA-F0F6-4C73-95C2-CAAA582BEB45}"/>
    <cellStyle name="Percent 6 11 4" xfId="12421" xr:uid="{CB6CEC8C-4166-4C46-8021-7F27F8F3B11E}"/>
    <cellStyle name="Percent 6 11 5" xfId="12422" xr:uid="{85AF3F51-1583-443B-BDD8-67E8ACEC2582}"/>
    <cellStyle name="Percent 6 11 6" xfId="44716" xr:uid="{0C89994E-27EC-42FC-BC85-506FF14A3FA3}"/>
    <cellStyle name="Percent 6 11 7" xfId="26656" xr:uid="{E56A0E42-D44B-49C5-9C0C-333B1441D1CA}"/>
    <cellStyle name="Percent 6 12" xfId="12423" xr:uid="{0E9DD814-7ED3-441E-A0AA-E46B7D74809B}"/>
    <cellStyle name="Percent 6 12 2" xfId="12424" xr:uid="{1E4FD23F-27A2-4513-BC1B-499406B99DD1}"/>
    <cellStyle name="Percent 6 12 2 2" xfId="12425" xr:uid="{D358F55E-3045-46AA-9A3C-DBA2EB2FFA78}"/>
    <cellStyle name="Percent 6 12 3" xfId="12426" xr:uid="{99FA6885-0F49-4A52-B57F-22540F244760}"/>
    <cellStyle name="Percent 6 12 3 2" xfId="12427" xr:uid="{A1EDBF28-D017-4974-B328-9B4D22132431}"/>
    <cellStyle name="Percent 6 12 4" xfId="12428" xr:uid="{183DF270-BCC0-434E-AB4C-678A1D87CB3F}"/>
    <cellStyle name="Percent 6 12 5" xfId="44719" xr:uid="{0D974FF8-41C3-4888-A447-AF4AB69C72C2}"/>
    <cellStyle name="Percent 6 12 6" xfId="37129" xr:uid="{B3DADFD2-880C-437A-A0F4-5174C74A1563}"/>
    <cellStyle name="Percent 6 13" xfId="12429" xr:uid="{2B5785E5-D8DD-4849-A1D0-831D3ED6BF9E}"/>
    <cellStyle name="Percent 6 13 2" xfId="12430" xr:uid="{8765CE19-C519-4DCC-BC48-404C9AEF54F1}"/>
    <cellStyle name="Percent 6 13 2 2" xfId="12431" xr:uid="{AAC1AD76-E631-4F5A-A5A0-8D5A4DD738BF}"/>
    <cellStyle name="Percent 6 13 3" xfId="12432" xr:uid="{F26C2033-D1D6-4E02-9510-6E4FD0A24127}"/>
    <cellStyle name="Percent 6 13 3 2" xfId="12433" xr:uid="{CCF36860-0EC0-4AD9-8DA0-67D274B2F1B5}"/>
    <cellStyle name="Percent 6 13 4" xfId="12434" xr:uid="{BEF4E60A-696B-4512-943F-64F6AE49230A}"/>
    <cellStyle name="Percent 6 13 4 2" xfId="12435" xr:uid="{03A236A6-5F6B-49FD-8C3D-79A1026883C1}"/>
    <cellStyle name="Percent 6 13 5" xfId="12436" xr:uid="{9D12E8AF-0022-4FA7-A6BB-8139BF72D3AA}"/>
    <cellStyle name="Percent 6 13 6" xfId="44720" xr:uid="{9D3ABDDB-BE21-4596-9ACE-3E7E0014555B}"/>
    <cellStyle name="Percent 6 13 7" xfId="37130" xr:uid="{F8C6DD02-1B2A-487A-A45F-3F8A738390BE}"/>
    <cellStyle name="Percent 6 14" xfId="12437" xr:uid="{30D646F3-7E44-40CE-BC74-E646AD92967F}"/>
    <cellStyle name="Percent 6 14 2" xfId="12438" xr:uid="{5A94A197-0C74-4E73-8E49-897A7784781B}"/>
    <cellStyle name="Percent 6 14 2 2" xfId="12439" xr:uid="{1AAD4CCC-D672-4C7F-9B9E-92BDF4ADC2CF}"/>
    <cellStyle name="Percent 6 14 3" xfId="12440" xr:uid="{6CC1D0DA-72AD-41C3-99C6-69286391F837}"/>
    <cellStyle name="Percent 6 14 3 2" xfId="12441" xr:uid="{7EA785BD-0FBD-45A0-AB42-07C57F3C311A}"/>
    <cellStyle name="Percent 6 14 4" xfId="12442" xr:uid="{DD6C75D9-EFB9-4DA5-B439-172E16434103}"/>
    <cellStyle name="Percent 6 14 5" xfId="44721" xr:uid="{27EF41B5-C143-49F7-8DBA-18C8BCA0BF3D}"/>
    <cellStyle name="Percent 6 14 6" xfId="37131" xr:uid="{56864BA9-89DA-413B-AE72-247D1AD68D95}"/>
    <cellStyle name="Percent 6 15" xfId="12443" xr:uid="{2D8E0E51-D508-4F10-91B7-DB1F85F3D634}"/>
    <cellStyle name="Percent 6 15 2" xfId="12444" xr:uid="{CFF1945C-21FB-4E2E-97C4-EE7AE3FC137B}"/>
    <cellStyle name="Percent 6 15 3" xfId="44722" xr:uid="{2EB39D5E-EF4E-459B-B1C0-06DFAB9E772A}"/>
    <cellStyle name="Percent 6 15 4" xfId="37132" xr:uid="{940A98DB-5B92-4AD5-9B04-94141533B43A}"/>
    <cellStyle name="Percent 6 16" xfId="12445" xr:uid="{229322BD-E352-4B3B-BF40-13C72C20546F}"/>
    <cellStyle name="Percent 6 16 2" xfId="12446" xr:uid="{AC16B6DA-BC50-41F7-B707-C34A31287549}"/>
    <cellStyle name="Percent 6 16 3" xfId="44723" xr:uid="{E9164AF7-AEC6-490E-AF1C-8D29653D93AC}"/>
    <cellStyle name="Percent 6 16 4" xfId="37133" xr:uid="{40F95681-67ED-43A2-BD24-D207FC1BBE3E}"/>
    <cellStyle name="Percent 6 17" xfId="12447" xr:uid="{E87CC19D-EAF9-421C-97B3-FA031B6E0646}"/>
    <cellStyle name="Percent 6 17 2" xfId="12448" xr:uid="{5A1A3898-FEE6-4C42-9A21-37F7774997BA}"/>
    <cellStyle name="Percent 6 17 3" xfId="44724" xr:uid="{C8309928-A28A-401F-A66B-854588C45AA4}"/>
    <cellStyle name="Percent 6 17 4" xfId="37134" xr:uid="{9AB23F3A-447E-4318-B4C2-36C9D35BEF77}"/>
    <cellStyle name="Percent 6 18" xfId="12449" xr:uid="{96AB0B6B-3561-43AA-BAE0-8C6A1F723F9D}"/>
    <cellStyle name="Percent 6 18 2" xfId="44725" xr:uid="{BF51A5FF-E0FC-4145-8701-B6326B97D165}"/>
    <cellStyle name="Percent 6 18 3" xfId="37135" xr:uid="{3E670BB1-6F7B-4231-AA92-19AAC41B09F9}"/>
    <cellStyle name="Percent 6 19" xfId="12450" xr:uid="{C488D1F4-C2C8-4565-8FB4-DA86288AF4E3}"/>
    <cellStyle name="Percent 6 19 2" xfId="44726" xr:uid="{1626E845-2444-49E6-BE50-4A3690179EA6}"/>
    <cellStyle name="Percent 6 19 3" xfId="37136" xr:uid="{18E8D465-EFA8-4A8C-91CE-E12ECA526BC5}"/>
    <cellStyle name="Percent 6 2" xfId="3045" xr:uid="{C1668C2A-0753-433A-BFF2-A43511F75AD9}"/>
    <cellStyle name="Percent 6 2 10" xfId="12452" xr:uid="{157B6787-7FC8-405C-966D-27E3DCE3D03F}"/>
    <cellStyle name="Percent 6 2 11" xfId="12451" xr:uid="{275E7C2D-6D04-4B1A-BDC5-2BC4FECC63E8}"/>
    <cellStyle name="Percent 6 2 2" xfId="12453" xr:uid="{F3D2F30C-2D1A-4628-B6BB-4C753835765C}"/>
    <cellStyle name="Percent 6 2 2 2" xfId="12454" xr:uid="{48055CC3-C24E-46BE-A01E-0999D8EB316B}"/>
    <cellStyle name="Percent 6 2 2 2 2" xfId="12455" xr:uid="{69244569-15BB-4F34-9C6E-66E7327CE8E4}"/>
    <cellStyle name="Percent 6 2 2 3" xfId="12456" xr:uid="{99199F8E-86B2-4DB7-B8BF-F7C8BD7DC806}"/>
    <cellStyle name="Percent 6 2 2 3 2" xfId="12457" xr:uid="{FA003CBF-AA03-4B68-8F23-E2C7B0B8728F}"/>
    <cellStyle name="Percent 6 2 2 4" xfId="12458" xr:uid="{F0F0D5A0-EDEC-460D-A416-7F34E64E20F7}"/>
    <cellStyle name="Percent 6 2 2 5" xfId="44727" xr:uid="{DDCA390B-21BE-4C76-B1F8-AE6FD42D390A}"/>
    <cellStyle name="Percent 6 2 2 6" xfId="26658" xr:uid="{227F5F61-69A0-4C42-B7C6-249231453028}"/>
    <cellStyle name="Percent 6 2 3" xfId="12459" xr:uid="{A480390F-E87D-4C4E-BFA7-3AACD44E3FE0}"/>
    <cellStyle name="Percent 6 2 3 2" xfId="12460" xr:uid="{4275FDAD-967D-45F1-8BC3-89F27D390C91}"/>
    <cellStyle name="Percent 6 2 3 2 2" xfId="12461" xr:uid="{316C33FB-1964-446A-8239-D76A34D93A4D}"/>
    <cellStyle name="Percent 6 2 3 3" xfId="12462" xr:uid="{D39C7206-14D6-48FC-B810-EE9AE3156454}"/>
    <cellStyle name="Percent 6 2 3 3 2" xfId="12463" xr:uid="{711FF045-AC5A-4C8A-A354-E375B6494A51}"/>
    <cellStyle name="Percent 6 2 3 4" xfId="12464" xr:uid="{5CC92AAC-F568-4B9D-A542-78BBC063A715}"/>
    <cellStyle name="Percent 6 2 3 5" xfId="44728" xr:uid="{E8723666-6D13-4A72-8A3A-8F2D1229645F}"/>
    <cellStyle name="Percent 6 2 3 6" xfId="37137" xr:uid="{9BB08F46-D3C5-4A8D-8A97-976BC4217691}"/>
    <cellStyle name="Percent 6 2 4" xfId="12465" xr:uid="{9CF3ADC3-4B76-4B60-A30A-585547CFFC58}"/>
    <cellStyle name="Percent 6 2 4 2" xfId="12466" xr:uid="{60D54880-AD41-4BA8-B54B-95D32828CE55}"/>
    <cellStyle name="Percent 6 2 4 2 2" xfId="12467" xr:uid="{7C3F428A-C0C3-49E1-AB8A-6B184927003D}"/>
    <cellStyle name="Percent 6 2 4 3" xfId="12468" xr:uid="{28EA6215-EE89-4750-9D83-7F166C3BDD7A}"/>
    <cellStyle name="Percent 6 2 4 3 2" xfId="12469" xr:uid="{878C9A67-7932-431F-91AC-AFCDBBF0AA35}"/>
    <cellStyle name="Percent 6 2 4 4" xfId="12470" xr:uid="{5CCEFE17-E1CC-4C2B-B124-DA6E7B34ECFF}"/>
    <cellStyle name="Percent 6 2 4 4 2" xfId="12471" xr:uid="{C8A6DEB7-3136-46D4-87EC-7180A58BA502}"/>
    <cellStyle name="Percent 6 2 4 5" xfId="12472" xr:uid="{6CB0B0E6-8F6B-4D8A-842E-FECAD14C54B3}"/>
    <cellStyle name="Percent 6 2 4 6" xfId="44729" xr:uid="{96BA0820-9EE9-4531-A68E-6CF1ABBC0695}"/>
    <cellStyle name="Percent 6 2 4 7" xfId="37138" xr:uid="{44FC98DC-E989-4BFC-820B-1FCF6985CCD2}"/>
    <cellStyle name="Percent 6 2 5" xfId="12473" xr:uid="{3F5B1070-8C59-415D-B075-BF55FEC1E6E4}"/>
    <cellStyle name="Percent 6 2 5 2" xfId="12474" xr:uid="{47461020-836C-4576-96AD-91D23D04E477}"/>
    <cellStyle name="Percent 6 2 5 2 2" xfId="12475" xr:uid="{F99A75FF-8C53-4C7F-BDC7-6011FE1BFDE7}"/>
    <cellStyle name="Percent 6 2 5 3" xfId="12476" xr:uid="{DCD9B407-5FE2-4161-95E1-9C56B8572E9F}"/>
    <cellStyle name="Percent 6 2 5 3 2" xfId="12477" xr:uid="{E79B6DE8-E302-490F-B2F2-3A2E43765555}"/>
    <cellStyle name="Percent 6 2 5 4" xfId="12478" xr:uid="{55E8BC4A-87D2-4C7C-B826-FF6733DC8D27}"/>
    <cellStyle name="Percent 6 2 5 5" xfId="44730" xr:uid="{93BB98C6-4780-4A25-9EE4-B52D7F5DCB1F}"/>
    <cellStyle name="Percent 6 2 5 6" xfId="37139" xr:uid="{500B9D9F-6FA4-4C76-8C17-DF6F323B5FD0}"/>
    <cellStyle name="Percent 6 2 6" xfId="12479" xr:uid="{45EEA12E-556B-4F62-822C-D9D9B869DBE3}"/>
    <cellStyle name="Percent 6 2 6 2" xfId="12480" xr:uid="{1A56DDC4-4220-4865-93EA-9DC30327AB59}"/>
    <cellStyle name="Percent 6 2 6 3" xfId="44731" xr:uid="{8BD9E870-54A2-4E8B-8A15-59F6B08645BD}"/>
    <cellStyle name="Percent 6 2 6 4" xfId="37140" xr:uid="{B574A2BF-DCB6-4C08-908F-B707C373B51E}"/>
    <cellStyle name="Percent 6 2 7" xfId="12481" xr:uid="{B1B74C44-34CE-470D-86A5-CBCFE8A1B225}"/>
    <cellStyle name="Percent 6 2 7 2" xfId="12482" xr:uid="{422A72E2-7A38-405B-9D5F-39670551BB71}"/>
    <cellStyle name="Percent 6 2 7 3" xfId="44732" xr:uid="{CB71E72D-C761-4CEC-81E3-1B75733411CD}"/>
    <cellStyle name="Percent 6 2 7 4" xfId="37141" xr:uid="{96D2102E-7BD1-4C42-9B13-3FB8F1D7481E}"/>
    <cellStyle name="Percent 6 2 8" xfId="12483" xr:uid="{6E929557-D066-48E4-9E04-72BD0E82A64C}"/>
    <cellStyle name="Percent 6 2 8 2" xfId="12484" xr:uid="{78987D8B-C35B-43B2-8D82-87215788244E}"/>
    <cellStyle name="Percent 6 2 8 3" xfId="44733" xr:uid="{9E80926D-0CBC-4A06-B6C1-3C665F810C5A}"/>
    <cellStyle name="Percent 6 2 8 4" xfId="37142" xr:uid="{CE267D5C-E711-40EA-A7F5-F8E9DDFE83AF}"/>
    <cellStyle name="Percent 6 2 9" xfId="12485" xr:uid="{527F1E8D-7D1E-4E3E-ADCB-384FA9CAE10D}"/>
    <cellStyle name="Percent 6 2 9 2" xfId="44734" xr:uid="{ABF6648E-9DA9-4C30-8BD6-2B8B0C70EC69}"/>
    <cellStyle name="Percent 6 2 9 3" xfId="37143" xr:uid="{1936EDA0-9687-4CD0-AF00-715AE18A0159}"/>
    <cellStyle name="Percent 6 20" xfId="12408" xr:uid="{318E8EB0-E4AE-4C69-AEB3-3F80E3BE3121}"/>
    <cellStyle name="Percent 6 21" xfId="41482" xr:uid="{AE9D0FE0-F9A4-4259-985D-B0E7C7C51A2A}"/>
    <cellStyle name="Percent 6 3" xfId="3044" xr:uid="{6C86F2D8-6A6A-40DC-9B40-C2477C3EED64}"/>
    <cellStyle name="Percent 6 3 10" xfId="12487" xr:uid="{FDFF51E6-7BB7-4D01-97B9-02EFE3128705}"/>
    <cellStyle name="Percent 6 3 10 2" xfId="44735" xr:uid="{32C8BE92-4ADF-42CD-AB2A-F4925AA0AF7F}"/>
    <cellStyle name="Percent 6 3 10 3" xfId="37144" xr:uid="{BDA0AAD1-8BAB-47C7-8ABA-5BBD73C05A6F}"/>
    <cellStyle name="Percent 6 3 11" xfId="12486" xr:uid="{DC61C927-0673-4C55-B7F7-6E29FB42B250}"/>
    <cellStyle name="Percent 6 3 12" xfId="41932" xr:uid="{54909C29-CF4E-4E73-BB78-287B18BA1A51}"/>
    <cellStyle name="Percent 6 3 2" xfId="4801" xr:uid="{CDFB9CC9-3A25-48BF-93C5-94DB655B9152}"/>
    <cellStyle name="Percent 6 3 2 2" xfId="12489" xr:uid="{5C05D8A2-ED82-4A16-9D69-798173F512BB}"/>
    <cellStyle name="Percent 6 3 2 2 2" xfId="12490" xr:uid="{5F19CB8C-2434-4FA0-8889-4C8072AB9FEA}"/>
    <cellStyle name="Percent 6 3 2 2 3" xfId="44737" xr:uid="{1A212EE2-0FFA-4D9C-BA84-B3F23698F95D}"/>
    <cellStyle name="Percent 6 3 2 2 4" xfId="37145" xr:uid="{70F1FB3D-E024-49D0-B097-8745EACC93F4}"/>
    <cellStyle name="Percent 6 3 2 3" xfId="12491" xr:uid="{CE92600F-9D78-495F-9457-F73C480ABF5D}"/>
    <cellStyle name="Percent 6 3 2 3 2" xfId="12492" xr:uid="{831E1D32-ACDE-4E95-BE44-A3A841E88D55}"/>
    <cellStyle name="Percent 6 3 2 3 3" xfId="44738" xr:uid="{70889F50-EC69-4FE3-B14B-952F79006E09}"/>
    <cellStyle name="Percent 6 3 2 3 4" xfId="37146" xr:uid="{05C76429-01E2-4731-BEF9-689ED75F45FA}"/>
    <cellStyle name="Percent 6 3 2 4" xfId="12493" xr:uid="{91094D28-2C17-480B-AF0D-C30B7099DC89}"/>
    <cellStyle name="Percent 6 3 2 4 2" xfId="44739" xr:uid="{0907E769-D7BC-4B11-BBFA-2A20ED58D5D5}"/>
    <cellStyle name="Percent 6 3 2 4 3" xfId="37147" xr:uid="{43949210-9F3D-49CC-9418-87880A477218}"/>
    <cellStyle name="Percent 6 3 2 5" xfId="12488" xr:uid="{471A28B6-43E0-497C-AE76-FC6930492D42}"/>
    <cellStyle name="Percent 6 3 2 5 2" xfId="44736" xr:uid="{3F685928-767A-43B3-B2CA-979E168CEB82}"/>
    <cellStyle name="Percent 6 3 2 5 3" xfId="37148" xr:uid="{59A380D2-80F2-43B1-8C04-49FF2F90B0A6}"/>
    <cellStyle name="Percent 6 3 2 6" xfId="42596" xr:uid="{37B37A49-1252-45ED-A352-612EE58DFD18}"/>
    <cellStyle name="Percent 6 3 2 7" xfId="26660" xr:uid="{E640B008-EB0C-48D1-976A-FB32D7731229}"/>
    <cellStyle name="Percent 6 3 3" xfId="12494" xr:uid="{70CE348B-6690-4DD1-86AB-E46D50197D09}"/>
    <cellStyle name="Percent 6 3 3 2" xfId="12495" xr:uid="{15DEF9AD-93B2-4B94-BBF9-68A88DF91089}"/>
    <cellStyle name="Percent 6 3 3 2 2" xfId="12496" xr:uid="{3EBC4BE0-10AC-4D22-B502-FD046777B3D3}"/>
    <cellStyle name="Percent 6 3 3 2 3" xfId="44741" xr:uid="{010F120B-0383-433A-A75F-6ABDD188FC0C}"/>
    <cellStyle name="Percent 6 3 3 2 4" xfId="37149" xr:uid="{7408CE9F-40C2-4678-B061-77967BED215B}"/>
    <cellStyle name="Percent 6 3 3 3" xfId="12497" xr:uid="{A3017A83-4375-46CC-BCA4-34095A9BBF29}"/>
    <cellStyle name="Percent 6 3 3 3 2" xfId="12498" xr:uid="{16F86528-39A0-4213-A72B-2C316EB24FA5}"/>
    <cellStyle name="Percent 6 3 3 3 3" xfId="44742" xr:uid="{B413D1D7-4F02-4FA9-997E-CDA8371CF021}"/>
    <cellStyle name="Percent 6 3 3 3 4" xfId="37150" xr:uid="{EEF5D0C0-C629-4FC3-8E11-1DF591699E43}"/>
    <cellStyle name="Percent 6 3 3 4" xfId="12499" xr:uid="{447BF2BF-B9F3-4177-A602-3AD0ACC8568B}"/>
    <cellStyle name="Percent 6 3 3 4 2" xfId="44743" xr:uid="{51568A0D-70F4-4540-AFE9-DF92B01649F2}"/>
    <cellStyle name="Percent 6 3 3 4 3" xfId="37151" xr:uid="{21A5595B-944C-4EFE-AA83-012E57EC6537}"/>
    <cellStyle name="Percent 6 3 3 5" xfId="37152" xr:uid="{07C3DC1C-EF33-453B-962A-73C890F95022}"/>
    <cellStyle name="Percent 6 3 3 6" xfId="44740" xr:uid="{E59E49E1-4BA1-4DE8-862A-29BB6BCE5F9C}"/>
    <cellStyle name="Percent 6 3 3 7" xfId="26661" xr:uid="{40EC2B03-5C85-46CD-B44D-71B62803BE98}"/>
    <cellStyle name="Percent 6 3 4" xfId="12500" xr:uid="{7BD06636-3A92-4FD2-B2C6-418B0A7307B4}"/>
    <cellStyle name="Percent 6 3 4 2" xfId="12501" xr:uid="{8A363821-395A-422F-A496-0314C933C0C0}"/>
    <cellStyle name="Percent 6 3 4 2 2" xfId="12502" xr:uid="{3FEB2605-F91E-4FC4-A80E-C65CA4B507FF}"/>
    <cellStyle name="Percent 6 3 4 3" xfId="12503" xr:uid="{2B4EFB60-E096-4C30-BE32-88DFF2D0D870}"/>
    <cellStyle name="Percent 6 3 4 3 2" xfId="12504" xr:uid="{83E71151-76A6-4CB5-92C2-DB90F767AC72}"/>
    <cellStyle name="Percent 6 3 4 4" xfId="12505" xr:uid="{5B1AB082-073D-4D34-B9EB-7D8355F2E6B4}"/>
    <cellStyle name="Percent 6 3 4 4 2" xfId="12506" xr:uid="{7CF6EDCB-D76C-4FC0-9EE4-28771B2BA8E8}"/>
    <cellStyle name="Percent 6 3 4 5" xfId="12507" xr:uid="{2174DD1D-2338-44F7-A92B-03065B6C1379}"/>
    <cellStyle name="Percent 6 3 4 6" xfId="44744" xr:uid="{2E3EFED5-B646-4B7B-856E-7F9E73972361}"/>
    <cellStyle name="Percent 6 3 4 7" xfId="26659" xr:uid="{6DEF90EB-CA83-4FB9-984B-1EC2662ACA45}"/>
    <cellStyle name="Percent 6 3 5" xfId="12508" xr:uid="{9369B07B-2099-4DF7-9FC0-23704C3B68DA}"/>
    <cellStyle name="Percent 6 3 5 2" xfId="12509" xr:uid="{A41AFB95-DBE7-437F-9B55-AB4EEB4D81D3}"/>
    <cellStyle name="Percent 6 3 5 2 2" xfId="12510" xr:uid="{194F46B9-49C9-4E9A-A8DC-112C3B3E4A9D}"/>
    <cellStyle name="Percent 6 3 5 3" xfId="12511" xr:uid="{DC112943-C3D9-4582-82CE-FECD97925C77}"/>
    <cellStyle name="Percent 6 3 5 3 2" xfId="12512" xr:uid="{4D385957-B742-49D1-AD06-5F9BD8001669}"/>
    <cellStyle name="Percent 6 3 5 4" xfId="12513" xr:uid="{ECD49FA5-C5A6-4F1E-A7AB-A3B83F6F1600}"/>
    <cellStyle name="Percent 6 3 5 5" xfId="44745" xr:uid="{80C7E739-18AF-4104-B962-8A2F1BDC6D00}"/>
    <cellStyle name="Percent 6 3 5 6" xfId="37153" xr:uid="{385BDB3C-FF29-490F-BE34-813873E25A2E}"/>
    <cellStyle name="Percent 6 3 6" xfId="12514" xr:uid="{B20176F3-39F3-4636-8439-080284900DB0}"/>
    <cellStyle name="Percent 6 3 6 2" xfId="12515" xr:uid="{B76D4B2B-FD68-47BE-9933-BDA800EDEA8F}"/>
    <cellStyle name="Percent 6 3 6 3" xfId="44746" xr:uid="{5FDE72ED-CF67-4985-8220-59736D9E1262}"/>
    <cellStyle name="Percent 6 3 6 4" xfId="37154" xr:uid="{98D184F1-51F7-4331-BF05-44F2BB4A2D33}"/>
    <cellStyle name="Percent 6 3 7" xfId="12516" xr:uid="{E09A7778-D482-4CB2-882A-D5571629E01D}"/>
    <cellStyle name="Percent 6 3 7 2" xfId="12517" xr:uid="{CFC4ACF5-5FB5-4F1D-906E-EAEAD31FA497}"/>
    <cellStyle name="Percent 6 3 7 3" xfId="44747" xr:uid="{9AC3C167-5509-4C5C-9787-B06689B1A2E4}"/>
    <cellStyle name="Percent 6 3 7 4" xfId="37155" xr:uid="{9C1C73D5-E6C3-485C-8232-CEBCDEF1C8EE}"/>
    <cellStyle name="Percent 6 3 8" xfId="12518" xr:uid="{63E9D72F-4A75-47ED-A229-E4794DEAAD4C}"/>
    <cellStyle name="Percent 6 3 8 2" xfId="12519" xr:uid="{C696E91E-B875-498B-AED5-D7433950516B}"/>
    <cellStyle name="Percent 6 3 8 3" xfId="44748" xr:uid="{C7C74A62-B29D-4490-810F-51EB7E7B72E1}"/>
    <cellStyle name="Percent 6 3 8 4" xfId="37156" xr:uid="{8F0C132F-2068-4D63-BCFD-18309711727A}"/>
    <cellStyle name="Percent 6 3 9" xfId="12520" xr:uid="{AFDA8049-38AA-4F75-9285-4EFBE08A16CF}"/>
    <cellStyle name="Percent 6 3 9 2" xfId="44749" xr:uid="{AB5A6BE4-65E3-42A0-B73B-A2AD67CAB3C9}"/>
    <cellStyle name="Percent 6 3 9 3" xfId="37157" xr:uid="{5F986E47-5A73-45C6-84B8-BC32BCE51A0C}"/>
    <cellStyle name="Percent 6 4" xfId="4802" xr:uid="{627D7274-1F64-4D99-A802-F0CDF8ECDBA7}"/>
    <cellStyle name="Percent 6 4 10" xfId="12522" xr:uid="{EF4104AB-B92E-4A14-BDCA-B200B3BE537B}"/>
    <cellStyle name="Percent 6 4 11" xfId="12521" xr:uid="{3D459AD5-9358-47B7-8030-679C7EF5342E}"/>
    <cellStyle name="Percent 6 4 2" xfId="12523" xr:uid="{24DF05A4-1A69-481E-B444-1B77AADC7AD9}"/>
    <cellStyle name="Percent 6 4 2 2" xfId="12524" xr:uid="{B793ECD5-E268-493C-B32F-4A65A2D6CF10}"/>
    <cellStyle name="Percent 6 4 2 2 2" xfId="12525" xr:uid="{E7049A9D-E8A3-4650-AC85-8A7604956676}"/>
    <cellStyle name="Percent 6 4 2 3" xfId="12526" xr:uid="{EEAC3617-836C-4110-A9E6-8C97B2B724F6}"/>
    <cellStyle name="Percent 6 4 2 3 2" xfId="12527" xr:uid="{38B7300A-447F-429C-BF78-9F86F246AB1D}"/>
    <cellStyle name="Percent 6 4 2 4" xfId="12528" xr:uid="{AF6B83C9-58B2-411E-9779-463112F68167}"/>
    <cellStyle name="Percent 6 4 2 5" xfId="44750" xr:uid="{DD360606-3146-4058-BFDC-2C67BF8CB19B}"/>
    <cellStyle name="Percent 6 4 2 6" xfId="26662" xr:uid="{A46E0E30-7F83-46A0-9586-A509C6649F3E}"/>
    <cellStyle name="Percent 6 4 3" xfId="12529" xr:uid="{1D9DF30D-A3C3-484B-AC80-68A8871D18C7}"/>
    <cellStyle name="Percent 6 4 3 2" xfId="12530" xr:uid="{4F94E590-EFEE-41DB-B6F0-C4F51083E873}"/>
    <cellStyle name="Percent 6 4 3 2 2" xfId="12531" xr:uid="{2FDD0ED3-BD4D-4C30-9281-1537DB3A47B5}"/>
    <cellStyle name="Percent 6 4 3 3" xfId="12532" xr:uid="{52DFA577-1949-4DF9-A0DB-7E4F85810615}"/>
    <cellStyle name="Percent 6 4 3 3 2" xfId="12533" xr:uid="{B17AF0F3-2FD8-4F7D-B0E1-13E95C0297AD}"/>
    <cellStyle name="Percent 6 4 3 4" xfId="12534" xr:uid="{A6B0DE66-3548-420B-BCC9-2255C4DC3C17}"/>
    <cellStyle name="Percent 6 4 3 5" xfId="44751" xr:uid="{BB509BD5-443A-4789-A1C6-896C38DAA93F}"/>
    <cellStyle name="Percent 6 4 3 6" xfId="37158" xr:uid="{6903E0BC-46F2-4265-BB75-29F68D46B7D7}"/>
    <cellStyle name="Percent 6 4 4" xfId="12535" xr:uid="{CBE0ED7B-79EC-4C87-9AF2-00D2FA92EF3F}"/>
    <cellStyle name="Percent 6 4 4 2" xfId="12536" xr:uid="{6800FC60-F20B-41E5-A3CB-A1AD285149BD}"/>
    <cellStyle name="Percent 6 4 4 2 2" xfId="12537" xr:uid="{D65B8A9E-0B2B-4D59-8EF1-416F69765799}"/>
    <cellStyle name="Percent 6 4 4 3" xfId="12538" xr:uid="{441B09FD-74D3-48A6-A3FA-807BCE0A291B}"/>
    <cellStyle name="Percent 6 4 4 3 2" xfId="12539" xr:uid="{67455B43-56C0-4A43-AB4C-140E12BE1B34}"/>
    <cellStyle name="Percent 6 4 4 4" xfId="12540" xr:uid="{A6D394C9-CBED-4A98-8127-24C200CAE04D}"/>
    <cellStyle name="Percent 6 4 4 4 2" xfId="12541" xr:uid="{C2A99978-BE74-40F0-B430-77EDCF1569C7}"/>
    <cellStyle name="Percent 6 4 4 5" xfId="12542" xr:uid="{642A953E-2120-4FCF-87A1-1AC855E3A4C6}"/>
    <cellStyle name="Percent 6 4 4 6" xfId="44752" xr:uid="{F49309CC-F3FC-43CB-9C84-AC743B7DF70B}"/>
    <cellStyle name="Percent 6 4 4 7" xfId="37159" xr:uid="{37A2AC70-9681-4DE3-823A-B2B6AE0CBD53}"/>
    <cellStyle name="Percent 6 4 5" xfId="12543" xr:uid="{4018F14A-3B10-4507-95FC-7926B2738A00}"/>
    <cellStyle name="Percent 6 4 5 2" xfId="12544" xr:uid="{19D0DA69-2E8C-4510-8725-49875CCFB718}"/>
    <cellStyle name="Percent 6 4 5 2 2" xfId="12545" xr:uid="{8DDD5AD4-4B27-4811-BB23-FE8A751E8B90}"/>
    <cellStyle name="Percent 6 4 5 3" xfId="12546" xr:uid="{2E1C7DFE-BFE5-4C2C-A4B8-2D8DDBC4DE03}"/>
    <cellStyle name="Percent 6 4 5 3 2" xfId="12547" xr:uid="{26149943-6A33-45DF-ABF3-C26BEAF66296}"/>
    <cellStyle name="Percent 6 4 5 4" xfId="12548" xr:uid="{1C43556B-1CB0-4688-9D1A-02B2F6952768}"/>
    <cellStyle name="Percent 6 4 5 5" xfId="44753" xr:uid="{1FF6F241-31F8-4C22-BE48-B5C08D32EE05}"/>
    <cellStyle name="Percent 6 4 5 6" xfId="37160" xr:uid="{85356C46-CCBB-4787-A723-7600DF5FB097}"/>
    <cellStyle name="Percent 6 4 6" xfId="12549" xr:uid="{EE186E21-4844-456B-841E-F95CB5590D4C}"/>
    <cellStyle name="Percent 6 4 6 2" xfId="12550" xr:uid="{0B4D49DD-2F89-4191-892C-DACF60CA0A25}"/>
    <cellStyle name="Percent 6 4 6 3" xfId="44754" xr:uid="{167AC4EC-A3FA-423B-922A-A1BC205FD2B5}"/>
    <cellStyle name="Percent 6 4 6 4" xfId="37161" xr:uid="{99AF91A8-6BBD-4800-8A85-47E2726232A1}"/>
    <cellStyle name="Percent 6 4 7" xfId="12551" xr:uid="{8A4A7F94-8D28-40F3-925D-C733C67520C1}"/>
    <cellStyle name="Percent 6 4 7 2" xfId="12552" xr:uid="{7807C42B-9ADB-4A31-AC8C-3681E9FA32F4}"/>
    <cellStyle name="Percent 6 4 7 3" xfId="44755" xr:uid="{8E5E904F-4120-4043-B1AC-38B4EEEA7987}"/>
    <cellStyle name="Percent 6 4 7 4" xfId="37162" xr:uid="{FEEF7CD5-F118-43CF-85EE-25DF3E602174}"/>
    <cellStyle name="Percent 6 4 8" xfId="12553" xr:uid="{189637CD-3142-4595-BB95-826B9FA10925}"/>
    <cellStyle name="Percent 6 4 8 2" xfId="12554" xr:uid="{57EB306F-4CBA-4705-99BD-0ECFE8057D25}"/>
    <cellStyle name="Percent 6 4 8 3" xfId="44756" xr:uid="{0B255C5B-523A-4040-B5D4-9BDBFC297264}"/>
    <cellStyle name="Percent 6 4 8 4" xfId="37163" xr:uid="{23E6CC4E-B804-47E6-BA67-47DA6BB30C7B}"/>
    <cellStyle name="Percent 6 4 9" xfId="12555" xr:uid="{6303E73F-C7A5-4E02-9FE7-10B244F0AC9F}"/>
    <cellStyle name="Percent 6 4 9 2" xfId="44757" xr:uid="{CFE62CBA-FF7C-49A1-B416-2FD35B0365C2}"/>
    <cellStyle name="Percent 6 4 9 3" xfId="37164" xr:uid="{5958E972-720E-40CE-8922-441CD3F97194}"/>
    <cellStyle name="Percent 6 5" xfId="4803" xr:uid="{062330D6-DC42-42CF-B201-337272F7F87E}"/>
    <cellStyle name="Percent 6 5 10" xfId="12557" xr:uid="{AC5CD8A0-A53D-4FD7-8A53-4722387EF149}"/>
    <cellStyle name="Percent 6 5 11" xfId="12556" xr:uid="{216ABA14-6A23-4472-A04E-71BFD0791A2E}"/>
    <cellStyle name="Percent 6 5 2" xfId="12558" xr:uid="{9E7315DA-C295-49EE-8CD2-4C45F94291A1}"/>
    <cellStyle name="Percent 6 5 2 2" xfId="12559" xr:uid="{E6E719D7-7BAE-4950-A25A-C52148747276}"/>
    <cellStyle name="Percent 6 5 2 2 2" xfId="12560" xr:uid="{0E72FD7C-F9FE-4D4B-B048-A6314F9AF08A}"/>
    <cellStyle name="Percent 6 5 2 3" xfId="12561" xr:uid="{9B4C89A7-959A-4DF9-8621-EDFD8F42150B}"/>
    <cellStyle name="Percent 6 5 2 3 2" xfId="12562" xr:uid="{2DAB26B2-7A1D-4E6D-B506-3FF2F9021347}"/>
    <cellStyle name="Percent 6 5 2 4" xfId="12563" xr:uid="{37972477-3B0A-4C84-96F1-A3EB12F436AF}"/>
    <cellStyle name="Percent 6 5 2 5" xfId="44758" xr:uid="{8BB0D6A7-7AA4-4D87-A9C0-BBE12EE94B7A}"/>
    <cellStyle name="Percent 6 5 2 6" xfId="26663" xr:uid="{BD73E27A-9F73-444D-9824-CFDE0EBD4663}"/>
    <cellStyle name="Percent 6 5 3" xfId="12564" xr:uid="{7D6E7828-50AB-44A9-9853-04CB7A4E31E4}"/>
    <cellStyle name="Percent 6 5 3 2" xfId="12565" xr:uid="{0C298AE9-1267-4B71-8EE6-5AAC52405B93}"/>
    <cellStyle name="Percent 6 5 3 2 2" xfId="12566" xr:uid="{CA6C2AB6-60BF-4566-95D2-A3303DD91E27}"/>
    <cellStyle name="Percent 6 5 3 3" xfId="12567" xr:uid="{5EFE3951-D392-47C1-8588-B540860E8E7D}"/>
    <cellStyle name="Percent 6 5 3 3 2" xfId="12568" xr:uid="{525442AC-30E7-4DD7-B787-C74C4315D3C0}"/>
    <cellStyle name="Percent 6 5 3 4" xfId="12569" xr:uid="{42116268-CF73-4193-9E7F-6DF4F5917550}"/>
    <cellStyle name="Percent 6 5 3 5" xfId="44759" xr:uid="{6D7BFE63-7600-4EDF-B285-390B5E0E5F33}"/>
    <cellStyle name="Percent 6 5 3 6" xfId="37165" xr:uid="{E0BD3398-699B-4F30-8EFF-BA31BE4B8B5F}"/>
    <cellStyle name="Percent 6 5 4" xfId="12570" xr:uid="{7D3982BB-CF66-48A1-96FB-46EB315A71DE}"/>
    <cellStyle name="Percent 6 5 4 2" xfId="12571" xr:uid="{9C436312-B110-463C-9342-6148835F2BEB}"/>
    <cellStyle name="Percent 6 5 4 2 2" xfId="12572" xr:uid="{641A6845-1CC9-4D8E-AA7C-AD078CCFE494}"/>
    <cellStyle name="Percent 6 5 4 3" xfId="12573" xr:uid="{9FA00564-3FD4-460A-8D47-2849C4933E4F}"/>
    <cellStyle name="Percent 6 5 4 3 2" xfId="12574" xr:uid="{7B763C4C-5915-4821-8EA1-B398DE478281}"/>
    <cellStyle name="Percent 6 5 4 4" xfId="12575" xr:uid="{1A20DF22-14CC-438C-AD6F-9017CC1E36FF}"/>
    <cellStyle name="Percent 6 5 4 4 2" xfId="12576" xr:uid="{11313BCD-7C2A-49E3-9A3E-118DF2549E20}"/>
    <cellStyle name="Percent 6 5 4 5" xfId="12577" xr:uid="{F2ECEA5A-7D38-4F48-ADF4-97357801ED1D}"/>
    <cellStyle name="Percent 6 5 4 6" xfId="44760" xr:uid="{CACD40C1-DF80-4B4A-BC47-58B95DAB5581}"/>
    <cellStyle name="Percent 6 5 4 7" xfId="37166" xr:uid="{1A2CD2DC-8D44-49CE-ABD7-9FA54CEE84CD}"/>
    <cellStyle name="Percent 6 5 5" xfId="12578" xr:uid="{6D1A2988-33AD-4B9A-8F74-3AA00399627D}"/>
    <cellStyle name="Percent 6 5 5 2" xfId="12579" xr:uid="{F4028E42-2F80-4EB8-B747-6119AA824C00}"/>
    <cellStyle name="Percent 6 5 5 2 2" xfId="12580" xr:uid="{6D47E530-ABB0-4D2A-8E0D-A0ADD32A0CC6}"/>
    <cellStyle name="Percent 6 5 5 3" xfId="12581" xr:uid="{CD44542C-195E-40DB-9005-DB7770609AA8}"/>
    <cellStyle name="Percent 6 5 5 3 2" xfId="12582" xr:uid="{7BF63AC8-C2F7-416F-B98E-29733EB3868A}"/>
    <cellStyle name="Percent 6 5 5 4" xfId="12583" xr:uid="{EBAA3386-414C-4EEA-8265-B28F2467775E}"/>
    <cellStyle name="Percent 6 5 5 5" xfId="44761" xr:uid="{3E02FC47-F002-43C1-A9F5-D3EF6768E46C}"/>
    <cellStyle name="Percent 6 5 5 6" xfId="37167" xr:uid="{41E218DA-23B6-4BD7-AB34-01C1DE979BD7}"/>
    <cellStyle name="Percent 6 5 6" xfId="12584" xr:uid="{47835E60-545E-4EFE-870E-7D8D4720A943}"/>
    <cellStyle name="Percent 6 5 6 2" xfId="12585" xr:uid="{9FC62881-80E6-4BB4-8B84-43CAE9E6648D}"/>
    <cellStyle name="Percent 6 5 6 3" xfId="44762" xr:uid="{7DF3AC75-9CBC-4564-B9FF-911AC9F75186}"/>
    <cellStyle name="Percent 6 5 6 4" xfId="37168" xr:uid="{A52F8226-9745-4FBA-832F-DC7BC534E20C}"/>
    <cellStyle name="Percent 6 5 7" xfId="12586" xr:uid="{5C56CCE4-33C5-458F-A991-778301C6B01C}"/>
    <cellStyle name="Percent 6 5 7 2" xfId="12587" xr:uid="{C12DAF0F-57B4-4D78-956E-7AB508BF6D68}"/>
    <cellStyle name="Percent 6 5 7 3" xfId="44763" xr:uid="{4053A1ED-399A-41D9-9168-0843FAA35571}"/>
    <cellStyle name="Percent 6 5 7 4" xfId="37169" xr:uid="{BF8A9F12-62C5-41ED-AB72-5B213C5EF3E2}"/>
    <cellStyle name="Percent 6 5 8" xfId="12588" xr:uid="{A32A4805-1A6F-436D-A25A-2A59A603CD57}"/>
    <cellStyle name="Percent 6 5 8 2" xfId="12589" xr:uid="{D826C8DB-E15F-4200-8716-7C06F631FE3C}"/>
    <cellStyle name="Percent 6 5 8 3" xfId="44764" xr:uid="{6AF244C8-8BA1-4C56-9F7F-3CF829D95184}"/>
    <cellStyle name="Percent 6 5 8 4" xfId="37170" xr:uid="{53DCFD8F-EC99-40E2-A408-AAD41A8AAD6E}"/>
    <cellStyle name="Percent 6 5 9" xfId="12590" xr:uid="{48D38CA7-345F-4B89-A70F-93A0490EC00F}"/>
    <cellStyle name="Percent 6 5 9 2" xfId="44765" xr:uid="{D357EBE5-8738-44F7-A9B0-F3440C81E8F5}"/>
    <cellStyle name="Percent 6 5 9 3" xfId="37171" xr:uid="{6E6BBDB6-4F83-4BDD-A0D0-859A317A0DCA}"/>
    <cellStyle name="Percent 6 6" xfId="4804" xr:uid="{E1D4365B-E71A-44AD-9C1A-1913B7C9B849}"/>
    <cellStyle name="Percent 6 6 10" xfId="12592" xr:uid="{499976D3-D28F-43E4-BFF4-7CD09D99A63B}"/>
    <cellStyle name="Percent 6 6 11" xfId="12591" xr:uid="{1DF2C0DD-598E-417B-8C72-A4027556BB24}"/>
    <cellStyle name="Percent 6 6 2" xfId="12593" xr:uid="{6C575583-37D7-4024-A434-533999F0A725}"/>
    <cellStyle name="Percent 6 6 2 2" xfId="12594" xr:uid="{CC3338CC-A9DF-458B-98D6-427413D85619}"/>
    <cellStyle name="Percent 6 6 2 2 2" xfId="12595" xr:uid="{D4DAC710-9449-4F54-A638-5FF504CC6EAF}"/>
    <cellStyle name="Percent 6 6 2 3" xfId="12596" xr:uid="{F110BF9E-0087-4165-8A88-AFF16A668FA6}"/>
    <cellStyle name="Percent 6 6 2 3 2" xfId="12597" xr:uid="{192D2004-CC8E-4FD1-BF1E-D99AF7510958}"/>
    <cellStyle name="Percent 6 6 2 4" xfId="12598" xr:uid="{778C90A4-9162-4741-B993-7743156D7340}"/>
    <cellStyle name="Percent 6 6 2 5" xfId="44766" xr:uid="{E361306B-C713-4A3C-B0EA-C2EBBB135458}"/>
    <cellStyle name="Percent 6 6 2 6" xfId="26664" xr:uid="{4191C1EB-5939-4B0B-8094-F08A3D0E8EC8}"/>
    <cellStyle name="Percent 6 6 3" xfId="12599" xr:uid="{12C8D2CA-E0F4-4794-AEBF-3EE8018759CB}"/>
    <cellStyle name="Percent 6 6 3 2" xfId="12600" xr:uid="{74988371-6132-41EF-A46D-3C37C1CEF38D}"/>
    <cellStyle name="Percent 6 6 3 2 2" xfId="12601" xr:uid="{8F0C874C-97B2-4B12-A31A-4EB373E355B8}"/>
    <cellStyle name="Percent 6 6 3 3" xfId="12602" xr:uid="{A4C8CD05-A2ED-48E2-AF05-1645579B838E}"/>
    <cellStyle name="Percent 6 6 3 3 2" xfId="12603" xr:uid="{5F7E9064-75A3-4A2D-8124-F0684D441AC0}"/>
    <cellStyle name="Percent 6 6 3 4" xfId="12604" xr:uid="{1E9CD9A3-4F8E-4381-9DF2-BE91DB7AC99B}"/>
    <cellStyle name="Percent 6 6 3 5" xfId="44767" xr:uid="{54A4F02E-2A32-4D12-A9C2-F0F1C8273007}"/>
    <cellStyle name="Percent 6 6 3 6" xfId="37172" xr:uid="{37AF55FE-07E8-46CD-B9B1-17C60AF1534F}"/>
    <cellStyle name="Percent 6 6 4" xfId="12605" xr:uid="{046E0098-8087-419A-A689-1600CE6B050E}"/>
    <cellStyle name="Percent 6 6 4 2" xfId="12606" xr:uid="{A1094D9C-89BE-4C3B-8CFA-BA95AA924B17}"/>
    <cellStyle name="Percent 6 6 4 2 2" xfId="12607" xr:uid="{D7F2B8E1-1A1F-4B6E-8DA0-565D27FE2181}"/>
    <cellStyle name="Percent 6 6 4 3" xfId="12608" xr:uid="{07B028C8-DE59-4B5D-B185-75B0AB788E76}"/>
    <cellStyle name="Percent 6 6 4 3 2" xfId="12609" xr:uid="{8B1C09B8-178D-4BE3-A796-F4CDEAFBE67B}"/>
    <cellStyle name="Percent 6 6 4 4" xfId="12610" xr:uid="{5C356054-B8A4-4A96-816A-C08B75849044}"/>
    <cellStyle name="Percent 6 6 4 4 2" xfId="12611" xr:uid="{306E231B-2D8F-4C99-9BFB-285048F9B282}"/>
    <cellStyle name="Percent 6 6 4 5" xfId="12612" xr:uid="{81B6CEE9-BFC3-4EA7-97A6-48F8A4984E7A}"/>
    <cellStyle name="Percent 6 6 4 6" xfId="44768" xr:uid="{764600EE-14CD-4FB0-8A37-C7F08F74625C}"/>
    <cellStyle name="Percent 6 6 4 7" xfId="37173" xr:uid="{AAB06E2C-18E7-4962-9FED-74CE38870E2A}"/>
    <cellStyle name="Percent 6 6 5" xfId="12613" xr:uid="{677C77B3-7759-4EF2-80A4-45C41D56D89B}"/>
    <cellStyle name="Percent 6 6 5 2" xfId="12614" xr:uid="{5037DABE-A9AA-4BD1-AED8-7227664E76C0}"/>
    <cellStyle name="Percent 6 6 5 2 2" xfId="12615" xr:uid="{7F240508-F7C2-4B3F-9D6B-0BF1B4F8CEC3}"/>
    <cellStyle name="Percent 6 6 5 3" xfId="12616" xr:uid="{D49B3D2B-004B-4411-AD17-1C8CB1AE9B7A}"/>
    <cellStyle name="Percent 6 6 5 3 2" xfId="12617" xr:uid="{6C36B1C4-D29D-41DF-9EFF-FA4236A2D603}"/>
    <cellStyle name="Percent 6 6 5 4" xfId="12618" xr:uid="{984304F3-5E7B-453F-917F-FE65AFA4B024}"/>
    <cellStyle name="Percent 6 6 5 5" xfId="44769" xr:uid="{2A708037-802D-4839-9F71-F72CCBB3A349}"/>
    <cellStyle name="Percent 6 6 5 6" xfId="37174" xr:uid="{127A685B-2DCA-4B1C-BDAD-48F88FFC5C7E}"/>
    <cellStyle name="Percent 6 6 6" xfId="12619" xr:uid="{8F0C2115-4315-438A-B035-1A8259473D85}"/>
    <cellStyle name="Percent 6 6 6 2" xfId="12620" xr:uid="{FD17A64C-2D20-4F05-ACED-762301F22000}"/>
    <cellStyle name="Percent 6 6 6 3" xfId="44770" xr:uid="{019AA0B8-1D0F-4D4A-87CD-88BCF6A307F9}"/>
    <cellStyle name="Percent 6 6 6 4" xfId="37175" xr:uid="{3E0F298E-3485-4A74-AD36-C04CC0D57C6C}"/>
    <cellStyle name="Percent 6 6 7" xfId="12621" xr:uid="{E8757A0D-6F62-44D4-A31F-AE90FFDC6283}"/>
    <cellStyle name="Percent 6 6 7 2" xfId="12622" xr:uid="{49D0856F-B4EA-4FAD-A9F0-5AB5BF4B2350}"/>
    <cellStyle name="Percent 6 6 7 3" xfId="44771" xr:uid="{37A8EF6E-B541-4F96-A33F-76346BC74E1D}"/>
    <cellStyle name="Percent 6 6 7 4" xfId="37176" xr:uid="{4D1466D3-9D1C-4E2B-83B7-C880854AE986}"/>
    <cellStyle name="Percent 6 6 8" xfId="12623" xr:uid="{74D3C70D-4AE4-4360-A4B5-C4F9D6D10B26}"/>
    <cellStyle name="Percent 6 6 8 2" xfId="12624" xr:uid="{034CFC98-2FD7-4F52-899F-12C4466B3E51}"/>
    <cellStyle name="Percent 6 6 8 3" xfId="44772" xr:uid="{37BD7165-E447-43D7-B39F-7DDF82C186CB}"/>
    <cellStyle name="Percent 6 6 8 4" xfId="37177" xr:uid="{9AB295E6-325C-4397-9091-75635912A691}"/>
    <cellStyle name="Percent 6 6 9" xfId="12625" xr:uid="{C0D5EE51-BC5D-4744-8E31-D30ED5838FE5}"/>
    <cellStyle name="Percent 6 6 9 2" xfId="44773" xr:uid="{6796D1A1-138A-4998-8D16-36407C6C442B}"/>
    <cellStyle name="Percent 6 6 9 3" xfId="37178" xr:uid="{8E5A6525-9E8C-4B2F-A323-A13479D3B928}"/>
    <cellStyle name="Percent 6 7" xfId="4805" xr:uid="{E5CC3A03-2426-4F8D-BBF4-8D137D6CDD6F}"/>
    <cellStyle name="Percent 6 7 10" xfId="12627" xr:uid="{875E16F4-7505-4F54-B3B5-1CA1E0E864BA}"/>
    <cellStyle name="Percent 6 7 11" xfId="12626" xr:uid="{8B6E2BFB-C49D-4953-9918-9CB54F11DAED}"/>
    <cellStyle name="Percent 6 7 2" xfId="12628" xr:uid="{F17E3508-CBCE-4F75-80FC-B92128D03264}"/>
    <cellStyle name="Percent 6 7 2 2" xfId="12629" xr:uid="{9222812A-A971-4F0B-B06C-74E979D37F74}"/>
    <cellStyle name="Percent 6 7 2 2 2" xfId="12630" xr:uid="{A9AAFA6E-FA13-4B08-8F25-DC97BFFB700C}"/>
    <cellStyle name="Percent 6 7 2 3" xfId="12631" xr:uid="{1DDFD036-6213-4227-87BA-EF1751760444}"/>
    <cellStyle name="Percent 6 7 2 3 2" xfId="12632" xr:uid="{9B13C9B7-BA24-44B1-B7AD-4FE3D247BC70}"/>
    <cellStyle name="Percent 6 7 2 4" xfId="12633" xr:uid="{8A5CD5B7-E128-48C6-9A64-2F2EB6B87E2E}"/>
    <cellStyle name="Percent 6 7 2 5" xfId="44774" xr:uid="{C259D01C-3359-4CBD-AB6A-4931A027BFE8}"/>
    <cellStyle name="Percent 6 7 2 6" xfId="26665" xr:uid="{3DEC599E-0F90-4F91-AEF4-C8CF551E6EFC}"/>
    <cellStyle name="Percent 6 7 3" xfId="12634" xr:uid="{CEFCDAEA-90E2-44F1-B6DE-E6FA0802AD90}"/>
    <cellStyle name="Percent 6 7 3 2" xfId="12635" xr:uid="{8413CB82-339E-45EC-8947-69CD9A471925}"/>
    <cellStyle name="Percent 6 7 3 2 2" xfId="12636" xr:uid="{12986041-4E24-4791-9971-E6409F5BC906}"/>
    <cellStyle name="Percent 6 7 3 3" xfId="12637" xr:uid="{FD41FA3C-E503-4781-ABEA-FB018D7422BE}"/>
    <cellStyle name="Percent 6 7 3 3 2" xfId="12638" xr:uid="{8FB7E6BD-F87B-4970-8C35-FABBAAD32AB3}"/>
    <cellStyle name="Percent 6 7 3 4" xfId="12639" xr:uid="{6FD0D0F1-6543-4493-994C-5722B8279A87}"/>
    <cellStyle name="Percent 6 7 3 5" xfId="44775" xr:uid="{E73CA71E-FCD8-4745-8DDE-A98F12EFAFD3}"/>
    <cellStyle name="Percent 6 7 3 6" xfId="37179" xr:uid="{5D0081A6-4C12-4AA4-B190-DE95B2AA254D}"/>
    <cellStyle name="Percent 6 7 4" xfId="12640" xr:uid="{CDD49CE8-577F-426F-A86E-A19BF7CEA997}"/>
    <cellStyle name="Percent 6 7 4 2" xfId="12641" xr:uid="{5E865F18-950B-41FB-94BA-FBBD17A32281}"/>
    <cellStyle name="Percent 6 7 4 2 2" xfId="12642" xr:uid="{199DE036-6270-4795-AA5D-3C00B6AFC4B0}"/>
    <cellStyle name="Percent 6 7 4 3" xfId="12643" xr:uid="{B0DFD5C6-72EB-4C8E-935C-696D64561A9D}"/>
    <cellStyle name="Percent 6 7 4 3 2" xfId="12644" xr:uid="{33D472AC-EBAA-47CB-BBEB-389DB736B935}"/>
    <cellStyle name="Percent 6 7 4 4" xfId="12645" xr:uid="{1E335327-DA36-4D74-A831-1A7EC0CE9A72}"/>
    <cellStyle name="Percent 6 7 4 4 2" xfId="12646" xr:uid="{9A76E0F9-87D3-4BC9-A1E2-48F38C8C5B43}"/>
    <cellStyle name="Percent 6 7 4 5" xfId="12647" xr:uid="{BA8AF208-1658-432E-A7AD-C4ACA7D33316}"/>
    <cellStyle name="Percent 6 7 4 6" xfId="44776" xr:uid="{B681F89C-B48A-4459-B4F8-3399E376ECDC}"/>
    <cellStyle name="Percent 6 7 4 7" xfId="37180" xr:uid="{556733C2-6AA2-4141-BDF8-E2B48F1C2555}"/>
    <cellStyle name="Percent 6 7 5" xfId="12648" xr:uid="{50077383-C3F3-498D-8963-58C7DDD53496}"/>
    <cellStyle name="Percent 6 7 5 2" xfId="12649" xr:uid="{F2BEABD3-C76D-41C3-A330-19307432D196}"/>
    <cellStyle name="Percent 6 7 5 2 2" xfId="12650" xr:uid="{18809E2E-5A8B-4944-B5C3-59D74FFE42F3}"/>
    <cellStyle name="Percent 6 7 5 3" xfId="12651" xr:uid="{72A3C154-32BE-4DBD-AC71-51F6FE8C25B0}"/>
    <cellStyle name="Percent 6 7 5 3 2" xfId="12652" xr:uid="{1854E114-9BD8-4E1E-8326-C2365D7DD799}"/>
    <cellStyle name="Percent 6 7 5 4" xfId="12653" xr:uid="{CFF9AA12-673C-4CD5-A05F-6CA24DF099D7}"/>
    <cellStyle name="Percent 6 7 5 5" xfId="44777" xr:uid="{592076D3-D77A-4250-A074-E88AA9506648}"/>
    <cellStyle name="Percent 6 7 5 6" xfId="37181" xr:uid="{25FF355F-044D-4BB1-9AA3-456BE01A4FDF}"/>
    <cellStyle name="Percent 6 7 6" xfId="12654" xr:uid="{1338B09C-C8F3-4F15-8156-D21ED10DF15D}"/>
    <cellStyle name="Percent 6 7 6 2" xfId="12655" xr:uid="{795F9A36-67C5-47A6-83AF-B1CBA1F0BBF9}"/>
    <cellStyle name="Percent 6 7 6 3" xfId="44778" xr:uid="{88171D56-174B-4221-8C46-89448C35583C}"/>
    <cellStyle name="Percent 6 7 6 4" xfId="37182" xr:uid="{A7D1BE34-4E9F-4C4D-8C58-31247E4477D4}"/>
    <cellStyle name="Percent 6 7 7" xfId="12656" xr:uid="{F51A10F5-29CF-460F-8C03-5E1176CCA280}"/>
    <cellStyle name="Percent 6 7 7 2" xfId="12657" xr:uid="{13ACAA7A-7A85-4760-BC16-379179D5D41F}"/>
    <cellStyle name="Percent 6 7 7 3" xfId="44779" xr:uid="{7A11BAD9-2B86-4F63-B080-E08FB9E8EAE0}"/>
    <cellStyle name="Percent 6 7 7 4" xfId="37183" xr:uid="{F1B8CB5F-3AA8-498C-972C-E25C80376876}"/>
    <cellStyle name="Percent 6 7 8" xfId="12658" xr:uid="{764DF4C9-0797-4AFA-BFA2-277E0A9ECDD0}"/>
    <cellStyle name="Percent 6 7 8 2" xfId="12659" xr:uid="{D20038C9-278A-4458-A25A-4E7837BC17A8}"/>
    <cellStyle name="Percent 6 7 8 3" xfId="44780" xr:uid="{F221DAE1-A0BC-469F-B1A6-89FE25CC6810}"/>
    <cellStyle name="Percent 6 7 8 4" xfId="37184" xr:uid="{F118F62C-BBF5-42AC-8379-ED8CC2960CE7}"/>
    <cellStyle name="Percent 6 7 9" xfId="12660" xr:uid="{A93D0A12-EA95-40F2-AF7E-9EAECC330446}"/>
    <cellStyle name="Percent 6 7 9 2" xfId="44781" xr:uid="{03C64161-F387-49E4-8187-CCC11C4B6BB3}"/>
    <cellStyle name="Percent 6 7 9 3" xfId="37185" xr:uid="{25AD2387-12B4-4063-8B81-45FC10A4AAB2}"/>
    <cellStyle name="Percent 6 8" xfId="4806" xr:uid="{D6A4CEAE-EF3F-4073-81FE-F1B5A5786220}"/>
    <cellStyle name="Percent 6 8 10" xfId="12662" xr:uid="{B7DD7BAD-18B9-45CA-806A-1821C98A717A}"/>
    <cellStyle name="Percent 6 8 11" xfId="12661" xr:uid="{C98FA1B7-6477-4EB9-9D16-3DAB598CBB38}"/>
    <cellStyle name="Percent 6 8 2" xfId="12663" xr:uid="{6389D2CC-10EF-476D-BE87-956842A30887}"/>
    <cellStyle name="Percent 6 8 2 2" xfId="12664" xr:uid="{A31CE2A3-C6C3-493C-9705-0A8AF808813D}"/>
    <cellStyle name="Percent 6 8 2 2 2" xfId="12665" xr:uid="{22025990-8E21-4B38-9FCD-1D8CC74850E9}"/>
    <cellStyle name="Percent 6 8 2 3" xfId="12666" xr:uid="{B8335121-0A3A-4322-A84E-3FD828832DC5}"/>
    <cellStyle name="Percent 6 8 2 3 2" xfId="12667" xr:uid="{B0B739B1-AE44-46A8-83F6-3DB1E7A83895}"/>
    <cellStyle name="Percent 6 8 2 4" xfId="12668" xr:uid="{5D9E3E47-E88F-40AF-BCE3-8277A94ED766}"/>
    <cellStyle name="Percent 6 8 2 5" xfId="44782" xr:uid="{1B612A8F-544A-4014-80F8-2B65B0300AFB}"/>
    <cellStyle name="Percent 6 8 2 6" xfId="26666" xr:uid="{602950C8-A29E-4EEE-9E4C-C8625A946DF9}"/>
    <cellStyle name="Percent 6 8 3" xfId="12669" xr:uid="{B1709EBD-C024-40CF-B76E-BB2EC93A447E}"/>
    <cellStyle name="Percent 6 8 3 2" xfId="12670" xr:uid="{7E02C60F-849A-4083-AD83-D16511E9AA7E}"/>
    <cellStyle name="Percent 6 8 3 2 2" xfId="12671" xr:uid="{B786D600-2864-44A1-96A4-951530AF7875}"/>
    <cellStyle name="Percent 6 8 3 3" xfId="12672" xr:uid="{3BA085B8-EFAA-41F8-AEF7-AC3AEAE6CB48}"/>
    <cellStyle name="Percent 6 8 3 3 2" xfId="12673" xr:uid="{9C8B6F40-1F43-4968-8ED7-50701FC06B4E}"/>
    <cellStyle name="Percent 6 8 3 4" xfId="12674" xr:uid="{7CE6AC37-327C-40B3-AE9E-7540EBB1D53D}"/>
    <cellStyle name="Percent 6 8 3 5" xfId="44783" xr:uid="{D182C8EB-53FD-4E02-A6A4-1CE58C12D026}"/>
    <cellStyle name="Percent 6 8 3 6" xfId="37186" xr:uid="{AA2BE02A-4B80-4DCA-9501-0A1A7AE107F9}"/>
    <cellStyle name="Percent 6 8 4" xfId="12675" xr:uid="{07694FB1-C58E-4312-8267-69ECF5977E39}"/>
    <cellStyle name="Percent 6 8 4 2" xfId="12676" xr:uid="{6CAB581F-5F38-410F-9EBE-76AEA5A28E43}"/>
    <cellStyle name="Percent 6 8 4 2 2" xfId="12677" xr:uid="{70C5E47F-DD3E-45FF-B240-200063431B6B}"/>
    <cellStyle name="Percent 6 8 4 3" xfId="12678" xr:uid="{20445F0A-8514-4403-B49B-40405DD861CC}"/>
    <cellStyle name="Percent 6 8 4 3 2" xfId="12679" xr:uid="{CDE461DC-9381-4282-B729-0A209B62A9B4}"/>
    <cellStyle name="Percent 6 8 4 4" xfId="12680" xr:uid="{E22EFB54-E927-472A-84D2-447A32D8246E}"/>
    <cellStyle name="Percent 6 8 4 4 2" xfId="12681" xr:uid="{97FC551C-0822-45A2-B3E6-13BE58BBDFA8}"/>
    <cellStyle name="Percent 6 8 4 5" xfId="12682" xr:uid="{117A3074-781D-4683-8BBE-BA870FBFFEA3}"/>
    <cellStyle name="Percent 6 8 4 6" xfId="44784" xr:uid="{C280B99A-0720-4283-8894-B5386D940820}"/>
    <cellStyle name="Percent 6 8 4 7" xfId="37187" xr:uid="{00DA99E2-3FA6-4B94-9739-069EE4130D16}"/>
    <cellStyle name="Percent 6 8 5" xfId="12683" xr:uid="{DA765B9F-AE71-4D9D-9287-E89B994DDF2F}"/>
    <cellStyle name="Percent 6 8 5 2" xfId="12684" xr:uid="{628AA409-9366-4CED-929A-6175EF2A73BE}"/>
    <cellStyle name="Percent 6 8 5 2 2" xfId="12685" xr:uid="{67775D24-FBF6-4688-8D9C-521C606493D4}"/>
    <cellStyle name="Percent 6 8 5 3" xfId="12686" xr:uid="{0A994A79-3F73-4BF8-A02B-D7D8498396EA}"/>
    <cellStyle name="Percent 6 8 5 3 2" xfId="12687" xr:uid="{3DD30487-DAD4-40FA-8698-A9F28F80BE71}"/>
    <cellStyle name="Percent 6 8 5 4" xfId="12688" xr:uid="{FAC77C50-632F-407B-8667-D2B5B21C2756}"/>
    <cellStyle name="Percent 6 8 5 5" xfId="44785" xr:uid="{A84BF7C7-1B5A-4409-A43A-311836D3B5CC}"/>
    <cellStyle name="Percent 6 8 5 6" xfId="37188" xr:uid="{12EEEB85-5076-4DAE-997B-4437D357F267}"/>
    <cellStyle name="Percent 6 8 6" xfId="12689" xr:uid="{A3263FD5-D633-4E60-9098-DAFBAA8019C4}"/>
    <cellStyle name="Percent 6 8 6 2" xfId="12690" xr:uid="{3E9F9A4A-9DA2-4FD5-98FD-054FEC2B1F5A}"/>
    <cellStyle name="Percent 6 8 6 3" xfId="44786" xr:uid="{82AAB2C8-1E53-4530-9972-0679DB84FBBB}"/>
    <cellStyle name="Percent 6 8 6 4" xfId="37189" xr:uid="{3D76322F-2EF3-4D6F-85C2-78E595E1AA82}"/>
    <cellStyle name="Percent 6 8 7" xfId="12691" xr:uid="{A5C46971-ECB8-4871-A5FD-C2E8670F3348}"/>
    <cellStyle name="Percent 6 8 7 2" xfId="12692" xr:uid="{8D92050F-5BE6-4B87-929A-039A2F520FEE}"/>
    <cellStyle name="Percent 6 8 7 3" xfId="44787" xr:uid="{BDBBE374-A1D0-4B1C-90A9-481CEA87A6DF}"/>
    <cellStyle name="Percent 6 8 7 4" xfId="37190" xr:uid="{FAE2DCF7-E530-4165-AA0F-4443BA48CFD2}"/>
    <cellStyle name="Percent 6 8 8" xfId="12693" xr:uid="{0B6B9B61-6A94-42C4-BB5E-E9D5C3AB0D91}"/>
    <cellStyle name="Percent 6 8 8 2" xfId="12694" xr:uid="{7706DA80-CBE4-45D6-8610-ADD3598F1288}"/>
    <cellStyle name="Percent 6 8 8 3" xfId="44788" xr:uid="{C56D47B9-1A3A-47AB-9A97-0E836A21F09E}"/>
    <cellStyle name="Percent 6 8 8 4" xfId="37191" xr:uid="{EF0BD38B-EF79-44E0-82FA-48552446F148}"/>
    <cellStyle name="Percent 6 8 9" xfId="12695" xr:uid="{37950662-2C30-4447-967D-5BE39864EE69}"/>
    <cellStyle name="Percent 6 8 9 2" xfId="44789" xr:uid="{AC989108-986F-43D7-B8B5-54FEBEE4B860}"/>
    <cellStyle name="Percent 6 8 9 3" xfId="37192" xr:uid="{14663C8D-3DD7-4193-90D7-61961DD531D8}"/>
    <cellStyle name="Percent 6 9" xfId="12696" xr:uid="{8F0BA98F-0441-48A4-B426-BF6B895DA244}"/>
    <cellStyle name="Percent 6 9 10" xfId="12697" xr:uid="{BD5EB48E-7941-4264-99C2-43E8689218C0}"/>
    <cellStyle name="Percent 6 9 11" xfId="44790" xr:uid="{52D80B25-B279-4D31-9ECD-6F4B2406BC5B}"/>
    <cellStyle name="Percent 6 9 12" xfId="26667" xr:uid="{CC06E12C-FC8E-44C5-B052-0FFC3E4A47EC}"/>
    <cellStyle name="Percent 6 9 2" xfId="12698" xr:uid="{F1E5961D-872D-4D09-9D0B-056461D1BFAC}"/>
    <cellStyle name="Percent 6 9 2 2" xfId="12699" xr:uid="{93F8B02E-8060-447C-9E07-15179B3F91A6}"/>
    <cellStyle name="Percent 6 9 2 2 2" xfId="12700" xr:uid="{8F9260EE-79F7-402C-B2DC-9E247D6CC8B7}"/>
    <cellStyle name="Percent 6 9 2 2 2 2" xfId="44793" xr:uid="{40E0CB58-4A9B-4E2D-9954-8368AC4BBADD}"/>
    <cellStyle name="Percent 6 9 2 2 2 3" xfId="37195" xr:uid="{DBB5BFD2-6284-45DD-B494-6A83C748B10F}"/>
    <cellStyle name="Percent 6 9 2 2 3" xfId="44792" xr:uid="{9757FDA6-5F62-4E86-8E04-F6CD137CEDBA}"/>
    <cellStyle name="Percent 6 9 2 2 4" xfId="37194" xr:uid="{A7ACDC05-4684-4FFA-AA93-C5763BAE34D1}"/>
    <cellStyle name="Percent 6 9 2 3" xfId="12701" xr:uid="{A506246F-6472-43AA-9E05-D5261B9452FC}"/>
    <cellStyle name="Percent 6 9 2 3 2" xfId="12702" xr:uid="{24679643-8298-44FF-A95E-2E85F8F72DF2}"/>
    <cellStyle name="Percent 6 9 2 3 3" xfId="44794" xr:uid="{9117E1ED-D9DE-4674-85C0-8DB190372339}"/>
    <cellStyle name="Percent 6 9 2 3 4" xfId="37196" xr:uid="{5694200B-82E1-49C9-9D15-DDFA91A279B5}"/>
    <cellStyle name="Percent 6 9 2 4" xfId="12703" xr:uid="{504A0517-466E-4886-9CEF-7074D77E1664}"/>
    <cellStyle name="Percent 6 9 2 4 2" xfId="44795" xr:uid="{3EA64DCC-1F2C-4A30-9656-F97F54DDDBB5}"/>
    <cellStyle name="Percent 6 9 2 4 3" xfId="37197" xr:uid="{951908E4-3691-43E1-B95E-10C6F0F9D97E}"/>
    <cellStyle name="Percent 6 9 2 5" xfId="44791" xr:uid="{BB6784EC-455E-41E2-9D88-7E6610CD2039}"/>
    <cellStyle name="Percent 6 9 2 6" xfId="37193" xr:uid="{2F10D95F-C0AA-46B1-A53E-927A4B7F82A0}"/>
    <cellStyle name="Percent 6 9 3" xfId="12704" xr:uid="{F822AC6A-7C0E-4936-AEBA-C2A6275DA519}"/>
    <cellStyle name="Percent 6 9 3 2" xfId="12705" xr:uid="{2C5554B7-95B0-49EC-834B-092B4E1C7579}"/>
    <cellStyle name="Percent 6 9 3 2 2" xfId="12706" xr:uid="{79F193B6-41DE-4DB4-AB57-7EA3AA96A1CA}"/>
    <cellStyle name="Percent 6 9 3 2 2 2" xfId="44798" xr:uid="{E2A9DA28-C9B3-4DFC-AB5A-DE4065B7A010}"/>
    <cellStyle name="Percent 6 9 3 2 2 3" xfId="37200" xr:uid="{3B8BD8C9-8D4B-4317-AEC6-0A16A5F32C04}"/>
    <cellStyle name="Percent 6 9 3 2 3" xfId="44797" xr:uid="{79CC5759-5239-4C30-86DE-1500459D0E7D}"/>
    <cellStyle name="Percent 6 9 3 2 4" xfId="37199" xr:uid="{E20F616F-A103-4949-81B3-C8ECA07DBA23}"/>
    <cellStyle name="Percent 6 9 3 3" xfId="12707" xr:uid="{75DD32F8-0318-4434-8860-F47A418D6D2D}"/>
    <cellStyle name="Percent 6 9 3 3 2" xfId="12708" xr:uid="{7423D338-3357-49E1-A215-AF031B88EE30}"/>
    <cellStyle name="Percent 6 9 3 3 3" xfId="44799" xr:uid="{9DC6E5CE-4AA6-4A2B-A2C0-B4899F12E3E9}"/>
    <cellStyle name="Percent 6 9 3 3 4" xfId="37201" xr:uid="{242A8AAF-D743-40EC-8CC0-BF182BC6126C}"/>
    <cellStyle name="Percent 6 9 3 4" xfId="12709" xr:uid="{F76E267F-09BB-4DD0-BDD7-F504BEC4752E}"/>
    <cellStyle name="Percent 6 9 3 4 2" xfId="44800" xr:uid="{77FB2D68-8B00-4432-8923-E1300227006B}"/>
    <cellStyle name="Percent 6 9 3 4 3" xfId="37202" xr:uid="{67F6A4FD-6D93-475D-9011-71EE370D3853}"/>
    <cellStyle name="Percent 6 9 3 5" xfId="44796" xr:uid="{ED795FF4-8975-4709-8FDF-C038D889248A}"/>
    <cellStyle name="Percent 6 9 3 6" xfId="37198" xr:uid="{D9AC705C-3ABC-4504-8B10-C9FCA547F02D}"/>
    <cellStyle name="Percent 6 9 4" xfId="12710" xr:uid="{BD36644B-1F25-4DA4-A452-1ECC07871A8C}"/>
    <cellStyle name="Percent 6 9 4 2" xfId="12711" xr:uid="{23AE891C-CF42-4CAF-8449-8E61B6C02275}"/>
    <cellStyle name="Percent 6 9 4 2 2" xfId="12712" xr:uid="{3CC0E758-7AE0-46DA-AB76-91EE75EC3BED}"/>
    <cellStyle name="Percent 6 9 4 2 3" xfId="44802" xr:uid="{06A9AA76-25F9-4DEC-AFC2-159B487B0D3D}"/>
    <cellStyle name="Percent 6 9 4 2 4" xfId="37204" xr:uid="{CE3CC872-B3F6-4E60-8B84-415C9D298BAA}"/>
    <cellStyle name="Percent 6 9 4 3" xfId="12713" xr:uid="{E83C2C2C-658B-46F0-BC8C-7C7F7F8F832F}"/>
    <cellStyle name="Percent 6 9 4 3 2" xfId="12714" xr:uid="{9AEF3284-23D2-44E7-903D-E8CC8450324D}"/>
    <cellStyle name="Percent 6 9 4 3 3" xfId="44803" xr:uid="{FB1F1DF3-9314-459A-9918-75F33D96E076}"/>
    <cellStyle name="Percent 6 9 4 3 4" xfId="37205" xr:uid="{419F1D74-8E61-4D80-9EA2-07D5A2FCF683}"/>
    <cellStyle name="Percent 6 9 4 4" xfId="12715" xr:uid="{1C52D274-FEA9-4A1F-897B-1B9AA43B3FE5}"/>
    <cellStyle name="Percent 6 9 4 4 2" xfId="12716" xr:uid="{E3FCED47-4AB1-4E8D-BC0A-1998D848AEDA}"/>
    <cellStyle name="Percent 6 9 4 5" xfId="12717" xr:uid="{FB1C7C5A-DEBA-4481-A026-FE9947F09208}"/>
    <cellStyle name="Percent 6 9 4 6" xfId="44801" xr:uid="{3DEC041D-0851-4B71-8DC2-290D234A9BFD}"/>
    <cellStyle name="Percent 6 9 4 7" xfId="37203" xr:uid="{D11EA465-E131-4BA9-B690-7E3D28394D4F}"/>
    <cellStyle name="Percent 6 9 5" xfId="12718" xr:uid="{3336AFA0-3CD6-41C5-9CBB-F499D58F9E28}"/>
    <cellStyle name="Percent 6 9 5 2" xfId="12719" xr:uid="{EC5E74D9-A649-4F37-9106-0B4640C0A237}"/>
    <cellStyle name="Percent 6 9 5 2 2" xfId="12720" xr:uid="{DE93C718-3294-42EF-A49E-165F55466B1F}"/>
    <cellStyle name="Percent 6 9 5 3" xfId="12721" xr:uid="{F963D88C-0EFE-494C-B97D-FA1B29045839}"/>
    <cellStyle name="Percent 6 9 5 3 2" xfId="12722" xr:uid="{F580FD34-5563-42DF-91E6-317A26177504}"/>
    <cellStyle name="Percent 6 9 5 4" xfId="12723" xr:uid="{8F6F0ACF-7403-4E9D-B6B0-9DAD358BFDF2}"/>
    <cellStyle name="Percent 6 9 5 5" xfId="44804" xr:uid="{87D9F512-BD70-4388-98D7-38A8961398BC}"/>
    <cellStyle name="Percent 6 9 5 6" xfId="37206" xr:uid="{363C012B-7933-451B-9417-FE51EEBE113E}"/>
    <cellStyle name="Percent 6 9 6" xfId="12724" xr:uid="{AB862AF4-EB52-4E07-85AF-3AF637FB10EE}"/>
    <cellStyle name="Percent 6 9 6 2" xfId="12725" xr:uid="{A0B323AD-8459-4F6A-879A-D0FC26653E60}"/>
    <cellStyle name="Percent 6 9 6 3" xfId="44805" xr:uid="{9FFC15CC-7F3D-4087-AD74-293F3AD1000B}"/>
    <cellStyle name="Percent 6 9 6 4" xfId="37207" xr:uid="{5ADEF58A-B200-421C-8527-E54D2B145FFE}"/>
    <cellStyle name="Percent 6 9 7" xfId="12726" xr:uid="{83E73F57-9FA2-47F7-8BA1-F4AB5663339D}"/>
    <cellStyle name="Percent 6 9 7 2" xfId="12727" xr:uid="{3C67788C-8400-4363-AC73-E7A263B79934}"/>
    <cellStyle name="Percent 6 9 7 3" xfId="44806" xr:uid="{F18EB511-C237-4012-9714-7D40A2FD9C56}"/>
    <cellStyle name="Percent 6 9 7 4" xfId="37208" xr:uid="{379455A6-5A1E-4E81-BCFA-BD2A497232BF}"/>
    <cellStyle name="Percent 6 9 8" xfId="12728" xr:uid="{777BF48E-EC71-4BE9-9E83-8E5436774334}"/>
    <cellStyle name="Percent 6 9 8 2" xfId="12729" xr:uid="{2B2F7E69-9701-4E26-A57F-5F07091C837D}"/>
    <cellStyle name="Percent 6 9 8 3" xfId="44807" xr:uid="{B3FC7C9A-5ADA-42DB-A465-24AA24642855}"/>
    <cellStyle name="Percent 6 9 8 4" xfId="37209" xr:uid="{1D46FEB8-C0FD-490F-B70B-23F1475C2EBB}"/>
    <cellStyle name="Percent 6 9 9" xfId="12730" xr:uid="{951607E6-37D2-4EAE-807A-3F1FFB0F641C}"/>
    <cellStyle name="Percent 6 9 9 2" xfId="44808" xr:uid="{89ECA951-D28B-47D9-87C3-1859F9515595}"/>
    <cellStyle name="Percent 6 9 9 3" xfId="37210" xr:uid="{580D521F-3934-4C7C-AE3F-4F38F0228D8F}"/>
    <cellStyle name="Percent 7" xfId="471" xr:uid="{5B39F70A-5C50-4C69-954B-F43A0FCE7BE6}"/>
    <cellStyle name="Percent 7 10" xfId="12732" xr:uid="{E58276A5-EA46-40D0-9323-CFCFD1D5FBE2}"/>
    <cellStyle name="Percent 7 10 2" xfId="12733" xr:uid="{8BD25494-D1EB-49B4-A9C9-3B5AE02A4442}"/>
    <cellStyle name="Percent 7 10 2 2" xfId="12734" xr:uid="{EA80BEEE-4B4A-4104-94FF-9F5E099C0BA3}"/>
    <cellStyle name="Percent 7 10 2 2 2" xfId="37213" xr:uid="{43385731-32DF-480B-AFD5-F76E792875B9}"/>
    <cellStyle name="Percent 7 10 2 2 3" xfId="44811" xr:uid="{4AB2C29D-26E3-4060-9E22-C80A5DB4372A}"/>
    <cellStyle name="Percent 7 10 2 2 4" xfId="37212" xr:uid="{7A4D90A7-E212-4151-9AA1-37CC001D91CA}"/>
    <cellStyle name="Percent 7 10 2 3" xfId="37214" xr:uid="{37150197-D8B3-4F20-8955-BB4F33A8DB64}"/>
    <cellStyle name="Percent 7 10 2 4" xfId="44810" xr:uid="{ECD8DB9F-371C-4899-B716-02A9AE61B6F7}"/>
    <cellStyle name="Percent 7 10 2 5" xfId="37211" xr:uid="{E111A167-495A-4A53-BB3B-065A6D3F760C}"/>
    <cellStyle name="Percent 7 10 3" xfId="12735" xr:uid="{0304A806-ACD7-4F09-9D2B-2AD4A505E224}"/>
    <cellStyle name="Percent 7 10 3 2" xfId="12736" xr:uid="{9143E706-1AEE-486C-ACDA-517B0B2B97B5}"/>
    <cellStyle name="Percent 7 10 3 2 2" xfId="44813" xr:uid="{9DAF89B8-6076-48E9-A983-8FF56D46003A}"/>
    <cellStyle name="Percent 7 10 3 2 3" xfId="37216" xr:uid="{67A0DAAE-F0E1-4C9A-9ADA-3DFABC345EC0}"/>
    <cellStyle name="Percent 7 10 3 3" xfId="44812" xr:uid="{E8A440BB-4589-4C0A-958B-E3153F107EC6}"/>
    <cellStyle name="Percent 7 10 3 4" xfId="37215" xr:uid="{1B889CFC-230C-456A-B361-F84E67867113}"/>
    <cellStyle name="Percent 7 10 4" xfId="12737" xr:uid="{F980CB02-831B-4B12-8BB5-E13C1E0FA30F}"/>
    <cellStyle name="Percent 7 10 4 2" xfId="44814" xr:uid="{C0BECB27-F958-422F-A0CC-A39075E3DA0D}"/>
    <cellStyle name="Percent 7 10 4 3" xfId="37217" xr:uid="{4616A1B9-D980-4B64-9511-D9074103BB45}"/>
    <cellStyle name="Percent 7 10 5" xfId="12738" xr:uid="{8BA0C3BF-2C36-4113-AE05-7924B46325FE}"/>
    <cellStyle name="Percent 7 10 5 2" xfId="44815" xr:uid="{F2BF3276-7857-4D2D-B7F6-D531168D4DEF}"/>
    <cellStyle name="Percent 7 10 5 3" xfId="37218" xr:uid="{088E4B36-5306-475C-BEA0-271A22C804B4}"/>
    <cellStyle name="Percent 7 10 6" xfId="37219" xr:uid="{26ED8098-8032-47CD-BA2A-A51652EC6342}"/>
    <cellStyle name="Percent 7 10 7" xfId="37220" xr:uid="{FF70FED2-3BB5-4740-9045-DB563A367D78}"/>
    <cellStyle name="Percent 7 10 8" xfId="44809" xr:uid="{15A08127-5441-43BA-A2DD-134D9232F617}"/>
    <cellStyle name="Percent 7 10 9" xfId="26669" xr:uid="{9800888F-3402-4A59-B8B3-C3FF39CC28B7}"/>
    <cellStyle name="Percent 7 11" xfId="12739" xr:uid="{18D9497B-9220-467C-81F2-7769BBE07790}"/>
    <cellStyle name="Percent 7 11 2" xfId="12740" xr:uid="{B9579A4D-D5A1-44B2-8B5A-1BC3659D041D}"/>
    <cellStyle name="Percent 7 11 2 2" xfId="12741" xr:uid="{DD582F4D-A3C2-4F8B-8BEE-1C43A51E543B}"/>
    <cellStyle name="Percent 7 11 2 3" xfId="44817" xr:uid="{4DD9B602-A037-4054-8E88-A69342B3DC95}"/>
    <cellStyle name="Percent 7 11 2 4" xfId="37221" xr:uid="{0FEE4575-431D-4537-8724-0388E529B978}"/>
    <cellStyle name="Percent 7 11 3" xfId="12742" xr:uid="{54080AF0-9B45-4AFA-AEE5-91C8F77476E2}"/>
    <cellStyle name="Percent 7 11 3 2" xfId="12743" xr:uid="{82B5489E-3C29-4BB4-AB58-34914CE0B4F0}"/>
    <cellStyle name="Percent 7 11 3 3" xfId="44818" xr:uid="{A6151100-6249-4882-B2C5-EBA47B7054E8}"/>
    <cellStyle name="Percent 7 11 3 4" xfId="37222" xr:uid="{772E4642-FB8C-43B6-93C3-E2FDCD63A1C3}"/>
    <cellStyle name="Percent 7 11 4" xfId="12744" xr:uid="{08828656-45B3-4519-836C-6B0E44F688BF}"/>
    <cellStyle name="Percent 7 11 5" xfId="44816" xr:uid="{55F527BC-C196-45C4-BD07-2E9D053E6ECA}"/>
    <cellStyle name="Percent 7 11 6" xfId="26668" xr:uid="{AB33066D-6E69-4DA3-A95E-67ADAF618A93}"/>
    <cellStyle name="Percent 7 12" xfId="12745" xr:uid="{4FC73C1A-DF35-4773-9EC7-3D1DE6E75F5B}"/>
    <cellStyle name="Percent 7 12 2" xfId="12746" xr:uid="{6C9ED4E7-EF25-4CFB-836D-654BB8FC5837}"/>
    <cellStyle name="Percent 7 12 2 2" xfId="12747" xr:uid="{251B10AE-0D75-4C9D-9192-9D6901D64114}"/>
    <cellStyle name="Percent 7 12 3" xfId="12748" xr:uid="{FD1081C9-EE85-4B54-90AA-D0793B9A9C45}"/>
    <cellStyle name="Percent 7 12 3 2" xfId="12749" xr:uid="{264C6A2C-A188-48DE-9EE1-0E69374037BD}"/>
    <cellStyle name="Percent 7 12 4" xfId="12750" xr:uid="{95E29825-D322-4059-927B-18DB6F9D248F}"/>
    <cellStyle name="Percent 7 12 5" xfId="44819" xr:uid="{B57021BD-154F-4C56-A633-F7977C0BBBCE}"/>
    <cellStyle name="Percent 7 12 6" xfId="37223" xr:uid="{5D874ABF-57B7-4821-B5FA-862AEF52904D}"/>
    <cellStyle name="Percent 7 13" xfId="12751" xr:uid="{5CE8DF38-D125-47E5-A1E6-89941DA53342}"/>
    <cellStyle name="Percent 7 13 2" xfId="12752" xr:uid="{42563DDE-78A6-4E75-8ACA-24E2B4437FC1}"/>
    <cellStyle name="Percent 7 13 2 2" xfId="12753" xr:uid="{76CD98FE-34AF-432C-BFD7-009FCF4ED45D}"/>
    <cellStyle name="Percent 7 13 3" xfId="12754" xr:uid="{D9D91E5E-4C42-4AA0-BD88-39CCB7527DD8}"/>
    <cellStyle name="Percent 7 13 3 2" xfId="12755" xr:uid="{99B65AA4-6E22-4F53-943C-F1F7BAF730F7}"/>
    <cellStyle name="Percent 7 13 4" xfId="12756" xr:uid="{36ADBFEF-92FC-492A-97BE-5AEF245BDB84}"/>
    <cellStyle name="Percent 7 13 4 2" xfId="12757" xr:uid="{6EE1B4C4-D7FE-43D3-AEAD-7644E1A64A7E}"/>
    <cellStyle name="Percent 7 13 5" xfId="12758" xr:uid="{50669409-598C-4073-B63C-F650273D9BE9}"/>
    <cellStyle name="Percent 7 13 6" xfId="44820" xr:uid="{282CE233-1EE4-4E37-A1F3-C29A2EBFA09C}"/>
    <cellStyle name="Percent 7 13 7" xfId="37224" xr:uid="{A7C13565-DC51-4E06-A28C-F0685E9EB8D5}"/>
    <cellStyle name="Percent 7 14" xfId="12759" xr:uid="{9376DC9F-5170-4195-83DB-9FCA4C7DFEC7}"/>
    <cellStyle name="Percent 7 14 2" xfId="12760" xr:uid="{7224E792-0716-48AF-9902-37614EF84616}"/>
    <cellStyle name="Percent 7 14 2 2" xfId="12761" xr:uid="{5E486F96-2EC8-46CF-B7D4-530C6FA2A860}"/>
    <cellStyle name="Percent 7 14 3" xfId="12762" xr:uid="{BF23FE93-4351-4442-BC48-80A9E5A5C0F7}"/>
    <cellStyle name="Percent 7 14 3 2" xfId="12763" xr:uid="{A63EAABD-C3E0-4D1E-95B7-E123A9678B8E}"/>
    <cellStyle name="Percent 7 14 4" xfId="12764" xr:uid="{6A2C0BA1-F9B2-48EF-A889-EBDD8F285E46}"/>
    <cellStyle name="Percent 7 14 5" xfId="44821" xr:uid="{34EAB55A-139E-434C-B7CC-B0B42EC2C093}"/>
    <cellStyle name="Percent 7 14 6" xfId="37225" xr:uid="{03405361-474D-4514-A4DB-A17676A470C6}"/>
    <cellStyle name="Percent 7 15" xfId="12765" xr:uid="{DEA95922-9392-49EF-BE56-BDDDE54095FB}"/>
    <cellStyle name="Percent 7 15 2" xfId="12766" xr:uid="{933B71FF-F231-4069-97E1-84E76E00EC22}"/>
    <cellStyle name="Percent 7 15 3" xfId="44822" xr:uid="{9DAE6E13-8AFD-4B5C-B8B8-4E44B6EC29B1}"/>
    <cellStyle name="Percent 7 15 4" xfId="37226" xr:uid="{EA49915B-BDD2-4496-B908-A18E8ECDF619}"/>
    <cellStyle name="Percent 7 16" xfId="12767" xr:uid="{521A21A4-739F-4910-A007-96EA9C8C1043}"/>
    <cellStyle name="Percent 7 16 2" xfId="12768" xr:uid="{50C43BFF-509B-45CE-B468-A80BCCA2A1FE}"/>
    <cellStyle name="Percent 7 16 3" xfId="44823" xr:uid="{657D2181-C972-4230-B3AA-B1B0EA7A891D}"/>
    <cellStyle name="Percent 7 16 4" xfId="37227" xr:uid="{A0CA92E6-361B-4320-9609-F89A93E53181}"/>
    <cellStyle name="Percent 7 17" xfId="12769" xr:uid="{08787C83-5324-44F4-AE18-A30B2DF404C6}"/>
    <cellStyle name="Percent 7 17 2" xfId="12770" xr:uid="{40711BB2-8D39-41D6-B731-DF4743351F15}"/>
    <cellStyle name="Percent 7 17 3" xfId="44824" xr:uid="{019EE014-A404-446D-B41F-8A16D6F314CE}"/>
    <cellStyle name="Percent 7 17 4" xfId="37228" xr:uid="{06A7082A-02B3-4089-9912-3EE740C6959E}"/>
    <cellStyle name="Percent 7 18" xfId="12771" xr:uid="{23E76B39-FAC8-46CA-84DD-0EA43E1EE1B3}"/>
    <cellStyle name="Percent 7 18 2" xfId="44825" xr:uid="{0A08D5BB-93AD-4866-B1BF-12EC36BF2D56}"/>
    <cellStyle name="Percent 7 18 3" xfId="37229" xr:uid="{E86BAD37-75F3-441E-B821-1911F9700610}"/>
    <cellStyle name="Percent 7 19" xfId="12772" xr:uid="{95B240C8-DD23-436D-9B37-08BF7C9981E9}"/>
    <cellStyle name="Percent 7 19 2" xfId="44826" xr:uid="{BD4D1605-137F-482E-A041-E774C2646131}"/>
    <cellStyle name="Percent 7 19 3" xfId="37230" xr:uid="{3A1DB9C1-D914-47B3-AE81-20B615BC1FDE}"/>
    <cellStyle name="Percent 7 2" xfId="3046" xr:uid="{52179555-E1CE-4C26-A567-5C61361610FE}"/>
    <cellStyle name="Percent 7 2 10" xfId="12774" xr:uid="{7A335522-E01F-4809-BA8E-F99D8B1CAD98}"/>
    <cellStyle name="Percent 7 2 11" xfId="12773" xr:uid="{7FE693EF-C739-4A59-9A61-EE3700C5990F}"/>
    <cellStyle name="Percent 7 2 2" xfId="12775" xr:uid="{48D1309A-E645-422A-A804-80BF5A7D5F65}"/>
    <cellStyle name="Percent 7 2 2 2" xfId="12776" xr:uid="{8EA479BD-2F57-4C73-A266-456913606F09}"/>
    <cellStyle name="Percent 7 2 2 2 2" xfId="12777" xr:uid="{44D16ADD-59F0-441A-8B05-F4C1153F0CB4}"/>
    <cellStyle name="Percent 7 2 2 3" xfId="12778" xr:uid="{4479CA77-4AEE-4519-A4D6-7427D4D9C6BF}"/>
    <cellStyle name="Percent 7 2 2 3 2" xfId="12779" xr:uid="{B0BD1A13-26CD-47DE-A186-5ACF718194E6}"/>
    <cellStyle name="Percent 7 2 2 4" xfId="12780" xr:uid="{B1B770B5-0F53-4510-9951-F2B3057A6894}"/>
    <cellStyle name="Percent 7 2 2 5" xfId="44827" xr:uid="{48CD3CE5-99AB-4A8B-92AC-9CBB8B04F06B}"/>
    <cellStyle name="Percent 7 2 2 6" xfId="26670" xr:uid="{4DB8CBE0-2A7B-4BB8-B5AD-2E3EECA10D4D}"/>
    <cellStyle name="Percent 7 2 3" xfId="12781" xr:uid="{90FD5E56-B1EA-40FF-8A4F-896A821B88C6}"/>
    <cellStyle name="Percent 7 2 3 2" xfId="12782" xr:uid="{6535F51C-19A9-4660-88E8-73BB10201E4C}"/>
    <cellStyle name="Percent 7 2 3 2 2" xfId="12783" xr:uid="{E3D3E6AB-BB4F-454A-8B11-34BC2C6AAC16}"/>
    <cellStyle name="Percent 7 2 3 3" xfId="12784" xr:uid="{8F006AB4-094E-4D28-90C7-D5FA14AB7941}"/>
    <cellStyle name="Percent 7 2 3 3 2" xfId="12785" xr:uid="{BF5F766C-903B-42F4-A720-C2C54828B7AD}"/>
    <cellStyle name="Percent 7 2 3 4" xfId="12786" xr:uid="{F5796A0C-D4B1-4A03-BB6D-4F3DAFEC6167}"/>
    <cellStyle name="Percent 7 2 3 5" xfId="44828" xr:uid="{194A0A45-C0E4-4D06-B51A-C04FCFAF8A6A}"/>
    <cellStyle name="Percent 7 2 3 6" xfId="37231" xr:uid="{298C4DAB-3F17-4D1F-BD65-5E8103D07EAC}"/>
    <cellStyle name="Percent 7 2 4" xfId="12787" xr:uid="{143C8E8F-B210-4572-BD0D-0B8F69503DA5}"/>
    <cellStyle name="Percent 7 2 4 2" xfId="12788" xr:uid="{6FE057D7-0B7A-4A07-857E-895C3C152284}"/>
    <cellStyle name="Percent 7 2 4 2 2" xfId="12789" xr:uid="{202F29DC-2D99-4DF8-9942-BAEF6804F07A}"/>
    <cellStyle name="Percent 7 2 4 3" xfId="12790" xr:uid="{52A6D67F-44D3-45CB-A820-44ECEF604062}"/>
    <cellStyle name="Percent 7 2 4 3 2" xfId="12791" xr:uid="{CB65FC5B-8FBA-4E1E-A8F8-4643EED4AF13}"/>
    <cellStyle name="Percent 7 2 4 4" xfId="12792" xr:uid="{CA78DAD8-8DA7-4288-8B8A-2C7F076C0D53}"/>
    <cellStyle name="Percent 7 2 4 4 2" xfId="12793" xr:uid="{83ABFAD8-C2CF-4091-96F0-47AFD3903575}"/>
    <cellStyle name="Percent 7 2 4 5" xfId="12794" xr:uid="{D20B7C57-4D80-4BBE-9134-F4D4EFB1E592}"/>
    <cellStyle name="Percent 7 2 4 6" xfId="44829" xr:uid="{937ADE34-93F1-4D13-A6F3-E34CC86B978E}"/>
    <cellStyle name="Percent 7 2 4 7" xfId="37232" xr:uid="{71F9821F-3EBF-4F54-A281-B4A52FA598B0}"/>
    <cellStyle name="Percent 7 2 5" xfId="12795" xr:uid="{7FED3B12-8E61-40BE-9F50-43F53DAEA2A6}"/>
    <cellStyle name="Percent 7 2 5 2" xfId="12796" xr:uid="{3EBA8619-EC09-4219-B260-F2B18E2B4A42}"/>
    <cellStyle name="Percent 7 2 5 2 2" xfId="12797" xr:uid="{0730B4E0-87D2-4579-8CB4-BD9A12B21072}"/>
    <cellStyle name="Percent 7 2 5 3" xfId="12798" xr:uid="{C619D60E-4938-468D-BD97-81A6C21AB2A2}"/>
    <cellStyle name="Percent 7 2 5 3 2" xfId="12799" xr:uid="{D81CA267-A82D-4AD6-8468-A20A086889F6}"/>
    <cellStyle name="Percent 7 2 5 4" xfId="12800" xr:uid="{B2ECBF2B-AA6E-4F42-B335-4B76B30342E1}"/>
    <cellStyle name="Percent 7 2 5 5" xfId="44830" xr:uid="{3745911C-BA2D-4025-895E-077881B88ADF}"/>
    <cellStyle name="Percent 7 2 5 6" xfId="37233" xr:uid="{EE7CB900-5D7D-410B-BEFB-5E98ACE5FDA4}"/>
    <cellStyle name="Percent 7 2 6" xfId="12801" xr:uid="{D70A3E04-E02C-4971-8200-4F2397943C84}"/>
    <cellStyle name="Percent 7 2 6 2" xfId="12802" xr:uid="{0E2BD33C-756B-4C83-A9C6-9A4DECCF3926}"/>
    <cellStyle name="Percent 7 2 6 3" xfId="44831" xr:uid="{3DD2032B-1526-424F-81EC-52F0A0FDF51D}"/>
    <cellStyle name="Percent 7 2 6 4" xfId="37234" xr:uid="{D8DFD38E-99F4-4C80-9B6D-4C043F095907}"/>
    <cellStyle name="Percent 7 2 7" xfId="12803" xr:uid="{03578F75-4027-4DF0-BC96-3313EB721949}"/>
    <cellStyle name="Percent 7 2 7 2" xfId="12804" xr:uid="{68BA7E0A-CBAC-498A-B8A9-6D3AAEBA9748}"/>
    <cellStyle name="Percent 7 2 7 3" xfId="44832" xr:uid="{BC11B596-DF71-45AE-BC2C-D35EF3DE3042}"/>
    <cellStyle name="Percent 7 2 7 4" xfId="37235" xr:uid="{EFD6884A-F58B-4FAD-9DB5-3F7E3F6B9F9B}"/>
    <cellStyle name="Percent 7 2 8" xfId="12805" xr:uid="{CC79B225-C2DF-4280-980D-F7BE1AD283B3}"/>
    <cellStyle name="Percent 7 2 8 2" xfId="12806" xr:uid="{432A56ED-9C08-472F-92DA-AB184C809B43}"/>
    <cellStyle name="Percent 7 2 8 3" xfId="44833" xr:uid="{20B8981B-B283-4C1C-8CD1-7FE2FC2F6C39}"/>
    <cellStyle name="Percent 7 2 8 4" xfId="37236" xr:uid="{F39A41E6-46D9-49F4-88E8-D47D86AD8E58}"/>
    <cellStyle name="Percent 7 2 9" xfId="12807" xr:uid="{60D4A1C2-3CA1-4EE8-AC3E-11F0B1444E7B}"/>
    <cellStyle name="Percent 7 2 9 2" xfId="44834" xr:uid="{19096D1B-24D2-4B4C-82BC-4BC96542ACD4}"/>
    <cellStyle name="Percent 7 2 9 3" xfId="37237" xr:uid="{605C011D-D13A-454B-9D81-D51310A97520}"/>
    <cellStyle name="Percent 7 20" xfId="12731" xr:uid="{F01E7560-48F2-464F-9F34-097B8E3CBC06}"/>
    <cellStyle name="Percent 7 21" xfId="41483" xr:uid="{50D8B4DC-CEA3-4A51-A807-FC11C29DE730}"/>
    <cellStyle name="Percent 7 3" xfId="4807" xr:uid="{945E3BA9-6D87-4FFA-8152-53C5DB50FE72}"/>
    <cellStyle name="Percent 7 3 10" xfId="12809" xr:uid="{13403C97-7ADA-405A-B912-97E88FBFBEE9}"/>
    <cellStyle name="Percent 7 3 11" xfId="12808" xr:uid="{F0A3AB1E-E2F7-4DD2-8F90-3580AE529C03}"/>
    <cellStyle name="Percent 7 3 2" xfId="12810" xr:uid="{C9E62EEA-B9D4-485C-A11C-2AC34C12BA3E}"/>
    <cellStyle name="Percent 7 3 2 2" xfId="12811" xr:uid="{BB8B2DC3-5A6A-4991-BFD0-AC8E1483BE98}"/>
    <cellStyle name="Percent 7 3 2 2 2" xfId="12812" xr:uid="{C295828D-C0C7-4A46-BE8D-D2501FB4CDE6}"/>
    <cellStyle name="Percent 7 3 2 3" xfId="12813" xr:uid="{C4FB54A4-F5E2-496A-A5BB-9E37C1DE2060}"/>
    <cellStyle name="Percent 7 3 2 3 2" xfId="12814" xr:uid="{CC8035D1-3D2D-4333-BAEA-190A17A3E877}"/>
    <cellStyle name="Percent 7 3 2 4" xfId="12815" xr:uid="{47D30DEB-9467-4CE5-8D45-D6EE92FC53F3}"/>
    <cellStyle name="Percent 7 3 2 5" xfId="44835" xr:uid="{7D5F995A-6A90-4C0F-94DF-52913BAEC7E7}"/>
    <cellStyle name="Percent 7 3 2 6" xfId="26671" xr:uid="{8AD0D366-6044-45FB-A15E-621ED70B2DE1}"/>
    <cellStyle name="Percent 7 3 3" xfId="12816" xr:uid="{B4574E9F-8CC4-4C70-9E1D-53258E9797A7}"/>
    <cellStyle name="Percent 7 3 3 2" xfId="12817" xr:uid="{B81E62E5-55AF-4221-8365-397E7ACB0003}"/>
    <cellStyle name="Percent 7 3 3 2 2" xfId="12818" xr:uid="{5B10DDC2-928F-4171-B7FA-372EA0225C87}"/>
    <cellStyle name="Percent 7 3 3 3" xfId="12819" xr:uid="{EA74495A-C123-49C5-A697-ECF3D207E2BA}"/>
    <cellStyle name="Percent 7 3 3 3 2" xfId="12820" xr:uid="{22A611D9-C26E-4DDF-8312-A5B9A7AE569D}"/>
    <cellStyle name="Percent 7 3 3 4" xfId="12821" xr:uid="{52BA6DB1-9766-444D-A1B2-3110EDA62E5D}"/>
    <cellStyle name="Percent 7 3 3 5" xfId="44836" xr:uid="{B638D5EC-83FB-4B89-98FF-D1B8C1E9284C}"/>
    <cellStyle name="Percent 7 3 3 6" xfId="37238" xr:uid="{141205A3-F07A-4528-A667-33FCFB561C9F}"/>
    <cellStyle name="Percent 7 3 4" xfId="12822" xr:uid="{A032D966-6EF8-457A-AED8-F8310B87337F}"/>
    <cellStyle name="Percent 7 3 4 2" xfId="12823" xr:uid="{4C30E45B-885D-4C83-971F-5FE0C9927ACF}"/>
    <cellStyle name="Percent 7 3 4 2 2" xfId="12824" xr:uid="{35466012-A134-4489-B96A-2648C77A8768}"/>
    <cellStyle name="Percent 7 3 4 3" xfId="12825" xr:uid="{235FFFF6-7DC1-4E04-A3BD-A77F64509380}"/>
    <cellStyle name="Percent 7 3 4 3 2" xfId="12826" xr:uid="{B833ED11-A4B2-4F57-A9D7-45C93DA11524}"/>
    <cellStyle name="Percent 7 3 4 4" xfId="12827" xr:uid="{05C5B0B4-54EE-4D49-A31F-ED6A4C1757B3}"/>
    <cellStyle name="Percent 7 3 4 4 2" xfId="12828" xr:uid="{2C5B1125-D1A1-431B-8A23-311B3C3D486E}"/>
    <cellStyle name="Percent 7 3 4 5" xfId="12829" xr:uid="{1E8EFD6A-6529-4AF4-8512-2B1E08B4129D}"/>
    <cellStyle name="Percent 7 3 4 6" xfId="44837" xr:uid="{1A8EA12D-8497-4892-A1CD-ADA659287E61}"/>
    <cellStyle name="Percent 7 3 4 7" xfId="37239" xr:uid="{14E918B1-51CF-4AE1-BF9B-D33FF7C871B6}"/>
    <cellStyle name="Percent 7 3 5" xfId="12830" xr:uid="{98152A33-D919-4FC0-8234-C2B1DC2D2D59}"/>
    <cellStyle name="Percent 7 3 5 2" xfId="12831" xr:uid="{E24C75E9-3E01-4A67-9DD0-C5E8CAEC7225}"/>
    <cellStyle name="Percent 7 3 5 2 2" xfId="12832" xr:uid="{9EFA09AA-F785-4024-9C5B-B071CDE56FFE}"/>
    <cellStyle name="Percent 7 3 5 3" xfId="12833" xr:uid="{28DA2C62-3858-48CB-BA3E-2052F8FE6B78}"/>
    <cellStyle name="Percent 7 3 5 3 2" xfId="12834" xr:uid="{7A3ACFEA-E970-45F0-93B1-E9B35703EB8A}"/>
    <cellStyle name="Percent 7 3 5 4" xfId="12835" xr:uid="{29CC3131-CC7C-4A55-92CA-006820804176}"/>
    <cellStyle name="Percent 7 3 5 5" xfId="44838" xr:uid="{E687E37A-FBF1-498A-9E26-77733EDEE575}"/>
    <cellStyle name="Percent 7 3 5 6" xfId="37240" xr:uid="{5CDB974C-6A23-4710-ADD7-A405A366A340}"/>
    <cellStyle name="Percent 7 3 6" xfId="12836" xr:uid="{880C2F2A-9E3A-471C-991D-A58B8EE2D63F}"/>
    <cellStyle name="Percent 7 3 6 2" xfId="12837" xr:uid="{5B8DE2F9-B9D3-4B13-9DA0-5B4D4C0E824E}"/>
    <cellStyle name="Percent 7 3 6 3" xfId="44839" xr:uid="{8F35EBBF-EB85-4AA6-88CA-57266F538B3D}"/>
    <cellStyle name="Percent 7 3 6 4" xfId="37241" xr:uid="{51A21E98-B026-4710-AC5D-5B72AA52E70D}"/>
    <cellStyle name="Percent 7 3 7" xfId="12838" xr:uid="{7809AD5F-6925-4A10-BCB0-6D119EEDA015}"/>
    <cellStyle name="Percent 7 3 7 2" xfId="12839" xr:uid="{C5089EC2-8D8B-46AC-82A4-C76F7EC3F548}"/>
    <cellStyle name="Percent 7 3 7 3" xfId="44840" xr:uid="{C1207D3E-FBA0-4E12-A8C8-A900881C72C4}"/>
    <cellStyle name="Percent 7 3 7 4" xfId="37242" xr:uid="{CE1540A5-66FA-4AB4-B45B-C758A7074476}"/>
    <cellStyle name="Percent 7 3 8" xfId="12840" xr:uid="{BD960BD0-3DF3-4B0D-833E-3E5CE25D7F51}"/>
    <cellStyle name="Percent 7 3 8 2" xfId="12841" xr:uid="{E760ADE7-5910-49B5-9C17-821A681656C0}"/>
    <cellStyle name="Percent 7 3 8 3" xfId="44841" xr:uid="{CD3E0ED8-D33B-4CB9-9B1B-FF7CBCA04E97}"/>
    <cellStyle name="Percent 7 3 8 4" xfId="37243" xr:uid="{0FE175DA-FF7E-4147-B2B6-E706BF823720}"/>
    <cellStyle name="Percent 7 3 9" xfId="12842" xr:uid="{54C81E6D-6A73-4198-8E85-AB0BC91D3B09}"/>
    <cellStyle name="Percent 7 3 9 2" xfId="44842" xr:uid="{BD0716B9-8ECA-4B98-B799-EDB8522D4CF9}"/>
    <cellStyle name="Percent 7 3 9 3" xfId="37244" xr:uid="{9578CD99-CFD5-4902-BCA2-4CB5018E6604}"/>
    <cellStyle name="Percent 7 4" xfId="4808" xr:uid="{55F3BD51-1D2E-4838-B15A-9A4B93BEE4F8}"/>
    <cellStyle name="Percent 7 4 10" xfId="12844" xr:uid="{C1583FCB-B7F6-4A5E-9A69-947E310A3213}"/>
    <cellStyle name="Percent 7 4 11" xfId="12843" xr:uid="{97F6AFCE-09ED-4B6E-8A72-41970192F1EB}"/>
    <cellStyle name="Percent 7 4 2" xfId="12845" xr:uid="{17432F46-28DB-4CC6-8485-851A1E003AA2}"/>
    <cellStyle name="Percent 7 4 2 2" xfId="12846" xr:uid="{DEDAFBC0-8CA1-4254-BA85-4D40615D51D3}"/>
    <cellStyle name="Percent 7 4 2 2 2" xfId="12847" xr:uid="{8FCB93DB-95E7-40E6-9AD5-432FA4578906}"/>
    <cellStyle name="Percent 7 4 2 3" xfId="12848" xr:uid="{DE6BCF29-202A-427D-B019-3AC702D7FE9B}"/>
    <cellStyle name="Percent 7 4 2 3 2" xfId="12849" xr:uid="{1B1BD7F7-1078-40A1-9B85-62ACC78A8158}"/>
    <cellStyle name="Percent 7 4 2 4" xfId="12850" xr:uid="{499A9CCB-3336-493E-9D6F-7E667A65FF23}"/>
    <cellStyle name="Percent 7 4 2 5" xfId="44843" xr:uid="{2783EB64-12C8-4E3E-B604-F1E7AB90C81F}"/>
    <cellStyle name="Percent 7 4 2 6" xfId="26672" xr:uid="{A703FE66-6835-40CD-8FA1-407BA1593F52}"/>
    <cellStyle name="Percent 7 4 3" xfId="12851" xr:uid="{0867099D-9567-48D2-A4E6-9DA306E681D9}"/>
    <cellStyle name="Percent 7 4 3 2" xfId="12852" xr:uid="{8893A057-2A5B-4628-9C9C-80D3A0BF8969}"/>
    <cellStyle name="Percent 7 4 3 2 2" xfId="12853" xr:uid="{0B1C02CC-79CB-41EA-94C0-754FC420FA83}"/>
    <cellStyle name="Percent 7 4 3 3" xfId="12854" xr:uid="{CC9CC261-6C53-47E6-A4FA-0582D92C2551}"/>
    <cellStyle name="Percent 7 4 3 3 2" xfId="12855" xr:uid="{82F76325-7DB1-4DC1-A89B-526A81F7B386}"/>
    <cellStyle name="Percent 7 4 3 4" xfId="12856" xr:uid="{F86FDBC6-D997-4D4D-854C-E5FE918F27F0}"/>
    <cellStyle name="Percent 7 4 3 5" xfId="44844" xr:uid="{E8C20B80-1A2E-4B72-88E0-ADB75E1C3A3A}"/>
    <cellStyle name="Percent 7 4 3 6" xfId="37245" xr:uid="{2E309E28-57CA-4868-A90F-8F1207E52A89}"/>
    <cellStyle name="Percent 7 4 4" xfId="12857" xr:uid="{C004E7E7-71AA-4CA4-8BA8-0D29AE2B9DD2}"/>
    <cellStyle name="Percent 7 4 4 2" xfId="12858" xr:uid="{F714CE1A-15D0-4E56-B479-9369EB75B9D8}"/>
    <cellStyle name="Percent 7 4 4 2 2" xfId="12859" xr:uid="{86CF74D8-29FD-4584-9CD1-EADCEA622102}"/>
    <cellStyle name="Percent 7 4 4 3" xfId="12860" xr:uid="{301E4A93-CBA2-408A-AB9F-AA1590EB31A5}"/>
    <cellStyle name="Percent 7 4 4 3 2" xfId="12861" xr:uid="{F744E499-8390-41BA-9F0B-9BAA6A5E77B1}"/>
    <cellStyle name="Percent 7 4 4 4" xfId="12862" xr:uid="{29C84366-8598-43E2-B8AF-F42F63F2BCF1}"/>
    <cellStyle name="Percent 7 4 4 4 2" xfId="12863" xr:uid="{3379E861-09C0-419E-8106-726F2870C5C8}"/>
    <cellStyle name="Percent 7 4 4 5" xfId="12864" xr:uid="{581BBDFF-68A4-4015-BF56-2FA4EB71E4A1}"/>
    <cellStyle name="Percent 7 4 4 6" xfId="44845" xr:uid="{1684A0B4-4B2D-4275-919A-40E56F130AF3}"/>
    <cellStyle name="Percent 7 4 4 7" xfId="37246" xr:uid="{DA666216-68A3-4E44-88DE-23878482FF28}"/>
    <cellStyle name="Percent 7 4 5" xfId="12865" xr:uid="{1A72340C-9F66-438E-AC13-C0B3BF63506E}"/>
    <cellStyle name="Percent 7 4 5 2" xfId="12866" xr:uid="{3B1B2837-2306-464A-AFEA-B434424D7FA9}"/>
    <cellStyle name="Percent 7 4 5 2 2" xfId="12867" xr:uid="{661F0565-53F1-48EF-B10B-BCDB6F839BE3}"/>
    <cellStyle name="Percent 7 4 5 3" xfId="12868" xr:uid="{79AD6664-3891-4E84-BA06-3880454077F3}"/>
    <cellStyle name="Percent 7 4 5 3 2" xfId="12869" xr:uid="{EC2230C1-4F86-48C7-8723-0A0D070F1B0B}"/>
    <cellStyle name="Percent 7 4 5 4" xfId="12870" xr:uid="{BF47B5B0-1AEA-49AD-A345-E234AA29243E}"/>
    <cellStyle name="Percent 7 4 5 5" xfId="44846" xr:uid="{4071090D-9B4C-4A0A-ABC5-43FF57E7B231}"/>
    <cellStyle name="Percent 7 4 5 6" xfId="37247" xr:uid="{332B47AF-85EF-42F5-B8DB-8912236079C6}"/>
    <cellStyle name="Percent 7 4 6" xfId="12871" xr:uid="{90E53D78-9CEE-47B3-B5CB-AEF8E5B7440B}"/>
    <cellStyle name="Percent 7 4 6 2" xfId="12872" xr:uid="{61ED467A-6BA9-49D3-9381-68EA2FBC99C8}"/>
    <cellStyle name="Percent 7 4 6 3" xfId="44847" xr:uid="{649F12F0-7E9E-4D97-B539-395DF602E01C}"/>
    <cellStyle name="Percent 7 4 6 4" xfId="37248" xr:uid="{349F5FE6-C6A3-42AA-9182-4C4065E45EAF}"/>
    <cellStyle name="Percent 7 4 7" xfId="12873" xr:uid="{3EA450C7-7094-4861-856F-5A23EB810F9D}"/>
    <cellStyle name="Percent 7 4 7 2" xfId="12874" xr:uid="{3302FFF4-A894-46AD-840A-E73D6F6D882A}"/>
    <cellStyle name="Percent 7 4 7 3" xfId="44848" xr:uid="{EDBB6E5A-AEFE-4FC4-B302-7DCD8AE8C347}"/>
    <cellStyle name="Percent 7 4 7 4" xfId="37249" xr:uid="{F0C0D023-7B50-4040-B9B3-CCBF78A9C47A}"/>
    <cellStyle name="Percent 7 4 8" xfId="12875" xr:uid="{6E76BA88-2B3F-4124-9983-FD726D02D876}"/>
    <cellStyle name="Percent 7 4 8 2" xfId="12876" xr:uid="{3A446B8E-B008-457D-BB68-136334ACDBE7}"/>
    <cellStyle name="Percent 7 4 8 3" xfId="44849" xr:uid="{AC3A499B-4C8C-4395-9906-BE8543B401F3}"/>
    <cellStyle name="Percent 7 4 8 4" xfId="37250" xr:uid="{C6414A1C-DFA7-4FA9-9A00-C1D7B150CCD2}"/>
    <cellStyle name="Percent 7 4 9" xfId="12877" xr:uid="{5D4E3E69-7622-4652-8790-831B177FC090}"/>
    <cellStyle name="Percent 7 4 9 2" xfId="44850" xr:uid="{B5F2A1FA-8CF9-495C-8818-7C4839048820}"/>
    <cellStyle name="Percent 7 4 9 3" xfId="37251" xr:uid="{AB1022FF-57D0-4941-89B2-492711D6CF6A}"/>
    <cellStyle name="Percent 7 5" xfId="4809" xr:uid="{90D7A1CD-3492-4D51-971D-DBC96EB5DB9F}"/>
    <cellStyle name="Percent 7 5 10" xfId="12879" xr:uid="{2A20B7DC-F39E-4690-B159-94F985E5C83B}"/>
    <cellStyle name="Percent 7 5 11" xfId="12878" xr:uid="{872C5307-CBB5-46CE-B183-45375EACD64D}"/>
    <cellStyle name="Percent 7 5 2" xfId="12880" xr:uid="{5BF8B73D-22E2-426E-883F-29DF4E596F64}"/>
    <cellStyle name="Percent 7 5 2 2" xfId="12881" xr:uid="{4C7B3276-5199-4BC9-820D-9443D1D3F22F}"/>
    <cellStyle name="Percent 7 5 2 2 2" xfId="12882" xr:uid="{E7DEDB6E-8CAB-4A77-992B-B33054215316}"/>
    <cellStyle name="Percent 7 5 2 3" xfId="12883" xr:uid="{27463F38-F69A-484A-A98C-04D5AF7DF64C}"/>
    <cellStyle name="Percent 7 5 2 3 2" xfId="12884" xr:uid="{089CA040-1AB7-4208-92DF-392F7C820203}"/>
    <cellStyle name="Percent 7 5 2 4" xfId="12885" xr:uid="{1A7FB59F-0D64-49E9-AC74-A317CB32375A}"/>
    <cellStyle name="Percent 7 5 2 5" xfId="44851" xr:uid="{0680F7B1-DA4F-4AFF-BEFD-46DA46FD6AFE}"/>
    <cellStyle name="Percent 7 5 2 6" xfId="26673" xr:uid="{BCCD47F2-A58E-4674-BDFE-AC3F01B7ADE3}"/>
    <cellStyle name="Percent 7 5 3" xfId="12886" xr:uid="{0C1AD816-1DC0-4299-AB0A-686D19EC948E}"/>
    <cellStyle name="Percent 7 5 3 2" xfId="12887" xr:uid="{70C40C33-0826-44D3-B7FB-1DD221890D52}"/>
    <cellStyle name="Percent 7 5 3 2 2" xfId="12888" xr:uid="{87EBEE53-EDD0-4010-A904-B48C8C2A1ACF}"/>
    <cellStyle name="Percent 7 5 3 3" xfId="12889" xr:uid="{596FE0A6-3469-4773-A001-9B80B56F5AC4}"/>
    <cellStyle name="Percent 7 5 3 3 2" xfId="12890" xr:uid="{C51044FF-1F29-41F4-8DED-6F3FF13596A1}"/>
    <cellStyle name="Percent 7 5 3 4" xfId="12891" xr:uid="{C7E9382C-E614-43D4-90B9-0558E3D43B83}"/>
    <cellStyle name="Percent 7 5 3 5" xfId="44852" xr:uid="{2777A089-DA8F-402F-82AF-2DC1811075AC}"/>
    <cellStyle name="Percent 7 5 3 6" xfId="37252" xr:uid="{B833298C-BAAE-4F15-AC4E-0F3FCDE2716A}"/>
    <cellStyle name="Percent 7 5 4" xfId="12892" xr:uid="{79CAC835-0C81-45A6-8A40-3849A89C86E8}"/>
    <cellStyle name="Percent 7 5 4 2" xfId="12893" xr:uid="{7D113FBF-116A-43A4-81CD-6627D73E01DA}"/>
    <cellStyle name="Percent 7 5 4 2 2" xfId="12894" xr:uid="{65708188-F08E-4FD3-A065-BB34595A3E30}"/>
    <cellStyle name="Percent 7 5 4 3" xfId="12895" xr:uid="{4EC94EA8-34B5-4604-92CF-F7D23EB11C0A}"/>
    <cellStyle name="Percent 7 5 4 3 2" xfId="12896" xr:uid="{30ADF8E4-7421-41C0-9808-8731E7F16771}"/>
    <cellStyle name="Percent 7 5 4 4" xfId="12897" xr:uid="{0F0F7763-CAE2-4D67-895D-C19A1A9D5A77}"/>
    <cellStyle name="Percent 7 5 4 4 2" xfId="12898" xr:uid="{B93719A8-0779-4E0B-A5C5-D8385D6681AF}"/>
    <cellStyle name="Percent 7 5 4 5" xfId="12899" xr:uid="{E7270D20-7361-40D6-B8E9-67D5C14715A8}"/>
    <cellStyle name="Percent 7 5 4 6" xfId="44853" xr:uid="{11BF6742-80C2-4612-9F09-D4BDA625C3A9}"/>
    <cellStyle name="Percent 7 5 4 7" xfId="37253" xr:uid="{D24AB232-40B6-44F9-BEF6-7BA912337094}"/>
    <cellStyle name="Percent 7 5 5" xfId="12900" xr:uid="{77F0269F-D96D-4E22-96F6-393E6A1A20FA}"/>
    <cellStyle name="Percent 7 5 5 2" xfId="12901" xr:uid="{B2C7F270-E071-48AB-8136-BA9100397993}"/>
    <cellStyle name="Percent 7 5 5 2 2" xfId="12902" xr:uid="{E8C4897D-6126-4740-B4E7-6A3EC7A1943D}"/>
    <cellStyle name="Percent 7 5 5 3" xfId="12903" xr:uid="{573E574B-427D-44E8-ABC2-5F5AD2D6B360}"/>
    <cellStyle name="Percent 7 5 5 3 2" xfId="12904" xr:uid="{7E37E108-66B9-46E2-B23C-7843C4D3516B}"/>
    <cellStyle name="Percent 7 5 5 4" xfId="12905" xr:uid="{28946F1F-3E97-4088-BC8E-270E442F8396}"/>
    <cellStyle name="Percent 7 5 5 5" xfId="44854" xr:uid="{2D8CEACB-AA9B-441B-A6A0-CF5717985CA0}"/>
    <cellStyle name="Percent 7 5 5 6" xfId="37254" xr:uid="{6D6F90D6-681F-4EF2-96C4-DAC540EBA9CE}"/>
    <cellStyle name="Percent 7 5 6" xfId="12906" xr:uid="{43219587-F888-4396-9315-F74B61B258CF}"/>
    <cellStyle name="Percent 7 5 6 2" xfId="12907" xr:uid="{223863A2-12E5-4E88-A7FA-F2CC0983E3B0}"/>
    <cellStyle name="Percent 7 5 6 3" xfId="44855" xr:uid="{A140B532-59C4-406C-B4DA-001FF85EA60C}"/>
    <cellStyle name="Percent 7 5 6 4" xfId="37255" xr:uid="{145D0BDF-D3F2-4021-9F6E-61D2F4300F43}"/>
    <cellStyle name="Percent 7 5 7" xfId="12908" xr:uid="{4DCD228A-BD53-4B90-9A49-3F7C3D1F2A79}"/>
    <cellStyle name="Percent 7 5 7 2" xfId="12909" xr:uid="{56AB556B-3906-471A-8915-7FF08076FDA1}"/>
    <cellStyle name="Percent 7 5 7 3" xfId="44856" xr:uid="{DFD71C51-B7A3-4E76-AED4-65740C2E9697}"/>
    <cellStyle name="Percent 7 5 7 4" xfId="37256" xr:uid="{7968C8A1-75E3-45EA-AA9B-A2E37BC4BA0C}"/>
    <cellStyle name="Percent 7 5 8" xfId="12910" xr:uid="{3BFF3049-0282-4A4E-B26D-D5C3536EF475}"/>
    <cellStyle name="Percent 7 5 8 2" xfId="12911" xr:uid="{D20F1CE9-4007-41C2-A360-4ED208C01576}"/>
    <cellStyle name="Percent 7 5 8 3" xfId="44857" xr:uid="{8B3C8B42-4D86-4171-9745-9B4A9CC0E334}"/>
    <cellStyle name="Percent 7 5 8 4" xfId="37257" xr:uid="{8E71CD5F-8FEA-4FB6-9A7F-235182BEBBE0}"/>
    <cellStyle name="Percent 7 5 9" xfId="12912" xr:uid="{17171D23-73D7-47FA-A744-8AE06C8C36C4}"/>
    <cellStyle name="Percent 7 5 9 2" xfId="44858" xr:uid="{8BD44DD4-3850-49D4-AEB2-CF8CAC909E1C}"/>
    <cellStyle name="Percent 7 5 9 3" xfId="37258" xr:uid="{3AEA7C30-083A-48B6-98CF-F0676A7C881F}"/>
    <cellStyle name="Percent 7 6" xfId="4810" xr:uid="{FA00B12E-4B71-482D-BD51-FA054C3B6F7C}"/>
    <cellStyle name="Percent 7 6 10" xfId="12914" xr:uid="{EED1C35A-0346-44CB-B7FB-32B6D216BB75}"/>
    <cellStyle name="Percent 7 6 11" xfId="12913" xr:uid="{165B65F4-DDAC-497D-B56A-D424D4CB9FBC}"/>
    <cellStyle name="Percent 7 6 2" xfId="12915" xr:uid="{AE1BBF14-002B-4D96-A955-18820974136D}"/>
    <cellStyle name="Percent 7 6 2 2" xfId="12916" xr:uid="{2BFDBFBE-3142-4D06-92BD-782748649D1D}"/>
    <cellStyle name="Percent 7 6 2 2 2" xfId="12917" xr:uid="{353B6EDA-89D0-4104-9C93-4653FDCCFF70}"/>
    <cellStyle name="Percent 7 6 2 3" xfId="12918" xr:uid="{853DA5B7-EF69-40FF-BEA0-92FE31070E8B}"/>
    <cellStyle name="Percent 7 6 2 3 2" xfId="12919" xr:uid="{39AAA578-D567-46F6-98E5-9E571AC740C7}"/>
    <cellStyle name="Percent 7 6 2 4" xfId="12920" xr:uid="{1A941367-1441-4614-89EF-7D838FD785D8}"/>
    <cellStyle name="Percent 7 6 2 5" xfId="44859" xr:uid="{CBDB4797-8ACD-4CF1-BE15-18516796F6D5}"/>
    <cellStyle name="Percent 7 6 2 6" xfId="26674" xr:uid="{14FCF471-D452-4AF6-8907-A880467EB11F}"/>
    <cellStyle name="Percent 7 6 3" xfId="12921" xr:uid="{1E26C64C-EB7C-41D5-8941-9C0B8D53EB2D}"/>
    <cellStyle name="Percent 7 6 3 2" xfId="12922" xr:uid="{67905D90-01B2-443F-8389-DCA42307AC77}"/>
    <cellStyle name="Percent 7 6 3 2 2" xfId="12923" xr:uid="{A60F6B02-AC7A-4339-A17B-CDD0B23B7B47}"/>
    <cellStyle name="Percent 7 6 3 3" xfId="12924" xr:uid="{0DE032D3-76B4-45B3-8B91-27A8D72CBCB1}"/>
    <cellStyle name="Percent 7 6 3 3 2" xfId="12925" xr:uid="{1CE1D016-30AE-4D29-838E-1634C47F27AD}"/>
    <cellStyle name="Percent 7 6 3 4" xfId="12926" xr:uid="{A15891C8-B172-4130-BE4C-EE5356985872}"/>
    <cellStyle name="Percent 7 6 3 5" xfId="44860" xr:uid="{FED20DD5-4930-4D06-A4B1-748C89602433}"/>
    <cellStyle name="Percent 7 6 3 6" xfId="37259" xr:uid="{A43C96CA-8D8F-4F88-93B5-5E21687736F2}"/>
    <cellStyle name="Percent 7 6 4" xfId="12927" xr:uid="{27DE5E33-0570-4592-B35F-B1195105D74A}"/>
    <cellStyle name="Percent 7 6 4 2" xfId="12928" xr:uid="{B5251CA5-03B9-4307-BA94-D3476647B4F5}"/>
    <cellStyle name="Percent 7 6 4 2 2" xfId="12929" xr:uid="{704649CE-D063-45EF-B4C6-712DC4B513DC}"/>
    <cellStyle name="Percent 7 6 4 3" xfId="12930" xr:uid="{69891FA1-0578-4192-BF89-A1BD7D7E4993}"/>
    <cellStyle name="Percent 7 6 4 3 2" xfId="12931" xr:uid="{B9810123-A018-421B-87C5-9456ECFE3F14}"/>
    <cellStyle name="Percent 7 6 4 4" xfId="12932" xr:uid="{2960DE3D-270A-4CD6-AF97-17673DB5858B}"/>
    <cellStyle name="Percent 7 6 4 4 2" xfId="12933" xr:uid="{9469AE5E-54DE-413C-83B5-78B0587E9770}"/>
    <cellStyle name="Percent 7 6 4 5" xfId="12934" xr:uid="{604696B3-FEC1-44AD-8338-86F24027EC30}"/>
    <cellStyle name="Percent 7 6 4 6" xfId="44861" xr:uid="{4E5C1E25-6C9B-47E1-B710-EE9A9CF6B6B1}"/>
    <cellStyle name="Percent 7 6 4 7" xfId="37260" xr:uid="{1CD397DA-B034-4CE9-867D-DDAA779E43E6}"/>
    <cellStyle name="Percent 7 6 5" xfId="12935" xr:uid="{DC4FF43D-D2B7-4262-80F5-48FC0A62B3A4}"/>
    <cellStyle name="Percent 7 6 5 2" xfId="12936" xr:uid="{9FEDFB31-ECB1-4FE2-A97F-75E461D8DBA5}"/>
    <cellStyle name="Percent 7 6 5 2 2" xfId="12937" xr:uid="{2E627F7A-63EE-49CE-9881-FE236AD38041}"/>
    <cellStyle name="Percent 7 6 5 3" xfId="12938" xr:uid="{C44F87B1-E22A-4540-8EC9-2922A5D8CAD9}"/>
    <cellStyle name="Percent 7 6 5 3 2" xfId="12939" xr:uid="{F3E7E771-DB50-4733-BB94-58A76AE7A02F}"/>
    <cellStyle name="Percent 7 6 5 4" xfId="12940" xr:uid="{3C9C75BC-046C-45B1-AF1B-4A8486FE2B85}"/>
    <cellStyle name="Percent 7 6 5 5" xfId="44862" xr:uid="{7A003E54-A4C4-427B-851D-AEDEFC9A8518}"/>
    <cellStyle name="Percent 7 6 5 6" xfId="37261" xr:uid="{3A9D1A9E-FF5E-4B46-9826-3271DF1268C1}"/>
    <cellStyle name="Percent 7 6 6" xfId="12941" xr:uid="{C1EB1501-C5FC-4B55-B685-520B700A3073}"/>
    <cellStyle name="Percent 7 6 6 2" xfId="12942" xr:uid="{797CE8D3-6DC0-4A79-879E-285080F34A56}"/>
    <cellStyle name="Percent 7 6 6 3" xfId="44863" xr:uid="{1786C000-CBFC-48B9-84B6-6FB00AC1C5D4}"/>
    <cellStyle name="Percent 7 6 6 4" xfId="37262" xr:uid="{CA8B33F1-D0A5-44EA-8B83-26DE2DBF4BA2}"/>
    <cellStyle name="Percent 7 6 7" xfId="12943" xr:uid="{B2C2F81A-7A1F-4B43-B9FA-42F0D52EB85A}"/>
    <cellStyle name="Percent 7 6 7 2" xfId="12944" xr:uid="{7582540A-CEAF-4D19-A5BC-DD79F06C3130}"/>
    <cellStyle name="Percent 7 6 7 3" xfId="44864" xr:uid="{90F21DDF-902D-4059-9BB0-87972A441365}"/>
    <cellStyle name="Percent 7 6 7 4" xfId="37263" xr:uid="{FB8F172F-9897-4580-998B-B1BFD68A62D7}"/>
    <cellStyle name="Percent 7 6 8" xfId="12945" xr:uid="{5C3E27E2-133B-433B-B932-111DD66282AE}"/>
    <cellStyle name="Percent 7 6 8 2" xfId="12946" xr:uid="{C4D8E3D8-311D-4249-A18E-9715828BF28E}"/>
    <cellStyle name="Percent 7 6 8 3" xfId="44865" xr:uid="{09BBCADB-46EE-463F-B0EA-557923E9936E}"/>
    <cellStyle name="Percent 7 6 8 4" xfId="37264" xr:uid="{1985EAC7-79BB-48F8-B531-40044410EC22}"/>
    <cellStyle name="Percent 7 6 9" xfId="12947" xr:uid="{70A74C98-E24B-4992-936B-5147B4245707}"/>
    <cellStyle name="Percent 7 6 9 2" xfId="44866" xr:uid="{0A95327B-B898-4D77-A2EE-0034F7C02480}"/>
    <cellStyle name="Percent 7 6 9 3" xfId="37265" xr:uid="{7B354F12-F2CB-4A19-AEFD-8FBF547AF4BB}"/>
    <cellStyle name="Percent 7 7" xfId="4811" xr:uid="{65748E0D-856E-40C0-8DEC-66497851570F}"/>
    <cellStyle name="Percent 7 7 10" xfId="12949" xr:uid="{FFC5455C-A801-443C-88B5-BA48D3483887}"/>
    <cellStyle name="Percent 7 7 11" xfId="12948" xr:uid="{CE4E4055-AB50-4D1F-ACFE-335A00EC4989}"/>
    <cellStyle name="Percent 7 7 2" xfId="12950" xr:uid="{02EC2E45-FBD9-455B-B548-BFF5F42A5D3B}"/>
    <cellStyle name="Percent 7 7 2 2" xfId="12951" xr:uid="{B702B050-CF84-47FA-8D09-6CFF6B89745C}"/>
    <cellStyle name="Percent 7 7 2 2 2" xfId="12952" xr:uid="{25DF101F-66F0-4CF4-BA9D-2AFE95214430}"/>
    <cellStyle name="Percent 7 7 2 3" xfId="12953" xr:uid="{247E8109-BC46-4AB6-AB57-5A802553E54E}"/>
    <cellStyle name="Percent 7 7 2 3 2" xfId="12954" xr:uid="{75CFEBE4-2E25-4CAF-8A95-D11A2E8A5146}"/>
    <cellStyle name="Percent 7 7 2 4" xfId="12955" xr:uid="{31413080-0059-47FE-915F-56E9FC992664}"/>
    <cellStyle name="Percent 7 7 2 5" xfId="44867" xr:uid="{756E1281-8A1F-41E8-84F6-4835D5E7E7B2}"/>
    <cellStyle name="Percent 7 7 2 6" xfId="26675" xr:uid="{155DCA9B-03F9-447A-9865-B2FBAEE84E35}"/>
    <cellStyle name="Percent 7 7 3" xfId="12956" xr:uid="{7168BB0C-3B08-456E-9E92-3A4EEAEEAAA6}"/>
    <cellStyle name="Percent 7 7 3 2" xfId="12957" xr:uid="{12184062-0440-4371-BF86-B913403B8284}"/>
    <cellStyle name="Percent 7 7 3 2 2" xfId="12958" xr:uid="{B91E9469-6F90-434F-B85A-06F7D3E4F590}"/>
    <cellStyle name="Percent 7 7 3 3" xfId="12959" xr:uid="{F084659D-7A19-4075-96EE-06E93668007A}"/>
    <cellStyle name="Percent 7 7 3 3 2" xfId="12960" xr:uid="{EB18CADF-3682-4BE2-B826-DA7DECBEEFF0}"/>
    <cellStyle name="Percent 7 7 3 4" xfId="12961" xr:uid="{0B736311-B6E7-445D-9932-00E81EA0A901}"/>
    <cellStyle name="Percent 7 7 3 5" xfId="44868" xr:uid="{B0072E1E-89D0-41C1-9917-95B82E50796C}"/>
    <cellStyle name="Percent 7 7 3 6" xfId="37266" xr:uid="{F8FB5AD7-03DF-41A8-A0B3-C8A0AFD57D9F}"/>
    <cellStyle name="Percent 7 7 4" xfId="12962" xr:uid="{238D6806-2849-4596-B245-432557B0EBE8}"/>
    <cellStyle name="Percent 7 7 4 2" xfId="12963" xr:uid="{A6A9EEE5-AB61-4490-8477-8BC70599BE32}"/>
    <cellStyle name="Percent 7 7 4 2 2" xfId="12964" xr:uid="{FE4AEB49-4AC9-44E3-9D3A-8BAE6B753A13}"/>
    <cellStyle name="Percent 7 7 4 3" xfId="12965" xr:uid="{9289B11C-448B-4800-858C-F9F5126B65E5}"/>
    <cellStyle name="Percent 7 7 4 3 2" xfId="12966" xr:uid="{80125248-D879-4601-AFB0-324DB729E506}"/>
    <cellStyle name="Percent 7 7 4 4" xfId="12967" xr:uid="{13297815-58F5-40AD-BE8D-44E9E054C2C5}"/>
    <cellStyle name="Percent 7 7 4 4 2" xfId="12968" xr:uid="{7D1DEC94-9968-440A-815F-8138289DEF77}"/>
    <cellStyle name="Percent 7 7 4 5" xfId="12969" xr:uid="{97CB2029-DB74-415B-9E6B-EBABAFB11B9E}"/>
    <cellStyle name="Percent 7 7 4 6" xfId="44869" xr:uid="{731C47E4-5662-44DD-8812-190DBA0A96E2}"/>
    <cellStyle name="Percent 7 7 4 7" xfId="37267" xr:uid="{1084B4DF-EF9F-499C-9296-E16CE94A8D55}"/>
    <cellStyle name="Percent 7 7 5" xfId="12970" xr:uid="{D9DA13C9-A73A-4119-8C48-3F418CAFB0BE}"/>
    <cellStyle name="Percent 7 7 5 2" xfId="12971" xr:uid="{64D42415-5F9E-4895-BEA9-7F11D7BFE268}"/>
    <cellStyle name="Percent 7 7 5 2 2" xfId="12972" xr:uid="{27EE1036-8D70-45A2-B261-2545D22BDA86}"/>
    <cellStyle name="Percent 7 7 5 3" xfId="12973" xr:uid="{57EED8BB-B24A-4BD4-83A5-9951CCBD6EA6}"/>
    <cellStyle name="Percent 7 7 5 3 2" xfId="12974" xr:uid="{B88BF90A-8EBD-4509-A553-EACD8A6BA791}"/>
    <cellStyle name="Percent 7 7 5 4" xfId="12975" xr:uid="{4D8D8EFC-4C08-4C3F-9D8A-C56898562669}"/>
    <cellStyle name="Percent 7 7 5 5" xfId="44870" xr:uid="{FF5495C8-7F07-4A91-A293-7489BF4A93C7}"/>
    <cellStyle name="Percent 7 7 5 6" xfId="37268" xr:uid="{0CDF5B9A-B0D0-4CA7-8D79-9BF6A1530EC9}"/>
    <cellStyle name="Percent 7 7 6" xfId="12976" xr:uid="{00F6922C-F11C-4B03-8BCC-27DBA4453953}"/>
    <cellStyle name="Percent 7 7 6 2" xfId="12977" xr:uid="{9A6C75E2-0AFF-40B1-BA12-206AC614B703}"/>
    <cellStyle name="Percent 7 7 6 3" xfId="44871" xr:uid="{E28924E3-121D-4843-9A75-DBA541B7542E}"/>
    <cellStyle name="Percent 7 7 6 4" xfId="37269" xr:uid="{C5518AEC-6F42-4DE0-8EFC-4E80BD648667}"/>
    <cellStyle name="Percent 7 7 7" xfId="12978" xr:uid="{124003EA-D544-459C-A0A3-90328C42696D}"/>
    <cellStyle name="Percent 7 7 7 2" xfId="12979" xr:uid="{95978B38-6C8F-4505-9B81-C5F99699F6A6}"/>
    <cellStyle name="Percent 7 7 7 3" xfId="44872" xr:uid="{7A33E6D6-EA70-4F46-ABDD-DEC69C95EFDD}"/>
    <cellStyle name="Percent 7 7 7 4" xfId="37270" xr:uid="{F8F5938D-355C-4CC9-880C-4204E3B46AAD}"/>
    <cellStyle name="Percent 7 7 8" xfId="12980" xr:uid="{33CAEC4D-3A52-4962-901D-A61B941E998A}"/>
    <cellStyle name="Percent 7 7 8 2" xfId="12981" xr:uid="{FD95D94C-13FB-40EA-880D-0DB212C74C8F}"/>
    <cellStyle name="Percent 7 7 8 3" xfId="44873" xr:uid="{D9A598A3-6CAD-4026-B73A-7A7B52D77F12}"/>
    <cellStyle name="Percent 7 7 8 4" xfId="37271" xr:uid="{858CE33C-AB17-4AA7-A232-E71BAFE85581}"/>
    <cellStyle name="Percent 7 7 9" xfId="12982" xr:uid="{B749D8F2-4B93-4EF6-AE70-685753D22262}"/>
    <cellStyle name="Percent 7 7 9 2" xfId="44874" xr:uid="{CD9218F3-3C07-4400-A9DA-AB16155668C4}"/>
    <cellStyle name="Percent 7 7 9 3" xfId="37272" xr:uid="{9EDA701B-7C7B-4E44-A4AC-2FD32B8248C0}"/>
    <cellStyle name="Percent 7 8" xfId="4812" xr:uid="{9E4F61C6-A003-4CB4-B937-C9E3ADC697E6}"/>
    <cellStyle name="Percent 7 8 10" xfId="12984" xr:uid="{405B731E-B8D5-43FA-8728-EB23E21A207A}"/>
    <cellStyle name="Percent 7 8 11" xfId="12983" xr:uid="{92CBC457-33AF-402C-9E9E-7C8E62EDCF2E}"/>
    <cellStyle name="Percent 7 8 2" xfId="12985" xr:uid="{7D2928AE-9EE6-4B9B-81D0-9AD55DBFF663}"/>
    <cellStyle name="Percent 7 8 2 2" xfId="12986" xr:uid="{FA2B1548-1146-41E4-8185-D54E99C3AC35}"/>
    <cellStyle name="Percent 7 8 2 2 2" xfId="12987" xr:uid="{E23B3559-3F7B-4912-BFB6-6315EA4733E9}"/>
    <cellStyle name="Percent 7 8 2 3" xfId="12988" xr:uid="{515A68C0-E418-4980-9727-677BB79020FC}"/>
    <cellStyle name="Percent 7 8 2 3 2" xfId="12989" xr:uid="{B33A1E08-96AB-4CD4-B7AE-14AE3ADE83F1}"/>
    <cellStyle name="Percent 7 8 2 4" xfId="12990" xr:uid="{BFBDA60A-BAA8-4524-B1DB-A91A66BC2145}"/>
    <cellStyle name="Percent 7 8 2 5" xfId="44875" xr:uid="{9A1AA978-EA26-4124-9F56-E0BABC3E1410}"/>
    <cellStyle name="Percent 7 8 2 6" xfId="26676" xr:uid="{DE1AD2FC-9703-4168-B823-F54BFE36D267}"/>
    <cellStyle name="Percent 7 8 3" xfId="12991" xr:uid="{E221BED2-8A8E-4E1E-843D-E4089F6FCAE4}"/>
    <cellStyle name="Percent 7 8 3 2" xfId="12992" xr:uid="{5A3AF290-BD2E-4B58-A589-7927BAAFCFF3}"/>
    <cellStyle name="Percent 7 8 3 2 2" xfId="12993" xr:uid="{18665392-62F9-4E46-8A54-BD39EA04C1BA}"/>
    <cellStyle name="Percent 7 8 3 3" xfId="12994" xr:uid="{C57267E6-432A-4577-9459-95D3FBCD7B24}"/>
    <cellStyle name="Percent 7 8 3 3 2" xfId="12995" xr:uid="{17BF79B5-45E5-462D-855E-906302B084A7}"/>
    <cellStyle name="Percent 7 8 3 4" xfId="12996" xr:uid="{B47F611B-EC9D-401C-8F92-F7BAC2538EDF}"/>
    <cellStyle name="Percent 7 8 3 5" xfId="44876" xr:uid="{16B50CC8-8BE0-4FE2-AD0B-D47443D88B18}"/>
    <cellStyle name="Percent 7 8 3 6" xfId="37273" xr:uid="{0F1AD447-BDAF-4C94-BF88-EA2E19716F55}"/>
    <cellStyle name="Percent 7 8 4" xfId="12997" xr:uid="{52406FCB-EED6-4297-A2D5-BB199D65F73B}"/>
    <cellStyle name="Percent 7 8 4 2" xfId="12998" xr:uid="{9C67FAC3-0F37-45E5-B4A0-F991DB22CEBD}"/>
    <cellStyle name="Percent 7 8 4 2 2" xfId="12999" xr:uid="{12297A40-705B-4DD9-A6B5-1347DE5CEBF8}"/>
    <cellStyle name="Percent 7 8 4 3" xfId="13000" xr:uid="{C94F3961-E902-4B94-9B02-EC7BDE6F2456}"/>
    <cellStyle name="Percent 7 8 4 3 2" xfId="13001" xr:uid="{B802DF12-38FE-493F-BD70-FBE78897A5B5}"/>
    <cellStyle name="Percent 7 8 4 4" xfId="13002" xr:uid="{9E12C516-91B9-4E20-A9F0-A48DCED45D96}"/>
    <cellStyle name="Percent 7 8 4 4 2" xfId="13003" xr:uid="{41272084-827A-444A-B8B2-4F7A2A49D6E4}"/>
    <cellStyle name="Percent 7 8 4 5" xfId="13004" xr:uid="{01BE055A-0CC8-4813-AC2D-7EEE315ED810}"/>
    <cellStyle name="Percent 7 8 4 6" xfId="44877" xr:uid="{EBB9F393-DB01-4759-8E46-9227502C4EE9}"/>
    <cellStyle name="Percent 7 8 4 7" xfId="37274" xr:uid="{8725CC6C-E1C5-4EA3-8015-3F3C13B0D9A4}"/>
    <cellStyle name="Percent 7 8 5" xfId="13005" xr:uid="{9149F4D5-DC29-40DB-B62D-C8FDF6CB70E7}"/>
    <cellStyle name="Percent 7 8 5 2" xfId="13006" xr:uid="{06DF1846-3591-43B8-8EC3-F6AD63B55268}"/>
    <cellStyle name="Percent 7 8 5 2 2" xfId="13007" xr:uid="{6A5775BC-0DF2-4A36-A9DA-8E602D587F81}"/>
    <cellStyle name="Percent 7 8 5 3" xfId="13008" xr:uid="{77AF3F19-884B-4A5A-8450-4674DF73170E}"/>
    <cellStyle name="Percent 7 8 5 3 2" xfId="13009" xr:uid="{6415C5EE-2B37-4546-9596-4D609EA36094}"/>
    <cellStyle name="Percent 7 8 5 4" xfId="13010" xr:uid="{3A3F7115-8469-43DF-BA8C-2A364CD96583}"/>
    <cellStyle name="Percent 7 8 5 5" xfId="44878" xr:uid="{E8FDA905-7622-4314-8A8F-2E32DEB9973E}"/>
    <cellStyle name="Percent 7 8 5 6" xfId="37275" xr:uid="{ADDBC1F0-AAA5-43E2-81AE-E2F1273FFD68}"/>
    <cellStyle name="Percent 7 8 6" xfId="13011" xr:uid="{69264B27-3090-4268-885D-287C3F8E4D68}"/>
    <cellStyle name="Percent 7 8 6 2" xfId="13012" xr:uid="{2B4357FF-147B-4717-94E6-618E3A1FF9E2}"/>
    <cellStyle name="Percent 7 8 6 3" xfId="44879" xr:uid="{B761F66C-CF88-42A0-A1BB-78471845A3E4}"/>
    <cellStyle name="Percent 7 8 6 4" xfId="37276" xr:uid="{90137D14-B420-4FE8-A7AF-EC4D8EB0FE61}"/>
    <cellStyle name="Percent 7 8 7" xfId="13013" xr:uid="{06D735E0-D58C-48FE-8FEE-3843E60FA96A}"/>
    <cellStyle name="Percent 7 8 7 2" xfId="13014" xr:uid="{C2AAAF32-8173-4015-B02F-82B5207862BC}"/>
    <cellStyle name="Percent 7 8 7 3" xfId="44880" xr:uid="{7D0CF5BF-ABA5-475F-90D5-F5B9D969EBED}"/>
    <cellStyle name="Percent 7 8 7 4" xfId="37277" xr:uid="{B7F8F29C-2CE0-4253-80E6-00CC3317D802}"/>
    <cellStyle name="Percent 7 8 8" xfId="13015" xr:uid="{7126B6BA-B783-4E0F-92D8-4941201BF6FD}"/>
    <cellStyle name="Percent 7 8 8 2" xfId="13016" xr:uid="{5518917B-ACB0-4E63-BF88-C01E0EF08301}"/>
    <cellStyle name="Percent 7 8 8 3" xfId="44881" xr:uid="{C5B4CE15-78DB-42FE-B34A-BA45193CB6DF}"/>
    <cellStyle name="Percent 7 8 8 4" xfId="37278" xr:uid="{C442A335-82A3-4332-AEAD-5407D21F744E}"/>
    <cellStyle name="Percent 7 8 9" xfId="13017" xr:uid="{59D938E4-64B8-4190-A816-00E414ADD4B2}"/>
    <cellStyle name="Percent 7 8 9 2" xfId="44882" xr:uid="{24371F84-9E0F-482E-8C63-D673A700902E}"/>
    <cellStyle name="Percent 7 8 9 3" xfId="37279" xr:uid="{D9D396D3-135C-44B9-B7B7-685D19CED953}"/>
    <cellStyle name="Percent 7 9" xfId="13018" xr:uid="{E697628C-F080-459E-A376-DBFDB131D628}"/>
    <cellStyle name="Percent 7 9 10" xfId="13019" xr:uid="{EF909668-D013-48AD-B972-71C8F0E7B483}"/>
    <cellStyle name="Percent 7 9 11" xfId="44883" xr:uid="{7AB467A5-F1BD-4581-B0B8-1B138EB659BC}"/>
    <cellStyle name="Percent 7 9 12" xfId="26677" xr:uid="{7F9E3DD3-C476-41CA-B1E2-7F57F0E0AFD8}"/>
    <cellStyle name="Percent 7 9 2" xfId="13020" xr:uid="{87A32635-9BF7-42E7-965F-593847550EDE}"/>
    <cellStyle name="Percent 7 9 2 2" xfId="13021" xr:uid="{0EEC6B18-C4FA-4E58-80A4-2F99E15DC37E}"/>
    <cellStyle name="Percent 7 9 2 2 2" xfId="13022" xr:uid="{BBCEA9D1-F669-42F4-B141-754B21D7CFCE}"/>
    <cellStyle name="Percent 7 9 2 2 2 2" xfId="44886" xr:uid="{4C94D580-45DC-44DF-845D-27D84530D4D6}"/>
    <cellStyle name="Percent 7 9 2 2 2 3" xfId="37282" xr:uid="{EF6B80A6-D3B7-4339-9A7B-7748703DB912}"/>
    <cellStyle name="Percent 7 9 2 2 3" xfId="44885" xr:uid="{E00F3D90-6882-412C-8486-CBBC6F14B66D}"/>
    <cellStyle name="Percent 7 9 2 2 4" xfId="37281" xr:uid="{6D8233B3-23C7-4674-975F-9C2295078AA5}"/>
    <cellStyle name="Percent 7 9 2 3" xfId="13023" xr:uid="{C880833F-4518-4151-A685-BBBECB88F352}"/>
    <cellStyle name="Percent 7 9 2 3 2" xfId="13024" xr:uid="{3EA48472-E604-46CA-BBC4-69D90AFA904B}"/>
    <cellStyle name="Percent 7 9 2 3 3" xfId="44887" xr:uid="{673124E7-F75E-4DF8-8970-5B35D05263C6}"/>
    <cellStyle name="Percent 7 9 2 3 4" xfId="37283" xr:uid="{9708E12F-A602-40F7-9414-23865AAB5F93}"/>
    <cellStyle name="Percent 7 9 2 4" xfId="13025" xr:uid="{E9B6CF78-A1D0-4070-9A41-27E9FC3CB42A}"/>
    <cellStyle name="Percent 7 9 2 4 2" xfId="44888" xr:uid="{850A2FDB-BF65-459E-B095-E70E339CC0A3}"/>
    <cellStyle name="Percent 7 9 2 4 3" xfId="37284" xr:uid="{AADBCA07-75A3-4885-8BA2-4DE5DC15CC03}"/>
    <cellStyle name="Percent 7 9 2 5" xfId="44884" xr:uid="{6A55D791-1F17-47CA-82C4-3C75D60BF9A4}"/>
    <cellStyle name="Percent 7 9 2 6" xfId="37280" xr:uid="{18A68D84-B972-456E-AEFA-218C713A73EB}"/>
    <cellStyle name="Percent 7 9 3" xfId="13026" xr:uid="{D089CD7D-8113-4163-83E4-44147C019207}"/>
    <cellStyle name="Percent 7 9 3 2" xfId="13027" xr:uid="{9A841ECE-ECF5-45F1-8354-0216BDADD26D}"/>
    <cellStyle name="Percent 7 9 3 2 2" xfId="13028" xr:uid="{646720C7-BB75-4226-9536-1BD8A80F5704}"/>
    <cellStyle name="Percent 7 9 3 2 2 2" xfId="44891" xr:uid="{A8759AA7-D75B-4A58-97E6-A95695005057}"/>
    <cellStyle name="Percent 7 9 3 2 2 3" xfId="37287" xr:uid="{F68D3F1B-4EED-44C0-B676-5DF9B4356EAA}"/>
    <cellStyle name="Percent 7 9 3 2 3" xfId="44890" xr:uid="{E82B1568-291D-43A1-B8C6-2A2975F517AC}"/>
    <cellStyle name="Percent 7 9 3 2 4" xfId="37286" xr:uid="{BDD8FA7A-15D6-45FE-88A4-8C9F2ACED847}"/>
    <cellStyle name="Percent 7 9 3 3" xfId="13029" xr:uid="{D20E904B-964E-4B69-AA4D-47EEA7CDCEC0}"/>
    <cellStyle name="Percent 7 9 3 3 2" xfId="13030" xr:uid="{32F1684B-20F7-45CD-B503-9CC0C02B22C7}"/>
    <cellStyle name="Percent 7 9 3 3 3" xfId="44892" xr:uid="{786B7E9E-DB4B-470B-A8C2-0CA37B91767B}"/>
    <cellStyle name="Percent 7 9 3 3 4" xfId="37288" xr:uid="{0E0DA276-2AE4-426C-B8EE-B822934B0361}"/>
    <cellStyle name="Percent 7 9 3 4" xfId="13031" xr:uid="{B7DA83D1-65AC-45C5-89EF-76F547CB9AEB}"/>
    <cellStyle name="Percent 7 9 3 4 2" xfId="44893" xr:uid="{7B341C4F-84BC-486C-8FF1-C10EC34B1C42}"/>
    <cellStyle name="Percent 7 9 3 4 3" xfId="37289" xr:uid="{BCBE20E2-FD38-4FAB-AACC-2DA097BD48AE}"/>
    <cellStyle name="Percent 7 9 3 5" xfId="44889" xr:uid="{A59B8CA8-1C3C-4C92-8123-8A4231D6D63D}"/>
    <cellStyle name="Percent 7 9 3 6" xfId="37285" xr:uid="{AEA242C0-F77D-46F2-B619-D03019BCCA5D}"/>
    <cellStyle name="Percent 7 9 4" xfId="13032" xr:uid="{6B4D7C14-1B99-4C45-A11C-E4ABCBC12531}"/>
    <cellStyle name="Percent 7 9 4 2" xfId="13033" xr:uid="{0CD8836F-1C61-4A59-BCBA-57A6F1A8CB4D}"/>
    <cellStyle name="Percent 7 9 4 2 2" xfId="13034" xr:uid="{579D3A8B-24BA-49DD-8741-58E1019FBFEB}"/>
    <cellStyle name="Percent 7 9 4 2 3" xfId="44895" xr:uid="{9D492F6B-C83E-4399-A739-D1EFD49D688C}"/>
    <cellStyle name="Percent 7 9 4 2 4" xfId="37291" xr:uid="{45F4F1BF-D140-4CC7-B5DF-6E47A5AC6A65}"/>
    <cellStyle name="Percent 7 9 4 3" xfId="13035" xr:uid="{516A7179-59EF-40F4-B825-BF68525B2327}"/>
    <cellStyle name="Percent 7 9 4 3 2" xfId="13036" xr:uid="{2602D899-EA6F-4383-ACD3-5DF171E04CB3}"/>
    <cellStyle name="Percent 7 9 4 3 3" xfId="44896" xr:uid="{DA5CE16D-4E72-4F47-BB41-C8416F858B00}"/>
    <cellStyle name="Percent 7 9 4 3 4" xfId="37292" xr:uid="{51907C6C-FE50-44E6-94B1-3E6096DBB81A}"/>
    <cellStyle name="Percent 7 9 4 4" xfId="13037" xr:uid="{D070BD9F-17EA-4383-AB45-7146D5B2BCFA}"/>
    <cellStyle name="Percent 7 9 4 4 2" xfId="13038" xr:uid="{4A4F7314-6AC3-4252-B7DE-D13738441281}"/>
    <cellStyle name="Percent 7 9 4 5" xfId="13039" xr:uid="{04C9FFF9-3899-474B-914E-4AD3D79A5520}"/>
    <cellStyle name="Percent 7 9 4 6" xfId="44894" xr:uid="{41FA4ACC-AB9D-479F-AFCC-87A3191E2D50}"/>
    <cellStyle name="Percent 7 9 4 7" xfId="37290" xr:uid="{E1672AA6-FA2E-4030-9BE9-CAAF28EDCFCE}"/>
    <cellStyle name="Percent 7 9 5" xfId="13040" xr:uid="{D190D283-EC46-4732-82B6-DEDD07BE92A0}"/>
    <cellStyle name="Percent 7 9 5 2" xfId="13041" xr:uid="{31F1186A-D78D-48C6-9CF2-51173DA212C1}"/>
    <cellStyle name="Percent 7 9 5 2 2" xfId="13042" xr:uid="{DC775A98-6964-4EB7-AEF4-43EF13F6EBD6}"/>
    <cellStyle name="Percent 7 9 5 3" xfId="13043" xr:uid="{3D4824A1-92A3-43C7-9509-2906D647DFA9}"/>
    <cellStyle name="Percent 7 9 5 3 2" xfId="13044" xr:uid="{EA502ABD-A63B-4639-B9AC-413DC3513B68}"/>
    <cellStyle name="Percent 7 9 5 4" xfId="13045" xr:uid="{62134151-084F-407D-A316-4310F6D48D36}"/>
    <cellStyle name="Percent 7 9 5 5" xfId="44897" xr:uid="{11E7509C-4338-4B1A-94AB-BD5177CC4751}"/>
    <cellStyle name="Percent 7 9 5 6" xfId="37293" xr:uid="{B3D930EA-2F34-4793-8318-5066975AF9AC}"/>
    <cellStyle name="Percent 7 9 6" xfId="13046" xr:uid="{0BB85F1D-4156-42F4-AE5D-6DEF24A36527}"/>
    <cellStyle name="Percent 7 9 6 2" xfId="13047" xr:uid="{A8D747D2-B35C-4BD6-9EFE-91FB188581BB}"/>
    <cellStyle name="Percent 7 9 6 3" xfId="44898" xr:uid="{289EDA16-CFBA-4510-BC71-BA9725F81C08}"/>
    <cellStyle name="Percent 7 9 6 4" xfId="37294" xr:uid="{680E770E-A9D8-4356-96A7-918B9FE77F85}"/>
    <cellStyle name="Percent 7 9 7" xfId="13048" xr:uid="{0821B2C0-9879-4708-8271-C4D74EC76C99}"/>
    <cellStyle name="Percent 7 9 7 2" xfId="13049" xr:uid="{FE4FB385-3CBF-42EB-81BE-1CF50958CAB2}"/>
    <cellStyle name="Percent 7 9 7 3" xfId="44899" xr:uid="{FF951D5D-54E1-4350-8754-C731DB0B3E23}"/>
    <cellStyle name="Percent 7 9 7 4" xfId="37295" xr:uid="{17758AFE-6913-40E6-9196-F695A65BC9D5}"/>
    <cellStyle name="Percent 7 9 8" xfId="13050" xr:uid="{D3FC08CA-42DB-4AFA-B067-98A72B3E3171}"/>
    <cellStyle name="Percent 7 9 8 2" xfId="13051" xr:uid="{0542C244-969E-42CD-BC86-6287D0444EBD}"/>
    <cellStyle name="Percent 7 9 8 3" xfId="44900" xr:uid="{440272E5-9D30-440E-8DAC-A5F0DF92EA30}"/>
    <cellStyle name="Percent 7 9 8 4" xfId="37296" xr:uid="{1CF4EAE2-3175-4FF6-BB4A-B99992B78B03}"/>
    <cellStyle name="Percent 7 9 9" xfId="13052" xr:uid="{B7AE48DA-E5F7-4E2A-86A1-D6E55A72CC26}"/>
    <cellStyle name="Percent 7 9 9 2" xfId="44901" xr:uid="{F84BC014-C7AC-4E81-B722-39978FB8FF30}"/>
    <cellStyle name="Percent 7 9 9 3" xfId="37297" xr:uid="{DCDCE766-5353-4C20-B1D1-C0196E3D5B0C}"/>
    <cellStyle name="Percent 8" xfId="3047" xr:uid="{93EF5BAC-0B3C-4E58-94A3-0C3151341608}"/>
    <cellStyle name="Percent 8 10" xfId="13054" xr:uid="{EC0C15F7-F519-4684-AD89-3E322E52F2C1}"/>
    <cellStyle name="Percent 8 10 2" xfId="13055" xr:uid="{3F3B0A9E-2844-4489-8C27-4DE938442621}"/>
    <cellStyle name="Percent 8 10 2 2" xfId="13056" xr:uid="{396A5B27-DC84-455B-B0EF-B18C415B306F}"/>
    <cellStyle name="Percent 8 10 3" xfId="13057" xr:uid="{C02C7045-D122-4161-ADC8-BCC21A4F7BFA}"/>
    <cellStyle name="Percent 8 10 3 2" xfId="13058" xr:uid="{E129E3FA-55AC-4327-97A7-AB7371FEDE59}"/>
    <cellStyle name="Percent 8 10 4" xfId="13059" xr:uid="{CA35B652-301C-4565-B142-1F0B4F383DA2}"/>
    <cellStyle name="Percent 8 10 5" xfId="44902" xr:uid="{C64366D4-4037-49C3-8D7D-6407394F47EF}"/>
    <cellStyle name="Percent 8 10 6" xfId="37298" xr:uid="{458D82E6-69AD-4B4A-B791-A661AFE27204}"/>
    <cellStyle name="Percent 8 11" xfId="13060" xr:uid="{65545CC8-D1DA-4ED2-88D7-7DA005A37EC8}"/>
    <cellStyle name="Percent 8 11 2" xfId="13061" xr:uid="{51551539-FBDE-4ED5-8CD4-FC7EE36E4924}"/>
    <cellStyle name="Percent 8 11 2 2" xfId="13062" xr:uid="{7302D987-C773-4B9B-9763-E06024968D4B}"/>
    <cellStyle name="Percent 8 11 3" xfId="13063" xr:uid="{24E87937-7DDA-43C0-8225-988132F52331}"/>
    <cellStyle name="Percent 8 11 3 2" xfId="13064" xr:uid="{D99791D6-5461-4600-A7F2-B9328351D7AA}"/>
    <cellStyle name="Percent 8 11 4" xfId="13065" xr:uid="{DA2C8D7E-EFEF-4919-B19D-3EFDFBEB7649}"/>
    <cellStyle name="Percent 8 11 4 2" xfId="13066" xr:uid="{A623253C-37C5-4B6F-A21D-1EDC4725FC90}"/>
    <cellStyle name="Percent 8 11 5" xfId="13067" xr:uid="{CDCB5574-F420-45AB-8FD7-8FFC486BF4AA}"/>
    <cellStyle name="Percent 8 11 6" xfId="44903" xr:uid="{558C99D4-7D63-4FCC-8B9A-2EB7E7A59319}"/>
    <cellStyle name="Percent 8 11 7" xfId="37299" xr:uid="{059500CB-AEEB-4695-8BAA-9898A9B02DB3}"/>
    <cellStyle name="Percent 8 12" xfId="13068" xr:uid="{304938F9-22FF-42DE-B47C-229424C8AA83}"/>
    <cellStyle name="Percent 8 12 2" xfId="13069" xr:uid="{829AD96E-1196-4FA9-A48B-C9AC1B2FD430}"/>
    <cellStyle name="Percent 8 12 2 2" xfId="13070" xr:uid="{878AE2DC-A302-4DDD-9BA7-0C9AFCD1E601}"/>
    <cellStyle name="Percent 8 12 3" xfId="13071" xr:uid="{1595F9B4-72B4-4F84-BC91-70411CD634B3}"/>
    <cellStyle name="Percent 8 12 3 2" xfId="13072" xr:uid="{1A64A573-6663-495A-B554-43F4B516804E}"/>
    <cellStyle name="Percent 8 12 4" xfId="13073" xr:uid="{F66FABFB-5206-4801-BF70-B1048EC2B33E}"/>
    <cellStyle name="Percent 8 12 5" xfId="44904" xr:uid="{599285E5-E517-4FC5-BDD8-3A0311D39CDE}"/>
    <cellStyle name="Percent 8 12 6" xfId="37300" xr:uid="{05103D56-F668-4B05-8844-C99A0C851B38}"/>
    <cellStyle name="Percent 8 13" xfId="13074" xr:uid="{7A68C761-A174-493E-8ACA-B7DA8F27AA4C}"/>
    <cellStyle name="Percent 8 13 2" xfId="13075" xr:uid="{4879C6D8-807D-4C57-81CF-CFC1DFC0A00B}"/>
    <cellStyle name="Percent 8 13 3" xfId="44905" xr:uid="{F95252D1-DF86-4D4A-825D-7FF587F3CC59}"/>
    <cellStyle name="Percent 8 13 4" xfId="37301" xr:uid="{DFD2E548-FCE6-4A87-A254-3FD016976C0A}"/>
    <cellStyle name="Percent 8 14" xfId="13076" xr:uid="{32D984C2-C5F9-43E6-A9BE-AA48E991A07C}"/>
    <cellStyle name="Percent 8 14 2" xfId="13077" xr:uid="{8C28EAF6-3246-4425-90D5-C80B33191AC4}"/>
    <cellStyle name="Percent 8 14 3" xfId="44906" xr:uid="{4684028B-1F7D-446E-B37A-E32A99E2159E}"/>
    <cellStyle name="Percent 8 14 4" xfId="37302" xr:uid="{3B61E1B2-ABED-4C7E-BBFE-1BEE527291AE}"/>
    <cellStyle name="Percent 8 15" xfId="13078" xr:uid="{E39A0E49-E7F6-4F37-B6BC-7CCC1D5559C8}"/>
    <cellStyle name="Percent 8 15 2" xfId="13079" xr:uid="{ACE38D60-ECE6-4471-B0D4-3835EFCE9815}"/>
    <cellStyle name="Percent 8 15 3" xfId="44907" xr:uid="{EA3A0776-A3BC-4CFA-B8B6-91050805B8B5}"/>
    <cellStyle name="Percent 8 15 4" xfId="37303" xr:uid="{6ABA1264-059D-4381-892C-21E2811BDDED}"/>
    <cellStyle name="Percent 8 16" xfId="13080" xr:uid="{68682D54-778D-46F3-8B84-1E4A5EB5D0BE}"/>
    <cellStyle name="Percent 8 16 2" xfId="44908" xr:uid="{B2E057BC-FC1C-42FD-9A68-1A74BC4CC1B1}"/>
    <cellStyle name="Percent 8 16 3" xfId="37304" xr:uid="{972BED27-E7C2-481B-BD99-1B0A28BFBF26}"/>
    <cellStyle name="Percent 8 17" xfId="13081" xr:uid="{03CC8987-8F84-4244-B076-6B18FD9B3E17}"/>
    <cellStyle name="Percent 8 18" xfId="13053" xr:uid="{77A13628-9177-4188-BD7C-1CCE7C5AC4A3}"/>
    <cellStyle name="Percent 8 2" xfId="4813" xr:uid="{6AA37227-8E09-41AC-A26E-3524438997DE}"/>
    <cellStyle name="Percent 8 2 10" xfId="13083" xr:uid="{A8F296FA-F613-4E8F-B588-9FB2AD518F8D}"/>
    <cellStyle name="Percent 8 2 11" xfId="13082" xr:uid="{86959DA7-C713-490D-A3D8-D4E0564EDE3F}"/>
    <cellStyle name="Percent 8 2 2" xfId="13084" xr:uid="{0A71B628-05AA-40D3-8447-D8248BC47F5E}"/>
    <cellStyle name="Percent 8 2 2 2" xfId="13085" xr:uid="{65014263-52E3-414D-98BA-EFB673433FDE}"/>
    <cellStyle name="Percent 8 2 2 2 2" xfId="13086" xr:uid="{BFC840EE-3DC6-421D-AA98-7BF2F0EA2AC4}"/>
    <cellStyle name="Percent 8 2 2 3" xfId="13087" xr:uid="{29AAF1FC-2B2E-4923-B71A-DE891FE381F4}"/>
    <cellStyle name="Percent 8 2 2 3 2" xfId="13088" xr:uid="{D115C867-59B2-4C8D-B945-08316C0C9013}"/>
    <cellStyle name="Percent 8 2 2 4" xfId="13089" xr:uid="{DA7734BD-3C59-43A3-9BBF-0FBD18B04CA8}"/>
    <cellStyle name="Percent 8 2 2 5" xfId="44909" xr:uid="{0F18CFDA-3E1A-49A9-867B-40F9A4663321}"/>
    <cellStyle name="Percent 8 2 2 6" xfId="26679" xr:uid="{D9335362-3673-41B2-A813-31C46342D182}"/>
    <cellStyle name="Percent 8 2 3" xfId="13090" xr:uid="{865529A8-137E-4685-8E4F-205100B98712}"/>
    <cellStyle name="Percent 8 2 3 2" xfId="13091" xr:uid="{8B8EAD3A-6662-4112-8B0B-66A2CA92749C}"/>
    <cellStyle name="Percent 8 2 3 2 2" xfId="13092" xr:uid="{0BB142DA-D027-4A05-A131-02A08F38F488}"/>
    <cellStyle name="Percent 8 2 3 3" xfId="13093" xr:uid="{937F0FAD-9269-4B05-AB8A-961BBE985981}"/>
    <cellStyle name="Percent 8 2 3 3 2" xfId="13094" xr:uid="{F4807882-DD13-489B-A0BF-1D7E801F8BCD}"/>
    <cellStyle name="Percent 8 2 3 4" xfId="13095" xr:uid="{7E15A5B6-813D-4AAD-A058-EA9F6D86E108}"/>
    <cellStyle name="Percent 8 2 3 5" xfId="44910" xr:uid="{E36E4F0C-9A1B-447C-BB94-51FE813FC5DC}"/>
    <cellStyle name="Percent 8 2 3 6" xfId="37305" xr:uid="{841367E6-0387-428C-A2C1-4FC00F3DCEA3}"/>
    <cellStyle name="Percent 8 2 4" xfId="13096" xr:uid="{C7370331-62DF-4543-AEBF-F8DD64F3A30E}"/>
    <cellStyle name="Percent 8 2 4 2" xfId="13097" xr:uid="{B9FB0C0B-EFF4-4ECB-B99B-A80A1E12A7FC}"/>
    <cellStyle name="Percent 8 2 4 2 2" xfId="13098" xr:uid="{BB0C9851-EB53-4E5B-BBF1-FD5B489C3C8B}"/>
    <cellStyle name="Percent 8 2 4 3" xfId="13099" xr:uid="{9E193634-FECE-4FF3-AD8E-17BC2E644C85}"/>
    <cellStyle name="Percent 8 2 4 3 2" xfId="13100" xr:uid="{8F4A2609-CA3D-49AE-A211-495D8C176861}"/>
    <cellStyle name="Percent 8 2 4 4" xfId="13101" xr:uid="{283B276F-D5CB-480F-9436-9C7C1D824A1B}"/>
    <cellStyle name="Percent 8 2 4 4 2" xfId="13102" xr:uid="{FA9D38C2-0968-42B3-A0E5-10E3FC61CEB7}"/>
    <cellStyle name="Percent 8 2 4 5" xfId="13103" xr:uid="{50BB5D3C-1050-4997-B0D0-0FD34EFC8CCD}"/>
    <cellStyle name="Percent 8 2 4 6" xfId="44911" xr:uid="{48117C23-0834-407E-84DB-CA9994FDBC5A}"/>
    <cellStyle name="Percent 8 2 4 7" xfId="37306" xr:uid="{28EB62F2-8A5F-47AF-8E59-B127717265B9}"/>
    <cellStyle name="Percent 8 2 5" xfId="13104" xr:uid="{AB30C3E9-A29F-417E-B3BB-7BFF301F80A2}"/>
    <cellStyle name="Percent 8 2 5 2" xfId="13105" xr:uid="{2F2C10B4-BE1B-42FA-A295-E4CDA5BB09E4}"/>
    <cellStyle name="Percent 8 2 5 2 2" xfId="13106" xr:uid="{5E743169-B296-4C3B-A4A6-3A0D7EF486AD}"/>
    <cellStyle name="Percent 8 2 5 3" xfId="13107" xr:uid="{1D42CC96-BE56-49DD-B2CC-87AAE4BBD9D6}"/>
    <cellStyle name="Percent 8 2 5 3 2" xfId="13108" xr:uid="{9D635FBF-ACB1-47EE-AAA3-D458DBC966E4}"/>
    <cellStyle name="Percent 8 2 5 4" xfId="13109" xr:uid="{123A6803-37FC-4F0E-BA90-13461E1AD893}"/>
    <cellStyle name="Percent 8 2 5 5" xfId="44912" xr:uid="{538324D9-15E7-4290-AB91-78F1C408D050}"/>
    <cellStyle name="Percent 8 2 5 6" xfId="37307" xr:uid="{6B2F63F0-9815-4FA8-A5E7-D61395876DF8}"/>
    <cellStyle name="Percent 8 2 6" xfId="13110" xr:uid="{3FFB4A98-5F93-4C12-8A81-FD2A1395A5E5}"/>
    <cellStyle name="Percent 8 2 6 2" xfId="13111" xr:uid="{5454D547-8C8F-4116-ABDB-85ADF106D228}"/>
    <cellStyle name="Percent 8 2 6 3" xfId="44913" xr:uid="{AEF25F04-B644-4095-82DA-A0DC910B1406}"/>
    <cellStyle name="Percent 8 2 6 4" xfId="37308" xr:uid="{718CBC62-582C-4462-B49D-A5B98F1109F6}"/>
    <cellStyle name="Percent 8 2 7" xfId="13112" xr:uid="{56769723-69C4-4FF0-B83C-6DA46FC378B7}"/>
    <cellStyle name="Percent 8 2 7 2" xfId="13113" xr:uid="{788B1A36-3CF7-450B-902B-92337752F7DF}"/>
    <cellStyle name="Percent 8 2 7 3" xfId="44914" xr:uid="{77B119B3-4510-42AE-B036-F0A0318DBB72}"/>
    <cellStyle name="Percent 8 2 7 4" xfId="37309" xr:uid="{0A7D0357-6ED6-46F2-A936-276508551D9F}"/>
    <cellStyle name="Percent 8 2 8" xfId="13114" xr:uid="{2DEEBCB8-5222-4044-B2B4-9786B5CD2D4A}"/>
    <cellStyle name="Percent 8 2 8 2" xfId="13115" xr:uid="{AEBF4B44-B96A-4637-B20D-3CC6C9BCF362}"/>
    <cellStyle name="Percent 8 2 8 3" xfId="44915" xr:uid="{39286243-0B83-4C92-A3AB-01F0379D4756}"/>
    <cellStyle name="Percent 8 2 8 4" xfId="37310" xr:uid="{72E7149C-088E-402F-B63F-3ED65F6B30FC}"/>
    <cellStyle name="Percent 8 2 9" xfId="13116" xr:uid="{6D375B99-52EA-4D63-8D85-8A3BA92E4CF4}"/>
    <cellStyle name="Percent 8 2 9 2" xfId="44916" xr:uid="{838CEAE4-81E1-40BE-87F3-E6561B327E13}"/>
    <cellStyle name="Percent 8 2 9 3" xfId="37311" xr:uid="{D710C5E8-0058-41F3-BCB2-8A166ADE6394}"/>
    <cellStyle name="Percent 8 3" xfId="4814" xr:uid="{06FB64A1-33CE-43D2-840E-68E53BE4070C}"/>
    <cellStyle name="Percent 8 3 10" xfId="13118" xr:uid="{BE0BDEF5-B2EC-4CCE-96E0-2A3205A4AB16}"/>
    <cellStyle name="Percent 8 3 11" xfId="13117" xr:uid="{D75479D8-1ED9-4D30-B178-F5283ACF9660}"/>
    <cellStyle name="Percent 8 3 2" xfId="13119" xr:uid="{E0361D4E-1BC0-41E1-8589-5D5218CA469E}"/>
    <cellStyle name="Percent 8 3 2 2" xfId="13120" xr:uid="{C4640DF1-735A-4A4D-AA12-217DD7C95A4B}"/>
    <cellStyle name="Percent 8 3 2 2 2" xfId="13121" xr:uid="{B470559A-E112-4F9C-B2C5-8BC385903036}"/>
    <cellStyle name="Percent 8 3 2 3" xfId="13122" xr:uid="{BFC275B8-6D64-4A1C-9D0B-389A0C1B699B}"/>
    <cellStyle name="Percent 8 3 2 3 2" xfId="13123" xr:uid="{CC64BB3E-86A3-448E-B40E-9C4C5DEF7298}"/>
    <cellStyle name="Percent 8 3 2 4" xfId="13124" xr:uid="{BF8DA0D0-1361-4783-99CD-ED726090C9E6}"/>
    <cellStyle name="Percent 8 3 2 5" xfId="44917" xr:uid="{AA49CCD1-8A0C-4EC5-B781-EE630AAAEEEA}"/>
    <cellStyle name="Percent 8 3 2 6" xfId="26680" xr:uid="{92138915-1895-467B-A77A-ADE70D6E87FF}"/>
    <cellStyle name="Percent 8 3 3" xfId="13125" xr:uid="{81758ABB-22B3-4860-91EE-858C6BAEE8E2}"/>
    <cellStyle name="Percent 8 3 3 2" xfId="13126" xr:uid="{A08FBFF4-FA70-42D3-BC9B-E6FF5E1B318E}"/>
    <cellStyle name="Percent 8 3 3 2 2" xfId="13127" xr:uid="{3FB06778-2DB0-4C47-9F45-DCDD2356833B}"/>
    <cellStyle name="Percent 8 3 3 3" xfId="13128" xr:uid="{1FC28299-EA57-4723-B64F-8D625A371FFF}"/>
    <cellStyle name="Percent 8 3 3 3 2" xfId="13129" xr:uid="{8B19F709-37FB-4D64-8B87-46E0AFE1EBEB}"/>
    <cellStyle name="Percent 8 3 3 4" xfId="13130" xr:uid="{0679BBF7-E1C5-4D5C-B060-A8FF88D2A61C}"/>
    <cellStyle name="Percent 8 3 3 5" xfId="44918" xr:uid="{A85E0E83-69EA-4C04-9192-20947E9EC05D}"/>
    <cellStyle name="Percent 8 3 3 6" xfId="37312" xr:uid="{2D358609-5D2C-41FD-AE5D-1819624F1576}"/>
    <cellStyle name="Percent 8 3 4" xfId="13131" xr:uid="{DFC61D86-9FE6-4B85-93FE-BEC8C819A805}"/>
    <cellStyle name="Percent 8 3 4 2" xfId="13132" xr:uid="{8A0CC34F-DF91-4217-89DB-5E8B010F2484}"/>
    <cellStyle name="Percent 8 3 4 2 2" xfId="13133" xr:uid="{89965317-81E2-4D6E-B7DC-1A28A84BB435}"/>
    <cellStyle name="Percent 8 3 4 3" xfId="13134" xr:uid="{8F889641-3344-479B-BB5C-D4AF80012AD7}"/>
    <cellStyle name="Percent 8 3 4 3 2" xfId="13135" xr:uid="{7FE21F5E-7978-4DB2-B9A7-49AC8B182BFB}"/>
    <cellStyle name="Percent 8 3 4 4" xfId="13136" xr:uid="{03233F66-F36E-4D5E-9854-2B17A0247FDE}"/>
    <cellStyle name="Percent 8 3 4 4 2" xfId="13137" xr:uid="{4604991E-6F4B-4257-9121-79CE5807D015}"/>
    <cellStyle name="Percent 8 3 4 5" xfId="13138" xr:uid="{764F26E6-02C6-463C-8FB1-A8E81C79F5CF}"/>
    <cellStyle name="Percent 8 3 4 6" xfId="44919" xr:uid="{D5CA7006-8865-4A7D-838E-B225F3A250C0}"/>
    <cellStyle name="Percent 8 3 4 7" xfId="37313" xr:uid="{E2B8A94A-8A42-4719-BF43-5CB94F662593}"/>
    <cellStyle name="Percent 8 3 5" xfId="13139" xr:uid="{DDB55E23-61DC-406D-9F64-029160AD0740}"/>
    <cellStyle name="Percent 8 3 5 2" xfId="13140" xr:uid="{3D4C0A4F-2BDD-457D-A926-04BFA136956B}"/>
    <cellStyle name="Percent 8 3 5 2 2" xfId="13141" xr:uid="{DDC9EAAF-9B49-4EA4-841D-1B85CF4F5F28}"/>
    <cellStyle name="Percent 8 3 5 3" xfId="13142" xr:uid="{7DAB2092-2E29-4CDC-8DF6-6F51084290A7}"/>
    <cellStyle name="Percent 8 3 5 3 2" xfId="13143" xr:uid="{76C79C97-ADAC-4720-872D-858DB6BA591A}"/>
    <cellStyle name="Percent 8 3 5 4" xfId="13144" xr:uid="{4BBF1B58-B80B-43F8-A037-59315334429E}"/>
    <cellStyle name="Percent 8 3 5 5" xfId="44920" xr:uid="{699BF9F5-6E8A-40C4-B3C2-68DBAE920F3B}"/>
    <cellStyle name="Percent 8 3 5 6" xfId="37314" xr:uid="{6C4145A1-2936-41FF-B73C-92D85E734F04}"/>
    <cellStyle name="Percent 8 3 6" xfId="13145" xr:uid="{B4E46855-E755-44CC-B274-83FA0153E42D}"/>
    <cellStyle name="Percent 8 3 6 2" xfId="13146" xr:uid="{2B9577CA-769C-4D23-A874-FD484F91A062}"/>
    <cellStyle name="Percent 8 3 6 3" xfId="44921" xr:uid="{8C15861F-1155-4242-98E3-01CDD1528E35}"/>
    <cellStyle name="Percent 8 3 6 4" xfId="37315" xr:uid="{0BC60EF9-E2BD-4FE5-8C98-48EE38C1F2DD}"/>
    <cellStyle name="Percent 8 3 7" xfId="13147" xr:uid="{105F36F6-3B24-4213-BE54-03BAC9E3E84C}"/>
    <cellStyle name="Percent 8 3 7 2" xfId="13148" xr:uid="{16AD3EE2-56B4-4FEB-AF3C-6470A08AAF0C}"/>
    <cellStyle name="Percent 8 3 7 3" xfId="44922" xr:uid="{21ED5335-C9CC-4208-9B1C-1912D024AB54}"/>
    <cellStyle name="Percent 8 3 7 4" xfId="37316" xr:uid="{1EFEAD91-3D89-48D5-8F47-BEB6E54B5C9C}"/>
    <cellStyle name="Percent 8 3 8" xfId="13149" xr:uid="{D45E4992-EBB8-4881-9A44-CC213FB383A1}"/>
    <cellStyle name="Percent 8 3 8 2" xfId="13150" xr:uid="{4BF4308F-CE4D-457C-B8C0-856C42C0C38A}"/>
    <cellStyle name="Percent 8 3 8 3" xfId="44923" xr:uid="{6350B30D-8B39-41CD-89BF-9C89DCD326F9}"/>
    <cellStyle name="Percent 8 3 8 4" xfId="37317" xr:uid="{F7C690F9-8F56-425D-8796-E330AAB08BF2}"/>
    <cellStyle name="Percent 8 3 9" xfId="13151" xr:uid="{94A8C8D1-2488-4B57-A713-3B360EE48B78}"/>
    <cellStyle name="Percent 8 3 9 2" xfId="44924" xr:uid="{4D9B3936-DD55-4903-B9D1-F80CB2C4714E}"/>
    <cellStyle name="Percent 8 3 9 3" xfId="37318" xr:uid="{94FF232D-EFD0-44C4-B05C-46573B74AEC9}"/>
    <cellStyle name="Percent 8 4" xfId="4815" xr:uid="{2F82A3F4-095F-4B6C-B4FE-4985AD8F3D7A}"/>
    <cellStyle name="Percent 8 4 10" xfId="13153" xr:uid="{93B98388-823A-4242-BF04-A279FBEB4F14}"/>
    <cellStyle name="Percent 8 4 11" xfId="13152" xr:uid="{E5DD6B1B-CCDC-4CDC-B831-819A137BA238}"/>
    <cellStyle name="Percent 8 4 2" xfId="13154" xr:uid="{017A03BA-E448-42DA-8EAB-BA694638255E}"/>
    <cellStyle name="Percent 8 4 2 2" xfId="13155" xr:uid="{7A978B07-19FD-47F1-A11A-186284D1BA8C}"/>
    <cellStyle name="Percent 8 4 2 2 2" xfId="13156" xr:uid="{EA5619F9-E15E-476A-9C6B-460B565B6FAB}"/>
    <cellStyle name="Percent 8 4 2 3" xfId="13157" xr:uid="{B4B464F8-1A2E-456F-B260-CB38F033EE13}"/>
    <cellStyle name="Percent 8 4 2 3 2" xfId="13158" xr:uid="{9C5E6D04-3429-4E45-8D44-B84154090E2E}"/>
    <cellStyle name="Percent 8 4 2 4" xfId="13159" xr:uid="{7AAB2994-897A-45E8-A679-7444EC1AE02F}"/>
    <cellStyle name="Percent 8 4 2 5" xfId="44925" xr:uid="{022E965A-4C9F-4054-81C1-C6403A1EB0F3}"/>
    <cellStyle name="Percent 8 4 2 6" xfId="26681" xr:uid="{BFF2DE42-8CD8-4007-AFAC-CF872183DDB7}"/>
    <cellStyle name="Percent 8 4 3" xfId="13160" xr:uid="{9F538E22-2EDF-4FC1-AF7C-8900CA95FD76}"/>
    <cellStyle name="Percent 8 4 3 2" xfId="13161" xr:uid="{D08D773A-C2C9-4299-95F9-0046FAA2E740}"/>
    <cellStyle name="Percent 8 4 3 2 2" xfId="13162" xr:uid="{B23F30A0-1845-4BEE-9F84-FA27081CA5AC}"/>
    <cellStyle name="Percent 8 4 3 3" xfId="13163" xr:uid="{3BFD2EB5-1076-450F-B071-E7ED96327B90}"/>
    <cellStyle name="Percent 8 4 3 3 2" xfId="13164" xr:uid="{7CBD66BE-C79A-4ED1-875F-D9E0FEA2B6AE}"/>
    <cellStyle name="Percent 8 4 3 4" xfId="13165" xr:uid="{B2313874-46B0-4248-A956-75640B05A38D}"/>
    <cellStyle name="Percent 8 4 3 5" xfId="44926" xr:uid="{E96D1647-DE87-41E5-8E2D-3D509E9F6DA9}"/>
    <cellStyle name="Percent 8 4 3 6" xfId="37319" xr:uid="{B00A6133-AA24-493B-BDDA-036AC4D26257}"/>
    <cellStyle name="Percent 8 4 4" xfId="13166" xr:uid="{1B688EA0-FA8B-4E89-864E-2A28D2A6A6B3}"/>
    <cellStyle name="Percent 8 4 4 2" xfId="13167" xr:uid="{456EF8F8-FEF1-4AA4-BC39-ED57969431B2}"/>
    <cellStyle name="Percent 8 4 4 2 2" xfId="13168" xr:uid="{F9B164BA-9635-4B0B-85F9-18DB5138C299}"/>
    <cellStyle name="Percent 8 4 4 3" xfId="13169" xr:uid="{7CA162E8-F22B-4CED-B362-75C422B91A4C}"/>
    <cellStyle name="Percent 8 4 4 3 2" xfId="13170" xr:uid="{77C809F0-4427-4F8A-B5C8-5D5541B8219B}"/>
    <cellStyle name="Percent 8 4 4 4" xfId="13171" xr:uid="{BE1717CD-14C6-461A-994D-93D1F4F72A3D}"/>
    <cellStyle name="Percent 8 4 4 4 2" xfId="13172" xr:uid="{D23217BE-ADDF-4410-BD35-8D196EB2938C}"/>
    <cellStyle name="Percent 8 4 4 5" xfId="13173" xr:uid="{1376ABB0-4C52-4B42-B5F5-32CF00EFB13F}"/>
    <cellStyle name="Percent 8 4 4 6" xfId="44927" xr:uid="{8E7DC84B-F17D-4ABB-9CFA-4756B7ED522C}"/>
    <cellStyle name="Percent 8 4 4 7" xfId="37320" xr:uid="{131E462F-246C-47D0-9608-10938343A328}"/>
    <cellStyle name="Percent 8 4 5" xfId="13174" xr:uid="{734D55DF-62A9-42F4-B686-1A0E79A42F65}"/>
    <cellStyle name="Percent 8 4 5 2" xfId="13175" xr:uid="{67A30783-D7F5-4435-921A-F6DFA151937D}"/>
    <cellStyle name="Percent 8 4 5 2 2" xfId="13176" xr:uid="{CCA5423D-7686-418B-A512-57EE9B9E5A65}"/>
    <cellStyle name="Percent 8 4 5 3" xfId="13177" xr:uid="{5F7242A0-4A58-42D5-98AF-619FDB502937}"/>
    <cellStyle name="Percent 8 4 5 3 2" xfId="13178" xr:uid="{C1D3310A-E087-41D7-A622-5BDEE1FD1735}"/>
    <cellStyle name="Percent 8 4 5 4" xfId="13179" xr:uid="{D55365E8-66F7-4F30-B7CA-60D215C0DA81}"/>
    <cellStyle name="Percent 8 4 5 5" xfId="44928" xr:uid="{924B54D1-E7D1-4E97-A2E7-E227FAAD10A4}"/>
    <cellStyle name="Percent 8 4 5 6" xfId="37321" xr:uid="{04C9E349-930B-413F-AFB4-BB1FA432C4BD}"/>
    <cellStyle name="Percent 8 4 6" xfId="13180" xr:uid="{BEDC058A-29DD-4389-AC45-BD1F8957979F}"/>
    <cellStyle name="Percent 8 4 6 2" xfId="13181" xr:uid="{5B03925E-C5FA-4A22-8D1B-D726F16D902C}"/>
    <cellStyle name="Percent 8 4 6 3" xfId="44929" xr:uid="{44D64AC3-0A89-41B7-9176-AAE61F7A17A8}"/>
    <cellStyle name="Percent 8 4 6 4" xfId="37322" xr:uid="{5D27ED64-B1AC-4BB5-89D6-B6BDF7830253}"/>
    <cellStyle name="Percent 8 4 7" xfId="13182" xr:uid="{50F92C6B-8A9A-41CA-BF35-2C0C6AA92F9A}"/>
    <cellStyle name="Percent 8 4 7 2" xfId="13183" xr:uid="{143570EF-247A-4CE0-AF64-8336FDFBAC1C}"/>
    <cellStyle name="Percent 8 4 7 3" xfId="44930" xr:uid="{62F1635A-5604-4A3B-8AB6-B2ACA60D7A02}"/>
    <cellStyle name="Percent 8 4 7 4" xfId="37323" xr:uid="{EB725DBB-A969-4A5E-8349-80BF6CA162EB}"/>
    <cellStyle name="Percent 8 4 8" xfId="13184" xr:uid="{FF4BEBD7-F725-4A69-99FA-49D0E3ABED5A}"/>
    <cellStyle name="Percent 8 4 8 2" xfId="13185" xr:uid="{547E697C-25E6-4886-A308-A96C881730D5}"/>
    <cellStyle name="Percent 8 4 8 3" xfId="44931" xr:uid="{A9461BF2-56BD-4B83-8B59-F03E4C52315E}"/>
    <cellStyle name="Percent 8 4 8 4" xfId="37324" xr:uid="{69D94F79-9DDC-4554-9E55-8166DBB80355}"/>
    <cellStyle name="Percent 8 4 9" xfId="13186" xr:uid="{A6411942-67CC-482E-8917-F994D31F52F4}"/>
    <cellStyle name="Percent 8 4 9 2" xfId="44932" xr:uid="{E88B6E44-9B50-4C64-8A21-16C4CAFBB69B}"/>
    <cellStyle name="Percent 8 4 9 3" xfId="37325" xr:uid="{0140E11C-FF18-45D9-B7C0-769223C011FE}"/>
    <cellStyle name="Percent 8 5" xfId="4816" xr:uid="{A437CB85-0DB9-43E1-865A-D014E6AB1AAC}"/>
    <cellStyle name="Percent 8 5 10" xfId="13188" xr:uid="{CADFC52F-1850-4C7F-AD71-5C8BDE27E5EF}"/>
    <cellStyle name="Percent 8 5 11" xfId="13187" xr:uid="{4D3A2DF3-193C-43DA-853B-C81F9FF5E342}"/>
    <cellStyle name="Percent 8 5 2" xfId="13189" xr:uid="{FC158330-99DC-486D-95B4-36ECEFC93252}"/>
    <cellStyle name="Percent 8 5 2 2" xfId="13190" xr:uid="{96DA4101-8D9F-4A9F-8E9C-1DB766E88F2F}"/>
    <cellStyle name="Percent 8 5 2 2 2" xfId="13191" xr:uid="{E6685837-8D67-4B2F-8F4A-EA5DAD1160D1}"/>
    <cellStyle name="Percent 8 5 2 3" xfId="13192" xr:uid="{D99FACC5-C745-45A6-8243-F0CD403A4D4B}"/>
    <cellStyle name="Percent 8 5 2 3 2" xfId="13193" xr:uid="{9A2E1FB8-3FE7-46A1-9FD4-48CAB3CA57D2}"/>
    <cellStyle name="Percent 8 5 2 4" xfId="13194" xr:uid="{653D544C-3F20-4BDF-82BD-CD3D1E4E6E02}"/>
    <cellStyle name="Percent 8 5 2 5" xfId="44933" xr:uid="{F4AD028F-1E76-4780-9B03-4A4531A6BCF0}"/>
    <cellStyle name="Percent 8 5 2 6" xfId="26682" xr:uid="{BE4F2E52-C1AC-42BC-9BF9-38BC86B9AFB3}"/>
    <cellStyle name="Percent 8 5 3" xfId="13195" xr:uid="{72F4AFA7-CDD1-461D-A6EC-B9B807FB1FE9}"/>
    <cellStyle name="Percent 8 5 3 2" xfId="13196" xr:uid="{6284FEE7-0F96-46EF-9AE8-D2077F769AB5}"/>
    <cellStyle name="Percent 8 5 3 2 2" xfId="13197" xr:uid="{F0C0386B-39CF-4966-B15E-0C0AF993A398}"/>
    <cellStyle name="Percent 8 5 3 3" xfId="13198" xr:uid="{7AA6EF81-017D-43A0-A9F1-4E1406C81331}"/>
    <cellStyle name="Percent 8 5 3 3 2" xfId="13199" xr:uid="{9ACDE472-6536-435E-A683-FEAB456B6DBB}"/>
    <cellStyle name="Percent 8 5 3 4" xfId="13200" xr:uid="{A7EAD109-0FC4-424E-88D0-2AC3E0108669}"/>
    <cellStyle name="Percent 8 5 3 5" xfId="44934" xr:uid="{753337B9-3128-41A6-ABBD-AD3D7F6037DE}"/>
    <cellStyle name="Percent 8 5 3 6" xfId="37326" xr:uid="{6FC39A7B-C54D-49AF-B68E-DF4951D80411}"/>
    <cellStyle name="Percent 8 5 4" xfId="13201" xr:uid="{39713657-6189-4FF6-A135-8455F55B784A}"/>
    <cellStyle name="Percent 8 5 4 2" xfId="13202" xr:uid="{38E72B17-D034-4183-A363-326DFB8EA1EF}"/>
    <cellStyle name="Percent 8 5 4 2 2" xfId="13203" xr:uid="{00EBB564-CF47-4D13-B366-C9BB96CBFB56}"/>
    <cellStyle name="Percent 8 5 4 3" xfId="13204" xr:uid="{30BC3214-61CA-4570-9B5D-257ADF03847F}"/>
    <cellStyle name="Percent 8 5 4 3 2" xfId="13205" xr:uid="{EFE11EAE-14BD-4062-9451-7D6362440B21}"/>
    <cellStyle name="Percent 8 5 4 4" xfId="13206" xr:uid="{C9D150A8-1CC7-42BD-80AE-C745D4EEE10A}"/>
    <cellStyle name="Percent 8 5 4 4 2" xfId="13207" xr:uid="{59082476-A941-483B-8BB8-02B2D34D33B3}"/>
    <cellStyle name="Percent 8 5 4 5" xfId="13208" xr:uid="{84F8B40B-06B7-4C00-B114-8CFF40376C89}"/>
    <cellStyle name="Percent 8 5 4 6" xfId="44935" xr:uid="{F9C1E8BD-AF78-4A4B-B52E-C18661099381}"/>
    <cellStyle name="Percent 8 5 4 7" xfId="37327" xr:uid="{514DCE3A-662F-4A68-9BA4-CF1153071769}"/>
    <cellStyle name="Percent 8 5 5" xfId="13209" xr:uid="{82383CA2-53AE-49F4-8898-BE379777C3F3}"/>
    <cellStyle name="Percent 8 5 5 2" xfId="13210" xr:uid="{7331242B-B2D6-44F1-B10F-B69D037896E7}"/>
    <cellStyle name="Percent 8 5 5 2 2" xfId="13211" xr:uid="{545A2D9F-95C3-4CED-AAE2-335824588893}"/>
    <cellStyle name="Percent 8 5 5 3" xfId="13212" xr:uid="{BF4B55FB-4AB8-4560-BF85-9D5825694F68}"/>
    <cellStyle name="Percent 8 5 5 3 2" xfId="13213" xr:uid="{A3F5BC9C-1EFF-4CC3-8538-25C3D2047AF9}"/>
    <cellStyle name="Percent 8 5 5 4" xfId="13214" xr:uid="{CAF61938-B364-45D7-8229-F1FEA444D2D2}"/>
    <cellStyle name="Percent 8 5 5 5" xfId="44936" xr:uid="{18C23E0F-4D3F-44FB-999C-0C5348FC23FF}"/>
    <cellStyle name="Percent 8 5 5 6" xfId="37328" xr:uid="{EAC45DB4-7A37-47DE-906B-E8258FBC9D8A}"/>
    <cellStyle name="Percent 8 5 6" xfId="13215" xr:uid="{B6A19205-2F01-471E-959F-F3987E2FB529}"/>
    <cellStyle name="Percent 8 5 6 2" xfId="13216" xr:uid="{ADAC76F1-F221-4777-B43E-CAA19237B5DA}"/>
    <cellStyle name="Percent 8 5 6 3" xfId="44937" xr:uid="{69DEB010-3AF5-47A9-B511-5ABCA3702C91}"/>
    <cellStyle name="Percent 8 5 6 4" xfId="37329" xr:uid="{2FB203B5-BCFA-443F-9C1D-371BF564CABF}"/>
    <cellStyle name="Percent 8 5 7" xfId="13217" xr:uid="{1B88EAEC-E108-4629-BED9-DB3702FFC4A9}"/>
    <cellStyle name="Percent 8 5 7 2" xfId="13218" xr:uid="{AF32175D-910F-41F8-BBF3-B7F9CA8DED31}"/>
    <cellStyle name="Percent 8 5 7 3" xfId="44938" xr:uid="{635C7D65-3F40-44B7-91B2-D069A76D10E3}"/>
    <cellStyle name="Percent 8 5 7 4" xfId="37330" xr:uid="{FAF7A732-A1DF-427D-9911-EF1DC4C456C9}"/>
    <cellStyle name="Percent 8 5 8" xfId="13219" xr:uid="{BBF27747-A9E4-458B-9B92-5DD53303EE35}"/>
    <cellStyle name="Percent 8 5 8 2" xfId="13220" xr:uid="{E0DDEB92-EF78-4396-91DD-9BE0FA65AA1B}"/>
    <cellStyle name="Percent 8 5 8 3" xfId="44939" xr:uid="{8EA3F027-00DB-4C4F-A1DE-5228A04AAEFD}"/>
    <cellStyle name="Percent 8 5 8 4" xfId="37331" xr:uid="{9527EDD4-732A-4507-8357-6C8F3AFB8FFB}"/>
    <cellStyle name="Percent 8 5 9" xfId="13221" xr:uid="{0A95526B-D576-4824-8DA7-42E7952F1F9F}"/>
    <cellStyle name="Percent 8 5 9 2" xfId="44940" xr:uid="{6AB9C0A7-5815-476C-9B54-CF1FC91986D2}"/>
    <cellStyle name="Percent 8 5 9 3" xfId="37332" xr:uid="{DDF99032-8FE6-4FD2-AB90-B21A017A5F7C}"/>
    <cellStyle name="Percent 8 6" xfId="4817" xr:uid="{FAA9BAB6-C299-4B8B-BBDA-98EFB5127D59}"/>
    <cellStyle name="Percent 8 6 10" xfId="13223" xr:uid="{64AD5B56-D163-4DF3-B0C5-87A5A68D7E36}"/>
    <cellStyle name="Percent 8 6 11" xfId="13222" xr:uid="{FD105326-1183-43A8-B6E1-AD904D51B4A5}"/>
    <cellStyle name="Percent 8 6 2" xfId="13224" xr:uid="{E6708746-8D9B-4EAF-8644-597AB491565B}"/>
    <cellStyle name="Percent 8 6 2 2" xfId="13225" xr:uid="{7F48A85D-97D9-414A-A1DE-ECB8B5724EE2}"/>
    <cellStyle name="Percent 8 6 2 2 2" xfId="13226" xr:uid="{5A770B45-0744-49C8-94BA-EB72BB2594B1}"/>
    <cellStyle name="Percent 8 6 2 3" xfId="13227" xr:uid="{8312C9B2-B684-4352-844B-91F4F0887D23}"/>
    <cellStyle name="Percent 8 6 2 3 2" xfId="13228" xr:uid="{239CEAA4-17C7-47A6-A653-72981D89E866}"/>
    <cellStyle name="Percent 8 6 2 4" xfId="13229" xr:uid="{32EF5DB0-A008-4930-9394-BCDCF79D6219}"/>
    <cellStyle name="Percent 8 6 2 5" xfId="44941" xr:uid="{53B4F209-B2CD-45BB-A3BC-2E234E583F25}"/>
    <cellStyle name="Percent 8 6 2 6" xfId="26683" xr:uid="{11596318-0631-41E1-88E6-78051DD8AE0C}"/>
    <cellStyle name="Percent 8 6 3" xfId="13230" xr:uid="{37BC1AA2-3D18-45DD-94C1-AD80EA3F33CA}"/>
    <cellStyle name="Percent 8 6 3 2" xfId="13231" xr:uid="{E983A880-A025-405F-80E9-3E93FF9CC02E}"/>
    <cellStyle name="Percent 8 6 3 2 2" xfId="13232" xr:uid="{E90B6E92-5CC3-44F9-96F5-5F671E36AB11}"/>
    <cellStyle name="Percent 8 6 3 3" xfId="13233" xr:uid="{90828D71-DAA5-4D98-B216-BE5879A0AADC}"/>
    <cellStyle name="Percent 8 6 3 3 2" xfId="13234" xr:uid="{53828C30-3462-449F-BC73-83E706B89BB5}"/>
    <cellStyle name="Percent 8 6 3 4" xfId="13235" xr:uid="{AFA5CB7D-64DA-4A90-87D6-D53A008B11A0}"/>
    <cellStyle name="Percent 8 6 3 5" xfId="44942" xr:uid="{A1BD6995-91EB-4786-B7B8-B490CAD1392C}"/>
    <cellStyle name="Percent 8 6 3 6" xfId="37333" xr:uid="{7C447682-CD9A-45CF-94D4-8DFBADBE8C2E}"/>
    <cellStyle name="Percent 8 6 4" xfId="13236" xr:uid="{784A0D0C-7CF6-46DE-80F0-CB2C0847233E}"/>
    <cellStyle name="Percent 8 6 4 2" xfId="13237" xr:uid="{2068FF33-B98F-415F-8EDB-BCDC48CE312E}"/>
    <cellStyle name="Percent 8 6 4 2 2" xfId="13238" xr:uid="{3B0143B7-7DD3-496C-8B83-2F4662E79E36}"/>
    <cellStyle name="Percent 8 6 4 3" xfId="13239" xr:uid="{54EB2093-3414-4202-A2DA-DE7210C1903B}"/>
    <cellStyle name="Percent 8 6 4 3 2" xfId="13240" xr:uid="{2DD93F15-51EF-4EEA-ABF4-BA2EFEA2B4A4}"/>
    <cellStyle name="Percent 8 6 4 4" xfId="13241" xr:uid="{2E0BB6F3-3A56-4BB0-BE0B-7D40BDB0170B}"/>
    <cellStyle name="Percent 8 6 4 4 2" xfId="13242" xr:uid="{46E10E2B-27EB-43AE-AF0F-94E9DB7E7DC5}"/>
    <cellStyle name="Percent 8 6 4 5" xfId="13243" xr:uid="{5154DFEB-0FD8-4AFB-8A2D-9E1454019D53}"/>
    <cellStyle name="Percent 8 6 4 6" xfId="44943" xr:uid="{EF769B90-A510-46DC-BDF3-53343CFD55D3}"/>
    <cellStyle name="Percent 8 6 4 7" xfId="37334" xr:uid="{7A07F9AC-5679-4BAC-8D21-AE11D6AA79D9}"/>
    <cellStyle name="Percent 8 6 5" xfId="13244" xr:uid="{1F7B5529-5AFB-4D1D-84C8-A4197032C325}"/>
    <cellStyle name="Percent 8 6 5 2" xfId="13245" xr:uid="{6961E8BF-958F-44F7-B338-B0D448BF5DDB}"/>
    <cellStyle name="Percent 8 6 5 2 2" xfId="13246" xr:uid="{8868E0F9-CF92-43B6-9830-BCA1C0432301}"/>
    <cellStyle name="Percent 8 6 5 3" xfId="13247" xr:uid="{47CB0AA1-3B36-4499-AC56-00DDCECF5191}"/>
    <cellStyle name="Percent 8 6 5 3 2" xfId="13248" xr:uid="{8B6CC1D6-7FC4-45AF-A6C9-38A5E1564249}"/>
    <cellStyle name="Percent 8 6 5 4" xfId="13249" xr:uid="{A819BFFA-3AF8-4303-9281-96FAA53EE08E}"/>
    <cellStyle name="Percent 8 6 5 5" xfId="44944" xr:uid="{F28526FA-CEBD-4643-B542-8C9EF72EA879}"/>
    <cellStyle name="Percent 8 6 5 6" xfId="37335" xr:uid="{6C6D57FD-30E3-479B-8130-5C75A8B88FA4}"/>
    <cellStyle name="Percent 8 6 6" xfId="13250" xr:uid="{EE0D7308-8FC9-4CF3-A9DA-5471AB9ED5BB}"/>
    <cellStyle name="Percent 8 6 6 2" xfId="13251" xr:uid="{233DBE66-5C89-417E-94B9-E060F74F6BD8}"/>
    <cellStyle name="Percent 8 6 6 3" xfId="44945" xr:uid="{60135058-7404-4A20-AFB7-66A9C2A8F3F9}"/>
    <cellStyle name="Percent 8 6 6 4" xfId="37336" xr:uid="{2C6E835B-CCAE-4F08-925B-3A85ECEEA5E2}"/>
    <cellStyle name="Percent 8 6 7" xfId="13252" xr:uid="{47A00629-F8D4-4630-9787-0002DEAE8E16}"/>
    <cellStyle name="Percent 8 6 7 2" xfId="13253" xr:uid="{E52F7B7E-C19A-4140-9B8A-2F3F0719B4F5}"/>
    <cellStyle name="Percent 8 6 7 3" xfId="44946" xr:uid="{3268FD64-9343-4C9E-BD51-7A69C89A8DC7}"/>
    <cellStyle name="Percent 8 6 7 4" xfId="37337" xr:uid="{E9AE05C0-ACDE-4A21-B9F8-D61CB8B27B65}"/>
    <cellStyle name="Percent 8 6 8" xfId="13254" xr:uid="{5FC0D1B0-B039-4B6B-B41E-D56327D7EE59}"/>
    <cellStyle name="Percent 8 6 8 2" xfId="13255" xr:uid="{644AD948-BB0F-4D95-92CA-7DC68FE2EABD}"/>
    <cellStyle name="Percent 8 6 8 3" xfId="44947" xr:uid="{1A8FA564-1A99-4CD5-949A-B1257E97F4E1}"/>
    <cellStyle name="Percent 8 6 8 4" xfId="37338" xr:uid="{153BF19D-67FA-4B49-8F1F-D49D12A94061}"/>
    <cellStyle name="Percent 8 6 9" xfId="13256" xr:uid="{15C4AC86-54D7-447A-91F6-F3584E4A76E5}"/>
    <cellStyle name="Percent 8 6 9 2" xfId="44948" xr:uid="{AB9A5D45-70DC-4A66-A296-50B2F9EFA0EC}"/>
    <cellStyle name="Percent 8 6 9 3" xfId="37339" xr:uid="{7247F8BC-B38A-4CC8-B443-F2DC0977A560}"/>
    <cellStyle name="Percent 8 7" xfId="4818" xr:uid="{9CA908D8-0186-47C8-BCF5-B952D9DB44C9}"/>
    <cellStyle name="Percent 8 7 10" xfId="13258" xr:uid="{190CFA8E-32AE-44C5-8531-6A205B618A57}"/>
    <cellStyle name="Percent 8 7 11" xfId="13257" xr:uid="{3E1F688D-B698-4640-A6D3-CC2A65B895BB}"/>
    <cellStyle name="Percent 8 7 2" xfId="13259" xr:uid="{0CF0DBD1-5CD8-440D-97A3-36EFEA3571EB}"/>
    <cellStyle name="Percent 8 7 2 2" xfId="13260" xr:uid="{BEDFB276-09FD-434C-864B-61CD1123A136}"/>
    <cellStyle name="Percent 8 7 2 2 2" xfId="13261" xr:uid="{5298A50F-987C-4490-9EF2-11A15EF52AB8}"/>
    <cellStyle name="Percent 8 7 2 3" xfId="13262" xr:uid="{34C53DA0-4680-43CE-AA54-00C1380DA04E}"/>
    <cellStyle name="Percent 8 7 2 3 2" xfId="13263" xr:uid="{9445433B-AA66-4C7F-AA6C-36EC1AFCBC11}"/>
    <cellStyle name="Percent 8 7 2 4" xfId="13264" xr:uid="{5033D095-1E98-4DA2-8C60-D7CC497E3C75}"/>
    <cellStyle name="Percent 8 7 2 5" xfId="44949" xr:uid="{913D081D-40C0-4311-9DBD-032E2ECCBD47}"/>
    <cellStyle name="Percent 8 7 2 6" xfId="26684" xr:uid="{3D93425D-06E4-44B0-929F-B120D4BEBEED}"/>
    <cellStyle name="Percent 8 7 3" xfId="13265" xr:uid="{652BC7E9-1F15-4761-9A59-38C731E49C97}"/>
    <cellStyle name="Percent 8 7 3 2" xfId="13266" xr:uid="{02CE75BF-7BF6-418C-9FE1-F974634B6AF6}"/>
    <cellStyle name="Percent 8 7 3 2 2" xfId="13267" xr:uid="{5CEAC9B3-7A42-4394-BA32-8AED48188F55}"/>
    <cellStyle name="Percent 8 7 3 3" xfId="13268" xr:uid="{11B9220E-504D-4075-8279-1C8D07040FEC}"/>
    <cellStyle name="Percent 8 7 3 3 2" xfId="13269" xr:uid="{2D82EAC4-ED65-4C12-B6C7-1C4061020B54}"/>
    <cellStyle name="Percent 8 7 3 4" xfId="13270" xr:uid="{19C191B6-A003-4D4A-B619-949CBAE611A1}"/>
    <cellStyle name="Percent 8 7 3 5" xfId="44950" xr:uid="{06A817C0-462E-4048-8BDC-74B6891FD002}"/>
    <cellStyle name="Percent 8 7 3 6" xfId="37340" xr:uid="{A2A1AA7E-0E0C-470C-9CAF-76144AD6DD08}"/>
    <cellStyle name="Percent 8 7 4" xfId="13271" xr:uid="{4F0F3D8F-DA55-4B68-952B-9B294EE50DE3}"/>
    <cellStyle name="Percent 8 7 4 2" xfId="13272" xr:uid="{75579C62-5D38-49B9-A9F7-E20A53AF8441}"/>
    <cellStyle name="Percent 8 7 4 2 2" xfId="13273" xr:uid="{E3892277-7E64-4732-B857-3C374B056A3E}"/>
    <cellStyle name="Percent 8 7 4 3" xfId="13274" xr:uid="{C5FAA86E-76B3-4A42-B261-F3DAE8B1D9E9}"/>
    <cellStyle name="Percent 8 7 4 3 2" xfId="13275" xr:uid="{0EBBD2E3-DC3C-4702-A8A4-F6B4980D106E}"/>
    <cellStyle name="Percent 8 7 4 4" xfId="13276" xr:uid="{E5812685-6985-4D0F-A25E-3EE1D31F8489}"/>
    <cellStyle name="Percent 8 7 4 4 2" xfId="13277" xr:uid="{C612D39D-0151-4082-B404-88A8616B907A}"/>
    <cellStyle name="Percent 8 7 4 5" xfId="13278" xr:uid="{68D1EC72-B6AB-422F-A705-264F93C089DF}"/>
    <cellStyle name="Percent 8 7 4 6" xfId="44951" xr:uid="{B9607E43-9F4F-4E42-ACCF-4DD2B12DE2AE}"/>
    <cellStyle name="Percent 8 7 4 7" xfId="37341" xr:uid="{001F21C6-D289-4961-A0EB-7ECCCD7B4ACE}"/>
    <cellStyle name="Percent 8 7 5" xfId="13279" xr:uid="{5FA4F799-05B4-4150-A321-5622A0E161AA}"/>
    <cellStyle name="Percent 8 7 5 2" xfId="13280" xr:uid="{4325649A-DFF6-4B49-9FE0-74B731B83105}"/>
    <cellStyle name="Percent 8 7 5 2 2" xfId="13281" xr:uid="{49AA16DF-86B8-4220-A9F6-1F7CA210FA2D}"/>
    <cellStyle name="Percent 8 7 5 3" xfId="13282" xr:uid="{994F2FD6-B7D6-40B6-9114-75C074F78C7B}"/>
    <cellStyle name="Percent 8 7 5 3 2" xfId="13283" xr:uid="{3C2AA825-0A87-439C-AFF2-E077E5B37FD2}"/>
    <cellStyle name="Percent 8 7 5 4" xfId="13284" xr:uid="{17AF86D3-DF02-47C2-92BF-1BE85E569465}"/>
    <cellStyle name="Percent 8 7 5 5" xfId="44952" xr:uid="{CEEAAD4D-B576-487B-B398-2DBF6D08A0EF}"/>
    <cellStyle name="Percent 8 7 5 6" xfId="37342" xr:uid="{8927B0EF-E514-42F8-A197-41B2F53DC1CD}"/>
    <cellStyle name="Percent 8 7 6" xfId="13285" xr:uid="{20AD3F34-B485-4B36-A32B-5D0FC417AD5B}"/>
    <cellStyle name="Percent 8 7 6 2" xfId="13286" xr:uid="{7427F70E-E51A-403D-8BD2-87577C44224B}"/>
    <cellStyle name="Percent 8 7 6 3" xfId="44953" xr:uid="{02733139-94A9-4B55-9BEC-2807BA24572E}"/>
    <cellStyle name="Percent 8 7 6 4" xfId="37343" xr:uid="{E3E62FC4-0366-44BC-9D30-31165849D4E0}"/>
    <cellStyle name="Percent 8 7 7" xfId="13287" xr:uid="{FDE530AD-F2EC-4768-A652-35D2C2A4B9AD}"/>
    <cellStyle name="Percent 8 7 7 2" xfId="13288" xr:uid="{AAAEA63F-0CBA-43E0-A2C1-724EB863C2E3}"/>
    <cellStyle name="Percent 8 7 7 3" xfId="44954" xr:uid="{8A7F8076-B0A4-46B9-A7A8-F668BDFE39BC}"/>
    <cellStyle name="Percent 8 7 7 4" xfId="37344" xr:uid="{2E642205-32B6-4378-9128-DACC150BF580}"/>
    <cellStyle name="Percent 8 7 8" xfId="13289" xr:uid="{04BA2F1C-8012-4E98-90B9-DEA02CB11FAC}"/>
    <cellStyle name="Percent 8 7 8 2" xfId="13290" xr:uid="{297DCB0B-03E5-46E4-9CA0-060B24D55BC1}"/>
    <cellStyle name="Percent 8 7 8 3" xfId="44955" xr:uid="{D95E2C48-5E9B-4259-BAD3-56C97E66B20B}"/>
    <cellStyle name="Percent 8 7 8 4" xfId="37345" xr:uid="{4447FA13-C44C-4F68-94B5-4ECB49972D03}"/>
    <cellStyle name="Percent 8 7 9" xfId="13291" xr:uid="{4B18FBCC-D32D-414C-A183-A1F9F4CD360B}"/>
    <cellStyle name="Percent 8 7 9 2" xfId="44956" xr:uid="{6D16B438-C934-4B74-B880-A3D6162DA0A0}"/>
    <cellStyle name="Percent 8 7 9 3" xfId="37346" xr:uid="{385B7DC7-E01A-47BA-86D7-6EC8B4B94117}"/>
    <cellStyle name="Percent 8 8" xfId="4819" xr:uid="{0436A8A1-0F64-42E5-94DA-7E9E7A1BDC0B}"/>
    <cellStyle name="Percent 8 8 10" xfId="13293" xr:uid="{E090C2BD-C650-4A23-8CD0-A9ECE0998BF2}"/>
    <cellStyle name="Percent 8 8 11" xfId="13292" xr:uid="{CA8440E9-25D4-4F5F-AE89-1DE11C25B1F0}"/>
    <cellStyle name="Percent 8 8 2" xfId="13294" xr:uid="{5919A286-FC1E-47E8-B196-0F2CD47CD764}"/>
    <cellStyle name="Percent 8 8 2 2" xfId="13295" xr:uid="{CCCEC871-5350-4B78-A451-1DC5F052C52D}"/>
    <cellStyle name="Percent 8 8 2 2 2" xfId="13296" xr:uid="{EFC6B66C-D637-4F44-ACCA-01623CAA8046}"/>
    <cellStyle name="Percent 8 8 2 3" xfId="13297" xr:uid="{6824AB39-2437-44FC-A679-35B4525E6506}"/>
    <cellStyle name="Percent 8 8 2 3 2" xfId="13298" xr:uid="{CA709768-3583-46C1-A201-DBE129D571A3}"/>
    <cellStyle name="Percent 8 8 2 4" xfId="13299" xr:uid="{F9A959BB-5B89-49A4-B72F-AF44A32500FC}"/>
    <cellStyle name="Percent 8 8 2 5" xfId="44957" xr:uid="{9263FE43-D7A5-4A0F-9802-5E76668F1663}"/>
    <cellStyle name="Percent 8 8 2 6" xfId="26685" xr:uid="{AB22E933-9364-4099-A626-2F27CBAEC991}"/>
    <cellStyle name="Percent 8 8 3" xfId="13300" xr:uid="{3A285471-11D5-4E1B-AF41-FC31F883D03C}"/>
    <cellStyle name="Percent 8 8 3 2" xfId="13301" xr:uid="{C09215A8-40A4-4077-B50E-9F26A7ADFB41}"/>
    <cellStyle name="Percent 8 8 3 2 2" xfId="13302" xr:uid="{C2E5619F-DF3C-4D5A-938C-CC807537F10A}"/>
    <cellStyle name="Percent 8 8 3 3" xfId="13303" xr:uid="{5F5E7539-71C4-4962-BD5D-1BC320272FD5}"/>
    <cellStyle name="Percent 8 8 3 3 2" xfId="13304" xr:uid="{DCB54BEC-144F-4B66-A735-75FBD96589CF}"/>
    <cellStyle name="Percent 8 8 3 4" xfId="13305" xr:uid="{A004B186-B9F9-4990-BAF5-3905566B6405}"/>
    <cellStyle name="Percent 8 8 3 5" xfId="44958" xr:uid="{59FA32D3-FBBB-40B5-89B2-EC4032116110}"/>
    <cellStyle name="Percent 8 8 3 6" xfId="37347" xr:uid="{29B787E3-DB3C-4B79-B162-0D42A6377693}"/>
    <cellStyle name="Percent 8 8 4" xfId="13306" xr:uid="{3D7B8876-5230-45FD-BEB2-95424BEC1F5F}"/>
    <cellStyle name="Percent 8 8 4 2" xfId="13307" xr:uid="{127FE34A-0F13-40DC-9691-87E193019BB2}"/>
    <cellStyle name="Percent 8 8 4 2 2" xfId="13308" xr:uid="{C7ECEFAC-1031-4E1A-80E3-774B20370C97}"/>
    <cellStyle name="Percent 8 8 4 3" xfId="13309" xr:uid="{0751BFF0-E515-4591-8A1C-8A2332CDB643}"/>
    <cellStyle name="Percent 8 8 4 3 2" xfId="13310" xr:uid="{4BD85133-8457-40EE-A1C6-A51FE33F943B}"/>
    <cellStyle name="Percent 8 8 4 4" xfId="13311" xr:uid="{A8754536-0DB9-476F-95C5-757343E47D32}"/>
    <cellStyle name="Percent 8 8 4 4 2" xfId="13312" xr:uid="{1426ED95-B9CE-4106-9D83-BE4CEF0E95A8}"/>
    <cellStyle name="Percent 8 8 4 5" xfId="13313" xr:uid="{1683C515-9650-424C-AC11-166252A7166A}"/>
    <cellStyle name="Percent 8 8 4 6" xfId="44959" xr:uid="{91387858-5289-43DA-BD71-1B6894D75ACC}"/>
    <cellStyle name="Percent 8 8 4 7" xfId="37348" xr:uid="{178744E7-215A-48D7-94F3-2E112FDD8144}"/>
    <cellStyle name="Percent 8 8 5" xfId="13314" xr:uid="{8D199B3D-8642-45FE-8894-1D48DD262F17}"/>
    <cellStyle name="Percent 8 8 5 2" xfId="13315" xr:uid="{79CBA31B-D128-4516-8C46-89839DDDDA90}"/>
    <cellStyle name="Percent 8 8 5 2 2" xfId="13316" xr:uid="{0FBDA5AC-427F-4688-BE83-23C6EB51ED5E}"/>
    <cellStyle name="Percent 8 8 5 3" xfId="13317" xr:uid="{74785041-046C-4909-A825-64F516FBC8CC}"/>
    <cellStyle name="Percent 8 8 5 3 2" xfId="13318" xr:uid="{A01FDA3B-828C-4C61-938F-427A6BDD2FB7}"/>
    <cellStyle name="Percent 8 8 5 4" xfId="13319" xr:uid="{C11068F7-75EE-4E60-8F95-0924E8271516}"/>
    <cellStyle name="Percent 8 8 5 5" xfId="44960" xr:uid="{186B0984-11E0-4F3A-BA21-02E061BA41EC}"/>
    <cellStyle name="Percent 8 8 5 6" xfId="37349" xr:uid="{134F3BAD-5081-499D-BB09-129F8749A223}"/>
    <cellStyle name="Percent 8 8 6" xfId="13320" xr:uid="{75AE7E8C-29A3-41CF-8C30-C296E7F8F70C}"/>
    <cellStyle name="Percent 8 8 6 2" xfId="13321" xr:uid="{A129AF50-BFC9-4728-9D51-A57073BC8D55}"/>
    <cellStyle name="Percent 8 8 6 3" xfId="44961" xr:uid="{E6E13A39-2D31-4D62-9EC7-C9EC63E5118F}"/>
    <cellStyle name="Percent 8 8 6 4" xfId="37350" xr:uid="{C0EE3CA8-0CDE-42E0-A37A-D464EE794E5C}"/>
    <cellStyle name="Percent 8 8 7" xfId="13322" xr:uid="{1CC63BC5-7D94-4D0C-B7D5-07D6EC91A866}"/>
    <cellStyle name="Percent 8 8 7 2" xfId="13323" xr:uid="{E0892936-4F41-4FB8-9816-E4B2DA66EEA8}"/>
    <cellStyle name="Percent 8 8 7 3" xfId="44962" xr:uid="{4B4163A7-9533-484B-9917-532FE9E370EF}"/>
    <cellStyle name="Percent 8 8 7 4" xfId="37351" xr:uid="{FD395804-C707-4179-A77E-656A120CEA09}"/>
    <cellStyle name="Percent 8 8 8" xfId="13324" xr:uid="{E42372D0-5D14-4517-B558-8927B4F0845A}"/>
    <cellStyle name="Percent 8 8 8 2" xfId="13325" xr:uid="{3E2C32EB-CF4E-4990-B1A0-3085CBE3D0D2}"/>
    <cellStyle name="Percent 8 8 8 3" xfId="44963" xr:uid="{98A27F68-A90C-47DE-AD16-84B51BA33935}"/>
    <cellStyle name="Percent 8 8 8 4" xfId="37352" xr:uid="{F132FF3D-B098-4941-85EC-1F69D3ADE4CE}"/>
    <cellStyle name="Percent 8 8 9" xfId="13326" xr:uid="{E7472605-0D31-41D0-B0E6-55066C8C5652}"/>
    <cellStyle name="Percent 8 8 9 2" xfId="44964" xr:uid="{C04B4F0D-B6B9-49F6-8461-3CD97A6E0CA8}"/>
    <cellStyle name="Percent 8 8 9 3" xfId="37353" xr:uid="{CEB1AA2D-236D-413B-92B7-9DC6F721F754}"/>
    <cellStyle name="Percent 8 9" xfId="13327" xr:uid="{FB592253-EC80-4B8E-B634-1A5DDB013C88}"/>
    <cellStyle name="Percent 8 9 2" xfId="13328" xr:uid="{BD6CC4CA-7184-452A-97F5-9330C3C12F9D}"/>
    <cellStyle name="Percent 8 9 2 2" xfId="13329" xr:uid="{8868F015-CD10-4EDB-8185-6785B908C1EE}"/>
    <cellStyle name="Percent 8 9 3" xfId="13330" xr:uid="{BFE1C477-61FE-42C8-B14D-6A662917F4E2}"/>
    <cellStyle name="Percent 8 9 3 2" xfId="13331" xr:uid="{74DBE410-C2A7-4459-B337-6A5D8055C636}"/>
    <cellStyle name="Percent 8 9 4" xfId="13332" xr:uid="{4E7BB5F7-AB22-44BE-8A1B-A71AB7C25243}"/>
    <cellStyle name="Percent 8 9 5" xfId="44965" xr:uid="{1FF8278D-57D6-42F1-A6C8-CA26E54569BF}"/>
    <cellStyle name="Percent 8 9 6" xfId="26678" xr:uid="{B8648A32-A75E-40EB-B3E8-A113E755DDD7}"/>
    <cellStyle name="Percent 9" xfId="2599" xr:uid="{44AD5EA1-00DF-431A-A046-16FFAE8EEFB0}"/>
    <cellStyle name="Percent 9 10" xfId="3048" xr:uid="{FE56D339-04E9-48A4-A16B-E5F2767FD3C7}"/>
    <cellStyle name="Percent 9 10 10" xfId="13335" xr:uid="{471597D6-3374-4BA6-91AF-4DF916369346}"/>
    <cellStyle name="Percent 9 10 10 2" xfId="44966" xr:uid="{6FF83B63-2D30-4CE4-B588-AE4C0714549B}"/>
    <cellStyle name="Percent 9 10 10 3" xfId="37354" xr:uid="{883520A8-DFB1-41DB-9A14-5150200530F2}"/>
    <cellStyle name="Percent 9 10 11" xfId="13336" xr:uid="{C48299BB-410F-4170-88FA-DDD4A1AE7C91}"/>
    <cellStyle name="Percent 9 10 12" xfId="13334" xr:uid="{A4FEA57F-FB06-4D16-AD8E-AE51EAD542A7}"/>
    <cellStyle name="Percent 9 10 13" xfId="41933" xr:uid="{98983965-941E-45A1-B494-5A95FC42C474}"/>
    <cellStyle name="Percent 9 10 14" xfId="26687" xr:uid="{7313DD47-BA2A-4473-A652-1F6DEA8CBAD9}"/>
    <cellStyle name="Percent 9 10 2" xfId="13337" xr:uid="{CDD13FB3-7E79-426B-BB4F-595E877E43ED}"/>
    <cellStyle name="Percent 9 10 2 2" xfId="13338" xr:uid="{CEA7E6E0-9B2C-41E1-BFE3-F6E9AF672D7E}"/>
    <cellStyle name="Percent 9 10 2 2 2" xfId="13339" xr:uid="{E6F02872-51BD-4389-960C-0D0595126764}"/>
    <cellStyle name="Percent 9 10 2 3" xfId="13340" xr:uid="{8A41FC65-E893-4F0C-8D5F-7C066A651A43}"/>
    <cellStyle name="Percent 9 10 2 3 2" xfId="13341" xr:uid="{A00029CC-D28A-42A6-8CE9-F3B0EFDE0171}"/>
    <cellStyle name="Percent 9 10 2 4" xfId="13342" xr:uid="{D2AF4989-C358-4BFC-A320-0C368EFA72A1}"/>
    <cellStyle name="Percent 9 10 2 5" xfId="13343" xr:uid="{F6D54582-69A5-4532-A784-1E7CC4C1C3DC}"/>
    <cellStyle name="Percent 9 10 2 6" xfId="44967" xr:uid="{8239F305-FF1B-461D-B8E4-AAFDAEF1C1AB}"/>
    <cellStyle name="Percent 9 10 2 7" xfId="37355" xr:uid="{29CCA735-DF07-4451-99E2-5038E73AA523}"/>
    <cellStyle name="Percent 9 10 3" xfId="13344" xr:uid="{FE05F612-4C2D-43F8-9C35-B8E8A183D285}"/>
    <cellStyle name="Percent 9 10 3 2" xfId="13345" xr:uid="{CEE3B936-109A-4776-982A-4D8A15C86E78}"/>
    <cellStyle name="Percent 9 10 3 2 2" xfId="13346" xr:uid="{122C0CEE-DE8D-41B4-86BF-6091A3D9781D}"/>
    <cellStyle name="Percent 9 10 3 3" xfId="13347" xr:uid="{9F8DF23E-5A18-4160-802C-A721E29B31F6}"/>
    <cellStyle name="Percent 9 10 3 3 2" xfId="13348" xr:uid="{95EC1C98-D743-421D-BE41-E6516D485427}"/>
    <cellStyle name="Percent 9 10 3 4" xfId="13349" xr:uid="{672CB91C-C94A-4586-8E45-60D2C3D8F6F8}"/>
    <cellStyle name="Percent 9 10 3 5" xfId="44968" xr:uid="{75CA9903-E264-45F2-A21D-B20D0E2D88C2}"/>
    <cellStyle name="Percent 9 10 3 6" xfId="37356" xr:uid="{DE15A72C-C53B-4273-B66B-E24077933FD2}"/>
    <cellStyle name="Percent 9 10 4" xfId="13350" xr:uid="{BA1D4389-F798-4CAB-94C1-E34E792723A3}"/>
    <cellStyle name="Percent 9 10 4 2" xfId="13351" xr:uid="{6E332F4F-6EC5-4414-902C-5EEE91DB925E}"/>
    <cellStyle name="Percent 9 10 4 2 2" xfId="13352" xr:uid="{7089F873-1F69-4FEB-8FE6-341F94D53861}"/>
    <cellStyle name="Percent 9 10 4 3" xfId="13353" xr:uid="{A0BC57E1-DF63-42D7-B095-178B6C33CB4D}"/>
    <cellStyle name="Percent 9 10 4 3 2" xfId="13354" xr:uid="{C2DEF4CC-B2C7-4E0F-A446-3F37011E1775}"/>
    <cellStyle name="Percent 9 10 4 4" xfId="13355" xr:uid="{7712EF48-4638-403E-80B4-BC28B23301B4}"/>
    <cellStyle name="Percent 9 10 4 5" xfId="44969" xr:uid="{7F2C6987-171A-4F8C-9CEE-55F929AF9568}"/>
    <cellStyle name="Percent 9 10 4 6" xfId="37357" xr:uid="{0AC11E7C-DF8D-4D23-ABCA-1E85F203DDB3}"/>
    <cellStyle name="Percent 9 10 5" xfId="13356" xr:uid="{FA835B87-F9E3-45BE-B790-C1EF55DA03E8}"/>
    <cellStyle name="Percent 9 10 5 2" xfId="13357" xr:uid="{FECE13A9-8336-4E59-AA4C-EB124A600C99}"/>
    <cellStyle name="Percent 9 10 5 2 2" xfId="13358" xr:uid="{643A8F83-4205-4787-B84A-A60CACBC99DE}"/>
    <cellStyle name="Percent 9 10 5 3" xfId="13359" xr:uid="{ED88EB71-4E5E-4261-B8D9-0A76B5A37B1C}"/>
    <cellStyle name="Percent 9 10 5 3 2" xfId="13360" xr:uid="{9B77AAB4-8021-4813-AE8B-3068CDB87EB0}"/>
    <cellStyle name="Percent 9 10 5 4" xfId="13361" xr:uid="{4EE86193-4E1D-4711-9FA2-1B5F84826E79}"/>
    <cellStyle name="Percent 9 10 5 4 2" xfId="13362" xr:uid="{754A6E08-B718-4D86-86E1-5902503CA91F}"/>
    <cellStyle name="Percent 9 10 5 5" xfId="13363" xr:uid="{EC5EC40D-6E1D-4D2E-ADFC-6707908626E6}"/>
    <cellStyle name="Percent 9 10 5 6" xfId="44970" xr:uid="{628D97BC-EA77-464D-AB87-F321A1E104B4}"/>
    <cellStyle name="Percent 9 10 5 7" xfId="37358" xr:uid="{8382F7E9-FBAD-47D6-BE0D-B029B4CCB950}"/>
    <cellStyle name="Percent 9 10 6" xfId="13364" xr:uid="{EAA4BD21-7741-46EA-A37C-E22CF637F880}"/>
    <cellStyle name="Percent 9 10 6 2" xfId="13365" xr:uid="{622723BB-217C-47DC-B434-DD22CAF0CE3C}"/>
    <cellStyle name="Percent 9 10 6 2 2" xfId="13366" xr:uid="{D4A7213A-C9E1-4A33-BF69-A1F6E4F21771}"/>
    <cellStyle name="Percent 9 10 6 3" xfId="13367" xr:uid="{C8675FCB-D06C-4AB5-B00E-11923C5C49EA}"/>
    <cellStyle name="Percent 9 10 6 3 2" xfId="13368" xr:uid="{9F40BE8C-968C-47A1-AD60-8CBDF7D84C53}"/>
    <cellStyle name="Percent 9 10 6 4" xfId="13369" xr:uid="{664CB479-BA79-4FA5-87AC-18561AEEC940}"/>
    <cellStyle name="Percent 9 10 6 5" xfId="44971" xr:uid="{BE652B83-C781-4284-A667-1F1349F8701B}"/>
    <cellStyle name="Percent 9 10 6 6" xfId="37359" xr:uid="{F53BBB62-8E4B-4275-9A4E-7A8FF6FD4984}"/>
    <cellStyle name="Percent 9 10 7" xfId="13370" xr:uid="{10294299-CD2B-432E-87ED-8E6E731B87D2}"/>
    <cellStyle name="Percent 9 10 7 2" xfId="13371" xr:uid="{02AF6818-53BD-426A-A58C-847025D836BB}"/>
    <cellStyle name="Percent 9 10 7 3" xfId="44972" xr:uid="{58B929E0-3BD3-427D-866C-5CDA4A12840F}"/>
    <cellStyle name="Percent 9 10 7 4" xfId="37360" xr:uid="{B80495C1-3319-4150-BF32-BBD7605DC034}"/>
    <cellStyle name="Percent 9 10 8" xfId="13372" xr:uid="{D97C1C97-5BEA-4E1E-BA18-C969BC1B1472}"/>
    <cellStyle name="Percent 9 10 8 2" xfId="13373" xr:uid="{49CB4C8E-603A-4ACF-9FFF-64CBD93E5784}"/>
    <cellStyle name="Percent 9 10 8 3" xfId="44973" xr:uid="{26346885-654F-48C2-BD39-80CF060BD180}"/>
    <cellStyle name="Percent 9 10 8 4" xfId="37361" xr:uid="{002DD67D-216F-4597-9CDA-60D320A6AFEA}"/>
    <cellStyle name="Percent 9 10 9" xfId="13374" xr:uid="{4D393359-804E-4C67-A4F4-E4F11CE5CC02}"/>
    <cellStyle name="Percent 9 10 9 2" xfId="13375" xr:uid="{BF06C235-A6E1-4054-A396-8A84A4D5062B}"/>
    <cellStyle name="Percent 9 10 9 3" xfId="44974" xr:uid="{F17C4F5E-ADE7-4B8E-A21A-7CBD4A65705A}"/>
    <cellStyle name="Percent 9 10 9 4" xfId="37362" xr:uid="{0080A2A1-5B46-405B-94D0-260FD1953936}"/>
    <cellStyle name="Percent 9 11" xfId="3049" xr:uid="{3F04A7C5-52A7-4BF5-A34B-FB442E7BA907}"/>
    <cellStyle name="Percent 9 11 10" xfId="13377" xr:uid="{0EB3BC9D-6DCF-4116-9D8B-0E366405845C}"/>
    <cellStyle name="Percent 9 11 10 2" xfId="44975" xr:uid="{D0AE0F60-F3C8-47C0-8C87-B50A23551389}"/>
    <cellStyle name="Percent 9 11 10 3" xfId="37363" xr:uid="{96A3E1B3-D9CE-4E7B-AB9E-0071739BA5ED}"/>
    <cellStyle name="Percent 9 11 11" xfId="13378" xr:uid="{D74D3250-9E37-4A0E-BA36-115063042B3E}"/>
    <cellStyle name="Percent 9 11 12" xfId="13376" xr:uid="{ED28DA6E-BDDD-45F7-8AC3-BC5E187756AF}"/>
    <cellStyle name="Percent 9 11 13" xfId="41934" xr:uid="{895FABC5-C3BC-4198-B519-9AC1A75B3F77}"/>
    <cellStyle name="Percent 9 11 14" xfId="26688" xr:uid="{7CD8B9F0-7FFB-4481-B571-812FB133E1A5}"/>
    <cellStyle name="Percent 9 11 2" xfId="13379" xr:uid="{C812916E-3FF1-41D2-A255-C621C93A605F}"/>
    <cellStyle name="Percent 9 11 2 2" xfId="13380" xr:uid="{F20D4C5E-6E53-4A95-A5CF-C8E84DED86DF}"/>
    <cellStyle name="Percent 9 11 2 2 2" xfId="13381" xr:uid="{1AB05526-9327-4729-B06B-E7A9176ADED2}"/>
    <cellStyle name="Percent 9 11 2 3" xfId="13382" xr:uid="{85AA3C1A-A694-410E-B96B-9B70E0BA9683}"/>
    <cellStyle name="Percent 9 11 2 3 2" xfId="13383" xr:uid="{B26D51BC-7C10-4878-A67B-F790FC7C84D5}"/>
    <cellStyle name="Percent 9 11 2 4" xfId="13384" xr:uid="{DAD553AA-4527-42DF-B05E-A234FDF10435}"/>
    <cellStyle name="Percent 9 11 2 5" xfId="13385" xr:uid="{61A86B56-13B2-4C9F-B3CD-C90524FBC229}"/>
    <cellStyle name="Percent 9 11 2 6" xfId="44976" xr:uid="{6EFE1D37-08FF-4A59-82BD-E446B1988582}"/>
    <cellStyle name="Percent 9 11 2 7" xfId="37364" xr:uid="{34523988-908B-498C-878D-F6EDFC358FF1}"/>
    <cellStyle name="Percent 9 11 3" xfId="13386" xr:uid="{9E92D03D-425B-4711-959E-E0D4F6739665}"/>
    <cellStyle name="Percent 9 11 3 2" xfId="13387" xr:uid="{4C276220-8B2B-418D-9928-3AF872919C61}"/>
    <cellStyle name="Percent 9 11 3 2 2" xfId="13388" xr:uid="{F624A38E-C239-4F44-AF7D-903513384C2E}"/>
    <cellStyle name="Percent 9 11 3 3" xfId="13389" xr:uid="{473589B0-A3D7-464A-BB64-55A27A185B4F}"/>
    <cellStyle name="Percent 9 11 3 3 2" xfId="13390" xr:uid="{E98B9E5B-D09B-484A-A8B8-2A7A60951002}"/>
    <cellStyle name="Percent 9 11 3 4" xfId="13391" xr:uid="{96FA70C0-C8C7-4770-B4CA-4B64B4E67DD2}"/>
    <cellStyle name="Percent 9 11 3 5" xfId="44977" xr:uid="{D0AD4031-EB12-41B8-8CE1-0F22C940F9E0}"/>
    <cellStyle name="Percent 9 11 3 6" xfId="37365" xr:uid="{A5296015-E3EF-4C31-93A4-518AD11102B4}"/>
    <cellStyle name="Percent 9 11 4" xfId="13392" xr:uid="{F78478D5-5E76-42A4-9BB4-3B221B36F6BB}"/>
    <cellStyle name="Percent 9 11 4 2" xfId="13393" xr:uid="{833D64F6-CB49-4775-8BB4-239AEEE4A1DA}"/>
    <cellStyle name="Percent 9 11 4 2 2" xfId="13394" xr:uid="{9C595F7B-CFB6-4650-B0AB-9E77CCCCF624}"/>
    <cellStyle name="Percent 9 11 4 3" xfId="13395" xr:uid="{71891679-4270-4525-9302-A6D1653BDB68}"/>
    <cellStyle name="Percent 9 11 4 3 2" xfId="13396" xr:uid="{A4EE185B-4726-4E05-8E1B-9E57A7C4EE6C}"/>
    <cellStyle name="Percent 9 11 4 4" xfId="13397" xr:uid="{942170CB-45CA-483A-B65E-CBA24514D595}"/>
    <cellStyle name="Percent 9 11 4 5" xfId="44978" xr:uid="{2B9FA5B0-F149-4461-9A78-874B8828C82D}"/>
    <cellStyle name="Percent 9 11 4 6" xfId="37366" xr:uid="{AD535849-FFD0-4775-A395-1F480B551ADB}"/>
    <cellStyle name="Percent 9 11 5" xfId="13398" xr:uid="{D0A8D23F-4E38-4A2F-98BC-91B81481C0C4}"/>
    <cellStyle name="Percent 9 11 5 2" xfId="13399" xr:uid="{04AA2892-5F8A-47C9-93EF-7327F8B4F748}"/>
    <cellStyle name="Percent 9 11 5 2 2" xfId="13400" xr:uid="{8BC75147-2647-4F5C-BE03-91C69EF5D287}"/>
    <cellStyle name="Percent 9 11 5 3" xfId="13401" xr:uid="{E507B9A0-D950-4278-9FF6-927305A206B8}"/>
    <cellStyle name="Percent 9 11 5 3 2" xfId="13402" xr:uid="{95D10EF8-5610-42C7-9BBB-B22DF91CC609}"/>
    <cellStyle name="Percent 9 11 5 4" xfId="13403" xr:uid="{53CFE5F2-7A80-4F6E-9728-3EB312427966}"/>
    <cellStyle name="Percent 9 11 5 4 2" xfId="13404" xr:uid="{54FAD3E9-6C92-4ED1-9A0C-4EC390F7F6FC}"/>
    <cellStyle name="Percent 9 11 5 5" xfId="13405" xr:uid="{8BFA07B4-D69A-4473-97EA-75018B4A4672}"/>
    <cellStyle name="Percent 9 11 5 6" xfId="44979" xr:uid="{18B6B9B1-7263-43A2-9019-1240E661BFA2}"/>
    <cellStyle name="Percent 9 11 5 7" xfId="37367" xr:uid="{A5BF53D9-BEC6-4AF2-AF2E-1FDAC216B16D}"/>
    <cellStyle name="Percent 9 11 6" xfId="13406" xr:uid="{87019957-65AC-4A09-BFDF-2B7EC3B27EDE}"/>
    <cellStyle name="Percent 9 11 6 2" xfId="13407" xr:uid="{D0C1DAB4-44ED-4CBB-A8B4-8763CDA8648F}"/>
    <cellStyle name="Percent 9 11 6 2 2" xfId="13408" xr:uid="{1DAC9ECB-224E-4FFE-A6CA-6D1A111B68FB}"/>
    <cellStyle name="Percent 9 11 6 3" xfId="13409" xr:uid="{B8CBA7C5-9686-451E-A766-658F323CDA5A}"/>
    <cellStyle name="Percent 9 11 6 3 2" xfId="13410" xr:uid="{9418DC5A-758D-49FE-8992-B242C866B55A}"/>
    <cellStyle name="Percent 9 11 6 4" xfId="13411" xr:uid="{FC6A1775-FF80-4586-A52F-30451FEF4E75}"/>
    <cellStyle name="Percent 9 11 6 5" xfId="44980" xr:uid="{5162BB7B-E451-47A3-9E9D-D8BA546C7DD9}"/>
    <cellStyle name="Percent 9 11 6 6" xfId="37368" xr:uid="{110F80F3-C602-4B74-AE07-ECD7E83CA5D8}"/>
    <cellStyle name="Percent 9 11 7" xfId="13412" xr:uid="{5A1E2A42-39D6-45DA-8322-D5A0F2F52A77}"/>
    <cellStyle name="Percent 9 11 7 2" xfId="13413" xr:uid="{601D56DD-B7B6-456D-A605-D86C82B3E943}"/>
    <cellStyle name="Percent 9 11 7 3" xfId="44981" xr:uid="{050EA514-D8E1-4631-98C8-7F4CF19AA96D}"/>
    <cellStyle name="Percent 9 11 7 4" xfId="37369" xr:uid="{5675A4B7-A5F9-4642-9F1D-1BB3EE4C9C70}"/>
    <cellStyle name="Percent 9 11 8" xfId="13414" xr:uid="{E28391A4-55DA-4BEC-A5BC-9435D7B10219}"/>
    <cellStyle name="Percent 9 11 8 2" xfId="13415" xr:uid="{F699E41F-640B-491E-A856-A0BF1895759D}"/>
    <cellStyle name="Percent 9 11 8 3" xfId="44982" xr:uid="{C1114A1B-3EEC-4B15-922C-73E14D32B8FD}"/>
    <cellStyle name="Percent 9 11 8 4" xfId="37370" xr:uid="{702E70DF-337E-40A3-BD8E-8D2CF28CF8C9}"/>
    <cellStyle name="Percent 9 11 9" xfId="13416" xr:uid="{7A579B75-4984-464E-BF01-20AC5FB6BFCD}"/>
    <cellStyle name="Percent 9 11 9 2" xfId="13417" xr:uid="{C832581D-D3BB-4477-8B0D-24FB5CBD2473}"/>
    <cellStyle name="Percent 9 11 9 3" xfId="44983" xr:uid="{6F606ADB-1186-4BE8-9B69-B5842C80106F}"/>
    <cellStyle name="Percent 9 11 9 4" xfId="37371" xr:uid="{4E18E77E-2C56-4027-B34D-84DABF1FBD65}"/>
    <cellStyle name="Percent 9 12" xfId="3050" xr:uid="{E55E06B6-C892-4469-B504-72779860DC5C}"/>
    <cellStyle name="Percent 9 12 10" xfId="13419" xr:uid="{E41391E6-4F8D-42B8-8DEF-AD469F28851D}"/>
    <cellStyle name="Percent 9 12 10 2" xfId="44984" xr:uid="{7A3689A4-2780-4AC9-9268-111ED01DC99A}"/>
    <cellStyle name="Percent 9 12 10 3" xfId="37372" xr:uid="{49F729B9-825E-4D4D-B2DF-6ACB48FFA196}"/>
    <cellStyle name="Percent 9 12 11" xfId="13420" xr:uid="{9136EBBE-0AF6-4C21-8BB3-B6EF0DA28125}"/>
    <cellStyle name="Percent 9 12 12" xfId="13418" xr:uid="{C1A5362E-7D50-4CD6-BF57-94BB9FE2D4E8}"/>
    <cellStyle name="Percent 9 12 13" xfId="41935" xr:uid="{0D7B1C3E-5C32-4D7A-8A11-D3CC2A477B0B}"/>
    <cellStyle name="Percent 9 12 14" xfId="26689" xr:uid="{5729D40A-4C6F-4718-BE54-66F5EFA33A03}"/>
    <cellStyle name="Percent 9 12 2" xfId="13421" xr:uid="{0B531D0B-18F2-4096-B261-075F851F6FCD}"/>
    <cellStyle name="Percent 9 12 2 2" xfId="13422" xr:uid="{A519560E-38B3-4CFE-A099-1D72B5EDEB38}"/>
    <cellStyle name="Percent 9 12 2 2 2" xfId="13423" xr:uid="{08F660FF-0C20-4790-9DC7-1BEC8D567A42}"/>
    <cellStyle name="Percent 9 12 2 3" xfId="13424" xr:uid="{B9FFB6EB-54CB-49A2-A2DB-0C45B1FF88EB}"/>
    <cellStyle name="Percent 9 12 2 3 2" xfId="13425" xr:uid="{41EAF493-07AD-4571-AEF3-AE85F91C028B}"/>
    <cellStyle name="Percent 9 12 2 4" xfId="13426" xr:uid="{C1BAF326-48B2-4C09-9E04-058558A91C45}"/>
    <cellStyle name="Percent 9 12 2 5" xfId="13427" xr:uid="{FADF7383-0182-4588-BEE7-109C681A7EB5}"/>
    <cellStyle name="Percent 9 12 2 6" xfId="44985" xr:uid="{883B8C05-1FA7-4182-B85B-B7ECCC9979F6}"/>
    <cellStyle name="Percent 9 12 2 7" xfId="37373" xr:uid="{C614EB5C-0BFE-44B8-87A3-BAFCA506B878}"/>
    <cellStyle name="Percent 9 12 3" xfId="13428" xr:uid="{95EAE25F-6141-4504-B9F8-701208253C46}"/>
    <cellStyle name="Percent 9 12 3 2" xfId="13429" xr:uid="{3C2D6110-0C64-4F0A-9AAD-531A2F4CA3CB}"/>
    <cellStyle name="Percent 9 12 3 2 2" xfId="13430" xr:uid="{D0FF56F9-12CB-436B-B334-2AFA3246FFAF}"/>
    <cellStyle name="Percent 9 12 3 3" xfId="13431" xr:uid="{9BEBB4BE-6A64-4613-AFBA-757F9277AACE}"/>
    <cellStyle name="Percent 9 12 3 3 2" xfId="13432" xr:uid="{77AD2B49-611A-4C40-BB26-F5F3E28A9A73}"/>
    <cellStyle name="Percent 9 12 3 4" xfId="13433" xr:uid="{0ACD7558-C075-42F8-9831-B9DCE9E89707}"/>
    <cellStyle name="Percent 9 12 3 5" xfId="44986" xr:uid="{5F5059B4-970E-479A-9630-E8F2FE95417E}"/>
    <cellStyle name="Percent 9 12 3 6" xfId="37374" xr:uid="{A24E2FEC-9F12-410F-A45C-DB96B65D8086}"/>
    <cellStyle name="Percent 9 12 4" xfId="13434" xr:uid="{5D5F915B-DDA9-4845-B062-96DCD4FEC5D7}"/>
    <cellStyle name="Percent 9 12 4 2" xfId="13435" xr:uid="{7374B432-2BA6-4969-A61A-36EE37518544}"/>
    <cellStyle name="Percent 9 12 4 2 2" xfId="13436" xr:uid="{E985B0E9-B4F2-47D6-AB67-25C1F467E269}"/>
    <cellStyle name="Percent 9 12 4 3" xfId="13437" xr:uid="{585FE6A9-CB42-4FC3-8770-157A8017ADAB}"/>
    <cellStyle name="Percent 9 12 4 3 2" xfId="13438" xr:uid="{D1A20281-1FE8-4418-BA7C-773649F059AC}"/>
    <cellStyle name="Percent 9 12 4 4" xfId="13439" xr:uid="{5781816A-E4A6-4F74-83A8-D565011797CF}"/>
    <cellStyle name="Percent 9 12 4 5" xfId="44987" xr:uid="{74433EF7-8177-4829-BB62-F9F7875DE5BE}"/>
    <cellStyle name="Percent 9 12 4 6" xfId="37375" xr:uid="{4ACE7941-48B7-4272-A920-CCE1D3D855CD}"/>
    <cellStyle name="Percent 9 12 5" xfId="13440" xr:uid="{19F25909-DA11-44A4-B4D4-BB83A8FFB73B}"/>
    <cellStyle name="Percent 9 12 5 2" xfId="13441" xr:uid="{FA377BFA-5342-48FA-A9C9-EDEE8C257D9D}"/>
    <cellStyle name="Percent 9 12 5 2 2" xfId="13442" xr:uid="{270153FB-1845-4CB2-B6DE-660FD03837EF}"/>
    <cellStyle name="Percent 9 12 5 3" xfId="13443" xr:uid="{4340425D-7FB3-476B-A816-7B5775504648}"/>
    <cellStyle name="Percent 9 12 5 3 2" xfId="13444" xr:uid="{748B5D57-4F99-472F-8AFF-6045ED1623D6}"/>
    <cellStyle name="Percent 9 12 5 4" xfId="13445" xr:uid="{74262F9F-3731-465E-93A1-A09B22FCB317}"/>
    <cellStyle name="Percent 9 12 5 4 2" xfId="13446" xr:uid="{D09688FF-599C-4C64-B0EF-D8E0140BAB78}"/>
    <cellStyle name="Percent 9 12 5 5" xfId="13447" xr:uid="{27C80A46-4633-47E8-BC2B-13EA3E434994}"/>
    <cellStyle name="Percent 9 12 5 6" xfId="44988" xr:uid="{619916F5-2B50-459A-8A17-D407EDAC614C}"/>
    <cellStyle name="Percent 9 12 5 7" xfId="37376" xr:uid="{FDBB4B96-0EA3-4306-9B0E-25B930019685}"/>
    <cellStyle name="Percent 9 12 6" xfId="13448" xr:uid="{069E8815-8F6C-4BAB-9C32-6A5EADD097AE}"/>
    <cellStyle name="Percent 9 12 6 2" xfId="13449" xr:uid="{951D25C9-6120-4CB8-A82D-AE2D73634443}"/>
    <cellStyle name="Percent 9 12 6 2 2" xfId="13450" xr:uid="{5CD1B7AB-4603-41D3-82A4-4D26DC086154}"/>
    <cellStyle name="Percent 9 12 6 3" xfId="13451" xr:uid="{292F964F-1BC5-4CD9-90A0-6AB776EDC42A}"/>
    <cellStyle name="Percent 9 12 6 3 2" xfId="13452" xr:uid="{DD76AF7F-0BE2-4032-8459-1AFBB8F8AE2D}"/>
    <cellStyle name="Percent 9 12 6 4" xfId="13453" xr:uid="{36F2C328-B8BB-4BFC-B15F-60E512FE5E2E}"/>
    <cellStyle name="Percent 9 12 6 5" xfId="44989" xr:uid="{F2B50371-FD60-47B4-8E35-C8BF755A04E5}"/>
    <cellStyle name="Percent 9 12 6 6" xfId="37377" xr:uid="{8C401589-19AE-4DC9-AAE6-5802659D510A}"/>
    <cellStyle name="Percent 9 12 7" xfId="13454" xr:uid="{41746C84-958A-44FA-B228-06DA915BC677}"/>
    <cellStyle name="Percent 9 12 7 2" xfId="13455" xr:uid="{777C4162-B83F-4049-B26F-C8F1DAEBACB4}"/>
    <cellStyle name="Percent 9 12 7 3" xfId="44990" xr:uid="{25A2F756-61D0-414E-93C2-3A09558A0F7A}"/>
    <cellStyle name="Percent 9 12 7 4" xfId="37378" xr:uid="{197FF4EE-B73B-4641-A7A9-10481A99FD73}"/>
    <cellStyle name="Percent 9 12 8" xfId="13456" xr:uid="{05DB1431-5CDB-4DC8-BAD9-EAD9C5203852}"/>
    <cellStyle name="Percent 9 12 8 2" xfId="13457" xr:uid="{EF16C92E-6A56-42B3-AFB0-2D005495900E}"/>
    <cellStyle name="Percent 9 12 8 3" xfId="44991" xr:uid="{1CDC08FA-7471-44A4-867B-B5F48303F05E}"/>
    <cellStyle name="Percent 9 12 8 4" xfId="37379" xr:uid="{42C2108E-EB73-48CE-9210-53491A78FDC2}"/>
    <cellStyle name="Percent 9 12 9" xfId="13458" xr:uid="{73C01157-67FC-4FB8-8ED9-C904B5397F16}"/>
    <cellStyle name="Percent 9 12 9 2" xfId="13459" xr:uid="{BF7383EC-D8C5-4B46-8B73-1F699D738255}"/>
    <cellStyle name="Percent 9 12 9 3" xfId="44992" xr:uid="{D92CB838-2AC6-4D4D-B1B3-AE8AAE02186B}"/>
    <cellStyle name="Percent 9 12 9 4" xfId="37380" xr:uid="{701F3779-DF8B-4F00-BCDA-C3F1DFDA6E55}"/>
    <cellStyle name="Percent 9 13" xfId="3051" xr:uid="{D75B322C-0F59-42E9-B064-E95D7822DC08}"/>
    <cellStyle name="Percent 9 13 10" xfId="13461" xr:uid="{E4F0847C-AB4B-4E5C-839C-AF8735E4239F}"/>
    <cellStyle name="Percent 9 13 10 2" xfId="44993" xr:uid="{2A758BFF-2247-4E6B-BE9E-FB924F275867}"/>
    <cellStyle name="Percent 9 13 10 3" xfId="37381" xr:uid="{4DDF384F-5DBF-44E7-AB48-7B2FCE24F950}"/>
    <cellStyle name="Percent 9 13 11" xfId="13462" xr:uid="{E56D852A-3B64-42B7-A825-B3E35B350F37}"/>
    <cellStyle name="Percent 9 13 12" xfId="13460" xr:uid="{031AE68C-1619-42E2-9F4D-BA4F2522C141}"/>
    <cellStyle name="Percent 9 13 13" xfId="41936" xr:uid="{D48E52EB-D1DE-4465-B439-8B2F23847AF0}"/>
    <cellStyle name="Percent 9 13 14" xfId="26690" xr:uid="{9484F144-CA9D-45F6-925F-D81D57F518DE}"/>
    <cellStyle name="Percent 9 13 2" xfId="13463" xr:uid="{0C6D4A5D-AB8B-416F-A42A-82B4C2D9A0B4}"/>
    <cellStyle name="Percent 9 13 2 2" xfId="13464" xr:uid="{B32E5CB9-579A-4680-8BCA-D6EBFA287C1E}"/>
    <cellStyle name="Percent 9 13 2 2 2" xfId="13465" xr:uid="{15E5D3AC-30A8-4CC1-A669-08070ECF5C1B}"/>
    <cellStyle name="Percent 9 13 2 3" xfId="13466" xr:uid="{0D2D7E2C-7806-412A-8E98-14F1884E2911}"/>
    <cellStyle name="Percent 9 13 2 3 2" xfId="13467" xr:uid="{7EB64827-B242-44AC-9F52-A24903C1FA76}"/>
    <cellStyle name="Percent 9 13 2 4" xfId="13468" xr:uid="{AA1DF3C8-96EE-487E-B50D-3BF55E035C2E}"/>
    <cellStyle name="Percent 9 13 2 5" xfId="13469" xr:uid="{CF473D31-B4FC-4DB6-A855-3F526F96CC9B}"/>
    <cellStyle name="Percent 9 13 2 6" xfId="44994" xr:uid="{0915D3FF-67A0-45C3-880E-AF9790727936}"/>
    <cellStyle name="Percent 9 13 2 7" xfId="37382" xr:uid="{D9DF531E-3C96-47F7-BD31-4FE25AC2E879}"/>
    <cellStyle name="Percent 9 13 3" xfId="13470" xr:uid="{093A0BB7-6C48-414E-8BD3-73A1282C4F92}"/>
    <cellStyle name="Percent 9 13 3 2" xfId="13471" xr:uid="{6B378984-CC4D-4899-9566-BA38F9AE7A3E}"/>
    <cellStyle name="Percent 9 13 3 2 2" xfId="13472" xr:uid="{08A8301C-5159-4CB2-8826-E80D56230A8A}"/>
    <cellStyle name="Percent 9 13 3 3" xfId="13473" xr:uid="{9866812E-C44D-4F13-BD0D-BA8252392D55}"/>
    <cellStyle name="Percent 9 13 3 3 2" xfId="13474" xr:uid="{7F54048C-7825-4A0C-ADA3-C9055E6DDB0D}"/>
    <cellStyle name="Percent 9 13 3 4" xfId="13475" xr:uid="{327CBC51-7835-42B5-9929-48142FF99FE2}"/>
    <cellStyle name="Percent 9 13 3 5" xfId="44995" xr:uid="{AABC9F03-4E04-4339-9311-C60A49862B34}"/>
    <cellStyle name="Percent 9 13 3 6" xfId="37383" xr:uid="{C76BC9E2-23CB-466A-ABD9-F630587A280D}"/>
    <cellStyle name="Percent 9 13 4" xfId="13476" xr:uid="{FA407889-F406-457D-B2C5-D49AD4971365}"/>
    <cellStyle name="Percent 9 13 4 2" xfId="13477" xr:uid="{34007206-8E46-47E4-9305-3F01786F85D1}"/>
    <cellStyle name="Percent 9 13 4 2 2" xfId="13478" xr:uid="{490E2891-6EB5-4D80-BF6F-C07ADD50643C}"/>
    <cellStyle name="Percent 9 13 4 3" xfId="13479" xr:uid="{87FCB9DE-D538-4D54-91E5-AB54A95ECE43}"/>
    <cellStyle name="Percent 9 13 4 3 2" xfId="13480" xr:uid="{C98B7766-8A24-4133-A850-2D9AFE7EA58B}"/>
    <cellStyle name="Percent 9 13 4 4" xfId="13481" xr:uid="{DAD31F14-DE46-47F6-A780-396C6264EF9F}"/>
    <cellStyle name="Percent 9 13 4 5" xfId="44996" xr:uid="{CBC18B9F-3CBA-45A7-9EBE-1C7B63C2D41B}"/>
    <cellStyle name="Percent 9 13 4 6" xfId="37384" xr:uid="{36205CD5-0FD1-4100-9D94-03A3CE094BA6}"/>
    <cellStyle name="Percent 9 13 5" xfId="13482" xr:uid="{884D507C-1931-46D6-82FF-3F5C07F1E426}"/>
    <cellStyle name="Percent 9 13 5 2" xfId="13483" xr:uid="{D0E26E67-230C-4A73-B817-4778942AF6DB}"/>
    <cellStyle name="Percent 9 13 5 2 2" xfId="13484" xr:uid="{7FA051B6-85B1-439B-9A4D-AD3D4AD8FB18}"/>
    <cellStyle name="Percent 9 13 5 3" xfId="13485" xr:uid="{067A7481-2F6B-4F7E-91CE-6D1735CEDFE3}"/>
    <cellStyle name="Percent 9 13 5 3 2" xfId="13486" xr:uid="{C370CD1B-446A-43BC-9C0A-2D2E7A0F5648}"/>
    <cellStyle name="Percent 9 13 5 4" xfId="13487" xr:uid="{786A6762-3B26-4DD6-8CBA-FE1BFA5FE052}"/>
    <cellStyle name="Percent 9 13 5 4 2" xfId="13488" xr:uid="{A4FC7E4A-63F3-4B5A-86D7-AC8137AE2DD5}"/>
    <cellStyle name="Percent 9 13 5 5" xfId="13489" xr:uid="{B76E9A2A-6BFF-4420-8959-AFD403B02B44}"/>
    <cellStyle name="Percent 9 13 5 6" xfId="44997" xr:uid="{3F83DF3A-434C-48FE-B473-B7D223B6DDD5}"/>
    <cellStyle name="Percent 9 13 5 7" xfId="37385" xr:uid="{E36A79CC-6B5F-4F40-B2C5-04C704BAC166}"/>
    <cellStyle name="Percent 9 13 6" xfId="13490" xr:uid="{75EF4CE9-D378-4F4F-85F7-03301BC6B731}"/>
    <cellStyle name="Percent 9 13 6 2" xfId="13491" xr:uid="{2DD0DE94-4BF6-43A6-AFE4-B1214AB7CFB2}"/>
    <cellStyle name="Percent 9 13 6 2 2" xfId="13492" xr:uid="{5B9B9EA5-99BC-4ACA-9B3E-181060967C8D}"/>
    <cellStyle name="Percent 9 13 6 3" xfId="13493" xr:uid="{24C7C064-A401-4AF5-808B-DBDE818DF7F3}"/>
    <cellStyle name="Percent 9 13 6 3 2" xfId="13494" xr:uid="{CA4983DA-11AB-4F4F-A779-AA1B8BBD5810}"/>
    <cellStyle name="Percent 9 13 6 4" xfId="13495" xr:uid="{8508DE27-F69A-442D-9C10-DB526CDBBB39}"/>
    <cellStyle name="Percent 9 13 6 5" xfId="44998" xr:uid="{0F377535-8C88-4CB1-9872-704DB0C58EA8}"/>
    <cellStyle name="Percent 9 13 6 6" xfId="37386" xr:uid="{401C9158-894F-4C78-9B0D-F7D0FAFDB4C7}"/>
    <cellStyle name="Percent 9 13 7" xfId="13496" xr:uid="{37F8668C-DEC9-4241-BD72-1338C3DAC7D7}"/>
    <cellStyle name="Percent 9 13 7 2" xfId="13497" xr:uid="{861CDA8F-E52E-4066-8B3D-C9DE7FCD09BB}"/>
    <cellStyle name="Percent 9 13 7 3" xfId="44999" xr:uid="{501E473B-5612-4A8D-BA5A-A81795DDE794}"/>
    <cellStyle name="Percent 9 13 7 4" xfId="37387" xr:uid="{BF1240F4-8896-4FF2-B36C-C27A225E8229}"/>
    <cellStyle name="Percent 9 13 8" xfId="13498" xr:uid="{6F8B8F74-6B61-4D55-B14E-AF7DF7462731}"/>
    <cellStyle name="Percent 9 13 8 2" xfId="13499" xr:uid="{B182C204-598F-4566-8614-212F202ABA5A}"/>
    <cellStyle name="Percent 9 13 8 3" xfId="45000" xr:uid="{3F39BFA7-DCE1-42A2-9E6F-B47CB5FD7F36}"/>
    <cellStyle name="Percent 9 13 8 4" xfId="37388" xr:uid="{F5FE8693-02AD-4CED-A803-672580EA5428}"/>
    <cellStyle name="Percent 9 13 9" xfId="13500" xr:uid="{3B573B0B-F6B2-47BA-A22E-3B75423B30A8}"/>
    <cellStyle name="Percent 9 13 9 2" xfId="13501" xr:uid="{4D49F9D6-CFD0-4A9C-BCA5-7AF23127825A}"/>
    <cellStyle name="Percent 9 13 9 3" xfId="45001" xr:uid="{C2CA9D77-CA3A-4160-ADBA-7C374F14FE97}"/>
    <cellStyle name="Percent 9 13 9 4" xfId="37389" xr:uid="{06FDBDC5-BF27-42A8-8E3B-F7F329036E21}"/>
    <cellStyle name="Percent 9 14" xfId="3052" xr:uid="{F2EAA827-8502-46C6-8030-A3223E43C03B}"/>
    <cellStyle name="Percent 9 14 10" xfId="13503" xr:uid="{0E940943-08BC-4DA0-A6AC-93F7D55A168E}"/>
    <cellStyle name="Percent 9 14 10 2" xfId="45002" xr:uid="{5F5F9C34-3FA0-43C1-A8CF-F515BFDBA1CC}"/>
    <cellStyle name="Percent 9 14 10 3" xfId="37390" xr:uid="{D171EB9B-ECE4-435C-9103-D1B7CCF32AC7}"/>
    <cellStyle name="Percent 9 14 11" xfId="13504" xr:uid="{4871CEF1-082E-450D-B7BC-BB84E0B660C1}"/>
    <cellStyle name="Percent 9 14 12" xfId="13502" xr:uid="{4A1273FB-D086-49D6-B089-F34BDC4C461D}"/>
    <cellStyle name="Percent 9 14 13" xfId="41937" xr:uid="{01B79DC9-0859-4701-946B-29CA5F6B4594}"/>
    <cellStyle name="Percent 9 14 14" xfId="26691" xr:uid="{DB6F8539-74DC-4DE6-810A-BF47A26129B1}"/>
    <cellStyle name="Percent 9 14 2" xfId="13505" xr:uid="{F6829FF8-1E3C-4A5E-8281-690A4F5E6015}"/>
    <cellStyle name="Percent 9 14 2 2" xfId="13506" xr:uid="{9B8B04EC-B521-45DD-AF9A-D7267D902BB7}"/>
    <cellStyle name="Percent 9 14 2 2 2" xfId="13507" xr:uid="{FFB3F066-B7C3-4B25-A7B8-D7D61830AD02}"/>
    <cellStyle name="Percent 9 14 2 3" xfId="13508" xr:uid="{9D8DDCF0-2172-4BC2-A3DF-112F1C70D0CC}"/>
    <cellStyle name="Percent 9 14 2 3 2" xfId="13509" xr:uid="{6FEAB060-02B0-469D-93C7-FCBFD38129DC}"/>
    <cellStyle name="Percent 9 14 2 4" xfId="13510" xr:uid="{8BEF2415-F4A2-4C2F-9F8F-202927C94F18}"/>
    <cellStyle name="Percent 9 14 2 5" xfId="13511" xr:uid="{B99903BF-CED2-4AB0-80C6-6DA181B236A9}"/>
    <cellStyle name="Percent 9 14 2 6" xfId="45003" xr:uid="{67F28599-7435-4D30-8347-2FB45C04CD6D}"/>
    <cellStyle name="Percent 9 14 2 7" xfId="37391" xr:uid="{2102CB20-E961-4465-85FC-4A5566C2A691}"/>
    <cellStyle name="Percent 9 14 3" xfId="13512" xr:uid="{21433A6B-B8F1-436D-B0C4-4F340FE18F2B}"/>
    <cellStyle name="Percent 9 14 3 2" xfId="13513" xr:uid="{CFE633E6-625F-4F2A-9D5F-EF316BA49659}"/>
    <cellStyle name="Percent 9 14 3 2 2" xfId="13514" xr:uid="{85434CD4-6009-4443-BE2A-10940244260D}"/>
    <cellStyle name="Percent 9 14 3 3" xfId="13515" xr:uid="{78214354-FECC-4C98-97A2-F72AD4CA9678}"/>
    <cellStyle name="Percent 9 14 3 3 2" xfId="13516" xr:uid="{1692F87D-02C9-4E5F-A762-9411B48F951C}"/>
    <cellStyle name="Percent 9 14 3 4" xfId="13517" xr:uid="{ADEC6C71-56F0-419F-A537-3A3CB27604E6}"/>
    <cellStyle name="Percent 9 14 3 5" xfId="45004" xr:uid="{28126355-DD64-4390-8314-8C759851359A}"/>
    <cellStyle name="Percent 9 14 3 6" xfId="37392" xr:uid="{7D64B94F-CF85-42AB-815E-948AEEB83D7B}"/>
    <cellStyle name="Percent 9 14 4" xfId="13518" xr:uid="{C1D81286-7B58-4737-B07C-FC8350EAAE05}"/>
    <cellStyle name="Percent 9 14 4 2" xfId="13519" xr:uid="{C3E5A464-FF42-47B9-89FF-EB145F5EB11F}"/>
    <cellStyle name="Percent 9 14 4 2 2" xfId="13520" xr:uid="{2603A1CF-83BD-4A7C-A04D-DDD50A3E6BE8}"/>
    <cellStyle name="Percent 9 14 4 3" xfId="13521" xr:uid="{405A3FBE-B6D7-4363-9692-B9BA5A393A53}"/>
    <cellStyle name="Percent 9 14 4 3 2" xfId="13522" xr:uid="{C5882B42-856D-42E5-A492-8B54A9E36253}"/>
    <cellStyle name="Percent 9 14 4 4" xfId="13523" xr:uid="{084E6E56-4FE1-4B7C-859F-4B481EE1DA8F}"/>
    <cellStyle name="Percent 9 14 4 5" xfId="45005" xr:uid="{28FA594D-561F-4714-B434-41005BEE792F}"/>
    <cellStyle name="Percent 9 14 4 6" xfId="37393" xr:uid="{802B71C6-9B09-49D4-855C-6A4D892E709E}"/>
    <cellStyle name="Percent 9 14 5" xfId="13524" xr:uid="{A9EC5F12-DC40-4918-BE66-8E71795E835D}"/>
    <cellStyle name="Percent 9 14 5 2" xfId="13525" xr:uid="{89397316-867C-438C-B136-D17900759043}"/>
    <cellStyle name="Percent 9 14 5 2 2" xfId="13526" xr:uid="{4B6B0CBB-9A2D-43C3-BC3B-5B7CAC1A0370}"/>
    <cellStyle name="Percent 9 14 5 3" xfId="13527" xr:uid="{C56A968E-3FB8-4253-BE31-F1AF2D7BFAF5}"/>
    <cellStyle name="Percent 9 14 5 3 2" xfId="13528" xr:uid="{99B3F2C9-BE09-43F2-9BD6-F540200514D5}"/>
    <cellStyle name="Percent 9 14 5 4" xfId="13529" xr:uid="{32327AD9-EEAF-461A-8941-F6653F3602A3}"/>
    <cellStyle name="Percent 9 14 5 4 2" xfId="13530" xr:uid="{03715BF2-F13E-40BB-B1A2-C2035E02CB17}"/>
    <cellStyle name="Percent 9 14 5 5" xfId="13531" xr:uid="{6947839E-2B3F-4768-B860-7EAED08D8F86}"/>
    <cellStyle name="Percent 9 14 5 6" xfId="45006" xr:uid="{0E1A1475-7AE3-457A-86FD-31F35B574ABE}"/>
    <cellStyle name="Percent 9 14 5 7" xfId="37394" xr:uid="{9AF32E57-085C-4DB2-9791-7DB9C9779137}"/>
    <cellStyle name="Percent 9 14 6" xfId="13532" xr:uid="{DF2BB641-C22D-41F5-A014-17FAD1B13348}"/>
    <cellStyle name="Percent 9 14 6 2" xfId="13533" xr:uid="{3DAB2A67-0B53-40BE-A44A-9424A1D61BA5}"/>
    <cellStyle name="Percent 9 14 6 2 2" xfId="13534" xr:uid="{607FF8D3-8039-4F0C-A1CB-3812F788DA14}"/>
    <cellStyle name="Percent 9 14 6 3" xfId="13535" xr:uid="{32008468-651B-4C6D-8806-92511F8762E4}"/>
    <cellStyle name="Percent 9 14 6 3 2" xfId="13536" xr:uid="{900093DC-CDB0-4C95-8A21-F86413FE7768}"/>
    <cellStyle name="Percent 9 14 6 4" xfId="13537" xr:uid="{B6088851-24D7-450D-AFDF-2720ECA4DB29}"/>
    <cellStyle name="Percent 9 14 6 5" xfId="45007" xr:uid="{6CEB9FE8-7E13-485E-961B-50F22F67D7C3}"/>
    <cellStyle name="Percent 9 14 6 6" xfId="37395" xr:uid="{F611A1CE-4750-44E8-BAF0-539D4156B554}"/>
    <cellStyle name="Percent 9 14 7" xfId="13538" xr:uid="{3E850AB7-0C47-46F3-87D3-8C68CD3C6E75}"/>
    <cellStyle name="Percent 9 14 7 2" xfId="13539" xr:uid="{038F9ABE-3429-4A35-B7BF-C1EBC72FA288}"/>
    <cellStyle name="Percent 9 14 7 3" xfId="45008" xr:uid="{C8244423-3FC4-4DCC-B3AE-0961AACB0FF8}"/>
    <cellStyle name="Percent 9 14 7 4" xfId="37396" xr:uid="{ADB76AA1-4FB3-4E59-8AD9-B6EE1D1229B6}"/>
    <cellStyle name="Percent 9 14 8" xfId="13540" xr:uid="{F6B7161A-7A37-4D5B-B2EC-358322C96B8F}"/>
    <cellStyle name="Percent 9 14 8 2" xfId="13541" xr:uid="{CAAFCF0E-6CFE-4A98-B922-315037E154E3}"/>
    <cellStyle name="Percent 9 14 8 3" xfId="45009" xr:uid="{7594474E-655C-4336-B8E9-815F118EE598}"/>
    <cellStyle name="Percent 9 14 8 4" xfId="37397" xr:uid="{E8225271-3BE8-41BC-8635-ED8FC13F1031}"/>
    <cellStyle name="Percent 9 14 9" xfId="13542" xr:uid="{FCD44357-FDCE-4EEB-8D71-474AFE6A754C}"/>
    <cellStyle name="Percent 9 14 9 2" xfId="13543" xr:uid="{79747578-D3AD-4A5E-A7B1-A823101139E6}"/>
    <cellStyle name="Percent 9 14 9 3" xfId="45010" xr:uid="{0E4816BE-EC45-4F28-95AC-BA768E74C099}"/>
    <cellStyle name="Percent 9 14 9 4" xfId="37398" xr:uid="{0E357CA7-B315-4702-9006-C4A8847A69CE}"/>
    <cellStyle name="Percent 9 15" xfId="3053" xr:uid="{61169722-75C9-4D1D-8644-7CD4E839A24F}"/>
    <cellStyle name="Percent 9 15 10" xfId="13545" xr:uid="{2610C39A-D9FC-4D17-8BC8-23B0258FAFD6}"/>
    <cellStyle name="Percent 9 15 10 2" xfId="45011" xr:uid="{4E7CF5EC-ED54-44A2-8DFC-55E822D4A703}"/>
    <cellStyle name="Percent 9 15 10 3" xfId="37399" xr:uid="{CB041BEF-5383-4B7D-A429-6218B5DB8E4F}"/>
    <cellStyle name="Percent 9 15 11" xfId="13546" xr:uid="{EAEF3EBC-E54D-4354-AF6D-FE9796D6A07E}"/>
    <cellStyle name="Percent 9 15 12" xfId="13544" xr:uid="{7CD12E60-A14B-4443-87A8-7F18FA967D29}"/>
    <cellStyle name="Percent 9 15 13" xfId="41938" xr:uid="{A2952EC1-87F8-4F8E-8B66-07C0A702C0E4}"/>
    <cellStyle name="Percent 9 15 14" xfId="26692" xr:uid="{EFE3856B-2E0D-4406-87AF-518DF348F463}"/>
    <cellStyle name="Percent 9 15 2" xfId="13547" xr:uid="{13A212B1-391C-4350-B013-9BABA4BEA859}"/>
    <cellStyle name="Percent 9 15 2 2" xfId="13548" xr:uid="{DE46F149-F525-4CE0-A3AC-482C90AD5822}"/>
    <cellStyle name="Percent 9 15 2 2 2" xfId="13549" xr:uid="{C2AEBE38-FEB4-4401-86B9-5E04465464E7}"/>
    <cellStyle name="Percent 9 15 2 3" xfId="13550" xr:uid="{A89EBD41-3770-4EB1-B305-32C8A1281394}"/>
    <cellStyle name="Percent 9 15 2 3 2" xfId="13551" xr:uid="{2E6C88CC-9A47-4F10-A059-B67F99E0A470}"/>
    <cellStyle name="Percent 9 15 2 4" xfId="13552" xr:uid="{9434CA01-1A17-43B4-AFFC-672ABA07D9C9}"/>
    <cellStyle name="Percent 9 15 2 5" xfId="13553" xr:uid="{423C1701-6AAF-45FD-8B10-94C2458142E1}"/>
    <cellStyle name="Percent 9 15 2 6" xfId="45012" xr:uid="{B1CDDEDA-36EB-48CF-A925-04983C84DB6F}"/>
    <cellStyle name="Percent 9 15 2 7" xfId="37400" xr:uid="{665CC4B1-8632-4A21-9353-355CD462514D}"/>
    <cellStyle name="Percent 9 15 3" xfId="13554" xr:uid="{EE8BC6BE-2B8D-4735-A5A6-5F2A51B22AE7}"/>
    <cellStyle name="Percent 9 15 3 2" xfId="13555" xr:uid="{8A85BC31-A17F-471B-B9A0-0C504B5D4D45}"/>
    <cellStyle name="Percent 9 15 3 2 2" xfId="13556" xr:uid="{97A715F1-AB0C-4291-8337-49FD44199DDF}"/>
    <cellStyle name="Percent 9 15 3 3" xfId="13557" xr:uid="{83AE0B14-9C7F-44BB-A7E0-A4264305A53F}"/>
    <cellStyle name="Percent 9 15 3 3 2" xfId="13558" xr:uid="{639FC5B7-2693-42C2-BC82-3E79AF75B6C6}"/>
    <cellStyle name="Percent 9 15 3 4" xfId="13559" xr:uid="{AAC5D77F-ABEC-414D-941D-BC47C95826A5}"/>
    <cellStyle name="Percent 9 15 3 5" xfId="45013" xr:uid="{C1E5FEA9-A8F8-4406-88D6-296B723939C0}"/>
    <cellStyle name="Percent 9 15 3 6" xfId="37401" xr:uid="{F1AB59E1-A94D-4135-B2A3-95AEECE2B984}"/>
    <cellStyle name="Percent 9 15 4" xfId="13560" xr:uid="{2493FB75-121A-4E01-A21E-CC6EA0069138}"/>
    <cellStyle name="Percent 9 15 4 2" xfId="13561" xr:uid="{8DF35761-12F6-47DD-A7A5-7EA8392B8888}"/>
    <cellStyle name="Percent 9 15 4 2 2" xfId="13562" xr:uid="{5FA123C8-91DD-44B1-9060-5745FDC82ED8}"/>
    <cellStyle name="Percent 9 15 4 3" xfId="13563" xr:uid="{4B7D6B85-51BD-498B-97A5-AD73704A3809}"/>
    <cellStyle name="Percent 9 15 4 3 2" xfId="13564" xr:uid="{CCCD7036-571E-4ACB-8A16-F305E6F9778D}"/>
    <cellStyle name="Percent 9 15 4 4" xfId="13565" xr:uid="{10353339-18B6-4F7D-B329-F364D273FD51}"/>
    <cellStyle name="Percent 9 15 4 5" xfId="45014" xr:uid="{F65CF819-2571-4FFD-AF58-C65102E69E13}"/>
    <cellStyle name="Percent 9 15 4 6" xfId="37402" xr:uid="{E98526D9-AA4A-4BAB-8876-03CD83107519}"/>
    <cellStyle name="Percent 9 15 5" xfId="13566" xr:uid="{F99D851D-CDF5-4604-951C-2F51C26D7D1C}"/>
    <cellStyle name="Percent 9 15 5 2" xfId="13567" xr:uid="{3CA3FF64-F43A-4120-B4DF-BDED5A8E9B07}"/>
    <cellStyle name="Percent 9 15 5 2 2" xfId="13568" xr:uid="{AA9F1933-7C6B-4CAC-9EC6-9E99EFFFBB02}"/>
    <cellStyle name="Percent 9 15 5 3" xfId="13569" xr:uid="{0E69E9E4-3259-4A2B-8143-45F001167DF5}"/>
    <cellStyle name="Percent 9 15 5 3 2" xfId="13570" xr:uid="{56125749-1C58-4296-9E55-4C3A31BE863B}"/>
    <cellStyle name="Percent 9 15 5 4" xfId="13571" xr:uid="{F3803321-BCEE-4CCB-9178-2929B7EC66BA}"/>
    <cellStyle name="Percent 9 15 5 4 2" xfId="13572" xr:uid="{C3A7761B-5AE5-4AE9-A6D1-712B5618115F}"/>
    <cellStyle name="Percent 9 15 5 5" xfId="13573" xr:uid="{8D5AE7BE-A83B-42D6-841B-F49E73C821B8}"/>
    <cellStyle name="Percent 9 15 5 6" xfId="45015" xr:uid="{154D892E-9C52-4799-80B5-6BC01C720761}"/>
    <cellStyle name="Percent 9 15 5 7" xfId="37403" xr:uid="{EEC52B9A-35A1-47B6-A730-D060CE91475A}"/>
    <cellStyle name="Percent 9 15 6" xfId="13574" xr:uid="{CE8C958D-6A0A-4E69-9AD1-76767C57C5AE}"/>
    <cellStyle name="Percent 9 15 6 2" xfId="13575" xr:uid="{03D08050-E3AA-47E1-9E50-9EF5F1AF508B}"/>
    <cellStyle name="Percent 9 15 6 2 2" xfId="13576" xr:uid="{D6A6D6D7-8594-4179-9508-EE40ECF29E13}"/>
    <cellStyle name="Percent 9 15 6 3" xfId="13577" xr:uid="{9791A63F-9B05-4316-88A0-F91229EF337E}"/>
    <cellStyle name="Percent 9 15 6 3 2" xfId="13578" xr:uid="{381E9E11-18A4-4512-8860-42270E48DE5B}"/>
    <cellStyle name="Percent 9 15 6 4" xfId="13579" xr:uid="{DDC9DAC1-4252-46D1-B93E-37930BE1BA17}"/>
    <cellStyle name="Percent 9 15 6 5" xfId="45016" xr:uid="{6EA06CA7-6304-4EE8-A419-3176AC2F2A93}"/>
    <cellStyle name="Percent 9 15 6 6" xfId="37404" xr:uid="{271572B5-5404-4598-B869-41FE5BD2177A}"/>
    <cellStyle name="Percent 9 15 7" xfId="13580" xr:uid="{8E3A6EB2-3CFA-4BAD-B6CB-A2032A9755A6}"/>
    <cellStyle name="Percent 9 15 7 2" xfId="13581" xr:uid="{4AAF5945-3E1A-4D42-920E-4FEFE61E8861}"/>
    <cellStyle name="Percent 9 15 7 3" xfId="45017" xr:uid="{94DE5821-CC6D-4B51-9B9F-A6CA9B655CB9}"/>
    <cellStyle name="Percent 9 15 7 4" xfId="37405" xr:uid="{3A8EA2B4-221A-40DC-9B25-F8D44CF11B26}"/>
    <cellStyle name="Percent 9 15 8" xfId="13582" xr:uid="{F539B16F-D21D-41E6-9D65-2FAA730794CD}"/>
    <cellStyle name="Percent 9 15 8 2" xfId="13583" xr:uid="{A2270CD7-7662-4C35-8FAF-01339F788CA2}"/>
    <cellStyle name="Percent 9 15 8 3" xfId="45018" xr:uid="{D3224AB6-DF68-43DE-A466-9F198AC1FBB9}"/>
    <cellStyle name="Percent 9 15 8 4" xfId="37406" xr:uid="{16AE65B0-017C-4FDA-9076-8367ED3D2086}"/>
    <cellStyle name="Percent 9 15 9" xfId="13584" xr:uid="{EEEE4986-23D8-434E-ACA2-A2FE20BAB5AC}"/>
    <cellStyle name="Percent 9 15 9 2" xfId="13585" xr:uid="{A9F8F62B-B2EB-4570-AA9C-D0E483B8F4FB}"/>
    <cellStyle name="Percent 9 15 9 3" xfId="45019" xr:uid="{83BD13A9-AD9C-4D57-9E86-5CA1C94353D7}"/>
    <cellStyle name="Percent 9 15 9 4" xfId="37407" xr:uid="{6BAD90DF-B189-47BA-81BA-93045E8A4D79}"/>
    <cellStyle name="Percent 9 16" xfId="3054" xr:uid="{BC866540-6768-4809-BB21-660756AC75CC}"/>
    <cellStyle name="Percent 9 16 10" xfId="13587" xr:uid="{D9387A9D-C188-4A1F-8247-1D625EE7D985}"/>
    <cellStyle name="Percent 9 16 10 2" xfId="45020" xr:uid="{5B25DE6F-F0B9-427A-B50A-7AA6FDD06500}"/>
    <cellStyle name="Percent 9 16 10 3" xfId="37408" xr:uid="{C1AE96A8-C3A0-4DD9-9CF0-08EB68D19231}"/>
    <cellStyle name="Percent 9 16 11" xfId="13588" xr:uid="{D3CE7D94-6317-472C-8E05-D2B51EB3B073}"/>
    <cellStyle name="Percent 9 16 12" xfId="13586" xr:uid="{130835AF-B2B8-4FC6-9CFB-CFFBDEB96C3E}"/>
    <cellStyle name="Percent 9 16 13" xfId="41939" xr:uid="{738F628B-5CA1-4019-AC9D-E7EEF33A6EA5}"/>
    <cellStyle name="Percent 9 16 14" xfId="26693" xr:uid="{C33A449E-560F-4C1F-B5E8-A59C8E806848}"/>
    <cellStyle name="Percent 9 16 2" xfId="13589" xr:uid="{C106E1FB-CD1A-46E9-9CFB-4A890742B1BF}"/>
    <cellStyle name="Percent 9 16 2 2" xfId="13590" xr:uid="{837B2600-7C77-4807-9108-AA0F6FC24CC6}"/>
    <cellStyle name="Percent 9 16 2 2 2" xfId="13591" xr:uid="{013AA86E-8DA0-44E9-8019-CC280A8C8042}"/>
    <cellStyle name="Percent 9 16 2 3" xfId="13592" xr:uid="{D0EF9C05-2AF2-4F63-8D68-287C37E5AD97}"/>
    <cellStyle name="Percent 9 16 2 3 2" xfId="13593" xr:uid="{A5DF9007-4CF4-4386-96B0-CBADFD4AFA39}"/>
    <cellStyle name="Percent 9 16 2 4" xfId="13594" xr:uid="{01A1A283-2899-4A59-99A4-7FA052AC7F32}"/>
    <cellStyle name="Percent 9 16 2 5" xfId="13595" xr:uid="{956D9865-D370-4B10-9270-68B7EA904564}"/>
    <cellStyle name="Percent 9 16 2 6" xfId="45021" xr:uid="{37DF7564-1B41-4536-80A1-3512150532E4}"/>
    <cellStyle name="Percent 9 16 2 7" xfId="37409" xr:uid="{EA40B078-1A2A-495F-BB1B-FAAD8155FBBE}"/>
    <cellStyle name="Percent 9 16 3" xfId="13596" xr:uid="{1F89C384-CC43-43DE-85EE-B767A129F420}"/>
    <cellStyle name="Percent 9 16 3 2" xfId="13597" xr:uid="{892B5A1D-04DE-4CF5-9C2F-D97AA3EC5422}"/>
    <cellStyle name="Percent 9 16 3 2 2" xfId="13598" xr:uid="{076206E2-3204-4B55-B064-DABB40407573}"/>
    <cellStyle name="Percent 9 16 3 3" xfId="13599" xr:uid="{6D368DA3-B77E-42C8-92A6-15D153EABEF8}"/>
    <cellStyle name="Percent 9 16 3 3 2" xfId="13600" xr:uid="{88DF4E2D-A55F-48DE-BC13-4C6B10A57F5F}"/>
    <cellStyle name="Percent 9 16 3 4" xfId="13601" xr:uid="{E14495DC-8CE8-4708-BCB7-8738356E9DF4}"/>
    <cellStyle name="Percent 9 16 3 5" xfId="45022" xr:uid="{AF805501-5381-4FB6-872E-C6859D364382}"/>
    <cellStyle name="Percent 9 16 3 6" xfId="37410" xr:uid="{5E8FF568-C0C4-4871-B9E7-E7170371A723}"/>
    <cellStyle name="Percent 9 16 4" xfId="13602" xr:uid="{53444C8D-BE4E-4BCB-99FB-D0F8AAF507C2}"/>
    <cellStyle name="Percent 9 16 4 2" xfId="13603" xr:uid="{1156A95E-F927-4435-BE75-4944F104DA97}"/>
    <cellStyle name="Percent 9 16 4 2 2" xfId="13604" xr:uid="{C29987AE-8B9E-4116-B7BB-6E3130769693}"/>
    <cellStyle name="Percent 9 16 4 3" xfId="13605" xr:uid="{28A9D249-3C38-4DCF-848F-B3144F0BB87F}"/>
    <cellStyle name="Percent 9 16 4 3 2" xfId="13606" xr:uid="{47E09A03-EAC0-4C05-8084-8933243B95A7}"/>
    <cellStyle name="Percent 9 16 4 4" xfId="13607" xr:uid="{D7A6F51D-6E32-49C2-98EE-098FBD91C23A}"/>
    <cellStyle name="Percent 9 16 4 5" xfId="45023" xr:uid="{DC51A202-21A0-414A-8464-486AEA63F661}"/>
    <cellStyle name="Percent 9 16 4 6" xfId="37411" xr:uid="{F67A200E-ED5F-49E8-B5C0-60EFBF52C5DB}"/>
    <cellStyle name="Percent 9 16 5" xfId="13608" xr:uid="{412EDFB2-3290-437A-961F-8371908B7D07}"/>
    <cellStyle name="Percent 9 16 5 2" xfId="13609" xr:uid="{DA09352A-C1C3-4788-9876-B2EC9BE653CD}"/>
    <cellStyle name="Percent 9 16 5 2 2" xfId="13610" xr:uid="{7327ECC9-1B07-4F28-A5E7-72EFE713281A}"/>
    <cellStyle name="Percent 9 16 5 3" xfId="13611" xr:uid="{9B814DBA-5B09-4F01-993E-C5F2E1FC40D5}"/>
    <cellStyle name="Percent 9 16 5 3 2" xfId="13612" xr:uid="{EAF26383-5336-49BC-BCB5-3094568D9C11}"/>
    <cellStyle name="Percent 9 16 5 4" xfId="13613" xr:uid="{DE2CFC24-740A-4A54-8054-A74524CBCA33}"/>
    <cellStyle name="Percent 9 16 5 4 2" xfId="13614" xr:uid="{D2C3F38E-BE35-47F4-AF9F-59E9DD21B391}"/>
    <cellStyle name="Percent 9 16 5 5" xfId="13615" xr:uid="{B30AE287-7BCB-43E1-B91E-B21BDFD8FE2D}"/>
    <cellStyle name="Percent 9 16 5 6" xfId="45024" xr:uid="{5A5A3395-28AF-4055-99B9-F04E09404D3C}"/>
    <cellStyle name="Percent 9 16 5 7" xfId="37412" xr:uid="{DB29010E-FF1C-494A-8153-69186E75186C}"/>
    <cellStyle name="Percent 9 16 6" xfId="13616" xr:uid="{86670768-87B4-4EBC-9E76-80325244557B}"/>
    <cellStyle name="Percent 9 16 6 2" xfId="13617" xr:uid="{470D022F-8BD2-4616-857E-047C08E7D70B}"/>
    <cellStyle name="Percent 9 16 6 2 2" xfId="13618" xr:uid="{E8CFA3EA-F872-450F-B6C1-E978D15B1500}"/>
    <cellStyle name="Percent 9 16 6 3" xfId="13619" xr:uid="{C1445CF4-56B6-4C57-B24E-476FDAFFE024}"/>
    <cellStyle name="Percent 9 16 6 3 2" xfId="13620" xr:uid="{B2413A15-7551-4289-A6E8-21CA4C6C824F}"/>
    <cellStyle name="Percent 9 16 6 4" xfId="13621" xr:uid="{3A5BA2FA-88B9-4621-AC2D-ECF899289FAF}"/>
    <cellStyle name="Percent 9 16 6 5" xfId="45025" xr:uid="{6B1E56DF-F3EC-472D-ACE2-9D8484878634}"/>
    <cellStyle name="Percent 9 16 6 6" xfId="37413" xr:uid="{89136660-8DBD-4814-9E1B-5165079D26DE}"/>
    <cellStyle name="Percent 9 16 7" xfId="13622" xr:uid="{99C0BD06-0EED-48B3-A045-BDFA77EE4901}"/>
    <cellStyle name="Percent 9 16 7 2" xfId="13623" xr:uid="{61FD2205-9DCB-467A-A9A5-2E5274D98FFE}"/>
    <cellStyle name="Percent 9 16 7 3" xfId="45026" xr:uid="{014F2367-0EE8-4A9F-98FA-76A0F822FD95}"/>
    <cellStyle name="Percent 9 16 7 4" xfId="37414" xr:uid="{2D2F28DC-CCE1-413E-9F84-D89B1874273D}"/>
    <cellStyle name="Percent 9 16 8" xfId="13624" xr:uid="{BF93988C-2F54-4605-961D-D50766F7AFB7}"/>
    <cellStyle name="Percent 9 16 8 2" xfId="13625" xr:uid="{7374D499-AEF1-4D18-A5A1-38562BF2A6E6}"/>
    <cellStyle name="Percent 9 16 8 3" xfId="45027" xr:uid="{71961C99-6251-4C19-8DEA-11379C8DFEB9}"/>
    <cellStyle name="Percent 9 16 8 4" xfId="37415" xr:uid="{37F49AF9-787E-4513-BF06-B0173CFFEDD6}"/>
    <cellStyle name="Percent 9 16 9" xfId="13626" xr:uid="{2CA89F02-0DD5-4F07-BE86-033735B759AD}"/>
    <cellStyle name="Percent 9 16 9 2" xfId="13627" xr:uid="{94379B9B-94C4-4747-A7F4-7A5777A89C6B}"/>
    <cellStyle name="Percent 9 16 9 3" xfId="45028" xr:uid="{510FBA98-D1CA-4ADE-872C-3B7C34842751}"/>
    <cellStyle name="Percent 9 16 9 4" xfId="37416" xr:uid="{054F40AF-C261-4004-AB51-4DA89BBF383C}"/>
    <cellStyle name="Percent 9 17" xfId="3055" xr:uid="{577BF3CF-9392-4E18-AB26-F59DD1EE1D8D}"/>
    <cellStyle name="Percent 9 17 10" xfId="13629" xr:uid="{6C4BF57F-D841-45A4-B850-E64CE89BF877}"/>
    <cellStyle name="Percent 9 17 10 2" xfId="45029" xr:uid="{169B7CF1-B0F1-4550-9783-F536EEFBAC53}"/>
    <cellStyle name="Percent 9 17 10 3" xfId="37417" xr:uid="{CB39E09A-8A54-47C3-B9DA-DD9D473B67DA}"/>
    <cellStyle name="Percent 9 17 11" xfId="13630" xr:uid="{59D0FE96-11AA-4A70-AC56-B2B11B1F6655}"/>
    <cellStyle name="Percent 9 17 12" xfId="13628" xr:uid="{F316486C-D102-42D4-BF18-5B3F75535A9D}"/>
    <cellStyle name="Percent 9 17 13" xfId="41940" xr:uid="{63E75F3B-C33A-4D4C-ABA0-F5045D9DBACE}"/>
    <cellStyle name="Percent 9 17 14" xfId="26694" xr:uid="{9F1514F7-4DD5-4BE2-89DF-5AAEAA5AC25E}"/>
    <cellStyle name="Percent 9 17 2" xfId="13631" xr:uid="{BE7638D3-C7E1-47EA-B145-DC60F5F217CB}"/>
    <cellStyle name="Percent 9 17 2 2" xfId="13632" xr:uid="{084BFEA3-4FD8-4962-8EA2-B130BCC10B5D}"/>
    <cellStyle name="Percent 9 17 2 2 2" xfId="13633" xr:uid="{AC0419DD-D841-491C-84E4-939338EBC888}"/>
    <cellStyle name="Percent 9 17 2 3" xfId="13634" xr:uid="{AF8C9D3F-D940-425E-B5D2-423A99A7353C}"/>
    <cellStyle name="Percent 9 17 2 3 2" xfId="13635" xr:uid="{1245A922-9299-42B1-AEA8-1EA5CCB3532B}"/>
    <cellStyle name="Percent 9 17 2 4" xfId="13636" xr:uid="{6F4B9EB8-791A-442D-B861-8DF202980AFE}"/>
    <cellStyle name="Percent 9 17 2 5" xfId="13637" xr:uid="{D4F4A30E-DF4E-44BC-BCEF-9229F3444850}"/>
    <cellStyle name="Percent 9 17 2 6" xfId="45030" xr:uid="{235F75A0-E0F3-46D8-8976-1858EDBF159B}"/>
    <cellStyle name="Percent 9 17 2 7" xfId="37418" xr:uid="{DD3EAF80-0275-43F4-991B-ABD9DB258859}"/>
    <cellStyle name="Percent 9 17 3" xfId="13638" xr:uid="{9F4ACBE8-8654-41E3-B962-BC297BE3F0FE}"/>
    <cellStyle name="Percent 9 17 3 2" xfId="13639" xr:uid="{D60F3344-7D6F-4955-AF75-A60FA0B6ECB1}"/>
    <cellStyle name="Percent 9 17 3 2 2" xfId="13640" xr:uid="{B76525A9-DDFD-4227-A0EE-B8B762B361C9}"/>
    <cellStyle name="Percent 9 17 3 3" xfId="13641" xr:uid="{8E7220DE-945F-4C29-8956-5BA2F7EFAD93}"/>
    <cellStyle name="Percent 9 17 3 3 2" xfId="13642" xr:uid="{6645132E-4246-4056-B838-DF3EBEF7675F}"/>
    <cellStyle name="Percent 9 17 3 4" xfId="13643" xr:uid="{B942819C-C6BE-4028-9629-8EA4E6686365}"/>
    <cellStyle name="Percent 9 17 3 5" xfId="45031" xr:uid="{FF4F706B-74D7-4000-B8F9-C019364AC6BE}"/>
    <cellStyle name="Percent 9 17 3 6" xfId="37419" xr:uid="{87230C34-4CFD-46CA-AE92-6F2B0DCB24B5}"/>
    <cellStyle name="Percent 9 17 4" xfId="13644" xr:uid="{E079A4A3-68A1-45E9-95FC-BA91D11014A7}"/>
    <cellStyle name="Percent 9 17 4 2" xfId="13645" xr:uid="{9F9B8349-E81E-408C-A7B1-C7618F573321}"/>
    <cellStyle name="Percent 9 17 4 2 2" xfId="13646" xr:uid="{FD0DFA92-05DA-4078-A597-5A95739A7B2E}"/>
    <cellStyle name="Percent 9 17 4 3" xfId="13647" xr:uid="{1EF502CD-B685-41C1-93F3-A430BA5FE484}"/>
    <cellStyle name="Percent 9 17 4 3 2" xfId="13648" xr:uid="{D1AC2444-A8DA-4933-954B-76D4CDE66298}"/>
    <cellStyle name="Percent 9 17 4 4" xfId="13649" xr:uid="{D265CBEE-3113-4336-A0A8-02ED6D875308}"/>
    <cellStyle name="Percent 9 17 4 5" xfId="45032" xr:uid="{060A69EC-919A-4792-9891-110B40F81B91}"/>
    <cellStyle name="Percent 9 17 4 6" xfId="37420" xr:uid="{4821F281-536C-40E5-9468-9D2EFE1B1DB4}"/>
    <cellStyle name="Percent 9 17 5" xfId="13650" xr:uid="{46F8CA2D-2CFC-444B-81FE-7CB823DDE2B3}"/>
    <cellStyle name="Percent 9 17 5 2" xfId="13651" xr:uid="{66C81101-761F-4B89-BF6F-96EB32B5FBD1}"/>
    <cellStyle name="Percent 9 17 5 2 2" xfId="13652" xr:uid="{A7137487-16CD-4F20-8907-94B915B1C643}"/>
    <cellStyle name="Percent 9 17 5 3" xfId="13653" xr:uid="{0E1F25DA-9E2B-4D6C-9716-685B62202471}"/>
    <cellStyle name="Percent 9 17 5 3 2" xfId="13654" xr:uid="{6BA9EF35-37AE-4C22-8B09-70973B03C698}"/>
    <cellStyle name="Percent 9 17 5 4" xfId="13655" xr:uid="{6D568195-230A-4CA7-A3F5-23D5B95C03C4}"/>
    <cellStyle name="Percent 9 17 5 4 2" xfId="13656" xr:uid="{4193DCF4-3B10-4540-AE32-4419C0A4A511}"/>
    <cellStyle name="Percent 9 17 5 5" xfId="13657" xr:uid="{8D91E3AE-5EE5-47E3-9CDF-E6293FA1C87D}"/>
    <cellStyle name="Percent 9 17 5 6" xfId="45033" xr:uid="{1C813233-C2AD-4ED2-8BC9-CEAE4FF73B39}"/>
    <cellStyle name="Percent 9 17 5 7" xfId="37421" xr:uid="{75BD0682-F141-49D8-89D2-FD3B33264802}"/>
    <cellStyle name="Percent 9 17 6" xfId="13658" xr:uid="{1B6DAF92-9988-46BC-952C-69E5ED177E7D}"/>
    <cellStyle name="Percent 9 17 6 2" xfId="13659" xr:uid="{66261BCC-B8C5-471A-8494-1E714709726C}"/>
    <cellStyle name="Percent 9 17 6 2 2" xfId="13660" xr:uid="{4BA85B62-F7E1-4BC5-B32C-00A87AB2EA19}"/>
    <cellStyle name="Percent 9 17 6 3" xfId="13661" xr:uid="{AE047B1C-107B-4E09-8561-D9A7C88AC76A}"/>
    <cellStyle name="Percent 9 17 6 3 2" xfId="13662" xr:uid="{32FF3DFD-DE4A-4502-8642-42D1E7F51EB0}"/>
    <cellStyle name="Percent 9 17 6 4" xfId="13663" xr:uid="{86D33D3A-966A-4E00-8E34-68EA8AB43C67}"/>
    <cellStyle name="Percent 9 17 6 5" xfId="45034" xr:uid="{735B835A-F7F3-4431-B42E-BE184D6BD559}"/>
    <cellStyle name="Percent 9 17 6 6" xfId="37422" xr:uid="{06EE7B6E-4112-40B8-90AF-39632C682090}"/>
    <cellStyle name="Percent 9 17 7" xfId="13664" xr:uid="{C655CBC8-D3A2-4AAD-9E25-2F042D322EAC}"/>
    <cellStyle name="Percent 9 17 7 2" xfId="13665" xr:uid="{DD1B2567-B996-4293-9AB6-F1A3FDF3BFAC}"/>
    <cellStyle name="Percent 9 17 7 3" xfId="45035" xr:uid="{3BE6A67B-FBE3-4839-9208-2BC63F0DD7F2}"/>
    <cellStyle name="Percent 9 17 7 4" xfId="37423" xr:uid="{9DB9A3BB-D7C2-41FF-A6CD-340A66C1A6B9}"/>
    <cellStyle name="Percent 9 17 8" xfId="13666" xr:uid="{35113BE0-2F99-47A0-8B6D-357FDBA3AC55}"/>
    <cellStyle name="Percent 9 17 8 2" xfId="13667" xr:uid="{2E2239A4-B2EF-42D5-81C6-75577DF7382F}"/>
    <cellStyle name="Percent 9 17 8 3" xfId="45036" xr:uid="{9986AF2C-F09F-4FC8-A229-27AEBE8A908B}"/>
    <cellStyle name="Percent 9 17 8 4" xfId="37424" xr:uid="{688798A5-2D98-4149-9380-0341548075D8}"/>
    <cellStyle name="Percent 9 17 9" xfId="13668" xr:uid="{934AD02D-6556-427C-85B9-46D0EDBB9CAC}"/>
    <cellStyle name="Percent 9 17 9 2" xfId="13669" xr:uid="{8F6D3380-0507-4A19-994A-6D2C7BE14867}"/>
    <cellStyle name="Percent 9 17 9 3" xfId="45037" xr:uid="{86CB43CE-EF4C-4D90-8E56-970B3F13F215}"/>
    <cellStyle name="Percent 9 17 9 4" xfId="37425" xr:uid="{CF5FF975-8B7A-4DCA-9B13-ACB8B2B7ED9E}"/>
    <cellStyle name="Percent 9 18" xfId="3056" xr:uid="{388A8ABB-FB76-49BB-A6CA-446E5ED79CA5}"/>
    <cellStyle name="Percent 9 18 10" xfId="13671" xr:uid="{422EC7D0-483A-4CAD-B50D-570797C8EA48}"/>
    <cellStyle name="Percent 9 18 10 2" xfId="45038" xr:uid="{DAB882A1-021E-4228-9CAB-A185E610263F}"/>
    <cellStyle name="Percent 9 18 10 3" xfId="37426" xr:uid="{B661DEFC-9E46-4E9B-BA13-C7A160D2C5A5}"/>
    <cellStyle name="Percent 9 18 11" xfId="13672" xr:uid="{3CC23EBE-E8A1-431F-93F7-E6F1DE7D1DED}"/>
    <cellStyle name="Percent 9 18 12" xfId="13670" xr:uid="{5CD60274-0580-4B01-9AE9-1A67DD3D8D62}"/>
    <cellStyle name="Percent 9 18 13" xfId="41941" xr:uid="{69D73457-5BF6-4C3D-A22D-0189455B3668}"/>
    <cellStyle name="Percent 9 18 14" xfId="26695" xr:uid="{09BDCCF2-8F4A-482C-ADCC-E27BC16BF244}"/>
    <cellStyle name="Percent 9 18 2" xfId="13673" xr:uid="{511E1303-EB54-41AD-BCC2-0515ADC54CB9}"/>
    <cellStyle name="Percent 9 18 2 2" xfId="13674" xr:uid="{09BB6465-1CDA-4FEF-875A-E69A2C230A00}"/>
    <cellStyle name="Percent 9 18 2 2 2" xfId="13675" xr:uid="{96C80D2B-3DF1-4DBC-B88E-2A678EA85A82}"/>
    <cellStyle name="Percent 9 18 2 3" xfId="13676" xr:uid="{DAC10313-C243-4BF3-B420-0E35D21FD661}"/>
    <cellStyle name="Percent 9 18 2 3 2" xfId="13677" xr:uid="{BA3794BC-4551-4C77-A497-63A6699C4665}"/>
    <cellStyle name="Percent 9 18 2 4" xfId="13678" xr:uid="{F3DD204E-5BE8-4759-A46C-DC1EC7153CA6}"/>
    <cellStyle name="Percent 9 18 2 5" xfId="13679" xr:uid="{0E0E30F4-9BC3-4201-8016-9AA7AE784B27}"/>
    <cellStyle name="Percent 9 18 2 6" xfId="45039" xr:uid="{AA3B3040-D983-46A0-B40B-C8B1D5D7ABCA}"/>
    <cellStyle name="Percent 9 18 2 7" xfId="37427" xr:uid="{C6523BF3-B5E2-4AE8-8BF5-75A865F5A309}"/>
    <cellStyle name="Percent 9 18 3" xfId="13680" xr:uid="{C614F2B3-8D75-4087-804D-1944E1B2E09F}"/>
    <cellStyle name="Percent 9 18 3 2" xfId="13681" xr:uid="{640F2305-9160-40E1-B42F-2B10EC5FEF2E}"/>
    <cellStyle name="Percent 9 18 3 2 2" xfId="13682" xr:uid="{8AC25EE1-08B8-41CD-BBCE-DB875AF1D298}"/>
    <cellStyle name="Percent 9 18 3 3" xfId="13683" xr:uid="{BAD39897-0C6B-45B6-B088-739A625E2B50}"/>
    <cellStyle name="Percent 9 18 3 3 2" xfId="13684" xr:uid="{60F9D6F4-0513-4152-B95F-9EEBCF1E56A8}"/>
    <cellStyle name="Percent 9 18 3 4" xfId="13685" xr:uid="{F861B639-6881-4DD9-A03C-2F392046EBE7}"/>
    <cellStyle name="Percent 9 18 3 5" xfId="45040" xr:uid="{9A86771E-AA3F-49D4-B61C-C9A7BF59D7D5}"/>
    <cellStyle name="Percent 9 18 3 6" xfId="37428" xr:uid="{39C1F868-03DD-47A5-B719-8351AD019A71}"/>
    <cellStyle name="Percent 9 18 4" xfId="13686" xr:uid="{C5E6193C-BE88-4F66-B481-747C58849CD3}"/>
    <cellStyle name="Percent 9 18 4 2" xfId="13687" xr:uid="{860B7AD6-BF08-4DEE-A4F6-3450017CF2C8}"/>
    <cellStyle name="Percent 9 18 4 2 2" xfId="13688" xr:uid="{00294782-8AE1-49F9-A3CA-ABC2DE166DDE}"/>
    <cellStyle name="Percent 9 18 4 3" xfId="13689" xr:uid="{1F90B743-BB69-485B-9C3C-7F43DB4D8C44}"/>
    <cellStyle name="Percent 9 18 4 3 2" xfId="13690" xr:uid="{99B2FAEE-4FA2-4544-826D-A6FB5D994A1F}"/>
    <cellStyle name="Percent 9 18 4 4" xfId="13691" xr:uid="{15391080-ADFD-4EDD-BECB-4BEEECD88612}"/>
    <cellStyle name="Percent 9 18 4 5" xfId="45041" xr:uid="{08A5C329-C540-43BB-AF4B-7505584ED176}"/>
    <cellStyle name="Percent 9 18 4 6" xfId="37429" xr:uid="{2A77A9D2-C163-4576-8087-190E40F2D1A9}"/>
    <cellStyle name="Percent 9 18 5" xfId="13692" xr:uid="{349D6654-F493-4B88-8285-078D11F91A44}"/>
    <cellStyle name="Percent 9 18 5 2" xfId="13693" xr:uid="{86CF02A3-2D80-4381-93FD-DF1D58D5FA0A}"/>
    <cellStyle name="Percent 9 18 5 2 2" xfId="13694" xr:uid="{AFFECD70-A7DD-4FC1-AC4A-EC35A0040A6A}"/>
    <cellStyle name="Percent 9 18 5 3" xfId="13695" xr:uid="{8FFF2D69-6AD5-4ED7-93E9-740D502D7AFC}"/>
    <cellStyle name="Percent 9 18 5 3 2" xfId="13696" xr:uid="{DD6CF75C-CCD6-4D04-A02D-70959420EBA9}"/>
    <cellStyle name="Percent 9 18 5 4" xfId="13697" xr:uid="{C198787C-8811-402E-9857-4B0CF49D7C46}"/>
    <cellStyle name="Percent 9 18 5 4 2" xfId="13698" xr:uid="{B6377FC3-A54B-450A-92DB-44FDC14C48BC}"/>
    <cellStyle name="Percent 9 18 5 5" xfId="13699" xr:uid="{6F7CE61D-D4BE-44E6-818D-8732243FD576}"/>
    <cellStyle name="Percent 9 18 5 6" xfId="45042" xr:uid="{D990289C-D3E8-423A-80D3-E69DC4A97B39}"/>
    <cellStyle name="Percent 9 18 5 7" xfId="37430" xr:uid="{0870D57B-0192-4AB4-B297-FF5C34F5C6D2}"/>
    <cellStyle name="Percent 9 18 6" xfId="13700" xr:uid="{31F7443A-3D07-4B53-A892-7416F0F704B1}"/>
    <cellStyle name="Percent 9 18 6 2" xfId="13701" xr:uid="{AB31AB3B-AB66-41C6-9311-C36DED4AA402}"/>
    <cellStyle name="Percent 9 18 6 2 2" xfId="13702" xr:uid="{0B7A87A3-50BA-4E71-9AF4-F04F7915839A}"/>
    <cellStyle name="Percent 9 18 6 3" xfId="13703" xr:uid="{47EF180E-C6CC-49C8-8EDE-48D4CFD8E7D1}"/>
    <cellStyle name="Percent 9 18 6 3 2" xfId="13704" xr:uid="{9B806E95-ACD2-4189-8E78-2525051C68D5}"/>
    <cellStyle name="Percent 9 18 6 4" xfId="13705" xr:uid="{2E81DF4C-5125-4EA3-A182-5014BC536519}"/>
    <cellStyle name="Percent 9 18 6 5" xfId="45043" xr:uid="{BA340452-5A09-48DF-8798-B15396ADAF98}"/>
    <cellStyle name="Percent 9 18 6 6" xfId="37431" xr:uid="{1D1313B7-59F4-4049-9F01-DB7CCF7B9CE6}"/>
    <cellStyle name="Percent 9 18 7" xfId="13706" xr:uid="{69C4C761-480F-4042-9817-823F53845B20}"/>
    <cellStyle name="Percent 9 18 7 2" xfId="13707" xr:uid="{30F15D0A-FE4F-4769-B708-531CCA42689E}"/>
    <cellStyle name="Percent 9 18 7 3" xfId="45044" xr:uid="{D103D4FB-8B61-4667-9C7C-6F173659FF51}"/>
    <cellStyle name="Percent 9 18 7 4" xfId="37432" xr:uid="{E93677C2-2ADD-4166-A3B1-82FA8E01C1C4}"/>
    <cellStyle name="Percent 9 18 8" xfId="13708" xr:uid="{A37FF0A1-9EE7-4907-B169-2321F6C552FC}"/>
    <cellStyle name="Percent 9 18 8 2" xfId="13709" xr:uid="{542A71ED-7789-4082-B449-997AA3785BC5}"/>
    <cellStyle name="Percent 9 18 8 3" xfId="45045" xr:uid="{F1ABCF4D-408E-498E-A1C9-DD77815B3099}"/>
    <cellStyle name="Percent 9 18 8 4" xfId="37433" xr:uid="{5B3070B7-1115-43D0-950A-AD4C57B9B0AF}"/>
    <cellStyle name="Percent 9 18 9" xfId="13710" xr:uid="{2819EDBF-037B-4C75-A033-1CF9267CE027}"/>
    <cellStyle name="Percent 9 18 9 2" xfId="13711" xr:uid="{66757CFC-CE76-4EB0-9E41-9047E20AA738}"/>
    <cellStyle name="Percent 9 18 9 3" xfId="45046" xr:uid="{DEBF544C-7FAB-40B0-AB98-8FB7EB97747B}"/>
    <cellStyle name="Percent 9 18 9 4" xfId="37434" xr:uid="{CC98B290-D15A-4149-AB49-DD24010BB6A1}"/>
    <cellStyle name="Percent 9 19" xfId="3057" xr:uid="{E8F3793C-6DD2-4A15-880D-2046F85A6A96}"/>
    <cellStyle name="Percent 9 19 10" xfId="13713" xr:uid="{9381DDC4-D9BF-4E64-BE4E-0277468BC1CD}"/>
    <cellStyle name="Percent 9 19 10 2" xfId="45047" xr:uid="{A1B3DE08-3664-4735-A0C7-362B6F27E199}"/>
    <cellStyle name="Percent 9 19 10 3" xfId="37435" xr:uid="{5BBD9F3F-F11C-4521-A560-A5A52C9275C5}"/>
    <cellStyle name="Percent 9 19 11" xfId="13714" xr:uid="{BA053E99-1E1D-41A4-8E27-C9AE44C4D93A}"/>
    <cellStyle name="Percent 9 19 12" xfId="13712" xr:uid="{F43C4EC2-E725-4A16-B1D7-1E3F23DF7FAE}"/>
    <cellStyle name="Percent 9 19 13" xfId="41942" xr:uid="{F1312FDB-AD26-4107-965D-E3CB58DAA9EA}"/>
    <cellStyle name="Percent 9 19 14" xfId="26696" xr:uid="{D174AF6B-CCCF-449C-BA91-32F989D4B5E8}"/>
    <cellStyle name="Percent 9 19 2" xfId="13715" xr:uid="{B2834F13-1A57-45E9-BA43-C41A11B653F0}"/>
    <cellStyle name="Percent 9 19 2 2" xfId="13716" xr:uid="{5AD0368D-A804-4801-8572-C51ED42669C3}"/>
    <cellStyle name="Percent 9 19 2 2 2" xfId="13717" xr:uid="{AEEFBBE2-5634-4059-B3D9-83F15886A922}"/>
    <cellStyle name="Percent 9 19 2 3" xfId="13718" xr:uid="{3564438F-2014-4D91-8FDD-67212958ACCF}"/>
    <cellStyle name="Percent 9 19 2 3 2" xfId="13719" xr:uid="{8D940D26-38E1-4A48-853F-0328968FC070}"/>
    <cellStyle name="Percent 9 19 2 4" xfId="13720" xr:uid="{24220516-CBAF-4702-B481-0110E2BBB48D}"/>
    <cellStyle name="Percent 9 19 2 5" xfId="13721" xr:uid="{8960C48F-A691-440C-B0AE-AC1F2A4EBA87}"/>
    <cellStyle name="Percent 9 19 2 6" xfId="45048" xr:uid="{99A20EA7-95DE-4FED-9993-FDFD70435A45}"/>
    <cellStyle name="Percent 9 19 2 7" xfId="37436" xr:uid="{9ECA3C7F-4C27-4F28-9462-B0A476209200}"/>
    <cellStyle name="Percent 9 19 3" xfId="13722" xr:uid="{001961BE-5EF7-470F-ACEE-711765B05499}"/>
    <cellStyle name="Percent 9 19 3 2" xfId="13723" xr:uid="{A8CCA417-07BD-4B99-A34C-CE7E57C830FF}"/>
    <cellStyle name="Percent 9 19 3 2 2" xfId="13724" xr:uid="{DE4F5E02-0879-42CD-BE9A-D8685091AE81}"/>
    <cellStyle name="Percent 9 19 3 3" xfId="13725" xr:uid="{6CB968C6-00CA-4409-8325-E9A648FE8EEC}"/>
    <cellStyle name="Percent 9 19 3 3 2" xfId="13726" xr:uid="{D5D37CCA-72E6-42CF-95AC-81B5868E3819}"/>
    <cellStyle name="Percent 9 19 3 4" xfId="13727" xr:uid="{7850228E-18EE-4988-B975-E3877608F749}"/>
    <cellStyle name="Percent 9 19 3 5" xfId="45049" xr:uid="{F8212AA7-7741-45BB-9ADD-65584222B850}"/>
    <cellStyle name="Percent 9 19 3 6" xfId="37437" xr:uid="{047F202C-E990-4708-8489-9E12B7FBA445}"/>
    <cellStyle name="Percent 9 19 4" xfId="13728" xr:uid="{BAE9E253-B142-4D38-883B-26605A55938D}"/>
    <cellStyle name="Percent 9 19 4 2" xfId="13729" xr:uid="{4D14D818-B79C-4BA7-B514-395042786B51}"/>
    <cellStyle name="Percent 9 19 4 2 2" xfId="13730" xr:uid="{8AF4AA3C-E9C8-46D8-862C-64D0F198A0D9}"/>
    <cellStyle name="Percent 9 19 4 3" xfId="13731" xr:uid="{2A04B0F3-03AF-46CD-A496-732BD9BFDD87}"/>
    <cellStyle name="Percent 9 19 4 3 2" xfId="13732" xr:uid="{34886E38-321F-4001-B26D-E545BA9C4BBF}"/>
    <cellStyle name="Percent 9 19 4 4" xfId="13733" xr:uid="{A4476DEF-687E-4B33-BFAF-0D13D6EA577B}"/>
    <cellStyle name="Percent 9 19 4 5" xfId="45050" xr:uid="{C08F7727-237C-46A4-B361-7CA08603CFAC}"/>
    <cellStyle name="Percent 9 19 4 6" xfId="37438" xr:uid="{9EC8F8F7-9B93-4C23-A724-28F7DEC6B103}"/>
    <cellStyle name="Percent 9 19 5" xfId="13734" xr:uid="{82AE1513-4533-4102-A69B-BCB28DE0459A}"/>
    <cellStyle name="Percent 9 19 5 2" xfId="13735" xr:uid="{853E688D-6B9F-4555-8091-E2684D31375E}"/>
    <cellStyle name="Percent 9 19 5 2 2" xfId="13736" xr:uid="{B519C08B-EA8D-4E25-8DF4-F09A4B082CCF}"/>
    <cellStyle name="Percent 9 19 5 3" xfId="13737" xr:uid="{EBDC588E-9F4F-4A87-991E-BBF4E228BA96}"/>
    <cellStyle name="Percent 9 19 5 3 2" xfId="13738" xr:uid="{194AA120-AA22-47D8-B8E7-D5C420C2715C}"/>
    <cellStyle name="Percent 9 19 5 4" xfId="13739" xr:uid="{61048B00-A521-45FB-A57D-F3C1909219E4}"/>
    <cellStyle name="Percent 9 19 5 4 2" xfId="13740" xr:uid="{872BDF2C-0796-4014-90A4-68A270F97C13}"/>
    <cellStyle name="Percent 9 19 5 5" xfId="13741" xr:uid="{DCF864B7-9E1A-41D4-BFAF-5FD507848041}"/>
    <cellStyle name="Percent 9 19 5 6" xfId="45051" xr:uid="{16B21D95-BCEA-4DEA-8103-253FFA210983}"/>
    <cellStyle name="Percent 9 19 5 7" xfId="37439" xr:uid="{1EBF8F36-DE19-45CB-99EB-41D205AC5AC4}"/>
    <cellStyle name="Percent 9 19 6" xfId="13742" xr:uid="{6A828A2B-048A-41D7-B3B4-7A073C52DFFB}"/>
    <cellStyle name="Percent 9 19 6 2" xfId="13743" xr:uid="{3285FBD0-F1E0-463D-A21C-F45855ED092A}"/>
    <cellStyle name="Percent 9 19 6 2 2" xfId="13744" xr:uid="{DDA75ED8-2184-4CA7-B972-401FF038F822}"/>
    <cellStyle name="Percent 9 19 6 3" xfId="13745" xr:uid="{3686B649-31A7-432F-B7F6-D10F3FDEA9BD}"/>
    <cellStyle name="Percent 9 19 6 3 2" xfId="13746" xr:uid="{9D2D5506-1478-4C7B-B190-B7D8B7F019A6}"/>
    <cellStyle name="Percent 9 19 6 4" xfId="13747" xr:uid="{E6AF3840-80CF-49D0-AE92-447FC4C4CE91}"/>
    <cellStyle name="Percent 9 19 6 5" xfId="45052" xr:uid="{FB11C1B5-A4DF-4AA4-B4B0-FEB25922ECE2}"/>
    <cellStyle name="Percent 9 19 6 6" xfId="37440" xr:uid="{B16FDA0E-C87A-49CA-8364-4038A2508E28}"/>
    <cellStyle name="Percent 9 19 7" xfId="13748" xr:uid="{83A40C34-506F-4041-8D64-CAAF2EF27CC6}"/>
    <cellStyle name="Percent 9 19 7 2" xfId="13749" xr:uid="{7286156E-3E05-4A94-BA11-0840F0C7E7F9}"/>
    <cellStyle name="Percent 9 19 7 3" xfId="45053" xr:uid="{9BC32605-E6E4-4DAE-8C5E-6CE60FF855A0}"/>
    <cellStyle name="Percent 9 19 7 4" xfId="37441" xr:uid="{8141FE13-9E2F-4F6D-B36C-18D4DE5032E3}"/>
    <cellStyle name="Percent 9 19 8" xfId="13750" xr:uid="{97D48092-6ADC-408D-BF14-030CE4A781D5}"/>
    <cellStyle name="Percent 9 19 8 2" xfId="13751" xr:uid="{705E00B8-D697-43E7-9618-19DD2C228D3F}"/>
    <cellStyle name="Percent 9 19 8 3" xfId="45054" xr:uid="{C48BF801-307D-44B2-9281-61CA70AD2E36}"/>
    <cellStyle name="Percent 9 19 8 4" xfId="37442" xr:uid="{A9C21818-E38B-44FC-A67A-FC75DC8B9CE3}"/>
    <cellStyle name="Percent 9 19 9" xfId="13752" xr:uid="{5DA5D87F-F92C-4EE1-B8F2-82A552DEBEF8}"/>
    <cellStyle name="Percent 9 19 9 2" xfId="13753" xr:uid="{14CA5B90-B496-4B6A-B1C9-BFC168E89455}"/>
    <cellStyle name="Percent 9 19 9 3" xfId="45055" xr:uid="{69BCD2F1-BF94-4D46-889C-CB18E852BC3E}"/>
    <cellStyle name="Percent 9 19 9 4" xfId="37443" xr:uid="{FE40E88A-12E5-425A-8296-327A6BEC93CA}"/>
    <cellStyle name="Percent 9 2" xfId="3058" xr:uid="{960C4020-A7A0-4831-835B-B6AF5C39048D}"/>
    <cellStyle name="Percent 9 2 10" xfId="13755" xr:uid="{9B3766FA-9033-459C-80AE-D637D3A96D7D}"/>
    <cellStyle name="Percent 9 2 10 2" xfId="13756" xr:uid="{C9E78908-D8FB-4904-AE21-518AA3503B69}"/>
    <cellStyle name="Percent 9 2 10 3" xfId="45056" xr:uid="{4E15AA18-4751-489F-83B0-BD45D248C5EF}"/>
    <cellStyle name="Percent 9 2 10 4" xfId="37444" xr:uid="{84AD0BCA-04BC-41AD-B020-9D64094596FA}"/>
    <cellStyle name="Percent 9 2 11" xfId="13757" xr:uid="{2664EF11-F293-4D5E-B28A-CDAA73897E5A}"/>
    <cellStyle name="Percent 9 2 11 2" xfId="45057" xr:uid="{BF1B9CD6-77CD-414D-8529-32C150C044FB}"/>
    <cellStyle name="Percent 9 2 11 3" xfId="37445" xr:uid="{52DCB6FD-FF6C-4184-8613-163407B79773}"/>
    <cellStyle name="Percent 9 2 12" xfId="13758" xr:uid="{87FFBC27-F94C-4C06-9B89-E3FECB77982C}"/>
    <cellStyle name="Percent 9 2 12 2" xfId="45058" xr:uid="{E139750A-FA68-4A1D-959E-071E44DBCAED}"/>
    <cellStyle name="Percent 9 2 12 3" xfId="37446" xr:uid="{81CD7B70-7CD4-4A1C-BCF2-2A3FFC3E2E5F}"/>
    <cellStyle name="Percent 9 2 13" xfId="13754" xr:uid="{EF33F05D-0B26-41B4-9941-611C2680D32C}"/>
    <cellStyle name="Percent 9 2 14" xfId="41943" xr:uid="{147A3B73-F102-47A4-8E24-944487B1EF1F}"/>
    <cellStyle name="Percent 9 2 2" xfId="4821" xr:uid="{08A66998-58BB-499A-9A57-9C3FF2560DC8}"/>
    <cellStyle name="Percent 9 2 2 10" xfId="13760" xr:uid="{1C3E281C-6CE4-4DDF-9D0B-6D90468ACD05}"/>
    <cellStyle name="Percent 9 2 2 11" xfId="13759" xr:uid="{65FEDF9E-5237-4BCE-A360-BBA4FE76CFF1}"/>
    <cellStyle name="Percent 9 2 2 12" xfId="42598" xr:uid="{D1B4FEA0-E660-42F2-9753-1ACE4D8F31BA}"/>
    <cellStyle name="Percent 9 2 2 13" xfId="26698" xr:uid="{A4853FA0-C80D-4915-A8FA-6496D8C91D96}"/>
    <cellStyle name="Percent 9 2 2 2" xfId="13761" xr:uid="{18592B6E-32FB-42A1-A956-AFDF0581B8D7}"/>
    <cellStyle name="Percent 9 2 2 2 2" xfId="13762" xr:uid="{7E0EDEEE-E0E5-4A23-890C-36A454AC57BA}"/>
    <cellStyle name="Percent 9 2 2 2 2 2" xfId="13763" xr:uid="{5586BCA8-7683-4C97-B1FF-2D3548B5FB56}"/>
    <cellStyle name="Percent 9 2 2 2 3" xfId="13764" xr:uid="{814CDC74-0624-4EAC-A6F9-AE81F354064A}"/>
    <cellStyle name="Percent 9 2 2 2 3 2" xfId="13765" xr:uid="{3A7B7A76-46DA-4459-B56E-A093CC5A8E70}"/>
    <cellStyle name="Percent 9 2 2 2 4" xfId="13766" xr:uid="{995538A2-88E1-4834-967A-FBBE8133B8D3}"/>
    <cellStyle name="Percent 9 2 2 2 5" xfId="45059" xr:uid="{4151C8C4-D2FB-4667-B9A7-7690E6487F10}"/>
    <cellStyle name="Percent 9 2 2 2 6" xfId="37447" xr:uid="{85964D78-B47B-4FC5-A55D-2EAD41C00388}"/>
    <cellStyle name="Percent 9 2 2 3" xfId="13767" xr:uid="{168F73FC-202A-4050-ABEA-0DA1CB13FCDE}"/>
    <cellStyle name="Percent 9 2 2 3 2" xfId="13768" xr:uid="{68065D7D-ACC9-4BB7-B5EF-FDE7B3BE4775}"/>
    <cellStyle name="Percent 9 2 2 3 2 2" xfId="13769" xr:uid="{767DE4CE-EB74-40A2-82AB-58BE0674D9FD}"/>
    <cellStyle name="Percent 9 2 2 3 3" xfId="13770" xr:uid="{8FF90F40-B40E-4EA3-88F7-39C401153D31}"/>
    <cellStyle name="Percent 9 2 2 3 3 2" xfId="13771" xr:uid="{5F7943FD-194C-4C7F-8750-A04518341BF2}"/>
    <cellStyle name="Percent 9 2 2 3 4" xfId="13772" xr:uid="{EFCDB1A3-67EE-49FB-A7A1-38333286C1B5}"/>
    <cellStyle name="Percent 9 2 2 3 5" xfId="45060" xr:uid="{AD09FDC6-CA14-47D4-88E1-E4FE757E81E2}"/>
    <cellStyle name="Percent 9 2 2 3 6" xfId="37448" xr:uid="{F7202EAF-9DDD-4742-B5D5-381468CA2DED}"/>
    <cellStyle name="Percent 9 2 2 4" xfId="13773" xr:uid="{53C28898-FE70-43EB-B0B5-05927EDFE700}"/>
    <cellStyle name="Percent 9 2 2 4 2" xfId="13774" xr:uid="{3C0FF121-6AA0-440C-A8A8-1DC0DEE3FB9C}"/>
    <cellStyle name="Percent 9 2 2 4 2 2" xfId="13775" xr:uid="{0ACBBB8D-41A3-435B-841C-2B15E8E68C95}"/>
    <cellStyle name="Percent 9 2 2 4 3" xfId="13776" xr:uid="{7D15EE85-19D3-4989-975E-9BE9F997D187}"/>
    <cellStyle name="Percent 9 2 2 4 3 2" xfId="13777" xr:uid="{291E0E4B-BF50-4BC9-AD93-B53A80F771B9}"/>
    <cellStyle name="Percent 9 2 2 4 4" xfId="13778" xr:uid="{89CD1B87-632B-49B2-8302-A545F686626A}"/>
    <cellStyle name="Percent 9 2 2 4 4 2" xfId="13779" xr:uid="{468E8157-FC2F-4C13-99D0-34BBB7876CB7}"/>
    <cellStyle name="Percent 9 2 2 4 5" xfId="13780" xr:uid="{6E42A611-A3B9-49A5-A560-EBA5245DB2BB}"/>
    <cellStyle name="Percent 9 2 2 4 6" xfId="45061" xr:uid="{7BC5840F-8C24-49F0-A50E-2A264E32D7A8}"/>
    <cellStyle name="Percent 9 2 2 4 7" xfId="37449" xr:uid="{943C3A7B-404E-4673-B967-3E1C899E27A7}"/>
    <cellStyle name="Percent 9 2 2 5" xfId="13781" xr:uid="{1B7417E1-326E-4A2C-AD1A-4A397C68B488}"/>
    <cellStyle name="Percent 9 2 2 5 2" xfId="13782" xr:uid="{A2D06191-8CD2-4038-B29E-2E9CE5C7DC2A}"/>
    <cellStyle name="Percent 9 2 2 5 2 2" xfId="13783" xr:uid="{AD987661-BECD-4628-88E2-AD8807695432}"/>
    <cellStyle name="Percent 9 2 2 5 3" xfId="13784" xr:uid="{2CF2C2C9-8CBA-44F3-85FB-1887C38D7AD9}"/>
    <cellStyle name="Percent 9 2 2 5 3 2" xfId="13785" xr:uid="{6553B4A6-BA6F-4386-8599-378594392CBD}"/>
    <cellStyle name="Percent 9 2 2 5 4" xfId="13786" xr:uid="{B1713865-F044-4DD4-B75A-C2C59E5115D6}"/>
    <cellStyle name="Percent 9 2 2 5 5" xfId="45062" xr:uid="{90997217-2868-4AA8-9CB3-3F0000D36C4F}"/>
    <cellStyle name="Percent 9 2 2 5 6" xfId="37450" xr:uid="{199A4020-BD7D-4E82-8E80-B413D900BDDE}"/>
    <cellStyle name="Percent 9 2 2 6" xfId="13787" xr:uid="{6DD46F2B-8EE2-4974-B564-D91F00702CBF}"/>
    <cellStyle name="Percent 9 2 2 6 2" xfId="13788" xr:uid="{B6462F47-12C6-4EAD-BDBD-EC1390A7BF10}"/>
    <cellStyle name="Percent 9 2 2 6 3" xfId="45063" xr:uid="{8332AEE0-1225-4F5C-926B-EEF679C703F0}"/>
    <cellStyle name="Percent 9 2 2 6 4" xfId="37451" xr:uid="{D702FF5B-8FDE-46B3-A630-C9F76E9400E6}"/>
    <cellStyle name="Percent 9 2 2 7" xfId="13789" xr:uid="{0DCBCF70-D4B6-4DB0-B9DB-76D9D3D25DC9}"/>
    <cellStyle name="Percent 9 2 2 7 2" xfId="13790" xr:uid="{30192C5B-4668-409D-8283-8B9C58069F3D}"/>
    <cellStyle name="Percent 9 2 2 7 3" xfId="45064" xr:uid="{E2E170ED-6E81-4719-93EB-86EE59EABE01}"/>
    <cellStyle name="Percent 9 2 2 7 4" xfId="37452" xr:uid="{31761ECC-8DDD-4AED-9681-B73245BD9178}"/>
    <cellStyle name="Percent 9 2 2 8" xfId="13791" xr:uid="{E3479D01-0C6E-42DE-B31D-3588B953B254}"/>
    <cellStyle name="Percent 9 2 2 8 2" xfId="13792" xr:uid="{D82383FB-2ED2-43BA-B596-7FC8029A4756}"/>
    <cellStyle name="Percent 9 2 2 8 3" xfId="45065" xr:uid="{CF31DA4B-0054-4023-9DE4-D19CAE68782C}"/>
    <cellStyle name="Percent 9 2 2 8 4" xfId="37453" xr:uid="{A7DE60F9-9AB1-4CE2-87A3-0D9A4AAE8416}"/>
    <cellStyle name="Percent 9 2 2 9" xfId="13793" xr:uid="{8603BE82-C787-4249-B1D9-8DCE27DAE2D4}"/>
    <cellStyle name="Percent 9 2 2 9 2" xfId="45066" xr:uid="{38CDB5DB-68D3-4C52-8B07-F522A3182DA8}"/>
    <cellStyle name="Percent 9 2 2 9 3" xfId="37454" xr:uid="{617E5637-57B7-4801-B2B0-DCB85C443ADF}"/>
    <cellStyle name="Percent 9 2 3" xfId="13794" xr:uid="{62DDB5EF-2AA0-422F-A4D2-9767F6984B06}"/>
    <cellStyle name="Percent 9 2 3 2" xfId="13795" xr:uid="{9E71C0A6-350D-4340-870E-291995283EC0}"/>
    <cellStyle name="Percent 9 2 3 2 2" xfId="13796" xr:uid="{833603ED-7B84-46D6-9F5F-2D5C7C31FDDF}"/>
    <cellStyle name="Percent 9 2 3 2 3" xfId="45068" xr:uid="{9F9A357D-59D8-4D3A-94E9-C99A89811A06}"/>
    <cellStyle name="Percent 9 2 3 2 4" xfId="37455" xr:uid="{E2B3263E-3BE9-4D5B-849E-11AE642E1C01}"/>
    <cellStyle name="Percent 9 2 3 3" xfId="13797" xr:uid="{9C845630-A8B9-4380-862B-493D977F453A}"/>
    <cellStyle name="Percent 9 2 3 3 2" xfId="13798" xr:uid="{AB13048B-C67C-4BFB-BEC3-FD9378D31176}"/>
    <cellStyle name="Percent 9 2 3 3 3" xfId="45069" xr:uid="{854F3A54-62B0-4B29-95B1-8A1722580E20}"/>
    <cellStyle name="Percent 9 2 3 3 4" xfId="37456" xr:uid="{CA6FEA20-77E8-4BAA-A461-3AE528B7BA15}"/>
    <cellStyle name="Percent 9 2 3 4" xfId="13799" xr:uid="{A647F824-60CA-4C5F-ABFC-26A64317A1CA}"/>
    <cellStyle name="Percent 9 2 3 4 2" xfId="45070" xr:uid="{5E5C1322-2B99-4D9E-AF79-BE8B3969FD69}"/>
    <cellStyle name="Percent 9 2 3 4 3" xfId="37457" xr:uid="{C4B2401F-F4F9-4FFE-B309-EEE97AC1077A}"/>
    <cellStyle name="Percent 9 2 3 5" xfId="13800" xr:uid="{0801AAA3-E687-4E88-9334-B97F301C1C39}"/>
    <cellStyle name="Percent 9 2 3 5 2" xfId="45071" xr:uid="{B9795ACC-F486-48C9-8240-9D2998DB15AB}"/>
    <cellStyle name="Percent 9 2 3 5 3" xfId="37458" xr:uid="{424B25AB-96DE-49E3-9C19-621998CC1330}"/>
    <cellStyle name="Percent 9 2 3 6" xfId="45067" xr:uid="{A938AF14-CC00-4586-A3B5-45A2012E1CBA}"/>
    <cellStyle name="Percent 9 2 3 7" xfId="26699" xr:uid="{08509B9B-B882-48AA-82F2-993053EE766D}"/>
    <cellStyle name="Percent 9 2 4" xfId="13801" xr:uid="{8F37396E-3A41-450A-A231-931CA9AA072C}"/>
    <cellStyle name="Percent 9 2 4 2" xfId="13802" xr:uid="{03525922-BA44-48AE-B4C1-C223C51750FA}"/>
    <cellStyle name="Percent 9 2 4 2 2" xfId="13803" xr:uid="{4408DF5F-EA7E-42A0-B105-CE77D83C7182}"/>
    <cellStyle name="Percent 9 2 4 3" xfId="13804" xr:uid="{B01B87D0-AAA5-43BB-BFC8-68740DBD34EB}"/>
    <cellStyle name="Percent 9 2 4 3 2" xfId="13805" xr:uid="{F4A3EBFF-7016-4B46-B86C-95C0F52E755D}"/>
    <cellStyle name="Percent 9 2 4 4" xfId="13806" xr:uid="{E0D61763-1557-49BE-AEC6-695A839FCB68}"/>
    <cellStyle name="Percent 9 2 4 5" xfId="45072" xr:uid="{5C0B4986-A164-4CF5-A00C-CA51150692B0}"/>
    <cellStyle name="Percent 9 2 4 6" xfId="26697" xr:uid="{BF579D57-5FDD-48A7-BE7E-A1AE9B502CB2}"/>
    <cellStyle name="Percent 9 2 5" xfId="13807" xr:uid="{CD0888BF-986A-4009-AE85-4C68283A62B4}"/>
    <cellStyle name="Percent 9 2 5 2" xfId="13808" xr:uid="{F237D105-6FE8-4ACA-8B21-3D102EAC7B8A}"/>
    <cellStyle name="Percent 9 2 5 2 2" xfId="13809" xr:uid="{C567EDCE-43A4-4C0C-8155-23501F2893F1}"/>
    <cellStyle name="Percent 9 2 5 3" xfId="13810" xr:uid="{B3D59324-F9F2-49C1-A727-D706FAE74000}"/>
    <cellStyle name="Percent 9 2 5 3 2" xfId="13811" xr:uid="{48242E89-22A5-4918-BBD0-293790A42449}"/>
    <cellStyle name="Percent 9 2 5 4" xfId="13812" xr:uid="{85B591CD-59D2-4CB7-9E98-20805AC524B2}"/>
    <cellStyle name="Percent 9 2 5 5" xfId="45073" xr:uid="{45D16632-2157-4032-8225-7C43D37CD09E}"/>
    <cellStyle name="Percent 9 2 5 6" xfId="37459" xr:uid="{15F86B2C-4771-4941-8782-205BC7E073CD}"/>
    <cellStyle name="Percent 9 2 6" xfId="13813" xr:uid="{DB026ACA-DED8-4C75-83B0-CE988080242E}"/>
    <cellStyle name="Percent 9 2 6 2" xfId="13814" xr:uid="{14CFFCC1-BD1D-4752-8A23-9A08D04FFCA9}"/>
    <cellStyle name="Percent 9 2 6 2 2" xfId="13815" xr:uid="{92312AD6-D856-442D-891F-FCB708DCE7E4}"/>
    <cellStyle name="Percent 9 2 6 3" xfId="13816" xr:uid="{E2292677-1B9A-4C36-87A1-30D9B7B6A8FF}"/>
    <cellStyle name="Percent 9 2 6 3 2" xfId="13817" xr:uid="{7E12F642-CBC6-4BF1-8BD9-9A663CB4A1DC}"/>
    <cellStyle name="Percent 9 2 6 4" xfId="13818" xr:uid="{35670D77-7E81-43FD-81D0-E3B5DBEAB3F1}"/>
    <cellStyle name="Percent 9 2 6 4 2" xfId="13819" xr:uid="{8C1C5959-50DA-48DE-9032-9594F8B8283D}"/>
    <cellStyle name="Percent 9 2 6 5" xfId="13820" xr:uid="{2FEE64E4-0241-4518-97BE-4AF36BFC331D}"/>
    <cellStyle name="Percent 9 2 6 6" xfId="45074" xr:uid="{17BC761F-A26C-423C-A3F3-E779B3F1E675}"/>
    <cellStyle name="Percent 9 2 6 7" xfId="37460" xr:uid="{ED38F97C-5696-443E-9A32-AB46A8460191}"/>
    <cellStyle name="Percent 9 2 7" xfId="13821" xr:uid="{C5F2D328-ABC8-4E20-92A3-5203DB70BAB7}"/>
    <cellStyle name="Percent 9 2 7 2" xfId="13822" xr:uid="{449F4506-A37C-44D7-A376-EACDD8AEBFB9}"/>
    <cellStyle name="Percent 9 2 7 2 2" xfId="13823" xr:uid="{4C8AE3A4-E282-44F6-A0BE-4DE08627CEFF}"/>
    <cellStyle name="Percent 9 2 7 3" xfId="13824" xr:uid="{B57D8F3B-1ADB-4FC6-8E5E-03756EB86331}"/>
    <cellStyle name="Percent 9 2 7 3 2" xfId="13825" xr:uid="{D7FBBBBD-23C1-497F-9606-0C913B921602}"/>
    <cellStyle name="Percent 9 2 7 4" xfId="13826" xr:uid="{F170A1BB-9C7A-416E-B91B-B647129D4EBF}"/>
    <cellStyle name="Percent 9 2 7 5" xfId="45075" xr:uid="{E7A7F0C5-CF92-4BA1-8F8B-91E1D0B087B2}"/>
    <cellStyle name="Percent 9 2 7 6" xfId="37461" xr:uid="{E83E6EA2-1AE5-4601-AD1C-7AF2B837673C}"/>
    <cellStyle name="Percent 9 2 8" xfId="13827" xr:uid="{CB4A0174-4DBA-45C9-8155-C03EDDF9DDD5}"/>
    <cellStyle name="Percent 9 2 8 2" xfId="13828" xr:uid="{30CFDBCE-C4C4-4722-B1C2-C79F7B95310C}"/>
    <cellStyle name="Percent 9 2 8 3" xfId="45076" xr:uid="{E11D3BCB-9171-4E41-87C6-1BF70278B924}"/>
    <cellStyle name="Percent 9 2 8 4" xfId="37462" xr:uid="{510CE88E-0D15-4C5E-9D4F-B3D28E1D3AAA}"/>
    <cellStyle name="Percent 9 2 9" xfId="13829" xr:uid="{FDE1A298-E091-4744-AEDB-162975F01231}"/>
    <cellStyle name="Percent 9 2 9 2" xfId="13830" xr:uid="{83C392F5-1DF3-449F-A18F-9E54F597BB67}"/>
    <cellStyle name="Percent 9 2 9 3" xfId="45077" xr:uid="{8F5FCD0E-84D0-49FD-9131-81C6292D75E2}"/>
    <cellStyle name="Percent 9 2 9 4" xfId="37463" xr:uid="{9B8FC2A7-1012-409E-9EF5-3575EF508FFF}"/>
    <cellStyle name="Percent 9 20" xfId="3059" xr:uid="{EC23CF68-7427-4252-B632-848B8CA80F33}"/>
    <cellStyle name="Percent 9 20 10" xfId="13832" xr:uid="{E249082B-1E93-4F61-959D-0EC5780F1515}"/>
    <cellStyle name="Percent 9 20 10 2" xfId="45078" xr:uid="{35C12061-3DDC-4B73-8F9B-15B87E0FF56B}"/>
    <cellStyle name="Percent 9 20 10 3" xfId="37464" xr:uid="{F3CF21E9-6BAB-496D-95EE-B8EBEB8726C3}"/>
    <cellStyle name="Percent 9 20 11" xfId="13833" xr:uid="{DA1065D8-4A76-42F9-BD22-B9692F2185DE}"/>
    <cellStyle name="Percent 9 20 12" xfId="13831" xr:uid="{018742D4-DEFF-4A94-8995-A6B9202E56C8}"/>
    <cellStyle name="Percent 9 20 13" xfId="41944" xr:uid="{45311D83-9306-48D2-9771-155B9ADA32A3}"/>
    <cellStyle name="Percent 9 20 14" xfId="26700" xr:uid="{2FC5B94F-1A91-4DE0-A326-6383A270C559}"/>
    <cellStyle name="Percent 9 20 2" xfId="13834" xr:uid="{42696756-3BCE-45D9-84B7-04B08FD093D2}"/>
    <cellStyle name="Percent 9 20 2 2" xfId="13835" xr:uid="{BD391AA2-A087-411B-B752-7A9E0D2F54AA}"/>
    <cellStyle name="Percent 9 20 2 2 2" xfId="13836" xr:uid="{CF347BC6-7558-4676-94CF-32DAAC4A0627}"/>
    <cellStyle name="Percent 9 20 2 3" xfId="13837" xr:uid="{AD26EA43-0659-461D-A346-911ADB55BF91}"/>
    <cellStyle name="Percent 9 20 2 3 2" xfId="13838" xr:uid="{C74B1DC0-159A-42A5-9CD5-4EA74CD1EC58}"/>
    <cellStyle name="Percent 9 20 2 4" xfId="13839" xr:uid="{27614697-F610-43FC-9C6D-19F85D0D439F}"/>
    <cellStyle name="Percent 9 20 2 5" xfId="13840" xr:uid="{B26258D7-CF94-4F29-A225-105212026D5F}"/>
    <cellStyle name="Percent 9 20 2 6" xfId="45079" xr:uid="{39C2CC10-EA71-4BCC-A79C-98D1A161D8D3}"/>
    <cellStyle name="Percent 9 20 2 7" xfId="37465" xr:uid="{C0903A2B-72CD-4F64-B504-4CE4AF473629}"/>
    <cellStyle name="Percent 9 20 3" xfId="13841" xr:uid="{420BA645-6AA9-4981-ADF2-3B552764852F}"/>
    <cellStyle name="Percent 9 20 3 2" xfId="13842" xr:uid="{018E721D-56E7-4275-9A3B-893E518ECADD}"/>
    <cellStyle name="Percent 9 20 3 2 2" xfId="13843" xr:uid="{C47E5C05-9141-4C41-AF53-BA5A56D67FCA}"/>
    <cellStyle name="Percent 9 20 3 3" xfId="13844" xr:uid="{EFFEEABF-46C1-4847-A9E6-A851E43C7627}"/>
    <cellStyle name="Percent 9 20 3 3 2" xfId="13845" xr:uid="{EA287FC3-5F56-45A9-89E7-AF68C3495D84}"/>
    <cellStyle name="Percent 9 20 3 4" xfId="13846" xr:uid="{68594687-6B13-424A-9E41-C991ADADB526}"/>
    <cellStyle name="Percent 9 20 3 5" xfId="45080" xr:uid="{A17F2378-8803-44C7-B042-6C86DA976558}"/>
    <cellStyle name="Percent 9 20 3 6" xfId="37466" xr:uid="{F8D7D63E-32D0-46E1-82E3-F9B4E97FBA02}"/>
    <cellStyle name="Percent 9 20 4" xfId="13847" xr:uid="{13ABE3D9-60B1-4897-83E2-B32985363FAA}"/>
    <cellStyle name="Percent 9 20 4 2" xfId="13848" xr:uid="{E506028A-3B31-43BA-9B49-7478B6A64681}"/>
    <cellStyle name="Percent 9 20 4 2 2" xfId="13849" xr:uid="{817888FC-3170-4E6C-BF74-2FE31AEFF25F}"/>
    <cellStyle name="Percent 9 20 4 3" xfId="13850" xr:uid="{A633BAD2-323E-456A-A93A-8C145C355C19}"/>
    <cellStyle name="Percent 9 20 4 3 2" xfId="13851" xr:uid="{E618CCBA-C63A-4827-BEF8-5E231DE5A983}"/>
    <cellStyle name="Percent 9 20 4 4" xfId="13852" xr:uid="{45C86974-2458-48D5-BEFA-6985D4A3E96B}"/>
    <cellStyle name="Percent 9 20 4 5" xfId="45081" xr:uid="{5F39080F-D877-4608-8984-3DEED531DD83}"/>
    <cellStyle name="Percent 9 20 4 6" xfId="37467" xr:uid="{37DA6251-7594-4FF2-AC41-C7757F19C1A4}"/>
    <cellStyle name="Percent 9 20 5" xfId="13853" xr:uid="{2767CF4C-8768-45CE-B2E6-A50A30CA146F}"/>
    <cellStyle name="Percent 9 20 5 2" xfId="13854" xr:uid="{0F7BD27D-6F63-469B-929C-7624330129A7}"/>
    <cellStyle name="Percent 9 20 5 2 2" xfId="13855" xr:uid="{8EC5B8C9-0AB8-4C4F-9F4B-3394BB0FB953}"/>
    <cellStyle name="Percent 9 20 5 3" xfId="13856" xr:uid="{5EA33635-5281-445D-AD5E-59C729D32054}"/>
    <cellStyle name="Percent 9 20 5 3 2" xfId="13857" xr:uid="{77685AA7-CE9F-4274-A8CB-AFA47787BB90}"/>
    <cellStyle name="Percent 9 20 5 4" xfId="13858" xr:uid="{741B4B95-0465-4A10-8779-E64C9C38EC1A}"/>
    <cellStyle name="Percent 9 20 5 4 2" xfId="13859" xr:uid="{CB1AB468-09A6-4564-ABC8-851CE983CE51}"/>
    <cellStyle name="Percent 9 20 5 5" xfId="13860" xr:uid="{1BBF6091-631E-4429-87FF-7DBAE05A8653}"/>
    <cellStyle name="Percent 9 20 5 6" xfId="45082" xr:uid="{A8CAD213-72A6-45D8-9D68-C6A9105C9B89}"/>
    <cellStyle name="Percent 9 20 5 7" xfId="37468" xr:uid="{EC0A7D49-C9D1-4FFC-BB0B-8E8B087CB196}"/>
    <cellStyle name="Percent 9 20 6" xfId="13861" xr:uid="{CF67704B-A733-4377-B2EF-D0F73EE4E40B}"/>
    <cellStyle name="Percent 9 20 6 2" xfId="13862" xr:uid="{F0BF18B6-DB17-4D27-B8D0-3D01CED4DAE9}"/>
    <cellStyle name="Percent 9 20 6 2 2" xfId="13863" xr:uid="{C2442E27-9FDF-4B28-87D2-1376E4EDB15E}"/>
    <cellStyle name="Percent 9 20 6 3" xfId="13864" xr:uid="{5EEB030E-3BBF-405A-BF0E-30376BCDD36E}"/>
    <cellStyle name="Percent 9 20 6 3 2" xfId="13865" xr:uid="{41A28BB2-A41A-44BC-9943-116B7086526B}"/>
    <cellStyle name="Percent 9 20 6 4" xfId="13866" xr:uid="{BDC79FC0-3367-436F-A0BD-CA652C29DD67}"/>
    <cellStyle name="Percent 9 20 6 5" xfId="45083" xr:uid="{D57ECCED-71AC-41C2-BA1A-B3DC49F7ADB6}"/>
    <cellStyle name="Percent 9 20 6 6" xfId="37469" xr:uid="{16DBCB61-C62E-4CCB-BAD9-6B48A1D27741}"/>
    <cellStyle name="Percent 9 20 7" xfId="13867" xr:uid="{E47485AD-BD4E-4F5B-9207-C6D941E49B8D}"/>
    <cellStyle name="Percent 9 20 7 2" xfId="13868" xr:uid="{7F726251-3BF1-4C85-BC35-7944C30ABCE7}"/>
    <cellStyle name="Percent 9 20 7 3" xfId="45084" xr:uid="{0D85D382-9483-47A8-9957-D6D65D45076A}"/>
    <cellStyle name="Percent 9 20 7 4" xfId="37470" xr:uid="{31FFC58B-87E7-4748-BE0C-9A5D1CEC06C4}"/>
    <cellStyle name="Percent 9 20 8" xfId="13869" xr:uid="{C0BDBBDE-4D9D-456D-9A5F-5892CF38D9C5}"/>
    <cellStyle name="Percent 9 20 8 2" xfId="13870" xr:uid="{D6E0312D-C9A7-4824-A1B7-4424A4953CEC}"/>
    <cellStyle name="Percent 9 20 8 3" xfId="45085" xr:uid="{99450E2B-2A42-4581-949C-E33D02DCA63A}"/>
    <cellStyle name="Percent 9 20 8 4" xfId="37471" xr:uid="{6C782BD0-0CAD-4DC3-82C6-79079A2E1935}"/>
    <cellStyle name="Percent 9 20 9" xfId="13871" xr:uid="{75215C77-4FDB-46DD-B6FD-D80A82CF064B}"/>
    <cellStyle name="Percent 9 20 9 2" xfId="13872" xr:uid="{A434C33E-C56C-47DA-A2C2-E54C5EFD6B61}"/>
    <cellStyle name="Percent 9 20 9 3" xfId="45086" xr:uid="{F5986F0A-BDC8-4400-9C34-81D406F42C66}"/>
    <cellStyle name="Percent 9 20 9 4" xfId="37472" xr:uid="{3F0DB919-026E-47FA-AD27-7A887A40568A}"/>
    <cellStyle name="Percent 9 21" xfId="4820" xr:uid="{EB26DCD6-2E6B-4CAD-BB26-B8DB4D002183}"/>
    <cellStyle name="Percent 9 21 2" xfId="13874" xr:uid="{0224E7CC-BD4F-429B-BB7A-E695BF8B512A}"/>
    <cellStyle name="Percent 9 21 2 2" xfId="13875" xr:uid="{53DC7D57-9030-4F21-9860-9998A3901DC1}"/>
    <cellStyle name="Percent 9 21 2 3" xfId="45088" xr:uid="{2EA398A8-613F-40DD-BA46-9B68960DF2C5}"/>
    <cellStyle name="Percent 9 21 2 4" xfId="37473" xr:uid="{CFEC8E45-19CD-4196-91B1-0F04AD2F8BD0}"/>
    <cellStyle name="Percent 9 21 3" xfId="13876" xr:uid="{708680F5-389F-43F3-896D-5A688B5DB6F2}"/>
    <cellStyle name="Percent 9 21 3 2" xfId="13877" xr:uid="{40BDE026-4732-4E15-9759-CF678C6BF9C8}"/>
    <cellStyle name="Percent 9 21 3 3" xfId="45089" xr:uid="{E00A670A-0410-4C96-AB1A-0185506CFC3F}"/>
    <cellStyle name="Percent 9 21 3 4" xfId="37474" xr:uid="{5E51E3EF-F1CC-47A6-8CA0-909A500E3756}"/>
    <cellStyle name="Percent 9 21 4" xfId="13878" xr:uid="{912D1C96-2111-462E-A48C-508264EEF8F3}"/>
    <cellStyle name="Percent 9 21 4 2" xfId="45090" xr:uid="{3312586B-5393-4385-9F80-116F5A520F08}"/>
    <cellStyle name="Percent 9 21 4 3" xfId="37475" xr:uid="{CFCBC632-8A00-4E5C-B578-426BFF02826A}"/>
    <cellStyle name="Percent 9 21 5" xfId="13873" xr:uid="{D3E82654-74F3-4F81-9741-22DBE3215176}"/>
    <cellStyle name="Percent 9 21 5 2" xfId="45087" xr:uid="{2E581A60-92B2-44FA-8C9E-15C4FB8CB4BC}"/>
    <cellStyle name="Percent 9 21 5 3" xfId="37476" xr:uid="{436E9790-BBFB-4DCD-A809-21871B53250A}"/>
    <cellStyle name="Percent 9 21 6" xfId="42597" xr:uid="{DA855A4F-EC93-47FB-AB1F-9092D9F4CAC7}"/>
    <cellStyle name="Percent 9 21 7" xfId="26701" xr:uid="{152F4A08-E1E3-4D86-BB9D-CEA64FC7C298}"/>
    <cellStyle name="Percent 9 22" xfId="13879" xr:uid="{833E9609-9594-4CEC-8D24-37CEBB1425AB}"/>
    <cellStyle name="Percent 9 22 2" xfId="13880" xr:uid="{F5E561DB-AE8A-482A-B02C-6ED3E07D4EE2}"/>
    <cellStyle name="Percent 9 22 2 2" xfId="13881" xr:uid="{5F5590BD-28D0-462C-B691-95211B151012}"/>
    <cellStyle name="Percent 9 22 2 3" xfId="45092" xr:uid="{0F03C0C4-8FC9-4EB1-98B7-43429E7E3E2A}"/>
    <cellStyle name="Percent 9 22 2 4" xfId="37477" xr:uid="{ABA58B63-A7D5-48A8-96FE-025B3E05F092}"/>
    <cellStyle name="Percent 9 22 3" xfId="13882" xr:uid="{C99F1466-97C8-4FBD-B9C2-9F7ECB69B423}"/>
    <cellStyle name="Percent 9 22 3 2" xfId="13883" xr:uid="{5A037F8A-DD16-420E-BEC6-2B00010BE243}"/>
    <cellStyle name="Percent 9 22 3 3" xfId="45093" xr:uid="{E3EC134C-6520-471F-A781-BAE673670C45}"/>
    <cellStyle name="Percent 9 22 3 4" xfId="37478" xr:uid="{C32B2DA4-72F7-4326-B3F9-3358067D74A7}"/>
    <cellStyle name="Percent 9 22 4" xfId="13884" xr:uid="{B45D21B2-CE1C-4160-9EC2-70CFE8472BDD}"/>
    <cellStyle name="Percent 9 22 4 2" xfId="45094" xr:uid="{33328293-88FD-44EC-BBBC-0EC5DB23E19C}"/>
    <cellStyle name="Percent 9 22 4 3" xfId="37479" xr:uid="{58BAA021-4D8B-4055-84A5-EFCE56BBB6F1}"/>
    <cellStyle name="Percent 9 22 5" xfId="37480" xr:uid="{0DDAD4E0-619C-434F-BB8D-D60B44DD7087}"/>
    <cellStyle name="Percent 9 22 6" xfId="45091" xr:uid="{DD95705C-0822-4629-8D1B-2BC2D79A3565}"/>
    <cellStyle name="Percent 9 22 7" xfId="26702" xr:uid="{328D160F-9D81-4382-A9BB-4CDD9F2599E2}"/>
    <cellStyle name="Percent 9 23" xfId="13885" xr:uid="{34246A9D-0356-4941-BFDE-E1FB4E0EC9A3}"/>
    <cellStyle name="Percent 9 23 2" xfId="13886" xr:uid="{C084B04A-3AA0-48CE-B447-54A9AD8228F2}"/>
    <cellStyle name="Percent 9 23 2 2" xfId="13887" xr:uid="{540EFFCC-9B02-4689-A224-D4AE358C16DF}"/>
    <cellStyle name="Percent 9 23 3" xfId="13888" xr:uid="{CE8D4746-21BC-419B-A6BF-74049194475C}"/>
    <cellStyle name="Percent 9 23 3 2" xfId="13889" xr:uid="{44F187A3-AA46-4FC6-807D-72A19A890B50}"/>
    <cellStyle name="Percent 9 23 4" xfId="13890" xr:uid="{414F26D3-0DE3-4005-9F14-45F95F88EF49}"/>
    <cellStyle name="Percent 9 23 4 2" xfId="13891" xr:uid="{9C2DD43E-B2FA-41AF-82D7-DFC50D2EC48A}"/>
    <cellStyle name="Percent 9 23 5" xfId="13892" xr:uid="{5138EA60-0341-4C79-8B6D-AF9A83D63F86}"/>
    <cellStyle name="Percent 9 23 6" xfId="45095" xr:uid="{2DD68A50-1E8A-462F-8A5E-F2BEA055756B}"/>
    <cellStyle name="Percent 9 23 7" xfId="26686" xr:uid="{08190A2F-686C-4968-9A79-BC412D3601B9}"/>
    <cellStyle name="Percent 9 24" xfId="13893" xr:uid="{84E78CDA-7582-4D99-8296-1BFDF5EE0152}"/>
    <cellStyle name="Percent 9 24 2" xfId="13894" xr:uid="{E0A20B22-4FCC-4AD1-A4B4-7B124B0B8544}"/>
    <cellStyle name="Percent 9 24 2 2" xfId="13895" xr:uid="{B8E16D23-313C-487B-9459-B067CC982292}"/>
    <cellStyle name="Percent 9 24 3" xfId="13896" xr:uid="{875F91ED-53B6-4EA7-84B8-A69DE5C30149}"/>
    <cellStyle name="Percent 9 24 3 2" xfId="13897" xr:uid="{8DBD7963-C233-442C-B30B-7E18D58661A1}"/>
    <cellStyle name="Percent 9 24 4" xfId="13898" xr:uid="{43B09E0C-91A0-4EB0-99DC-36BA61735395}"/>
    <cellStyle name="Percent 9 24 5" xfId="45096" xr:uid="{980910AD-EDB3-4658-ABC8-A9628E1CBC52}"/>
    <cellStyle name="Percent 9 24 6" xfId="37481" xr:uid="{FD5A0D21-A265-4EBD-99A6-EE6DB8D031A1}"/>
    <cellStyle name="Percent 9 25" xfId="13899" xr:uid="{924A952C-8B91-489D-8A2D-02D228395A9C}"/>
    <cellStyle name="Percent 9 25 2" xfId="13900" xr:uid="{53DF4E2A-4E08-41DD-B602-032E1F7C5BB8}"/>
    <cellStyle name="Percent 9 25 3" xfId="45097" xr:uid="{24AE5FD5-3029-4812-9A03-D9D10F02BE66}"/>
    <cellStyle name="Percent 9 25 4" xfId="37482" xr:uid="{75C77CB3-2D11-4672-8182-049C4FC906E2}"/>
    <cellStyle name="Percent 9 26" xfId="13901" xr:uid="{76B0222E-4809-40CC-82FD-993CC6736E8F}"/>
    <cellStyle name="Percent 9 26 2" xfId="13902" xr:uid="{384C40A8-40C0-4FA3-A14B-8088AC6F9ED4}"/>
    <cellStyle name="Percent 9 26 3" xfId="45098" xr:uid="{520D997C-D3C6-4EE8-88ED-D83B41F2253A}"/>
    <cellStyle name="Percent 9 26 4" xfId="37483" xr:uid="{EAA30BA4-01CE-48D9-918F-AC607AE28251}"/>
    <cellStyle name="Percent 9 27" xfId="13903" xr:uid="{FC53DD8D-BB8F-40DB-AF7D-1C226960AF37}"/>
    <cellStyle name="Percent 9 27 2" xfId="13904" xr:uid="{B18D5732-90AF-4A60-A54A-FFA5F476941B}"/>
    <cellStyle name="Percent 9 27 3" xfId="45099" xr:uid="{43CCA079-ABE6-44BB-A0F1-C9212808DA5D}"/>
    <cellStyle name="Percent 9 27 4" xfId="37484" xr:uid="{BDA0B02A-71CC-4A69-903C-187D42DE5442}"/>
    <cellStyle name="Percent 9 28" xfId="13905" xr:uid="{4A4CCAE1-C582-417A-8C7F-72A8853BB24D}"/>
    <cellStyle name="Percent 9 28 2" xfId="45100" xr:uid="{B2B4D8CE-4EAF-4ADD-AB26-290C20F0AA2F}"/>
    <cellStyle name="Percent 9 28 3" xfId="37485" xr:uid="{B3ED4EBB-25C6-43EE-8B2C-6B4FCFB2D1F0}"/>
    <cellStyle name="Percent 9 29" xfId="13906" xr:uid="{8DBAED6D-D5FE-405E-BE01-ACCD342AD89C}"/>
    <cellStyle name="Percent 9 29 2" xfId="45101" xr:uid="{67030F48-A94C-4442-83A6-A39264AB470F}"/>
    <cellStyle name="Percent 9 29 3" xfId="37486" xr:uid="{EFFBC41E-7DE1-4EAD-ADA9-95F13612241F}"/>
    <cellStyle name="Percent 9 3" xfId="3060" xr:uid="{6977BA7A-383E-4411-84E8-B41D3C29EEE6}"/>
    <cellStyle name="Percent 9 3 10" xfId="13908" xr:uid="{EDFF84C7-F742-4EC6-89E8-F9A5087474EE}"/>
    <cellStyle name="Percent 9 3 10 2" xfId="13909" xr:uid="{A7E9641A-AA8D-46B5-AC20-8D7D3FEF6222}"/>
    <cellStyle name="Percent 9 3 10 3" xfId="45102" xr:uid="{25F799A3-CF07-4CEF-8004-B47D8E17A7F9}"/>
    <cellStyle name="Percent 9 3 10 4" xfId="37487" xr:uid="{D91D3B6D-BC96-4DE1-A38E-D2378EFDE1F2}"/>
    <cellStyle name="Percent 9 3 11" xfId="13910" xr:uid="{151C100D-FE77-421E-A95C-37FE95FF9209}"/>
    <cellStyle name="Percent 9 3 11 2" xfId="45103" xr:uid="{04B1019E-695E-4CB4-9657-C3A7BAC9067F}"/>
    <cellStyle name="Percent 9 3 11 3" xfId="37488" xr:uid="{5A225296-5C6A-4324-8DE2-B18605BAE802}"/>
    <cellStyle name="Percent 9 3 12" xfId="13911" xr:uid="{67B6B941-81A9-4794-B97A-ADA873F9DEB3}"/>
    <cellStyle name="Percent 9 3 12 2" xfId="45104" xr:uid="{A732E6E1-8602-4E51-9ED9-DB9D07313453}"/>
    <cellStyle name="Percent 9 3 12 3" xfId="37489" xr:uid="{B6CEBE66-6E76-4675-B384-9293ABE056F2}"/>
    <cellStyle name="Percent 9 3 13" xfId="13907" xr:uid="{255B361E-539B-4543-8007-CF3E5B3A1849}"/>
    <cellStyle name="Percent 9 3 14" xfId="41945" xr:uid="{36067A11-2F9A-44AB-A0C0-6635F9705FF7}"/>
    <cellStyle name="Percent 9 3 2" xfId="4822" xr:uid="{279482DC-FCDB-418B-902C-C9D727D8AF32}"/>
    <cellStyle name="Percent 9 3 2 10" xfId="13913" xr:uid="{D2AACBAC-EED5-4C55-9006-A55E4E13DCE9}"/>
    <cellStyle name="Percent 9 3 2 11" xfId="13912" xr:uid="{0A43F0E5-814B-4A4F-941A-1CFD1A5B9DCB}"/>
    <cellStyle name="Percent 9 3 2 12" xfId="42599" xr:uid="{F3932ABC-983C-4070-AE51-2D8BBD6F3390}"/>
    <cellStyle name="Percent 9 3 2 13" xfId="26704" xr:uid="{22872B40-EDFD-444B-BC7B-D356D86EB605}"/>
    <cellStyle name="Percent 9 3 2 2" xfId="13914" xr:uid="{F6D2A403-1623-4687-9460-72439F3DBD37}"/>
    <cellStyle name="Percent 9 3 2 2 2" xfId="13915" xr:uid="{B42B3310-C2B2-48BA-9BEF-FA45F371A0D9}"/>
    <cellStyle name="Percent 9 3 2 2 2 2" xfId="13916" xr:uid="{C3A737C6-7E3C-411C-93C6-8E230A6FA4F3}"/>
    <cellStyle name="Percent 9 3 2 2 3" xfId="13917" xr:uid="{40C48A36-C19C-456A-9EB6-1EE9029D46F6}"/>
    <cellStyle name="Percent 9 3 2 2 3 2" xfId="13918" xr:uid="{7EDF7BB7-0E57-41AA-865D-F651758BA6E0}"/>
    <cellStyle name="Percent 9 3 2 2 4" xfId="13919" xr:uid="{2A8BE1CE-04F5-4979-A7BE-B09264BB0A3E}"/>
    <cellStyle name="Percent 9 3 2 2 5" xfId="45105" xr:uid="{A047CF60-BE93-4C6F-8FD0-D7FC67166EFC}"/>
    <cellStyle name="Percent 9 3 2 2 6" xfId="37490" xr:uid="{0E4FE824-8020-4BFE-9650-F8E9545115FA}"/>
    <cellStyle name="Percent 9 3 2 3" xfId="13920" xr:uid="{6AFA8E3F-2EC4-4918-A0EF-D746F6649235}"/>
    <cellStyle name="Percent 9 3 2 3 2" xfId="13921" xr:uid="{A8D74E5B-D90E-427F-B2DD-4CF25F4DA285}"/>
    <cellStyle name="Percent 9 3 2 3 2 2" xfId="13922" xr:uid="{77CF3AC4-50A5-4C92-8A27-F05996F0E797}"/>
    <cellStyle name="Percent 9 3 2 3 3" xfId="13923" xr:uid="{A8EE77B2-6C85-4935-8FB2-B0427302716B}"/>
    <cellStyle name="Percent 9 3 2 3 3 2" xfId="13924" xr:uid="{71FF4737-35E8-45C7-AA8F-E9EA08DEEB24}"/>
    <cellStyle name="Percent 9 3 2 3 4" xfId="13925" xr:uid="{E39D895E-C3B6-41CE-948A-692DDB90AD25}"/>
    <cellStyle name="Percent 9 3 2 3 5" xfId="45106" xr:uid="{DB60988D-D9C2-4D99-995F-2390124CC24C}"/>
    <cellStyle name="Percent 9 3 2 3 6" xfId="37491" xr:uid="{A56A7F43-8970-409E-AAAB-7D5814F40E04}"/>
    <cellStyle name="Percent 9 3 2 4" xfId="13926" xr:uid="{B56A47DC-3104-448D-AF1A-93A542926512}"/>
    <cellStyle name="Percent 9 3 2 4 2" xfId="13927" xr:uid="{3AEB83DE-B1DF-494A-9EED-4A5C0FAFD360}"/>
    <cellStyle name="Percent 9 3 2 4 2 2" xfId="13928" xr:uid="{13A2C876-E9EE-4310-BFDF-3A363062FE23}"/>
    <cellStyle name="Percent 9 3 2 4 3" xfId="13929" xr:uid="{D5006D85-914D-426C-A0BD-967B596EEC6A}"/>
    <cellStyle name="Percent 9 3 2 4 3 2" xfId="13930" xr:uid="{69196319-4A32-41D8-8C87-BA744DB19DC5}"/>
    <cellStyle name="Percent 9 3 2 4 4" xfId="13931" xr:uid="{1D149AB0-363B-492E-AE17-477AE209F3B8}"/>
    <cellStyle name="Percent 9 3 2 4 4 2" xfId="13932" xr:uid="{B6D77138-BED9-485F-8CEB-891987CC4692}"/>
    <cellStyle name="Percent 9 3 2 4 5" xfId="13933" xr:uid="{4010C0A6-15A4-4F09-8A80-80C2AF3969D6}"/>
    <cellStyle name="Percent 9 3 2 4 6" xfId="45107" xr:uid="{99EA63B2-A2BA-46A7-B974-4863CC3EE27E}"/>
    <cellStyle name="Percent 9 3 2 4 7" xfId="37492" xr:uid="{0DCD1FF8-5684-4646-B673-7C1CA07D3449}"/>
    <cellStyle name="Percent 9 3 2 5" xfId="13934" xr:uid="{DB0C1CD2-09D5-4A29-964C-988F5463AECF}"/>
    <cellStyle name="Percent 9 3 2 5 2" xfId="13935" xr:uid="{AAE9B5C5-43BB-4FCD-937E-837CFCB3B33A}"/>
    <cellStyle name="Percent 9 3 2 5 2 2" xfId="13936" xr:uid="{ADB29452-2725-4191-8497-6E60EAD37A73}"/>
    <cellStyle name="Percent 9 3 2 5 3" xfId="13937" xr:uid="{289C7BF9-5E71-4A8D-BB20-6EBBB966262D}"/>
    <cellStyle name="Percent 9 3 2 5 3 2" xfId="13938" xr:uid="{68A33D9B-CE63-4778-BC12-03BE32F0588A}"/>
    <cellStyle name="Percent 9 3 2 5 4" xfId="13939" xr:uid="{1078B2E7-27D6-46AE-B783-316AA666037D}"/>
    <cellStyle name="Percent 9 3 2 5 5" xfId="45108" xr:uid="{BB25CB87-27B0-46A4-96DD-E9D658AF744B}"/>
    <cellStyle name="Percent 9 3 2 5 6" xfId="37493" xr:uid="{9A9FF871-2EC8-449F-AC83-57F12EFE7CBA}"/>
    <cellStyle name="Percent 9 3 2 6" xfId="13940" xr:uid="{CF4AF930-D474-4000-A9BC-BBF43BF2E6DF}"/>
    <cellStyle name="Percent 9 3 2 6 2" xfId="13941" xr:uid="{5B127326-7CE9-42D9-816E-4987FB073051}"/>
    <cellStyle name="Percent 9 3 2 6 3" xfId="45109" xr:uid="{C5DF4A2F-A8BC-471C-A102-35A38FE10302}"/>
    <cellStyle name="Percent 9 3 2 6 4" xfId="37494" xr:uid="{B46C375C-DE42-4873-8150-9263AA0F3215}"/>
    <cellStyle name="Percent 9 3 2 7" xfId="13942" xr:uid="{7FAF3D8D-CAAE-44D1-99CC-22AC6288438C}"/>
    <cellStyle name="Percent 9 3 2 7 2" xfId="13943" xr:uid="{E9793ED3-0241-451F-84D2-EEE305486261}"/>
    <cellStyle name="Percent 9 3 2 7 3" xfId="45110" xr:uid="{AFC78925-B808-400E-8116-0F47F7937C0C}"/>
    <cellStyle name="Percent 9 3 2 7 4" xfId="37495" xr:uid="{58DCC63F-6E49-4EBF-8009-DF0AD33A38DE}"/>
    <cellStyle name="Percent 9 3 2 8" xfId="13944" xr:uid="{D69A93F3-3A8A-435A-B15B-9FDCD4228235}"/>
    <cellStyle name="Percent 9 3 2 8 2" xfId="13945" xr:uid="{65D49479-1DD2-46BF-A0AB-30C2B6689F80}"/>
    <cellStyle name="Percent 9 3 2 8 3" xfId="45111" xr:uid="{64222806-5D0E-43B5-9925-F8402FD6DF17}"/>
    <cellStyle name="Percent 9 3 2 8 4" xfId="37496" xr:uid="{E45236FA-DCE5-435B-9549-F7165AE3F1D9}"/>
    <cellStyle name="Percent 9 3 2 9" xfId="13946" xr:uid="{F80A90E5-B136-4BEC-A961-59F406B6E70B}"/>
    <cellStyle name="Percent 9 3 2 9 2" xfId="45112" xr:uid="{AF7790F8-EDD5-42B0-AB59-564B1684F6D6}"/>
    <cellStyle name="Percent 9 3 2 9 3" xfId="37497" xr:uid="{9BDBF922-352E-44FA-B3DD-F25C938C62A2}"/>
    <cellStyle name="Percent 9 3 3" xfId="13947" xr:uid="{F00BCF37-4358-4212-8E26-6B138431A4A0}"/>
    <cellStyle name="Percent 9 3 3 2" xfId="13948" xr:uid="{D0790409-0F93-4A2E-AFE6-89650A16E9E5}"/>
    <cellStyle name="Percent 9 3 3 2 2" xfId="13949" xr:uid="{44B9530E-1793-45DB-BE0F-6A57DA44F2A7}"/>
    <cellStyle name="Percent 9 3 3 2 3" xfId="45114" xr:uid="{E4E94BE0-AE55-4128-A90B-D21D5EAB1FD7}"/>
    <cellStyle name="Percent 9 3 3 2 4" xfId="37498" xr:uid="{DDF6BFBB-6AF4-4669-8ABA-EA5A811F61CC}"/>
    <cellStyle name="Percent 9 3 3 3" xfId="13950" xr:uid="{2F6B3419-BD44-4212-98D8-6533A0089B62}"/>
    <cellStyle name="Percent 9 3 3 3 2" xfId="13951" xr:uid="{715DD098-9FBB-4A08-B963-F501A4618A0A}"/>
    <cellStyle name="Percent 9 3 3 3 3" xfId="45115" xr:uid="{121592A8-A7B1-4633-B9E5-6BF05FD18BEA}"/>
    <cellStyle name="Percent 9 3 3 3 4" xfId="37499" xr:uid="{F8863FBA-51A1-4138-A393-7B29A327F968}"/>
    <cellStyle name="Percent 9 3 3 4" xfId="13952" xr:uid="{DC540252-A743-4DEA-93F8-07283FF4B420}"/>
    <cellStyle name="Percent 9 3 3 4 2" xfId="45116" xr:uid="{8DD9CB54-9B9B-4F3C-8A59-F11DD71AA96A}"/>
    <cellStyle name="Percent 9 3 3 4 3" xfId="37500" xr:uid="{1470EB37-57C8-4F4D-A96D-CF18B63249EE}"/>
    <cellStyle name="Percent 9 3 3 5" xfId="13953" xr:uid="{A5A1BAA4-75F1-4CBF-A128-30C6ECCADFAE}"/>
    <cellStyle name="Percent 9 3 3 5 2" xfId="45117" xr:uid="{E6752309-D8A7-4117-A511-3EFFAEC296F7}"/>
    <cellStyle name="Percent 9 3 3 5 3" xfId="37501" xr:uid="{3C82C3E9-9899-4154-B99F-3D2014497AF6}"/>
    <cellStyle name="Percent 9 3 3 6" xfId="45113" xr:uid="{B237173A-25DB-46CD-A33A-6F7E1F2A4913}"/>
    <cellStyle name="Percent 9 3 3 7" xfId="26705" xr:uid="{400F9E19-56E2-4ABD-ABAB-9B6364B2A36D}"/>
    <cellStyle name="Percent 9 3 4" xfId="13954" xr:uid="{1F657901-2C07-405A-BB07-C8DF3BA50A2E}"/>
    <cellStyle name="Percent 9 3 4 2" xfId="13955" xr:uid="{4DF76894-BB0E-4E52-9321-5263037C63CF}"/>
    <cellStyle name="Percent 9 3 4 2 2" xfId="13956" xr:uid="{0D04EAC2-07C5-4F21-8E0E-C23C7569C0F9}"/>
    <cellStyle name="Percent 9 3 4 3" xfId="13957" xr:uid="{BD246D20-2F51-4A5D-B07F-E054E8BD5C34}"/>
    <cellStyle name="Percent 9 3 4 3 2" xfId="13958" xr:uid="{1C023CB2-C95B-4744-9BFE-13A071F7C8D5}"/>
    <cellStyle name="Percent 9 3 4 4" xfId="13959" xr:uid="{90A3CFDF-AEB7-45BA-B849-61AADD295E16}"/>
    <cellStyle name="Percent 9 3 4 5" xfId="45118" xr:uid="{C58D72A4-8F31-4672-A2C4-8E616D740820}"/>
    <cellStyle name="Percent 9 3 4 6" xfId="26703" xr:uid="{B572706A-F21D-418B-A98A-4C8025E6A69B}"/>
    <cellStyle name="Percent 9 3 5" xfId="13960" xr:uid="{18421314-6F89-40F4-AB8C-27FAB7C6A1B3}"/>
    <cellStyle name="Percent 9 3 5 2" xfId="13961" xr:uid="{4AA4F123-ECA2-4149-9AC4-7B6C8766042F}"/>
    <cellStyle name="Percent 9 3 5 2 2" xfId="13962" xr:uid="{9E6EAE15-9F8F-4092-8460-19F14764917B}"/>
    <cellStyle name="Percent 9 3 5 3" xfId="13963" xr:uid="{9427CBCE-DD43-4703-9A39-3FB06C69FA59}"/>
    <cellStyle name="Percent 9 3 5 3 2" xfId="13964" xr:uid="{E3357C3A-756A-43BF-AEB1-FC4CEDD760E0}"/>
    <cellStyle name="Percent 9 3 5 4" xfId="13965" xr:uid="{1ED9CC58-3859-4ABE-AF51-2AAB2765DADB}"/>
    <cellStyle name="Percent 9 3 5 5" xfId="45119" xr:uid="{ACF739B5-ECE9-4B36-BC9D-7D0C14AA0D6A}"/>
    <cellStyle name="Percent 9 3 5 6" xfId="37502" xr:uid="{C52F3920-B707-4C31-AD48-06340CD7A367}"/>
    <cellStyle name="Percent 9 3 6" xfId="13966" xr:uid="{94903EB7-43E6-4126-A436-D24E218CA849}"/>
    <cellStyle name="Percent 9 3 6 2" xfId="13967" xr:uid="{19A8A6BD-E739-437F-812C-BDA725F1BA92}"/>
    <cellStyle name="Percent 9 3 6 2 2" xfId="13968" xr:uid="{1C8B40C8-38E3-44AB-B94E-CE175CD53AEB}"/>
    <cellStyle name="Percent 9 3 6 3" xfId="13969" xr:uid="{67B2F8BC-39A5-4484-8011-1E51E4E45428}"/>
    <cellStyle name="Percent 9 3 6 3 2" xfId="13970" xr:uid="{72305167-9EC8-44C8-AE09-64B9B0136C37}"/>
    <cellStyle name="Percent 9 3 6 4" xfId="13971" xr:uid="{3C44710A-7532-4176-94D3-4521F4ADD761}"/>
    <cellStyle name="Percent 9 3 6 4 2" xfId="13972" xr:uid="{3740C4F1-C128-4F4B-9516-2A9586D84246}"/>
    <cellStyle name="Percent 9 3 6 5" xfId="13973" xr:uid="{4273CAA6-0329-40D6-958D-3E19324E15D9}"/>
    <cellStyle name="Percent 9 3 6 6" xfId="45120" xr:uid="{B3DD6C47-F37E-4EE8-A7DB-582C420F198C}"/>
    <cellStyle name="Percent 9 3 6 7" xfId="37503" xr:uid="{9A1A4731-0F3D-4488-8E0E-45BBF13FCF68}"/>
    <cellStyle name="Percent 9 3 7" xfId="13974" xr:uid="{E8F1E324-8D51-4410-980C-ED41D4AFD5F2}"/>
    <cellStyle name="Percent 9 3 7 2" xfId="13975" xr:uid="{E35C8EA1-663B-42A0-AF0A-E55148FC0A9E}"/>
    <cellStyle name="Percent 9 3 7 2 2" xfId="13976" xr:uid="{D9F79C25-DCF1-4878-ADFE-0289C408A174}"/>
    <cellStyle name="Percent 9 3 7 3" xfId="13977" xr:uid="{78E42374-05A3-45C4-B919-4A150911CE49}"/>
    <cellStyle name="Percent 9 3 7 3 2" xfId="13978" xr:uid="{31D470C0-6192-4142-AC24-44A3C52653AB}"/>
    <cellStyle name="Percent 9 3 7 4" xfId="13979" xr:uid="{B2D3D19C-B4F2-4F61-B8BF-0CF2B455F626}"/>
    <cellStyle name="Percent 9 3 7 5" xfId="45121" xr:uid="{22911F68-9538-440E-99E8-922D70739AC1}"/>
    <cellStyle name="Percent 9 3 7 6" xfId="37504" xr:uid="{B60099F9-B591-4759-9BF4-BDCBB1012A41}"/>
    <cellStyle name="Percent 9 3 8" xfId="13980" xr:uid="{E94C851A-B053-423A-9883-10D61AC219F3}"/>
    <cellStyle name="Percent 9 3 8 2" xfId="13981" xr:uid="{1A7331E9-2BB6-4D4C-906A-32BBB2E26D58}"/>
    <cellStyle name="Percent 9 3 8 3" xfId="45122" xr:uid="{16743333-063C-4548-ABA9-7D9744A44525}"/>
    <cellStyle name="Percent 9 3 8 4" xfId="37505" xr:uid="{4CFD700F-6897-4050-9A6D-2534700E8DAB}"/>
    <cellStyle name="Percent 9 3 9" xfId="13982" xr:uid="{88012058-5749-47C0-9FB0-92B0E0292EDC}"/>
    <cellStyle name="Percent 9 3 9 2" xfId="13983" xr:uid="{1704C2EB-BE06-41F3-9610-2AC471DFD40B}"/>
    <cellStyle name="Percent 9 3 9 3" xfId="45123" xr:uid="{4CB8EA14-C5BE-4634-B48C-F48E2586EF9E}"/>
    <cellStyle name="Percent 9 3 9 4" xfId="37506" xr:uid="{2CBCF758-9997-4AD2-8AB0-52E5ADA2A887}"/>
    <cellStyle name="Percent 9 30" xfId="13333" xr:uid="{E9958CFE-E53B-4C46-BDAA-369A423EA85E}"/>
    <cellStyle name="Percent 9 31" xfId="41539" xr:uid="{D34D4BD2-9601-4985-A71B-DE489BECE6C3}"/>
    <cellStyle name="Percent 9 4" xfId="3061" xr:uid="{BD5A697A-0100-4DD9-8BF8-07D7BCE38429}"/>
    <cellStyle name="Percent 9 4 10" xfId="13985" xr:uid="{44A86426-A9F4-472A-B677-35B19E105F05}"/>
    <cellStyle name="Percent 9 4 10 2" xfId="13986" xr:uid="{FFC4F431-EF59-4AB2-8CD7-FAB0C69ACE0B}"/>
    <cellStyle name="Percent 9 4 10 3" xfId="45124" xr:uid="{4E3790FA-891B-4B21-909D-1EFA70CA6D23}"/>
    <cellStyle name="Percent 9 4 10 4" xfId="37507" xr:uid="{ECB9EB46-4254-4989-AD51-53B8CBD84EF4}"/>
    <cellStyle name="Percent 9 4 11" xfId="13987" xr:uid="{8A63B3D1-AF4E-4C1B-BDE6-6BDBAEDFA9EB}"/>
    <cellStyle name="Percent 9 4 11 2" xfId="45125" xr:uid="{9511F5E3-7030-4256-99E4-EAFAD22EA259}"/>
    <cellStyle name="Percent 9 4 11 3" xfId="37508" xr:uid="{BBAAAB91-73DB-48F3-BD08-541078B1E61B}"/>
    <cellStyle name="Percent 9 4 12" xfId="13988" xr:uid="{DBC15864-2A14-47E5-80B0-4EC45B10F5BD}"/>
    <cellStyle name="Percent 9 4 12 2" xfId="45126" xr:uid="{5C702D5C-F52B-4F27-8CAA-BB7A5B6405E0}"/>
    <cellStyle name="Percent 9 4 12 3" xfId="37509" xr:uid="{26411492-0146-442A-9FC9-D178762B8818}"/>
    <cellStyle name="Percent 9 4 13" xfId="13984" xr:uid="{92A98FF4-7E66-4903-8094-51BBF8F72CFA}"/>
    <cellStyle name="Percent 9 4 14" xfId="41946" xr:uid="{2067F4A7-653F-403F-86C3-4824B15B02E4}"/>
    <cellStyle name="Percent 9 4 2" xfId="4823" xr:uid="{C329B091-D9DC-4D35-B20A-485F20584F0C}"/>
    <cellStyle name="Percent 9 4 2 10" xfId="13990" xr:uid="{8C8652A2-9E30-4C0C-B878-B15BD79F61F4}"/>
    <cellStyle name="Percent 9 4 2 11" xfId="13989" xr:uid="{C2653503-FE42-48D3-A444-EF2EB4697E74}"/>
    <cellStyle name="Percent 9 4 2 12" xfId="42600" xr:uid="{624D283E-238A-4F84-B674-04942D1D85EE}"/>
    <cellStyle name="Percent 9 4 2 13" xfId="26707" xr:uid="{16673F53-854E-476C-A39D-71C7F0286BA3}"/>
    <cellStyle name="Percent 9 4 2 2" xfId="13991" xr:uid="{5C36D670-5FA4-4119-BCF7-BD424D9B6F6F}"/>
    <cellStyle name="Percent 9 4 2 2 2" xfId="13992" xr:uid="{DE851DCA-60A7-420B-8B03-D35915EC1221}"/>
    <cellStyle name="Percent 9 4 2 2 2 2" xfId="13993" xr:uid="{8930AAAD-2A6D-4BD8-91F4-038D9D7BC007}"/>
    <cellStyle name="Percent 9 4 2 2 3" xfId="13994" xr:uid="{106441D0-05B9-4370-9753-2C8ACE3C6C3E}"/>
    <cellStyle name="Percent 9 4 2 2 3 2" xfId="13995" xr:uid="{3822EB71-CCF0-40BA-83DD-5F8795756A0B}"/>
    <cellStyle name="Percent 9 4 2 2 4" xfId="13996" xr:uid="{E2B63366-5E12-48F7-AC0E-41FB4C035661}"/>
    <cellStyle name="Percent 9 4 2 2 5" xfId="45127" xr:uid="{065AB571-4FB4-47C4-AB59-9D4E0D68C755}"/>
    <cellStyle name="Percent 9 4 2 2 6" xfId="37510" xr:uid="{6BF108CE-8A1A-40CE-935A-009CC32A8FC3}"/>
    <cellStyle name="Percent 9 4 2 3" xfId="13997" xr:uid="{4B71D756-E511-484D-80BF-3C169CDFE4EF}"/>
    <cellStyle name="Percent 9 4 2 3 2" xfId="13998" xr:uid="{946F6BC7-15ED-4073-99AC-ECC094C37713}"/>
    <cellStyle name="Percent 9 4 2 3 2 2" xfId="13999" xr:uid="{D9C060E7-ACFF-4A47-AF93-4745C593CD59}"/>
    <cellStyle name="Percent 9 4 2 3 3" xfId="14000" xr:uid="{197048F5-EAE5-4815-AC3B-0BB5280592C8}"/>
    <cellStyle name="Percent 9 4 2 3 3 2" xfId="14001" xr:uid="{D41A5ABC-6A07-4AC0-BB1F-DDDC2F4859BC}"/>
    <cellStyle name="Percent 9 4 2 3 4" xfId="14002" xr:uid="{BBA035D9-B4C7-4C51-BDA3-B33B0D0D931F}"/>
    <cellStyle name="Percent 9 4 2 3 5" xfId="45128" xr:uid="{11667712-99A6-4281-BA42-8E0D37F19456}"/>
    <cellStyle name="Percent 9 4 2 3 6" xfId="37511" xr:uid="{DEA52973-7C91-46DC-A68E-1B2FE4B3899E}"/>
    <cellStyle name="Percent 9 4 2 4" xfId="14003" xr:uid="{D0EE813F-D6A4-4ACC-8A0A-00AC1029C0DD}"/>
    <cellStyle name="Percent 9 4 2 4 2" xfId="14004" xr:uid="{1BA0A447-D922-4B9E-8C5B-5A140C75BDED}"/>
    <cellStyle name="Percent 9 4 2 4 2 2" xfId="14005" xr:uid="{C009F57F-6D5D-4B23-9243-075ECF284C20}"/>
    <cellStyle name="Percent 9 4 2 4 3" xfId="14006" xr:uid="{80BAFB89-048B-4490-9C23-7FD31FB2EC1A}"/>
    <cellStyle name="Percent 9 4 2 4 3 2" xfId="14007" xr:uid="{ECBD184E-4833-45B9-B8F3-62B4B6E8D94D}"/>
    <cellStyle name="Percent 9 4 2 4 4" xfId="14008" xr:uid="{6D28AE59-E1CB-4A3C-B298-F504D1FBE8C3}"/>
    <cellStyle name="Percent 9 4 2 4 4 2" xfId="14009" xr:uid="{D1A7980E-E149-429F-9C20-72D0912F2FFE}"/>
    <cellStyle name="Percent 9 4 2 4 5" xfId="14010" xr:uid="{AA91EFDA-AEB7-476E-916C-F3A883F19B8B}"/>
    <cellStyle name="Percent 9 4 2 4 6" xfId="45129" xr:uid="{4A661777-1C42-4D24-A240-071A7AB76461}"/>
    <cellStyle name="Percent 9 4 2 4 7" xfId="37512" xr:uid="{93B997AC-76CE-4B61-9D79-B982E8AEAFEC}"/>
    <cellStyle name="Percent 9 4 2 5" xfId="14011" xr:uid="{B9CB0EFC-E70C-4044-AF88-67A0D34F5517}"/>
    <cellStyle name="Percent 9 4 2 5 2" xfId="14012" xr:uid="{6DFB6436-A190-4EC7-98DB-F3C7D7B85BF6}"/>
    <cellStyle name="Percent 9 4 2 5 2 2" xfId="14013" xr:uid="{3B4F887D-27F5-4762-880E-4D4631BC8B01}"/>
    <cellStyle name="Percent 9 4 2 5 3" xfId="14014" xr:uid="{98AD620D-A426-4F84-87E4-5BD8CE6EEB50}"/>
    <cellStyle name="Percent 9 4 2 5 3 2" xfId="14015" xr:uid="{553DFEC9-FD53-4844-A40A-FBAC00851DAE}"/>
    <cellStyle name="Percent 9 4 2 5 4" xfId="14016" xr:uid="{59BCE8C3-0CC4-4E3B-AA52-34394F9AD221}"/>
    <cellStyle name="Percent 9 4 2 5 5" xfId="45130" xr:uid="{A5D236AB-DCD9-4900-961B-DFC180A89B70}"/>
    <cellStyle name="Percent 9 4 2 5 6" xfId="37513" xr:uid="{CF513532-E816-4D36-BB3B-9D485B3335C0}"/>
    <cellStyle name="Percent 9 4 2 6" xfId="14017" xr:uid="{20E2AAF5-EBD6-4309-B664-83E6C50C7462}"/>
    <cellStyle name="Percent 9 4 2 6 2" xfId="14018" xr:uid="{7E67020D-3D92-4F4C-B088-474F07406705}"/>
    <cellStyle name="Percent 9 4 2 6 3" xfId="45131" xr:uid="{6BDED0F6-B89D-46B5-A184-692A487065C7}"/>
    <cellStyle name="Percent 9 4 2 6 4" xfId="37514" xr:uid="{A16AB050-BC6C-46FB-8D1E-C7B664D8F438}"/>
    <cellStyle name="Percent 9 4 2 7" xfId="14019" xr:uid="{95256F92-41E1-4D29-9B34-30EF7CE87AF3}"/>
    <cellStyle name="Percent 9 4 2 7 2" xfId="14020" xr:uid="{169E1294-A63B-4F4B-AAAF-3C5BAE9B25A2}"/>
    <cellStyle name="Percent 9 4 2 7 3" xfId="45132" xr:uid="{43B0AC23-2749-45CD-8714-A4B8873151F5}"/>
    <cellStyle name="Percent 9 4 2 7 4" xfId="37515" xr:uid="{6FF92384-86A2-4686-A8EB-158B619BAC6B}"/>
    <cellStyle name="Percent 9 4 2 8" xfId="14021" xr:uid="{67145AF6-997B-4ACB-BD63-D95FD74A9871}"/>
    <cellStyle name="Percent 9 4 2 8 2" xfId="14022" xr:uid="{9EBEA976-430F-4E32-B546-A147B02FF9B6}"/>
    <cellStyle name="Percent 9 4 2 8 3" xfId="45133" xr:uid="{3C317513-5B76-4F59-A855-2E02A7648691}"/>
    <cellStyle name="Percent 9 4 2 8 4" xfId="37516" xr:uid="{5DF05756-3E28-472D-9D1D-6A99D148C748}"/>
    <cellStyle name="Percent 9 4 2 9" xfId="14023" xr:uid="{8F742B84-5DCF-46D9-90A5-B3E808B550AD}"/>
    <cellStyle name="Percent 9 4 2 9 2" xfId="45134" xr:uid="{88C4AFA6-4067-441C-A56A-D89FD0D59099}"/>
    <cellStyle name="Percent 9 4 2 9 3" xfId="37517" xr:uid="{6B5CA93A-B7CF-4CC6-A1ED-E653A9904DBC}"/>
    <cellStyle name="Percent 9 4 3" xfId="14024" xr:uid="{D97EE591-EFD7-4CF4-9604-E65061AF66A2}"/>
    <cellStyle name="Percent 9 4 3 2" xfId="14025" xr:uid="{855EC0AA-A55A-4718-9FA3-97E8E7EB8B15}"/>
    <cellStyle name="Percent 9 4 3 2 2" xfId="14026" xr:uid="{3FAE9050-6423-4AB7-A217-1FD0F0CEC6A3}"/>
    <cellStyle name="Percent 9 4 3 2 3" xfId="45136" xr:uid="{2B84B537-0A97-4468-B283-F9C29A041D23}"/>
    <cellStyle name="Percent 9 4 3 2 4" xfId="37518" xr:uid="{FF098AE3-9DF2-40C7-9E97-211B0BFCC7EF}"/>
    <cellStyle name="Percent 9 4 3 3" xfId="14027" xr:uid="{659B55AA-64DF-43AC-80FB-E0590A901623}"/>
    <cellStyle name="Percent 9 4 3 3 2" xfId="14028" xr:uid="{BADE04AC-A325-43C4-A761-0966F77B6F83}"/>
    <cellStyle name="Percent 9 4 3 3 3" xfId="45137" xr:uid="{CD88EECF-3768-457F-9947-16F0D7786261}"/>
    <cellStyle name="Percent 9 4 3 3 4" xfId="37519" xr:uid="{E4E803A5-6030-478B-9AC9-E42B8E4C2201}"/>
    <cellStyle name="Percent 9 4 3 4" xfId="14029" xr:uid="{A9150338-7824-426F-9A8D-6EA43988378D}"/>
    <cellStyle name="Percent 9 4 3 4 2" xfId="45138" xr:uid="{0E99EC6C-3290-441D-9DE9-CDAD81D1CAEA}"/>
    <cellStyle name="Percent 9 4 3 4 3" xfId="37520" xr:uid="{ED39A44B-5253-4CF1-8B57-933603369B24}"/>
    <cellStyle name="Percent 9 4 3 5" xfId="14030" xr:uid="{C7A56A9C-9347-4933-B3EF-025C35A832F1}"/>
    <cellStyle name="Percent 9 4 3 5 2" xfId="45139" xr:uid="{CE1D909B-8288-40DD-A24F-B79A63BB53BE}"/>
    <cellStyle name="Percent 9 4 3 5 3" xfId="37521" xr:uid="{11C2CFD9-4022-4C95-A6A3-29379EAE1632}"/>
    <cellStyle name="Percent 9 4 3 6" xfId="45135" xr:uid="{88ACF25F-19B8-4591-8F3C-6D67FC57177F}"/>
    <cellStyle name="Percent 9 4 3 7" xfId="26708" xr:uid="{A1AB888B-7AE4-4850-97F9-7549771E37BC}"/>
    <cellStyle name="Percent 9 4 4" xfId="14031" xr:uid="{418C5627-3635-4C34-8DE7-B770418D0EAC}"/>
    <cellStyle name="Percent 9 4 4 2" xfId="14032" xr:uid="{0862C8C5-01E9-43A9-ADD6-074977FC191B}"/>
    <cellStyle name="Percent 9 4 4 2 2" xfId="14033" xr:uid="{D049572E-41C8-4CA5-85D2-43BBA1B3637E}"/>
    <cellStyle name="Percent 9 4 4 3" xfId="14034" xr:uid="{57F30350-E0E5-4DBD-BCA7-C2FD87FC9967}"/>
    <cellStyle name="Percent 9 4 4 3 2" xfId="14035" xr:uid="{2FFEF180-C714-46BE-BCD0-3B4129D877BC}"/>
    <cellStyle name="Percent 9 4 4 4" xfId="14036" xr:uid="{73FE2524-9B9B-48D7-8424-CFC3694B1D83}"/>
    <cellStyle name="Percent 9 4 4 5" xfId="45140" xr:uid="{CFF2F4DB-B88D-432B-8242-AB94B720A589}"/>
    <cellStyle name="Percent 9 4 4 6" xfId="26706" xr:uid="{832CB05F-1FF7-439B-9F4A-83DB2F56A6D2}"/>
    <cellStyle name="Percent 9 4 5" xfId="14037" xr:uid="{4BE96904-F285-47CD-A2BB-15B750BCD08F}"/>
    <cellStyle name="Percent 9 4 5 2" xfId="14038" xr:uid="{612AE01D-0C1A-49A7-9C4F-1233070819C9}"/>
    <cellStyle name="Percent 9 4 5 2 2" xfId="14039" xr:uid="{D1103485-7269-4A52-B934-53A3EF31911C}"/>
    <cellStyle name="Percent 9 4 5 3" xfId="14040" xr:uid="{FFDEBCBE-0A74-4171-81D5-77B13C3926A3}"/>
    <cellStyle name="Percent 9 4 5 3 2" xfId="14041" xr:uid="{61671B4E-776F-4240-B3C0-15E461AF02A0}"/>
    <cellStyle name="Percent 9 4 5 4" xfId="14042" xr:uid="{4B386BBD-2BCE-43D9-B390-565237955C45}"/>
    <cellStyle name="Percent 9 4 5 5" xfId="45141" xr:uid="{23AC5245-6B08-451A-BB1E-1CABEB612B1E}"/>
    <cellStyle name="Percent 9 4 5 6" xfId="37522" xr:uid="{6E5A955B-6045-4BDB-9D54-7C0C5DD41363}"/>
    <cellStyle name="Percent 9 4 6" xfId="14043" xr:uid="{B23C8DA3-27C1-491E-B82F-D464A8DF8DD9}"/>
    <cellStyle name="Percent 9 4 6 2" xfId="14044" xr:uid="{F2B6A907-9898-45E8-A533-C3EC7DD145CB}"/>
    <cellStyle name="Percent 9 4 6 2 2" xfId="14045" xr:uid="{6B1D3E22-6506-421E-BBB5-D65661489F62}"/>
    <cellStyle name="Percent 9 4 6 3" xfId="14046" xr:uid="{984C36C0-8B92-4850-9DF5-00DB8712FA06}"/>
    <cellStyle name="Percent 9 4 6 3 2" xfId="14047" xr:uid="{42298CE6-1DF9-40CB-906A-D26969206B52}"/>
    <cellStyle name="Percent 9 4 6 4" xfId="14048" xr:uid="{EDB749A6-184E-427F-85A7-21404BB66F24}"/>
    <cellStyle name="Percent 9 4 6 4 2" xfId="14049" xr:uid="{B42E724B-4735-4814-92CE-2CC9FDE4320D}"/>
    <cellStyle name="Percent 9 4 6 5" xfId="14050" xr:uid="{F9C38363-AEF6-4ABF-A1D1-A0AAF1A8B9E9}"/>
    <cellStyle name="Percent 9 4 6 6" xfId="45142" xr:uid="{93C0E138-E2D5-4E86-BB88-63FC9CE3E3D3}"/>
    <cellStyle name="Percent 9 4 6 7" xfId="37523" xr:uid="{A3F914EB-AF77-46F6-97C5-41823C1281DF}"/>
    <cellStyle name="Percent 9 4 7" xfId="14051" xr:uid="{A776ED00-EA22-4A5A-8D90-99FF3C116759}"/>
    <cellStyle name="Percent 9 4 7 2" xfId="14052" xr:uid="{9196C67C-4B8D-449E-BDFE-E4AB4532B6AB}"/>
    <cellStyle name="Percent 9 4 7 2 2" xfId="14053" xr:uid="{0BFDB543-4D46-41AE-8544-19177F96B984}"/>
    <cellStyle name="Percent 9 4 7 3" xfId="14054" xr:uid="{6DC8CA86-75C6-49D1-BC95-CF99858DFCA3}"/>
    <cellStyle name="Percent 9 4 7 3 2" xfId="14055" xr:uid="{55E50B74-633E-4D5A-BB2E-D7E5BF64DC6C}"/>
    <cellStyle name="Percent 9 4 7 4" xfId="14056" xr:uid="{656AE847-9142-4BCC-9DDD-70AB687454F8}"/>
    <cellStyle name="Percent 9 4 7 5" xfId="45143" xr:uid="{50A7AE2A-9741-48D3-A94A-B10B3B347E5E}"/>
    <cellStyle name="Percent 9 4 7 6" xfId="37524" xr:uid="{4A73755F-38A9-42A7-920E-3AEBC7D6C532}"/>
    <cellStyle name="Percent 9 4 8" xfId="14057" xr:uid="{27E221EE-94D2-49E2-9096-41F7D0D597D4}"/>
    <cellStyle name="Percent 9 4 8 2" xfId="14058" xr:uid="{93DDD9AA-6A60-4CB7-82CC-5C902D4730D9}"/>
    <cellStyle name="Percent 9 4 8 3" xfId="45144" xr:uid="{A07DD53E-1FD8-4A99-BD00-7C9D45934D29}"/>
    <cellStyle name="Percent 9 4 8 4" xfId="37525" xr:uid="{6146C1D7-F2A6-4BC2-A741-14687E105D3F}"/>
    <cellStyle name="Percent 9 4 9" xfId="14059" xr:uid="{A4FFA80D-4489-426C-B2BB-8705A71036F5}"/>
    <cellStyle name="Percent 9 4 9 2" xfId="14060" xr:uid="{E726F7E4-39A1-41C4-A1E4-D347EAAE6D19}"/>
    <cellStyle name="Percent 9 4 9 3" xfId="45145" xr:uid="{5EAB8756-10B1-4ABA-A11C-5FAD66D6BD6B}"/>
    <cellStyle name="Percent 9 4 9 4" xfId="37526" xr:uid="{B45396C2-D2C6-4E49-8193-45BA8A86DB99}"/>
    <cellStyle name="Percent 9 5" xfId="3062" xr:uid="{16788393-F6A0-4F7F-A743-1610C171E123}"/>
    <cellStyle name="Percent 9 5 10" xfId="14062" xr:uid="{C0723E7D-101B-4174-A750-E8275E97BA41}"/>
    <cellStyle name="Percent 9 5 10 2" xfId="14063" xr:uid="{94D37809-2E87-4649-9BA9-AA9BD3E6F154}"/>
    <cellStyle name="Percent 9 5 10 3" xfId="45146" xr:uid="{430A47AA-1F5E-4355-884E-2FBE05BB102E}"/>
    <cellStyle name="Percent 9 5 10 4" xfId="37527" xr:uid="{DA90F335-C389-47D8-BC9F-4379FA03AE6C}"/>
    <cellStyle name="Percent 9 5 11" xfId="14064" xr:uid="{D480D22A-8CA8-4DC8-959A-7C6070991CA7}"/>
    <cellStyle name="Percent 9 5 11 2" xfId="45147" xr:uid="{5D901D4B-9C2B-4F87-82DF-04C1C68CBB7B}"/>
    <cellStyle name="Percent 9 5 11 3" xfId="37528" xr:uid="{66FA3F28-E548-49FD-B1D3-8AF5E5A1B776}"/>
    <cellStyle name="Percent 9 5 12" xfId="14065" xr:uid="{B25BE1C8-0216-4353-8ED0-1C4C43D10091}"/>
    <cellStyle name="Percent 9 5 12 2" xfId="45148" xr:uid="{21CD5BD7-B02B-49E9-8634-5DB299B42D35}"/>
    <cellStyle name="Percent 9 5 12 3" xfId="37529" xr:uid="{5625A035-66D6-4073-A8EA-EED870DE0A7C}"/>
    <cellStyle name="Percent 9 5 13" xfId="14061" xr:uid="{9DA14285-20E5-4EB3-8566-E953E6C44761}"/>
    <cellStyle name="Percent 9 5 14" xfId="41947" xr:uid="{64163841-29AE-4C47-B80F-A3D98D9E1A11}"/>
    <cellStyle name="Percent 9 5 2" xfId="4824" xr:uid="{9363CC92-A274-428A-AD4E-BE86905FAC85}"/>
    <cellStyle name="Percent 9 5 2 10" xfId="14067" xr:uid="{BBAEC3AB-EBC7-4B25-9FD1-3F2B4FAD2503}"/>
    <cellStyle name="Percent 9 5 2 11" xfId="14066" xr:uid="{0BE70C7E-FDD1-44D1-AAFB-6A17C0123307}"/>
    <cellStyle name="Percent 9 5 2 12" xfId="42601" xr:uid="{F09FCCDC-E0F6-4347-8826-BF17DDC131B7}"/>
    <cellStyle name="Percent 9 5 2 13" xfId="26710" xr:uid="{DA48588F-2405-4918-8BCC-ED4DD8CEAA42}"/>
    <cellStyle name="Percent 9 5 2 2" xfId="14068" xr:uid="{65113CEF-CAA0-476B-AC1D-6F3906978B2B}"/>
    <cellStyle name="Percent 9 5 2 2 2" xfId="14069" xr:uid="{DF813174-1A2D-457C-BA5A-573D8ED01EF6}"/>
    <cellStyle name="Percent 9 5 2 2 2 2" xfId="14070" xr:uid="{C920503D-BBF4-4F25-87BB-F52D0488AE7E}"/>
    <cellStyle name="Percent 9 5 2 2 3" xfId="14071" xr:uid="{71CD88E9-273B-44FC-B084-EB8BC497D820}"/>
    <cellStyle name="Percent 9 5 2 2 3 2" xfId="14072" xr:uid="{997CBE6F-84DE-4046-949A-4D040451E220}"/>
    <cellStyle name="Percent 9 5 2 2 4" xfId="14073" xr:uid="{621C8FA4-AE97-4769-9232-0119430FF63B}"/>
    <cellStyle name="Percent 9 5 2 2 5" xfId="45149" xr:uid="{F432463D-598A-477C-B4E2-12407C8F3AF7}"/>
    <cellStyle name="Percent 9 5 2 2 6" xfId="37530" xr:uid="{093A62F6-DA05-42DD-BDA1-F98187D678B9}"/>
    <cellStyle name="Percent 9 5 2 3" xfId="14074" xr:uid="{D73F1480-42AB-4F93-9951-47C6CC74842D}"/>
    <cellStyle name="Percent 9 5 2 3 2" xfId="14075" xr:uid="{4F43222E-5A90-4275-A76D-D66FAE4223B1}"/>
    <cellStyle name="Percent 9 5 2 3 2 2" xfId="14076" xr:uid="{417365D1-E95F-49C5-BBC7-05E57828FDE6}"/>
    <cellStyle name="Percent 9 5 2 3 3" xfId="14077" xr:uid="{6BD0107F-756F-45FA-A59E-A3319EC72060}"/>
    <cellStyle name="Percent 9 5 2 3 3 2" xfId="14078" xr:uid="{505D4EFF-0E67-46CD-BD91-BD79128C060B}"/>
    <cellStyle name="Percent 9 5 2 3 4" xfId="14079" xr:uid="{CD25CBFD-DD67-44BB-85A7-8F9387EC0A0F}"/>
    <cellStyle name="Percent 9 5 2 3 5" xfId="45150" xr:uid="{6D341A69-89A2-4B68-99DE-B892A684024A}"/>
    <cellStyle name="Percent 9 5 2 3 6" xfId="37531" xr:uid="{D4672ADA-D29D-4E1A-80B2-969D82DF4CFF}"/>
    <cellStyle name="Percent 9 5 2 4" xfId="14080" xr:uid="{323160C1-7872-448C-B7D8-41F4DF517910}"/>
    <cellStyle name="Percent 9 5 2 4 2" xfId="14081" xr:uid="{EE3F0D4F-235E-4646-A2AC-4E1341EEBAD2}"/>
    <cellStyle name="Percent 9 5 2 4 2 2" xfId="14082" xr:uid="{F26E7E02-04E6-4F8C-9168-FA8F4E6AC406}"/>
    <cellStyle name="Percent 9 5 2 4 3" xfId="14083" xr:uid="{93849167-E735-4282-89E5-8AAD2DC9BA3B}"/>
    <cellStyle name="Percent 9 5 2 4 3 2" xfId="14084" xr:uid="{116510D1-F365-4F83-82CC-067F05EE7118}"/>
    <cellStyle name="Percent 9 5 2 4 4" xfId="14085" xr:uid="{C2020B64-1C6B-4ACE-9404-8F868B1BBFE8}"/>
    <cellStyle name="Percent 9 5 2 4 4 2" xfId="14086" xr:uid="{45C6E8D7-DA0B-4718-B13D-D080CA5AD1DC}"/>
    <cellStyle name="Percent 9 5 2 4 5" xfId="14087" xr:uid="{A1A223DA-71EA-4998-BC48-83F891767AAE}"/>
    <cellStyle name="Percent 9 5 2 4 6" xfId="45151" xr:uid="{E33C8084-9321-49E1-9450-F49670A2CD8C}"/>
    <cellStyle name="Percent 9 5 2 4 7" xfId="37532" xr:uid="{4EEED2C5-81B2-4763-B716-DC6B20707355}"/>
    <cellStyle name="Percent 9 5 2 5" xfId="14088" xr:uid="{A80562AE-93C0-4ADF-B292-58FC09BE77AA}"/>
    <cellStyle name="Percent 9 5 2 5 2" xfId="14089" xr:uid="{D2C797F9-4AE9-415D-8505-AB4C4E803D8E}"/>
    <cellStyle name="Percent 9 5 2 5 2 2" xfId="14090" xr:uid="{2183D075-3402-4A0D-97A4-286A54FE50D4}"/>
    <cellStyle name="Percent 9 5 2 5 3" xfId="14091" xr:uid="{3FB930C3-62B0-456D-AD06-B717055130B8}"/>
    <cellStyle name="Percent 9 5 2 5 3 2" xfId="14092" xr:uid="{DC6CFCEB-FA8D-49D4-8186-F06DBAB5E623}"/>
    <cellStyle name="Percent 9 5 2 5 4" xfId="14093" xr:uid="{B40CAA6D-0DE2-4AD6-910D-070752FD0B28}"/>
    <cellStyle name="Percent 9 5 2 5 5" xfId="45152" xr:uid="{C3CFA59F-D6AC-4D0D-9070-921EDF971032}"/>
    <cellStyle name="Percent 9 5 2 5 6" xfId="37533" xr:uid="{B41DFD77-AF23-4AD0-9CFD-8E86E4A5C8C1}"/>
    <cellStyle name="Percent 9 5 2 6" xfId="14094" xr:uid="{8E083D83-5F44-4621-8082-B6F3AE134BCA}"/>
    <cellStyle name="Percent 9 5 2 6 2" xfId="14095" xr:uid="{9E91BDE8-EC96-4C3B-87C6-F83EEA913C20}"/>
    <cellStyle name="Percent 9 5 2 6 3" xfId="45153" xr:uid="{5DAF4576-1453-4C6A-A414-95DD59A20DAB}"/>
    <cellStyle name="Percent 9 5 2 6 4" xfId="37534" xr:uid="{FF42EFD0-0D75-4F80-8EA8-ECC842D86371}"/>
    <cellStyle name="Percent 9 5 2 7" xfId="14096" xr:uid="{E8C2D667-35B9-47BD-8A87-D52BDFC90FDA}"/>
    <cellStyle name="Percent 9 5 2 7 2" xfId="14097" xr:uid="{05359F86-8716-443B-A95C-54E17ACD2D4B}"/>
    <cellStyle name="Percent 9 5 2 7 3" xfId="45154" xr:uid="{DDDE4251-9376-48E2-8DE9-478C02B5F576}"/>
    <cellStyle name="Percent 9 5 2 7 4" xfId="37535" xr:uid="{8108CBA6-C634-496D-9D5F-EF10E9B96C9A}"/>
    <cellStyle name="Percent 9 5 2 8" xfId="14098" xr:uid="{0B0D19FF-06A5-4BE0-8EE4-B7517EB06716}"/>
    <cellStyle name="Percent 9 5 2 8 2" xfId="14099" xr:uid="{F0BC343F-C047-42DD-8EB7-C718394654E2}"/>
    <cellStyle name="Percent 9 5 2 8 3" xfId="45155" xr:uid="{85B737B2-3188-42A5-BA98-1D89A7063926}"/>
    <cellStyle name="Percent 9 5 2 8 4" xfId="37536" xr:uid="{18AD2943-53C8-4045-B67F-757AD6F01D5E}"/>
    <cellStyle name="Percent 9 5 2 9" xfId="14100" xr:uid="{C87B96FA-69BB-4FE0-A5C2-190F56921837}"/>
    <cellStyle name="Percent 9 5 2 9 2" xfId="45156" xr:uid="{0199A1FD-6C44-484C-98C4-F6AB86AD6328}"/>
    <cellStyle name="Percent 9 5 2 9 3" xfId="37537" xr:uid="{A8D85CD0-F82D-4316-8B44-4B66AA379493}"/>
    <cellStyle name="Percent 9 5 3" xfId="14101" xr:uid="{CE0F3783-5EBF-4899-95DD-C3B9D807B658}"/>
    <cellStyle name="Percent 9 5 3 2" xfId="14102" xr:uid="{60826727-F76E-4ABC-AFC7-22B9E3CFEEE6}"/>
    <cellStyle name="Percent 9 5 3 2 2" xfId="14103" xr:uid="{62DB1B53-023E-44B6-9B70-E5ED1774A2CA}"/>
    <cellStyle name="Percent 9 5 3 2 3" xfId="45158" xr:uid="{4739B332-32DC-46D6-802C-81BAE8DA2A6B}"/>
    <cellStyle name="Percent 9 5 3 2 4" xfId="37538" xr:uid="{597884C8-2B6E-4572-89B4-86DF90D67FBB}"/>
    <cellStyle name="Percent 9 5 3 3" xfId="14104" xr:uid="{2BE16F9D-9CBD-47BF-9813-CA7C93E1843F}"/>
    <cellStyle name="Percent 9 5 3 3 2" xfId="14105" xr:uid="{59428AF4-C1E7-40B8-8C40-96DC70FAE0DA}"/>
    <cellStyle name="Percent 9 5 3 3 3" xfId="45159" xr:uid="{8DDD8FF4-6638-477E-9C5E-2BDE35EB0CE6}"/>
    <cellStyle name="Percent 9 5 3 3 4" xfId="37539" xr:uid="{080EA1E2-87F9-4CD6-B2B1-8A315B06FEAA}"/>
    <cellStyle name="Percent 9 5 3 4" xfId="14106" xr:uid="{F71D3DD7-5968-4BA0-BE42-F1BBB4735CB5}"/>
    <cellStyle name="Percent 9 5 3 4 2" xfId="45160" xr:uid="{BB6CE220-1DAF-43BE-960F-A5C0B81A5848}"/>
    <cellStyle name="Percent 9 5 3 4 3" xfId="37540" xr:uid="{CAF342C4-A967-456D-BEFA-B4E48B76D262}"/>
    <cellStyle name="Percent 9 5 3 5" xfId="14107" xr:uid="{E9B3B453-9B47-481E-8F92-F84C9BA4AD1D}"/>
    <cellStyle name="Percent 9 5 3 5 2" xfId="45161" xr:uid="{7A40966F-97C3-4679-92BE-9A061D8C9493}"/>
    <cellStyle name="Percent 9 5 3 5 3" xfId="37541" xr:uid="{7E0A796C-9A01-4C24-B2DB-A99A29856283}"/>
    <cellStyle name="Percent 9 5 3 6" xfId="45157" xr:uid="{9C342C4B-86BB-48E5-B744-4EE72794A71A}"/>
    <cellStyle name="Percent 9 5 3 7" xfId="26711" xr:uid="{43279A6D-D462-4594-8F01-4A585E7F350F}"/>
    <cellStyle name="Percent 9 5 4" xfId="14108" xr:uid="{E09A3D80-F610-48A6-95F0-DF1F02BDA844}"/>
    <cellStyle name="Percent 9 5 4 2" xfId="14109" xr:uid="{DEC116E3-E8C6-40DD-9D1D-2F0571EC8C41}"/>
    <cellStyle name="Percent 9 5 4 2 2" xfId="14110" xr:uid="{9ABC7771-2980-4291-8817-D72D66511AB5}"/>
    <cellStyle name="Percent 9 5 4 3" xfId="14111" xr:uid="{3CDB676D-121F-4AE0-A9E7-1905C7265E93}"/>
    <cellStyle name="Percent 9 5 4 3 2" xfId="14112" xr:uid="{3120F107-C524-4D31-9B78-DB2C00DC0135}"/>
    <cellStyle name="Percent 9 5 4 4" xfId="14113" xr:uid="{035B44DB-5D7D-4FD3-83FA-4AB4B4CAE2B1}"/>
    <cellStyle name="Percent 9 5 4 5" xfId="45162" xr:uid="{654C6593-1E9D-4E90-939D-042FD80F85DA}"/>
    <cellStyle name="Percent 9 5 4 6" xfId="26709" xr:uid="{3ACEA667-F7C0-4C0B-B1A1-2F7EED024B2D}"/>
    <cellStyle name="Percent 9 5 5" xfId="14114" xr:uid="{8FAA956F-E5D6-4CEE-8187-D08ED9E9028A}"/>
    <cellStyle name="Percent 9 5 5 2" xfId="14115" xr:uid="{B53737B9-0E09-4097-96A7-13AD10D29517}"/>
    <cellStyle name="Percent 9 5 5 2 2" xfId="14116" xr:uid="{AF2BAF43-85CE-4F3D-9CDE-F06A3DDF2226}"/>
    <cellStyle name="Percent 9 5 5 3" xfId="14117" xr:uid="{8C63410A-6EB0-4D7B-ADEE-6BF5DF031C1C}"/>
    <cellStyle name="Percent 9 5 5 3 2" xfId="14118" xr:uid="{AB9F4E92-366E-45E7-BE98-811B88230DB6}"/>
    <cellStyle name="Percent 9 5 5 4" xfId="14119" xr:uid="{F28A1CE0-1850-4D1F-AE6F-10B6B1D1FABF}"/>
    <cellStyle name="Percent 9 5 5 5" xfId="45163" xr:uid="{EA991907-25A9-44BE-A38D-3694AA9B21D4}"/>
    <cellStyle name="Percent 9 5 5 6" xfId="37542" xr:uid="{FD0747C1-375D-4947-94B8-635E867DCBC9}"/>
    <cellStyle name="Percent 9 5 6" xfId="14120" xr:uid="{9433A32D-29B2-4CDB-9410-F5F6D928A10C}"/>
    <cellStyle name="Percent 9 5 6 2" xfId="14121" xr:uid="{8C39317B-DACA-4390-B2D8-E89B32374C2A}"/>
    <cellStyle name="Percent 9 5 6 2 2" xfId="14122" xr:uid="{99342501-F0CE-49A3-AC3D-D60DB7578EE2}"/>
    <cellStyle name="Percent 9 5 6 3" xfId="14123" xr:uid="{969E8C16-7FD1-416E-A95E-13D1416A502B}"/>
    <cellStyle name="Percent 9 5 6 3 2" xfId="14124" xr:uid="{A53982C6-0C7E-47FA-9F2C-66E9C07EBF1E}"/>
    <cellStyle name="Percent 9 5 6 4" xfId="14125" xr:uid="{E705E28A-BA75-4B8A-9209-0FC4CCAF21AF}"/>
    <cellStyle name="Percent 9 5 6 4 2" xfId="14126" xr:uid="{D1AFC299-E8FE-4AFF-93B9-640A3FCB1CBA}"/>
    <cellStyle name="Percent 9 5 6 5" xfId="14127" xr:uid="{913643F2-C677-48C9-9975-88AF1346E618}"/>
    <cellStyle name="Percent 9 5 6 6" xfId="45164" xr:uid="{A9E4E826-5445-497A-82AC-9729BD709025}"/>
    <cellStyle name="Percent 9 5 6 7" xfId="37543" xr:uid="{31CDBF58-3248-442A-BBB6-FE4978B35C8D}"/>
    <cellStyle name="Percent 9 5 7" xfId="14128" xr:uid="{8393BDAD-0BD3-4F3D-9FA0-1FB05A8544F9}"/>
    <cellStyle name="Percent 9 5 7 2" xfId="14129" xr:uid="{AD7E0C41-14AB-48A5-B505-50DD8B1C47BD}"/>
    <cellStyle name="Percent 9 5 7 2 2" xfId="14130" xr:uid="{3A8FDDFE-E225-4B38-9470-F8620E996D54}"/>
    <cellStyle name="Percent 9 5 7 3" xfId="14131" xr:uid="{2F02684E-1D97-40A0-B235-42ABEA9CC9BC}"/>
    <cellStyle name="Percent 9 5 7 3 2" xfId="14132" xr:uid="{BF8F7B92-B848-4CE6-BD62-F5E4F7BCAE5A}"/>
    <cellStyle name="Percent 9 5 7 4" xfId="14133" xr:uid="{204F3601-C4DE-4BC4-97E0-733D23ABA7CF}"/>
    <cellStyle name="Percent 9 5 7 5" xfId="45165" xr:uid="{B7F97FCD-A603-4E76-991B-6985F302A044}"/>
    <cellStyle name="Percent 9 5 7 6" xfId="37544" xr:uid="{EBA0966A-AA7E-4FCD-B0AE-34872B010E06}"/>
    <cellStyle name="Percent 9 5 8" xfId="14134" xr:uid="{6DCB413A-78D5-4B62-8264-790ACA9CDCD8}"/>
    <cellStyle name="Percent 9 5 8 2" xfId="14135" xr:uid="{A32DBC1B-CDDF-4139-A940-0D3CDEE6DDE3}"/>
    <cellStyle name="Percent 9 5 8 3" xfId="45166" xr:uid="{A6E2913F-BCCF-47D5-9A86-9C8871078C46}"/>
    <cellStyle name="Percent 9 5 8 4" xfId="37545" xr:uid="{B2F6827C-6BD5-49D0-954A-FA3F7B6326D6}"/>
    <cellStyle name="Percent 9 5 9" xfId="14136" xr:uid="{566F4712-C71A-47E4-92A1-0DBA3BDB7E1D}"/>
    <cellStyle name="Percent 9 5 9 2" xfId="14137" xr:uid="{97A4893B-031A-43B2-A654-7011253429C6}"/>
    <cellStyle name="Percent 9 5 9 3" xfId="45167" xr:uid="{F9A0BF32-25F0-4156-8B5A-9E7DAD688DF6}"/>
    <cellStyle name="Percent 9 5 9 4" xfId="37546" xr:uid="{8A035B64-14A6-4D8B-A0B2-8C446A1EB830}"/>
    <cellStyle name="Percent 9 6" xfId="3063" xr:uid="{E9270426-B01D-4148-8CB0-7036B6B1FAA8}"/>
    <cellStyle name="Percent 9 6 10" xfId="14139" xr:uid="{84C65B45-B48C-46BA-A762-F8C84E0EEAAC}"/>
    <cellStyle name="Percent 9 6 10 2" xfId="14140" xr:uid="{E66C3B4E-5B9E-49B6-B5C2-B0010DA1F5D7}"/>
    <cellStyle name="Percent 9 6 10 3" xfId="45168" xr:uid="{8F408909-5E52-4276-A4CA-9EA6E159B9E0}"/>
    <cellStyle name="Percent 9 6 10 4" xfId="37547" xr:uid="{A2A35277-3994-4B75-B982-667BD62B2DCD}"/>
    <cellStyle name="Percent 9 6 11" xfId="14141" xr:uid="{B203666E-1DF3-4ED5-B18B-DF8B0EBF71DF}"/>
    <cellStyle name="Percent 9 6 11 2" xfId="45169" xr:uid="{D6E297B7-A3D7-44D1-AE76-0F208AA93157}"/>
    <cellStyle name="Percent 9 6 11 3" xfId="37548" xr:uid="{64B30B28-D577-44E7-9EC8-DA862F0AF2C3}"/>
    <cellStyle name="Percent 9 6 12" xfId="14142" xr:uid="{D8E9F539-5666-4963-BCCA-22CC61DE2319}"/>
    <cellStyle name="Percent 9 6 12 2" xfId="45170" xr:uid="{851397BF-2CAA-4FBA-B267-8AD66C956DB2}"/>
    <cellStyle name="Percent 9 6 12 3" xfId="37549" xr:uid="{FE8054C4-1173-43C2-ACD2-8DF9801022D6}"/>
    <cellStyle name="Percent 9 6 13" xfId="14138" xr:uid="{37480FF8-1FCD-4B0F-9367-9C812624DCFE}"/>
    <cellStyle name="Percent 9 6 14" xfId="41948" xr:uid="{BE3D177E-5535-40DC-AE86-6F25CF237372}"/>
    <cellStyle name="Percent 9 6 2" xfId="4825" xr:uid="{9F975241-6EC6-4DA8-80FB-74CF1EFEE928}"/>
    <cellStyle name="Percent 9 6 2 10" xfId="14144" xr:uid="{DFC9AAF6-F477-4205-99A2-DEF110DC452A}"/>
    <cellStyle name="Percent 9 6 2 11" xfId="14143" xr:uid="{D6B13E80-C9E8-4ABA-A2B3-6A07C961316F}"/>
    <cellStyle name="Percent 9 6 2 12" xfId="42602" xr:uid="{9F124B76-641B-41CC-B4E3-37A47B7AEC93}"/>
    <cellStyle name="Percent 9 6 2 13" xfId="26713" xr:uid="{74C8FB24-EEC9-4C3A-BE54-CEB5EE308080}"/>
    <cellStyle name="Percent 9 6 2 2" xfId="14145" xr:uid="{6D533AE7-5B52-4DA8-BC9E-C688ABF300EE}"/>
    <cellStyle name="Percent 9 6 2 2 2" xfId="14146" xr:uid="{3BB49EB4-91B8-4A88-936D-F3C7424F0B67}"/>
    <cellStyle name="Percent 9 6 2 2 2 2" xfId="14147" xr:uid="{807F2DE3-3D8F-4F55-AA2D-6B69F994E713}"/>
    <cellStyle name="Percent 9 6 2 2 3" xfId="14148" xr:uid="{32B71E2D-4818-449A-8AAB-1B6E909D33BE}"/>
    <cellStyle name="Percent 9 6 2 2 3 2" xfId="14149" xr:uid="{DE923FAC-8180-4545-8B4E-24335488E774}"/>
    <cellStyle name="Percent 9 6 2 2 4" xfId="14150" xr:uid="{8D41A28D-F108-48FC-B8C8-220AA62E0AD2}"/>
    <cellStyle name="Percent 9 6 2 2 5" xfId="45171" xr:uid="{113C20B9-9BD9-4567-B063-D4FA264B36FE}"/>
    <cellStyle name="Percent 9 6 2 2 6" xfId="37550" xr:uid="{C7FD94DF-F375-4D98-81AF-AF95C79730D5}"/>
    <cellStyle name="Percent 9 6 2 3" xfId="14151" xr:uid="{1B7A42B8-3CA1-4423-9EA4-38E6E49F460E}"/>
    <cellStyle name="Percent 9 6 2 3 2" xfId="14152" xr:uid="{7FE06B98-4673-4C30-9C93-AE1E7A560BC9}"/>
    <cellStyle name="Percent 9 6 2 3 2 2" xfId="14153" xr:uid="{F038FA1E-E81B-42BE-9B27-BDA7495BF24C}"/>
    <cellStyle name="Percent 9 6 2 3 3" xfId="14154" xr:uid="{AF6041C6-2E46-44A8-8736-1DF72B748473}"/>
    <cellStyle name="Percent 9 6 2 3 3 2" xfId="14155" xr:uid="{3781E045-5CD7-4839-9AD2-FC26BCD0746D}"/>
    <cellStyle name="Percent 9 6 2 3 4" xfId="14156" xr:uid="{6F75E73B-D4D9-44C3-8F30-A13612C7277A}"/>
    <cellStyle name="Percent 9 6 2 3 5" xfId="45172" xr:uid="{F062EFFF-BD9A-46F3-98C3-7D567C37C32B}"/>
    <cellStyle name="Percent 9 6 2 3 6" xfId="37551" xr:uid="{F4F76E08-A475-4338-AC6C-89C19D8D16E5}"/>
    <cellStyle name="Percent 9 6 2 4" xfId="14157" xr:uid="{8551123D-12A0-46D2-BF35-7A2C57584475}"/>
    <cellStyle name="Percent 9 6 2 4 2" xfId="14158" xr:uid="{E88799CF-0980-401F-ADAF-E0D91BA83004}"/>
    <cellStyle name="Percent 9 6 2 4 2 2" xfId="14159" xr:uid="{51CCE7B1-7841-409A-85D9-F0BD9F7B8EA6}"/>
    <cellStyle name="Percent 9 6 2 4 3" xfId="14160" xr:uid="{B58B1DDC-D186-45FD-B4B1-A6B3FFE6C2C1}"/>
    <cellStyle name="Percent 9 6 2 4 3 2" xfId="14161" xr:uid="{A1CDCDAF-D440-4D6F-A783-ECE3B59E57AF}"/>
    <cellStyle name="Percent 9 6 2 4 4" xfId="14162" xr:uid="{BE73A9D9-201A-4A72-A807-9CFF24E70A18}"/>
    <cellStyle name="Percent 9 6 2 4 4 2" xfId="14163" xr:uid="{96250685-9FD1-4212-B909-149FB461309A}"/>
    <cellStyle name="Percent 9 6 2 4 5" xfId="14164" xr:uid="{8D0E2221-A255-4775-A4C2-9DDE83D62F94}"/>
    <cellStyle name="Percent 9 6 2 4 6" xfId="45173" xr:uid="{5BBDDD58-2BA9-46A1-9F3E-49971933498D}"/>
    <cellStyle name="Percent 9 6 2 4 7" xfId="37552" xr:uid="{CDC935AE-756A-437D-B9A2-F97EA8F917F7}"/>
    <cellStyle name="Percent 9 6 2 5" xfId="14165" xr:uid="{B99E4F15-7C85-4E11-B9F1-9200E765BBB5}"/>
    <cellStyle name="Percent 9 6 2 5 2" xfId="14166" xr:uid="{7F94EA68-055F-4460-B77F-70A776FF2757}"/>
    <cellStyle name="Percent 9 6 2 5 2 2" xfId="14167" xr:uid="{C8EDB1DE-7FAC-4329-AB77-8413D0543918}"/>
    <cellStyle name="Percent 9 6 2 5 3" xfId="14168" xr:uid="{07996E8E-9612-4C71-88F6-29F4265F3C5D}"/>
    <cellStyle name="Percent 9 6 2 5 3 2" xfId="14169" xr:uid="{1517F7E3-E5E4-47A7-9B5C-1A62E13D882F}"/>
    <cellStyle name="Percent 9 6 2 5 4" xfId="14170" xr:uid="{2F7A5F6A-E8F9-45E6-9F30-72C234DF234D}"/>
    <cellStyle name="Percent 9 6 2 5 5" xfId="45174" xr:uid="{091BF854-34FD-4337-B5A2-4AD7FDBBD05A}"/>
    <cellStyle name="Percent 9 6 2 5 6" xfId="37553" xr:uid="{F2FD92C5-0A68-4A97-8E20-C5A6508961FC}"/>
    <cellStyle name="Percent 9 6 2 6" xfId="14171" xr:uid="{DF369ECE-4DE7-4C48-A1A8-3FA56571F468}"/>
    <cellStyle name="Percent 9 6 2 6 2" xfId="14172" xr:uid="{0BF54062-CD29-4754-8511-CFDE1E510283}"/>
    <cellStyle name="Percent 9 6 2 6 3" xfId="45175" xr:uid="{FA0E2E61-7B76-404B-8815-4CE5C50CBB0F}"/>
    <cellStyle name="Percent 9 6 2 6 4" xfId="37554" xr:uid="{BE1D693C-353F-43D0-9A8C-F6B986A16274}"/>
    <cellStyle name="Percent 9 6 2 7" xfId="14173" xr:uid="{DAC8559C-3E88-4729-9657-158264A4A72F}"/>
    <cellStyle name="Percent 9 6 2 7 2" xfId="14174" xr:uid="{FA80F632-D4ED-44A7-9FF4-C6A46B8D5991}"/>
    <cellStyle name="Percent 9 6 2 7 3" xfId="45176" xr:uid="{C7CE4C6A-9AB1-4FB5-BF0B-98793F30B17A}"/>
    <cellStyle name="Percent 9 6 2 7 4" xfId="37555" xr:uid="{BC8EE828-5C13-4967-BE90-180A876DE226}"/>
    <cellStyle name="Percent 9 6 2 8" xfId="14175" xr:uid="{A70C8A74-5709-4C1E-ADB3-DDE5D1A408EC}"/>
    <cellStyle name="Percent 9 6 2 8 2" xfId="14176" xr:uid="{B11BE104-F486-4ED4-87DB-A911F0CE5701}"/>
    <cellStyle name="Percent 9 6 2 8 3" xfId="45177" xr:uid="{3D656867-2D0D-4E6B-932F-B13B0ECF4E35}"/>
    <cellStyle name="Percent 9 6 2 8 4" xfId="37556" xr:uid="{56CB95CA-6FA0-40B9-BA94-6B657610B954}"/>
    <cellStyle name="Percent 9 6 2 9" xfId="14177" xr:uid="{59620C19-22AC-4479-BECD-134E37826A47}"/>
    <cellStyle name="Percent 9 6 2 9 2" xfId="45178" xr:uid="{4B2A3628-0782-420B-BFA2-E9DB83F46C89}"/>
    <cellStyle name="Percent 9 6 2 9 3" xfId="37557" xr:uid="{FA2270CA-24E3-4E04-B2B3-54FDF087A413}"/>
    <cellStyle name="Percent 9 6 3" xfId="14178" xr:uid="{8B62CC63-81FF-433C-97C0-B7EA90572ABB}"/>
    <cellStyle name="Percent 9 6 3 2" xfId="14179" xr:uid="{90DA6DDA-273F-43C7-AF87-5860BEB665D6}"/>
    <cellStyle name="Percent 9 6 3 2 2" xfId="14180" xr:uid="{25A29764-57EF-496D-8F62-B0ECEF784919}"/>
    <cellStyle name="Percent 9 6 3 2 3" xfId="45180" xr:uid="{101DCF98-37CB-4B93-AB24-4DA7ECBCF161}"/>
    <cellStyle name="Percent 9 6 3 2 4" xfId="37558" xr:uid="{2571E16E-AB3D-43C1-9245-35CFB3FA6C61}"/>
    <cellStyle name="Percent 9 6 3 3" xfId="14181" xr:uid="{6E867961-AEBB-48DC-A20A-3120EFEB7918}"/>
    <cellStyle name="Percent 9 6 3 3 2" xfId="14182" xr:uid="{75826A5F-F79F-4F3D-8468-3CF27CA30FB3}"/>
    <cellStyle name="Percent 9 6 3 3 3" xfId="45181" xr:uid="{ECBEEDA4-F596-4107-9A91-F18EF9030441}"/>
    <cellStyle name="Percent 9 6 3 3 4" xfId="37559" xr:uid="{010E04BC-CC98-4FA4-97E2-8D5DF178F992}"/>
    <cellStyle name="Percent 9 6 3 4" xfId="14183" xr:uid="{AF9E1B4E-B5D4-4139-9CD0-8A5F328E548E}"/>
    <cellStyle name="Percent 9 6 3 4 2" xfId="45182" xr:uid="{ACA1A00F-50FC-4FE7-8B0B-F7E75C6AD053}"/>
    <cellStyle name="Percent 9 6 3 4 3" xfId="37560" xr:uid="{3A1FD499-3EB5-4C87-997A-1D82D3D58B46}"/>
    <cellStyle name="Percent 9 6 3 5" xfId="14184" xr:uid="{5812A383-3891-4D1C-BCF1-D93CB74810D3}"/>
    <cellStyle name="Percent 9 6 3 5 2" xfId="45183" xr:uid="{D5932C1C-780A-49B5-8B86-D0A6B76B1C1B}"/>
    <cellStyle name="Percent 9 6 3 5 3" xfId="37561" xr:uid="{967860C5-5887-4A61-8FD1-97588C410DC8}"/>
    <cellStyle name="Percent 9 6 3 6" xfId="45179" xr:uid="{B55A86D5-3B3D-4186-8A8C-AE36954E15BF}"/>
    <cellStyle name="Percent 9 6 3 7" xfId="26714" xr:uid="{11223744-68EB-4F00-9AD6-6D0B0B04BFAF}"/>
    <cellStyle name="Percent 9 6 4" xfId="14185" xr:uid="{59FA57E8-558E-405D-831B-A630C6A87A86}"/>
    <cellStyle name="Percent 9 6 4 2" xfId="14186" xr:uid="{26035646-F0A3-4752-9F1B-BD2825F75C85}"/>
    <cellStyle name="Percent 9 6 4 2 2" xfId="14187" xr:uid="{14C48B6B-2134-4D5C-B1B7-1A0BB56728C5}"/>
    <cellStyle name="Percent 9 6 4 3" xfId="14188" xr:uid="{E223A69F-1D19-40BB-8E6F-6433A44E0F6A}"/>
    <cellStyle name="Percent 9 6 4 3 2" xfId="14189" xr:uid="{98C5D8D6-8981-4049-85CF-B5AE79998F33}"/>
    <cellStyle name="Percent 9 6 4 4" xfId="14190" xr:uid="{DA63E0C0-1D07-41C8-9379-F00C36D32405}"/>
    <cellStyle name="Percent 9 6 4 5" xfId="45184" xr:uid="{98576C9C-8FEE-43E5-A44B-DE3F4A519835}"/>
    <cellStyle name="Percent 9 6 4 6" xfId="26712" xr:uid="{4A2E8E30-37DA-46F2-B82C-0BB3F37BB115}"/>
    <cellStyle name="Percent 9 6 5" xfId="14191" xr:uid="{04A720E5-D067-4182-B9A3-01A0242F465F}"/>
    <cellStyle name="Percent 9 6 5 2" xfId="14192" xr:uid="{BB701E4A-CF07-464E-A672-46A3C45A32A6}"/>
    <cellStyle name="Percent 9 6 5 2 2" xfId="14193" xr:uid="{ED363F60-F563-474C-809A-C685DB6B9383}"/>
    <cellStyle name="Percent 9 6 5 3" xfId="14194" xr:uid="{3D58A1DB-4F8B-4E84-BDDB-99627E0F6573}"/>
    <cellStyle name="Percent 9 6 5 3 2" xfId="14195" xr:uid="{A84A4D81-8E27-47E0-B826-E126AC45449A}"/>
    <cellStyle name="Percent 9 6 5 4" xfId="14196" xr:uid="{8D463A1C-63C1-4630-8FF4-C7A0F923E9D0}"/>
    <cellStyle name="Percent 9 6 5 5" xfId="45185" xr:uid="{9DDFEDE2-A8D9-48D9-8FE6-D0D3CE56AE2C}"/>
    <cellStyle name="Percent 9 6 5 6" xfId="37562" xr:uid="{65F23E70-220A-46D1-9A2F-4EFC7B11388E}"/>
    <cellStyle name="Percent 9 6 6" xfId="14197" xr:uid="{CA9EDFC5-79AD-476B-B6E9-E74C1C23EB50}"/>
    <cellStyle name="Percent 9 6 6 2" xfId="14198" xr:uid="{1DA07EE8-2004-4050-A6E7-4DD4ABC09393}"/>
    <cellStyle name="Percent 9 6 6 2 2" xfId="14199" xr:uid="{A321BED0-CD75-4F04-A195-A0A08D3458AF}"/>
    <cellStyle name="Percent 9 6 6 3" xfId="14200" xr:uid="{2FEB23B8-0D3D-4AF4-85C5-12E7B10B10D7}"/>
    <cellStyle name="Percent 9 6 6 3 2" xfId="14201" xr:uid="{F8D7C205-75D6-49BD-9045-99E57AD959F8}"/>
    <cellStyle name="Percent 9 6 6 4" xfId="14202" xr:uid="{DCB5A0ED-A6B9-4A2D-8068-262D0D26C7DA}"/>
    <cellStyle name="Percent 9 6 6 4 2" xfId="14203" xr:uid="{8A7E6223-B3BD-410E-823D-7B762F9A927B}"/>
    <cellStyle name="Percent 9 6 6 5" xfId="14204" xr:uid="{D073A159-50B0-4DD7-87A7-7C845D54FDA2}"/>
    <cellStyle name="Percent 9 6 6 6" xfId="45186" xr:uid="{1B4D06E6-1344-4705-A64E-9A6928476C6D}"/>
    <cellStyle name="Percent 9 6 6 7" xfId="37563" xr:uid="{812A5173-A04A-4621-9350-B9069604C8DE}"/>
    <cellStyle name="Percent 9 6 7" xfId="14205" xr:uid="{BDDC391A-82D6-451A-AF9D-2221E383B306}"/>
    <cellStyle name="Percent 9 6 7 2" xfId="14206" xr:uid="{02802CFD-E097-4D08-8097-A8C27AF1CD12}"/>
    <cellStyle name="Percent 9 6 7 2 2" xfId="14207" xr:uid="{F24D81F6-176D-42A8-9734-C7F039141352}"/>
    <cellStyle name="Percent 9 6 7 3" xfId="14208" xr:uid="{E9E8EC1B-A292-428E-AB7E-BC271893AFCF}"/>
    <cellStyle name="Percent 9 6 7 3 2" xfId="14209" xr:uid="{5EE10E5C-EB23-4199-942A-C02E7E0BD6E5}"/>
    <cellStyle name="Percent 9 6 7 4" xfId="14210" xr:uid="{769DF405-0879-4BE8-AE07-C213CE7E3F8E}"/>
    <cellStyle name="Percent 9 6 7 5" xfId="45187" xr:uid="{D2865CC1-D129-4F8D-ABC1-3C7F0CE2ACA1}"/>
    <cellStyle name="Percent 9 6 7 6" xfId="37564" xr:uid="{7F3F2901-63DE-482B-89A9-360C25F7CF16}"/>
    <cellStyle name="Percent 9 6 8" xfId="14211" xr:uid="{73FD7648-AB08-4448-9710-9C70DE7C5788}"/>
    <cellStyle name="Percent 9 6 8 2" xfId="14212" xr:uid="{E6E5DDAA-8F47-4FAF-92DE-F7CBFAF9C8E5}"/>
    <cellStyle name="Percent 9 6 8 3" xfId="45188" xr:uid="{871AA8D8-FB71-449F-8A8A-16EFB80D294A}"/>
    <cellStyle name="Percent 9 6 8 4" xfId="37565" xr:uid="{D8DBB6DF-F1B6-453F-97F7-A0F875BA15F0}"/>
    <cellStyle name="Percent 9 6 9" xfId="14213" xr:uid="{07BA1C79-0F98-4886-AC56-F3505287AC5A}"/>
    <cellStyle name="Percent 9 6 9 2" xfId="14214" xr:uid="{9930D14B-75AF-42FF-88A9-B763C7B0A205}"/>
    <cellStyle name="Percent 9 6 9 3" xfId="45189" xr:uid="{679D96DE-421F-4594-BD63-FF7A0FF6B1D4}"/>
    <cellStyle name="Percent 9 6 9 4" xfId="37566" xr:uid="{25E7BAA8-A486-4980-A164-444022E2B688}"/>
    <cellStyle name="Percent 9 7" xfId="3064" xr:uid="{D8135838-B861-491E-A744-1B632FEE0F7A}"/>
    <cellStyle name="Percent 9 7 10" xfId="14216" xr:uid="{280064AE-7090-4358-B4C2-7CB84084223A}"/>
    <cellStyle name="Percent 9 7 10 2" xfId="14217" xr:uid="{95F484DB-6D5C-40FF-AD55-60A824F688FC}"/>
    <cellStyle name="Percent 9 7 10 3" xfId="45190" xr:uid="{74DB647D-A77B-429D-9D7B-7AFBAF008CC9}"/>
    <cellStyle name="Percent 9 7 10 4" xfId="37567" xr:uid="{17A4BDBC-81B4-4CAB-9FAA-94F7A95F4868}"/>
    <cellStyle name="Percent 9 7 11" xfId="14218" xr:uid="{D0E92572-4512-4E4B-B138-85A8F0434C35}"/>
    <cellStyle name="Percent 9 7 11 2" xfId="14219" xr:uid="{F78218BC-8C09-4245-A15E-6122952FA712}"/>
    <cellStyle name="Percent 9 7 11 3" xfId="45191" xr:uid="{A378AD59-8A3F-4513-BCED-B7484E65999D}"/>
    <cellStyle name="Percent 9 7 11 4" xfId="37568" xr:uid="{AEF88FC4-6E58-45B4-A5D0-B034BC8787C5}"/>
    <cellStyle name="Percent 9 7 12" xfId="14220" xr:uid="{7D0D425E-FCE3-47DC-A4D5-DE26BB92E405}"/>
    <cellStyle name="Percent 9 7 12 2" xfId="14221" xr:uid="{281C02A1-41CB-4162-A922-B42B19965B18}"/>
    <cellStyle name="Percent 9 7 12 3" xfId="45192" xr:uid="{804144F8-37D0-46B2-91D7-28D714F5609E}"/>
    <cellStyle name="Percent 9 7 12 4" xfId="37569" xr:uid="{28CC021B-F996-4BB3-A075-5866DFC56F35}"/>
    <cellStyle name="Percent 9 7 13" xfId="14222" xr:uid="{0B3BE896-A460-4359-A792-CD6D1A6B334E}"/>
    <cellStyle name="Percent 9 7 13 2" xfId="45193" xr:uid="{106571EC-5A01-4B42-AFB3-38609CA1FC3F}"/>
    <cellStyle name="Percent 9 7 13 3" xfId="37570" xr:uid="{663FDB79-FD89-4D26-9A85-8587D41A3275}"/>
    <cellStyle name="Percent 9 7 14" xfId="14223" xr:uid="{E8182BD9-7DF0-4B85-B73D-56A2763F45B6}"/>
    <cellStyle name="Percent 9 7 14 2" xfId="45194" xr:uid="{3E160073-B61D-4AA3-9FD6-4844ECFCFCA7}"/>
    <cellStyle name="Percent 9 7 14 3" xfId="37571" xr:uid="{2D071894-2F41-4C39-A234-F20C55081E4C}"/>
    <cellStyle name="Percent 9 7 15" xfId="14215" xr:uid="{857454A4-F3ED-4358-ADD6-F7D367382C97}"/>
    <cellStyle name="Percent 9 7 16" xfId="41949" xr:uid="{21352BE2-49C9-41C8-98CF-6A655DB62A0D}"/>
    <cellStyle name="Percent 9 7 2" xfId="3065" xr:uid="{3C90EEA0-86C9-4A46-88E7-C0EC8B9AF2C9}"/>
    <cellStyle name="Percent 9 7 2 10" xfId="14225" xr:uid="{7D261A4A-6335-4BD5-BB99-0CBA5BB54B1B}"/>
    <cellStyle name="Percent 9 7 2 10 2" xfId="45195" xr:uid="{5E000303-7699-4C3B-862C-D5FA57A9393E}"/>
    <cellStyle name="Percent 9 7 2 10 3" xfId="37572" xr:uid="{45B75B33-D488-41C0-B29B-5397422AF821}"/>
    <cellStyle name="Percent 9 7 2 11" xfId="14226" xr:uid="{58045377-83C3-46EE-B181-CF8613C53596}"/>
    <cellStyle name="Percent 9 7 2 12" xfId="14224" xr:uid="{8D441FB3-06A9-45B0-A362-EF9CFD6ED59B}"/>
    <cellStyle name="Percent 9 7 2 13" xfId="41950" xr:uid="{F85C8EA6-C5AF-4676-9E16-58C78933A88D}"/>
    <cellStyle name="Percent 9 7 2 14" xfId="26716" xr:uid="{3A5C7BA8-26A8-4CA2-AA88-2FE3DDEBBECF}"/>
    <cellStyle name="Percent 9 7 2 2" xfId="14227" xr:uid="{3F561A28-35D6-4947-9D5D-CFB993D10F42}"/>
    <cellStyle name="Percent 9 7 2 2 2" xfId="14228" xr:uid="{3229FA9B-907F-4039-97DA-A72274815943}"/>
    <cellStyle name="Percent 9 7 2 2 2 2" xfId="14229" xr:uid="{62894F5D-98B1-449B-BAA3-8512AB56E158}"/>
    <cellStyle name="Percent 9 7 2 2 3" xfId="14230" xr:uid="{C504BECA-5BF8-47C6-9465-5CB286CECDA6}"/>
    <cellStyle name="Percent 9 7 2 2 3 2" xfId="14231" xr:uid="{38D18F46-3690-41F8-A5C6-D9603A47E694}"/>
    <cellStyle name="Percent 9 7 2 2 4" xfId="14232" xr:uid="{6A9B5F43-5228-4D20-8F6F-DF8484537C38}"/>
    <cellStyle name="Percent 9 7 2 2 5" xfId="14233" xr:uid="{4B1B4E95-E6F2-4C7C-8955-8CDE080556BF}"/>
    <cellStyle name="Percent 9 7 2 2 6" xfId="45196" xr:uid="{A8F2DCA3-3C8A-4E12-85DE-8B4DBD3D4A6F}"/>
    <cellStyle name="Percent 9 7 2 2 7" xfId="37573" xr:uid="{41B1821D-87F7-4510-B274-6871845EFBC5}"/>
    <cellStyle name="Percent 9 7 2 3" xfId="14234" xr:uid="{CB93EE19-3DA7-4DDA-9FEB-9969B41DC2F8}"/>
    <cellStyle name="Percent 9 7 2 3 2" xfId="14235" xr:uid="{8A992163-9A8E-45F8-9462-EDA58031277D}"/>
    <cellStyle name="Percent 9 7 2 3 2 2" xfId="14236" xr:uid="{B22E02B6-46A1-41B0-8534-B2B1D4992C1F}"/>
    <cellStyle name="Percent 9 7 2 3 3" xfId="14237" xr:uid="{47061EC9-4E89-45B3-8C0A-5094638A5B5D}"/>
    <cellStyle name="Percent 9 7 2 3 3 2" xfId="14238" xr:uid="{FE8B663F-454C-41A6-9C28-88A9EDD3ED83}"/>
    <cellStyle name="Percent 9 7 2 3 4" xfId="14239" xr:uid="{9461C0B8-BAED-4883-8D51-C5BF3FF51593}"/>
    <cellStyle name="Percent 9 7 2 3 5" xfId="45197" xr:uid="{273D81AE-1B0B-4B34-BCEC-A5D3D88AC40E}"/>
    <cellStyle name="Percent 9 7 2 3 6" xfId="37574" xr:uid="{D972B8C7-1AF5-4220-A7E0-E36443E7C4C2}"/>
    <cellStyle name="Percent 9 7 2 4" xfId="14240" xr:uid="{2FFD4910-69EA-4541-8F24-F442FBFC55CF}"/>
    <cellStyle name="Percent 9 7 2 4 2" xfId="14241" xr:uid="{6ADFE7FB-D5EF-42DD-BD21-DE610EA34B76}"/>
    <cellStyle name="Percent 9 7 2 4 2 2" xfId="14242" xr:uid="{84AA7BDB-71A1-4D32-AB07-4D1C8F84DD2D}"/>
    <cellStyle name="Percent 9 7 2 4 3" xfId="14243" xr:uid="{036B0FBF-A9CD-4C51-B92E-FFEDC25BEBB6}"/>
    <cellStyle name="Percent 9 7 2 4 3 2" xfId="14244" xr:uid="{7475E3F1-BD4B-4A53-B752-62C07EB14B43}"/>
    <cellStyle name="Percent 9 7 2 4 4" xfId="14245" xr:uid="{C257681A-4E0F-4E05-AE47-9EDEAED0179C}"/>
    <cellStyle name="Percent 9 7 2 4 5" xfId="45198" xr:uid="{039BAF45-7DF5-488B-BB99-73685A5CE61C}"/>
    <cellStyle name="Percent 9 7 2 4 6" xfId="37575" xr:uid="{C4C54836-9754-4C1D-B5D1-38D07E35ECB5}"/>
    <cellStyle name="Percent 9 7 2 5" xfId="14246" xr:uid="{B06ABFD6-CDBB-4E2C-B7BD-4060FE1AE839}"/>
    <cellStyle name="Percent 9 7 2 5 2" xfId="14247" xr:uid="{5D84FE23-4926-4778-9B86-D860136481B5}"/>
    <cellStyle name="Percent 9 7 2 5 2 2" xfId="14248" xr:uid="{BBCB2353-B000-4B17-BA0E-E28FD57EA3FE}"/>
    <cellStyle name="Percent 9 7 2 5 3" xfId="14249" xr:uid="{69197755-3D25-4448-B2FB-33AA0A929EC3}"/>
    <cellStyle name="Percent 9 7 2 5 3 2" xfId="14250" xr:uid="{51373732-71C4-4D6A-9920-F9DE55E4752F}"/>
    <cellStyle name="Percent 9 7 2 5 4" xfId="14251" xr:uid="{FC887DA6-C94D-4064-B6C6-E08878717DCA}"/>
    <cellStyle name="Percent 9 7 2 5 4 2" xfId="14252" xr:uid="{2ECAEE28-704F-4DE1-A1AE-04DB7EEDCBCF}"/>
    <cellStyle name="Percent 9 7 2 5 5" xfId="14253" xr:uid="{02BC0B47-F082-4D90-8F85-CD4DB1FA360D}"/>
    <cellStyle name="Percent 9 7 2 5 6" xfId="45199" xr:uid="{2A38EFF4-E8B8-490B-8144-224D8431F4AB}"/>
    <cellStyle name="Percent 9 7 2 5 7" xfId="37576" xr:uid="{8924CE0B-CCB3-4178-BF20-A4E0A82D48DC}"/>
    <cellStyle name="Percent 9 7 2 6" xfId="14254" xr:uid="{0A9ACCA1-6EAB-4E26-85A0-37610B9157F3}"/>
    <cellStyle name="Percent 9 7 2 6 2" xfId="14255" xr:uid="{8D7BDEB8-C42B-4CD2-AB6D-C5C28CF8FF2E}"/>
    <cellStyle name="Percent 9 7 2 6 2 2" xfId="14256" xr:uid="{361F52B7-7345-48AD-A9C7-91F8C64FF733}"/>
    <cellStyle name="Percent 9 7 2 6 3" xfId="14257" xr:uid="{7C765E98-E19E-45B0-B470-824AEE9791FE}"/>
    <cellStyle name="Percent 9 7 2 6 3 2" xfId="14258" xr:uid="{5B28F820-9EDF-4B0C-9B14-7160A38746C7}"/>
    <cellStyle name="Percent 9 7 2 6 4" xfId="14259" xr:uid="{222850E7-FDDA-4BFD-89E4-F2D5C0CA95C3}"/>
    <cellStyle name="Percent 9 7 2 6 5" xfId="45200" xr:uid="{A0AC7E0A-1AB7-4C6D-BCC7-F6D9B0F85521}"/>
    <cellStyle name="Percent 9 7 2 6 6" xfId="37577" xr:uid="{38734EA2-4BD9-4351-BD05-8DB71C3A1B1F}"/>
    <cellStyle name="Percent 9 7 2 7" xfId="14260" xr:uid="{7A27BF0E-FE9A-4239-AB2B-2EADD0151841}"/>
    <cellStyle name="Percent 9 7 2 7 2" xfId="14261" xr:uid="{CA4F82C8-3610-4379-BC56-598D7C3A63E8}"/>
    <cellStyle name="Percent 9 7 2 7 3" xfId="45201" xr:uid="{BDFD324C-886D-421A-95E2-E05162FF1EAD}"/>
    <cellStyle name="Percent 9 7 2 7 4" xfId="37578" xr:uid="{88016C5A-248B-43B8-8681-08E356D259C7}"/>
    <cellStyle name="Percent 9 7 2 8" xfId="14262" xr:uid="{4DBCFC99-BD0B-41C2-AA5F-5A84B74339E7}"/>
    <cellStyle name="Percent 9 7 2 8 2" xfId="14263" xr:uid="{F33810F4-32DB-4798-BD6A-35CDC7EF75D4}"/>
    <cellStyle name="Percent 9 7 2 8 3" xfId="45202" xr:uid="{6F8341CE-B012-4262-ACDA-D18557DA7F7D}"/>
    <cellStyle name="Percent 9 7 2 8 4" xfId="37579" xr:uid="{8B2169F8-FADD-4643-8F5F-AF2F7A270E37}"/>
    <cellStyle name="Percent 9 7 2 9" xfId="14264" xr:uid="{6189F9A6-4DD5-4483-96E1-A7AFF23D0DAD}"/>
    <cellStyle name="Percent 9 7 2 9 2" xfId="14265" xr:uid="{134006F6-2198-4E28-A598-8492E7090A9C}"/>
    <cellStyle name="Percent 9 7 2 9 3" xfId="45203" xr:uid="{D6C6A1DC-1C32-4B41-BD18-F8517527AEB7}"/>
    <cellStyle name="Percent 9 7 2 9 4" xfId="37580" xr:uid="{B377A1F9-6D15-4CA8-B60F-4565A2A29C21}"/>
    <cellStyle name="Percent 9 7 3" xfId="3066" xr:uid="{A9BE54F2-9E84-4FDA-A5C0-CD6E22F843C3}"/>
    <cellStyle name="Percent 9 7 3 10" xfId="14267" xr:uid="{1FD7FDE7-1193-4ADD-B780-11D114E82D50}"/>
    <cellStyle name="Percent 9 7 3 10 2" xfId="45204" xr:uid="{2868D672-B293-4A46-8B27-7D34A39221EC}"/>
    <cellStyle name="Percent 9 7 3 10 3" xfId="37581" xr:uid="{6C79B9A0-2E16-4F4D-A37C-922827B1B36B}"/>
    <cellStyle name="Percent 9 7 3 11" xfId="14268" xr:uid="{415CA84B-D8CC-45E7-9900-FD69383077B8}"/>
    <cellStyle name="Percent 9 7 3 12" xfId="14266" xr:uid="{91C5E2C3-5ECA-4C34-BBF4-315F90A8EC22}"/>
    <cellStyle name="Percent 9 7 3 13" xfId="41951" xr:uid="{6E849FEC-6562-497E-9876-8C6BBB84E9B2}"/>
    <cellStyle name="Percent 9 7 3 14" xfId="26717" xr:uid="{35B01B1A-A84B-48CB-A36B-DD84A5990A4F}"/>
    <cellStyle name="Percent 9 7 3 2" xfId="14269" xr:uid="{D3C09790-5553-4CB6-A573-F78C9F05751C}"/>
    <cellStyle name="Percent 9 7 3 2 2" xfId="14270" xr:uid="{B2181B38-B1FE-439F-989A-1BB6CAE91214}"/>
    <cellStyle name="Percent 9 7 3 2 2 2" xfId="14271" xr:uid="{7196EA18-867A-4E5C-BD07-16F23E4CC7F0}"/>
    <cellStyle name="Percent 9 7 3 2 3" xfId="14272" xr:uid="{84934070-8D73-4F30-BC3A-21CDA9431CA8}"/>
    <cellStyle name="Percent 9 7 3 2 3 2" xfId="14273" xr:uid="{C9F1194E-467D-4B2D-B728-C10226B2969E}"/>
    <cellStyle name="Percent 9 7 3 2 4" xfId="14274" xr:uid="{4D165EA0-A851-43F0-B609-31B71E786845}"/>
    <cellStyle name="Percent 9 7 3 2 5" xfId="14275" xr:uid="{60932046-73C6-43CA-8583-D5D6C32C7BC3}"/>
    <cellStyle name="Percent 9 7 3 2 6" xfId="45205" xr:uid="{3AF628FD-2A21-4F93-89C8-B7A71DAC45C7}"/>
    <cellStyle name="Percent 9 7 3 2 7" xfId="37582" xr:uid="{74CE47F3-8AE3-4166-B726-2C61D7165DF1}"/>
    <cellStyle name="Percent 9 7 3 3" xfId="14276" xr:uid="{B9504C58-6DD3-45AD-AA39-EAEBCB5AF345}"/>
    <cellStyle name="Percent 9 7 3 3 2" xfId="14277" xr:uid="{B2A9EC0D-79EB-4B5D-85BC-58C50EBF2046}"/>
    <cellStyle name="Percent 9 7 3 3 2 2" xfId="14278" xr:uid="{A305C366-BB5A-4398-AB68-2922816F6D05}"/>
    <cellStyle name="Percent 9 7 3 3 3" xfId="14279" xr:uid="{C06F4154-F4F0-43C4-B0CE-CA7EA7913358}"/>
    <cellStyle name="Percent 9 7 3 3 3 2" xfId="14280" xr:uid="{AD8B1640-36BE-41B7-BBCC-032FD9DD25FC}"/>
    <cellStyle name="Percent 9 7 3 3 4" xfId="14281" xr:uid="{3B6CF01D-CD7C-4196-9A25-6A6DE73B2FDE}"/>
    <cellStyle name="Percent 9 7 3 3 5" xfId="45206" xr:uid="{EE42268C-9A9B-4216-80E2-BFEEA0506AF4}"/>
    <cellStyle name="Percent 9 7 3 3 6" xfId="37583" xr:uid="{5FC64ADB-14CC-4473-AD65-57979FD06B7A}"/>
    <cellStyle name="Percent 9 7 3 4" xfId="14282" xr:uid="{CD66B532-7A64-4DD1-9547-2F16B2C5CF9B}"/>
    <cellStyle name="Percent 9 7 3 4 2" xfId="14283" xr:uid="{77019671-01BD-4597-9A73-7D1411460013}"/>
    <cellStyle name="Percent 9 7 3 4 2 2" xfId="14284" xr:uid="{659552FE-26DB-42C2-B05A-8DAE37581DCA}"/>
    <cellStyle name="Percent 9 7 3 4 3" xfId="14285" xr:uid="{8375F18C-1BFC-4A3F-BE09-3F9447C63D46}"/>
    <cellStyle name="Percent 9 7 3 4 3 2" xfId="14286" xr:uid="{8CCA7694-BB6C-4F6F-A391-A52BCD87270E}"/>
    <cellStyle name="Percent 9 7 3 4 4" xfId="14287" xr:uid="{907D7F76-1259-4A63-97F9-E4DFA421695A}"/>
    <cellStyle name="Percent 9 7 3 4 5" xfId="45207" xr:uid="{0F082073-CD89-42FB-A5F8-D15AE0183450}"/>
    <cellStyle name="Percent 9 7 3 4 6" xfId="37584" xr:uid="{E6DE8EC7-0506-479D-AFCA-895629FCC411}"/>
    <cellStyle name="Percent 9 7 3 5" xfId="14288" xr:uid="{B53CF464-0D19-4FD3-9089-16F070C13E1E}"/>
    <cellStyle name="Percent 9 7 3 5 2" xfId="14289" xr:uid="{1C894721-7E47-4138-82BB-21935CBA9678}"/>
    <cellStyle name="Percent 9 7 3 5 2 2" xfId="14290" xr:uid="{AFDE0F20-B596-43C6-872B-3A9E3029EBA4}"/>
    <cellStyle name="Percent 9 7 3 5 3" xfId="14291" xr:uid="{01E0AA44-021C-4FA2-A998-E4E4A3B9DAA7}"/>
    <cellStyle name="Percent 9 7 3 5 3 2" xfId="14292" xr:uid="{265CA925-4570-4819-8ACC-90DF30F55A70}"/>
    <cellStyle name="Percent 9 7 3 5 4" xfId="14293" xr:uid="{18AB3FBC-37FE-46F4-9FC3-7ABB3224969C}"/>
    <cellStyle name="Percent 9 7 3 5 4 2" xfId="14294" xr:uid="{937ED245-CFE3-42E2-B018-35AEC0B3FDD2}"/>
    <cellStyle name="Percent 9 7 3 5 5" xfId="14295" xr:uid="{E5EDAD42-E6C3-4983-9E13-AB24BD56E4E2}"/>
    <cellStyle name="Percent 9 7 3 5 6" xfId="45208" xr:uid="{961050AD-6F49-409A-BC5F-7C6019A26401}"/>
    <cellStyle name="Percent 9 7 3 5 7" xfId="37585" xr:uid="{CB3E880A-31D3-47FF-9127-0D15515C0DA7}"/>
    <cellStyle name="Percent 9 7 3 6" xfId="14296" xr:uid="{52392D33-9053-4523-AF6D-8C01A7BC7B4F}"/>
    <cellStyle name="Percent 9 7 3 6 2" xfId="14297" xr:uid="{50A9BDCB-4140-4A3E-B5A5-1014D5D8EBF3}"/>
    <cellStyle name="Percent 9 7 3 6 2 2" xfId="14298" xr:uid="{D16B34DC-71FC-4B28-BAC8-3D3E01FD3B12}"/>
    <cellStyle name="Percent 9 7 3 6 3" xfId="14299" xr:uid="{2260307F-92C3-4E7F-9EA1-2A94880944B1}"/>
    <cellStyle name="Percent 9 7 3 6 3 2" xfId="14300" xr:uid="{F892F9E1-8A98-4B98-A44C-FAF5E7DEF85E}"/>
    <cellStyle name="Percent 9 7 3 6 4" xfId="14301" xr:uid="{83B68C4E-38D8-49E1-AE6C-8DD985935174}"/>
    <cellStyle name="Percent 9 7 3 6 5" xfId="45209" xr:uid="{4B0AC1A9-A4B8-43C6-9F62-83083AA3D818}"/>
    <cellStyle name="Percent 9 7 3 6 6" xfId="37586" xr:uid="{910C62BA-FDDE-4287-8BE2-32BE9D496CD5}"/>
    <cellStyle name="Percent 9 7 3 7" xfId="14302" xr:uid="{4BD8B32F-88C9-45E8-9248-FB00BD188102}"/>
    <cellStyle name="Percent 9 7 3 7 2" xfId="14303" xr:uid="{879B6FBB-D777-40E6-95E9-F631FC81D7D7}"/>
    <cellStyle name="Percent 9 7 3 7 3" xfId="45210" xr:uid="{11763DF2-742B-42C2-9CBF-565A98D433AF}"/>
    <cellStyle name="Percent 9 7 3 7 4" xfId="37587" xr:uid="{2E1BEB99-5F1B-4305-8DE7-7C6CED35B794}"/>
    <cellStyle name="Percent 9 7 3 8" xfId="14304" xr:uid="{92A5F834-7095-406A-B7FD-5A88A6218E2D}"/>
    <cellStyle name="Percent 9 7 3 8 2" xfId="14305" xr:uid="{4B375947-33F6-4915-BCE3-6A24FCFA41F2}"/>
    <cellStyle name="Percent 9 7 3 8 3" xfId="45211" xr:uid="{67F72E71-D8B5-44C2-8A59-9EC50A177F36}"/>
    <cellStyle name="Percent 9 7 3 8 4" xfId="37588" xr:uid="{AF2AAF1A-B89B-43CD-B782-3347976C3618}"/>
    <cellStyle name="Percent 9 7 3 9" xfId="14306" xr:uid="{79F419A2-4B3D-4EF0-A5B1-D3BDD192F937}"/>
    <cellStyle name="Percent 9 7 3 9 2" xfId="14307" xr:uid="{F890461E-8F0E-4047-A0F2-C2A952998EFD}"/>
    <cellStyle name="Percent 9 7 3 9 3" xfId="45212" xr:uid="{6D583E1E-EF45-4C9C-94E3-985EF073626E}"/>
    <cellStyle name="Percent 9 7 3 9 4" xfId="37589" xr:uid="{E93B6B3F-66A5-4256-B97C-BB6BA070E285}"/>
    <cellStyle name="Percent 9 7 4" xfId="4826" xr:uid="{299919D1-B207-47C1-8482-6D4551CC8C9E}"/>
    <cellStyle name="Percent 9 7 4 10" xfId="14309" xr:uid="{18318E81-C5A5-4EE6-836D-C05D186750B7}"/>
    <cellStyle name="Percent 9 7 4 11" xfId="14308" xr:uid="{48EA836F-D2CA-4FE2-B316-271D70F462D1}"/>
    <cellStyle name="Percent 9 7 4 12" xfId="42603" xr:uid="{C39D341D-62AA-4CF9-9E7A-D859DD1A58A9}"/>
    <cellStyle name="Percent 9 7 4 13" xfId="26718" xr:uid="{12129CE6-4C1A-47DE-A54B-5BC053354539}"/>
    <cellStyle name="Percent 9 7 4 2" xfId="14310" xr:uid="{E4EC3028-6432-45E8-AB5A-70BBABE1A9D3}"/>
    <cellStyle name="Percent 9 7 4 2 2" xfId="14311" xr:uid="{8BFA4A8D-4B88-421C-89CD-7F5669F48027}"/>
    <cellStyle name="Percent 9 7 4 2 2 2" xfId="14312" xr:uid="{9ACAC3D7-79D4-45D1-A371-A1CC6C265FAE}"/>
    <cellStyle name="Percent 9 7 4 2 3" xfId="14313" xr:uid="{D6E10856-2764-4323-9BC4-7286299514AF}"/>
    <cellStyle name="Percent 9 7 4 2 3 2" xfId="14314" xr:uid="{4A844AE4-C201-481E-849D-DDF9EA484967}"/>
    <cellStyle name="Percent 9 7 4 2 4" xfId="14315" xr:uid="{679AAC1A-03E3-431B-9187-F9862F248F47}"/>
    <cellStyle name="Percent 9 7 4 2 5" xfId="45213" xr:uid="{AA225B96-7CB4-40A4-8E8D-CFC42718F135}"/>
    <cellStyle name="Percent 9 7 4 2 6" xfId="37590" xr:uid="{6E4ACC8B-0DAA-4FEA-9853-5B2D8DC35AA7}"/>
    <cellStyle name="Percent 9 7 4 3" xfId="14316" xr:uid="{24A138FF-3791-4D14-82FE-4E1D8BAB3815}"/>
    <cellStyle name="Percent 9 7 4 3 2" xfId="14317" xr:uid="{94FC3A26-EB8F-4808-A8AB-9438A3D7050F}"/>
    <cellStyle name="Percent 9 7 4 3 2 2" xfId="14318" xr:uid="{91748DA4-37B7-481D-B7E9-E2CD85E6E460}"/>
    <cellStyle name="Percent 9 7 4 3 3" xfId="14319" xr:uid="{7F827F0B-3675-49EA-8DB0-7754BA53CA92}"/>
    <cellStyle name="Percent 9 7 4 3 3 2" xfId="14320" xr:uid="{3133C9C3-359D-4959-A5AB-04C427F5DF15}"/>
    <cellStyle name="Percent 9 7 4 3 4" xfId="14321" xr:uid="{9D8C74B8-0DA4-425B-8FE3-A47637AA0134}"/>
    <cellStyle name="Percent 9 7 4 3 5" xfId="45214" xr:uid="{DE1FC1F6-F9C5-4180-A220-7C1AF027306B}"/>
    <cellStyle name="Percent 9 7 4 3 6" xfId="37591" xr:uid="{3047BB1A-0EA8-4628-A847-76C794DA0615}"/>
    <cellStyle name="Percent 9 7 4 4" xfId="14322" xr:uid="{8D8C24FE-E96A-4D96-8BD8-3A1F2717A168}"/>
    <cellStyle name="Percent 9 7 4 4 2" xfId="14323" xr:uid="{65F3B07D-A07F-461E-92FA-37C0BBFE6A46}"/>
    <cellStyle name="Percent 9 7 4 4 2 2" xfId="14324" xr:uid="{2BBD4741-2C60-4A9C-881D-F920DB50BC28}"/>
    <cellStyle name="Percent 9 7 4 4 3" xfId="14325" xr:uid="{C7DFD547-CFE3-4220-98B5-F95A1CB5DB65}"/>
    <cellStyle name="Percent 9 7 4 4 3 2" xfId="14326" xr:uid="{0C01AE1F-1460-4A08-AAFE-44F8450ACAE8}"/>
    <cellStyle name="Percent 9 7 4 4 4" xfId="14327" xr:uid="{FE464329-1FB4-4593-B71C-60363510A339}"/>
    <cellStyle name="Percent 9 7 4 4 4 2" xfId="14328" xr:uid="{9C0B9E2B-2B07-411A-AF4F-322C6A538D8A}"/>
    <cellStyle name="Percent 9 7 4 4 5" xfId="14329" xr:uid="{97BB6810-3709-4799-BC9A-43C9F0AD67B3}"/>
    <cellStyle name="Percent 9 7 4 4 6" xfId="45215" xr:uid="{B27FE21F-4C19-4AC5-AA2F-9340F1355930}"/>
    <cellStyle name="Percent 9 7 4 4 7" xfId="37592" xr:uid="{2D128889-88E0-475D-8EC0-5D6E46CA8C2D}"/>
    <cellStyle name="Percent 9 7 4 5" xfId="14330" xr:uid="{19F533EB-3DD9-436E-BB37-A31279C859CD}"/>
    <cellStyle name="Percent 9 7 4 5 2" xfId="14331" xr:uid="{433AAB13-FCCC-4B2A-AEC2-1894EECB0168}"/>
    <cellStyle name="Percent 9 7 4 5 2 2" xfId="14332" xr:uid="{EDA00DAE-2B8F-46CA-9F5F-DEBEDAC04DA6}"/>
    <cellStyle name="Percent 9 7 4 5 3" xfId="14333" xr:uid="{C44BC707-BC82-437E-A356-E8A1B703D89B}"/>
    <cellStyle name="Percent 9 7 4 5 3 2" xfId="14334" xr:uid="{475D338F-4CA8-47A8-81A8-FABB7890488C}"/>
    <cellStyle name="Percent 9 7 4 5 4" xfId="14335" xr:uid="{0507230B-2121-4607-83AB-7CEE2362AA58}"/>
    <cellStyle name="Percent 9 7 4 5 5" xfId="45216" xr:uid="{AFA4D5E9-8AF4-4C5A-86F8-B1B379AA5A70}"/>
    <cellStyle name="Percent 9 7 4 5 6" xfId="37593" xr:uid="{08839727-7CEB-446C-8B25-A03BD72A562B}"/>
    <cellStyle name="Percent 9 7 4 6" xfId="14336" xr:uid="{EE24BD5E-9C57-45A3-B2E4-9A27EC1281DC}"/>
    <cellStyle name="Percent 9 7 4 6 2" xfId="14337" xr:uid="{431EF228-BAD0-4DF6-BF56-EE4896A0F203}"/>
    <cellStyle name="Percent 9 7 4 6 3" xfId="45217" xr:uid="{99979B51-8BF5-4CD9-A098-6DB4F7A0D31C}"/>
    <cellStyle name="Percent 9 7 4 6 4" xfId="37594" xr:uid="{692B88B3-193B-4EBC-87C6-932B176AA8BD}"/>
    <cellStyle name="Percent 9 7 4 7" xfId="14338" xr:uid="{E976746D-1633-4524-B021-DF1443A15D2A}"/>
    <cellStyle name="Percent 9 7 4 7 2" xfId="14339" xr:uid="{EA6B44E7-B15D-4FA0-A289-A54DF20168C5}"/>
    <cellStyle name="Percent 9 7 4 7 3" xfId="45218" xr:uid="{083F57F3-CA4D-4A33-B488-515BF32BAF9B}"/>
    <cellStyle name="Percent 9 7 4 7 4" xfId="37595" xr:uid="{D808A16D-AF8D-4638-A5FB-229EB1D6397C}"/>
    <cellStyle name="Percent 9 7 4 8" xfId="14340" xr:uid="{605E5708-C593-4097-99E5-F83A437CC56A}"/>
    <cellStyle name="Percent 9 7 4 8 2" xfId="14341" xr:uid="{621896E1-73F7-46CF-AD40-FB973B8E85CE}"/>
    <cellStyle name="Percent 9 7 4 8 3" xfId="45219" xr:uid="{2C31B01F-A682-4479-A16B-E433F97342E8}"/>
    <cellStyle name="Percent 9 7 4 8 4" xfId="37596" xr:uid="{054D3D5C-90FC-4117-A053-06173A8AC0DB}"/>
    <cellStyle name="Percent 9 7 4 9" xfId="14342" xr:uid="{E58D4763-D457-486C-9908-3E6BC7F8DB37}"/>
    <cellStyle name="Percent 9 7 4 9 2" xfId="45220" xr:uid="{2079671A-E106-412C-BC2B-8229457889CA}"/>
    <cellStyle name="Percent 9 7 4 9 3" xfId="37597" xr:uid="{785252FF-F9B4-4D7B-A412-9DBD7A99675F}"/>
    <cellStyle name="Percent 9 7 5" xfId="14343" xr:uid="{C875F6BE-F9E9-4219-A36F-477A2B6EE496}"/>
    <cellStyle name="Percent 9 7 5 2" xfId="14344" xr:uid="{8C31A8DD-B70A-40E7-99EA-BC8D489DF47C}"/>
    <cellStyle name="Percent 9 7 5 2 2" xfId="14345" xr:uid="{FA2D9DBA-4E0D-422B-8DA5-90C4DF558A9D}"/>
    <cellStyle name="Percent 9 7 5 2 3" xfId="45222" xr:uid="{830E829D-A817-429B-A6B5-D1F026347CA3}"/>
    <cellStyle name="Percent 9 7 5 2 4" xfId="37598" xr:uid="{4162A13F-4F0A-476F-9AC9-9B8CC3030E55}"/>
    <cellStyle name="Percent 9 7 5 3" xfId="14346" xr:uid="{646B5E92-D72B-48D3-8401-D224BB1085FE}"/>
    <cellStyle name="Percent 9 7 5 3 2" xfId="14347" xr:uid="{FA989332-F550-42E2-A651-417891BB845E}"/>
    <cellStyle name="Percent 9 7 5 3 3" xfId="45223" xr:uid="{59B0D7C7-CCB6-4E9D-A740-91EFB313B495}"/>
    <cellStyle name="Percent 9 7 5 3 4" xfId="37599" xr:uid="{F5E9D86D-ECBA-4760-9D5F-9A4914767B02}"/>
    <cellStyle name="Percent 9 7 5 4" xfId="14348" xr:uid="{BFE02664-41AB-4B4B-B079-A98BFEF1EDE6}"/>
    <cellStyle name="Percent 9 7 5 4 2" xfId="45224" xr:uid="{A72A1898-A7E7-4371-A4A4-D519F6678EE9}"/>
    <cellStyle name="Percent 9 7 5 4 3" xfId="37600" xr:uid="{74B3498C-2846-4765-AD86-BE5520D6BB30}"/>
    <cellStyle name="Percent 9 7 5 5" xfId="14349" xr:uid="{ADE04130-9912-4DFB-A71E-7E7BBDF169B8}"/>
    <cellStyle name="Percent 9 7 5 5 2" xfId="45225" xr:uid="{B69BF28A-2A13-4844-81A0-A23AB71C20CF}"/>
    <cellStyle name="Percent 9 7 5 5 3" xfId="37601" xr:uid="{E5F80C87-1F1B-4AF0-BB24-AD9363AB4D83}"/>
    <cellStyle name="Percent 9 7 5 6" xfId="45221" xr:uid="{0A6BF7F0-3742-4724-B041-FA539FA2AC28}"/>
    <cellStyle name="Percent 9 7 5 7" xfId="26719" xr:uid="{75D9B68D-26B0-4AE7-9447-A3B938590D59}"/>
    <cellStyle name="Percent 9 7 6" xfId="14350" xr:uid="{60C04DD0-8149-4923-B1E2-C41C598E491C}"/>
    <cellStyle name="Percent 9 7 6 2" xfId="14351" xr:uid="{85BEA624-075C-444C-AB97-9EAF943C288C}"/>
    <cellStyle name="Percent 9 7 6 2 2" xfId="14352" xr:uid="{D4210968-12C0-48CA-957A-F669DE7F8B57}"/>
    <cellStyle name="Percent 9 7 6 3" xfId="14353" xr:uid="{CC66277F-5EB7-4759-8B68-A446E98CFCFE}"/>
    <cellStyle name="Percent 9 7 6 3 2" xfId="14354" xr:uid="{EE9132A9-F148-42AC-B2AC-706BACF1C986}"/>
    <cellStyle name="Percent 9 7 6 4" xfId="14355" xr:uid="{6388F2D6-8B1B-4BE9-BF3C-39D4D8B54958}"/>
    <cellStyle name="Percent 9 7 6 5" xfId="45226" xr:uid="{A938120A-0258-4EE7-B76A-671FDE1F60AD}"/>
    <cellStyle name="Percent 9 7 6 6" xfId="26715" xr:uid="{206799B4-B69A-4A10-BB58-CEE8F215F9CF}"/>
    <cellStyle name="Percent 9 7 7" xfId="14356" xr:uid="{7F8B6C17-42A5-4C7D-8469-8DFA360C6793}"/>
    <cellStyle name="Percent 9 7 7 2" xfId="14357" xr:uid="{48D87331-2213-4761-9AA3-2D0AB9082561}"/>
    <cellStyle name="Percent 9 7 7 2 2" xfId="14358" xr:uid="{5DBD6BFB-3F5C-4530-8928-61F152B44C9E}"/>
    <cellStyle name="Percent 9 7 7 3" xfId="14359" xr:uid="{6BA2DFFE-0C01-443C-AD63-A31A4442E942}"/>
    <cellStyle name="Percent 9 7 7 3 2" xfId="14360" xr:uid="{6481F3B5-957F-45A8-AFA6-306A2A8F8EEE}"/>
    <cellStyle name="Percent 9 7 7 4" xfId="14361" xr:uid="{BF2DB259-9A02-4B6A-AA7D-FEBC34D9BA70}"/>
    <cellStyle name="Percent 9 7 7 5" xfId="45227" xr:uid="{75B0D041-AC1A-4521-9234-EDEE12EEBB00}"/>
    <cellStyle name="Percent 9 7 7 6" xfId="37602" xr:uid="{998555ED-8D43-41AF-B593-822A9CD594C2}"/>
    <cellStyle name="Percent 9 7 8" xfId="14362" xr:uid="{935240B2-013F-4979-BF40-9BD5205C9A1E}"/>
    <cellStyle name="Percent 9 7 8 2" xfId="14363" xr:uid="{A8D3202E-9274-4AE5-A43A-6914B61C29AA}"/>
    <cellStyle name="Percent 9 7 8 2 2" xfId="14364" xr:uid="{BF15F32D-6BE7-4DC4-A53C-C87F48B391E9}"/>
    <cellStyle name="Percent 9 7 8 3" xfId="14365" xr:uid="{FB8A8361-FD99-4546-9746-6C3A476FA069}"/>
    <cellStyle name="Percent 9 7 8 3 2" xfId="14366" xr:uid="{34C896EE-8720-4F1F-B00D-44E5E7390069}"/>
    <cellStyle name="Percent 9 7 8 4" xfId="14367" xr:uid="{A5197D4B-E054-4B85-8F67-05AF6C9846F0}"/>
    <cellStyle name="Percent 9 7 8 4 2" xfId="14368" xr:uid="{6576C8FD-CBFB-482B-89B1-39469A1F7659}"/>
    <cellStyle name="Percent 9 7 8 5" xfId="14369" xr:uid="{ADA15F62-82C5-498D-A345-C0BCD50001A7}"/>
    <cellStyle name="Percent 9 7 8 6" xfId="45228" xr:uid="{7C7BDBF1-239E-4739-AD01-D25A9ACCD501}"/>
    <cellStyle name="Percent 9 7 8 7" xfId="37603" xr:uid="{A0E7360A-BC75-4E4B-A0BE-7CAF89121C9A}"/>
    <cellStyle name="Percent 9 7 9" xfId="14370" xr:uid="{A1F21F01-469E-4B13-81A8-3AD50EFA1C16}"/>
    <cellStyle name="Percent 9 7 9 2" xfId="14371" xr:uid="{ED50CD06-A7F2-4322-B9EE-7B1C83525A3F}"/>
    <cellStyle name="Percent 9 7 9 2 2" xfId="14372" xr:uid="{0F6E6CA7-D8D3-468B-85DE-1762ECC46D4A}"/>
    <cellStyle name="Percent 9 7 9 3" xfId="14373" xr:uid="{729A7FDA-642A-4997-A845-3CF7D0581F9D}"/>
    <cellStyle name="Percent 9 7 9 3 2" xfId="14374" xr:uid="{EB6591B4-2513-4418-9DE0-D126445533AE}"/>
    <cellStyle name="Percent 9 7 9 4" xfId="14375" xr:uid="{7F589E59-7038-4004-BE62-731066ADE6EA}"/>
    <cellStyle name="Percent 9 7 9 5" xfId="45229" xr:uid="{5FA98F90-05CA-4A1D-9D88-E23949079ACF}"/>
    <cellStyle name="Percent 9 7 9 6" xfId="37604" xr:uid="{9E7A876A-5D03-43BC-B947-45C940E4D1A5}"/>
    <cellStyle name="Percent 9 8" xfId="3067" xr:uid="{32A4FEFC-B769-4F80-BD43-57DE951E515D}"/>
    <cellStyle name="Percent 9 8 10" xfId="14377" xr:uid="{72D8C717-A231-4DEE-B5CA-AC8850760535}"/>
    <cellStyle name="Percent 9 8 10 2" xfId="14378" xr:uid="{B83DDB7E-9ABE-4BB6-9294-C50FA1F08757}"/>
    <cellStyle name="Percent 9 8 10 3" xfId="45230" xr:uid="{8AB35BF4-4E0F-4B97-83EE-FE620FBBE08F}"/>
    <cellStyle name="Percent 9 8 10 4" xfId="37605" xr:uid="{35288500-79B3-4FE9-A6D8-AA2E4A3AB59E}"/>
    <cellStyle name="Percent 9 8 11" xfId="14379" xr:uid="{D091D6AE-E521-4DD0-B4E7-E6D3B387245D}"/>
    <cellStyle name="Percent 9 8 11 2" xfId="45231" xr:uid="{57FF8826-0FC1-46AA-BF55-95213FC71AC9}"/>
    <cellStyle name="Percent 9 8 11 3" xfId="37606" xr:uid="{13F110E7-6DC7-498E-A80E-93BAE975D7B6}"/>
    <cellStyle name="Percent 9 8 12" xfId="14380" xr:uid="{E8CD2D3A-98A7-4EB3-B849-E541B229CA39}"/>
    <cellStyle name="Percent 9 8 12 2" xfId="45232" xr:uid="{5515F19C-CC40-47A3-A5BE-5062287B00FF}"/>
    <cellStyle name="Percent 9 8 12 3" xfId="37607" xr:uid="{069C1656-26DB-4789-B264-E2311121A492}"/>
    <cellStyle name="Percent 9 8 13" xfId="14376" xr:uid="{8281BB3E-00AD-4ADE-B71C-804FFE305F26}"/>
    <cellStyle name="Percent 9 8 14" xfId="41952" xr:uid="{960209E7-C09A-410F-B8A9-0A0CBFB16F60}"/>
    <cellStyle name="Percent 9 8 2" xfId="4827" xr:uid="{21B90346-17D8-441B-99CE-18F4319B64F7}"/>
    <cellStyle name="Percent 9 8 2 10" xfId="14382" xr:uid="{AE7E8E0E-9F6A-409F-8D50-8DF0B9DC7002}"/>
    <cellStyle name="Percent 9 8 2 11" xfId="14381" xr:uid="{A53DE206-00D5-46BF-94F9-07E4266E4E75}"/>
    <cellStyle name="Percent 9 8 2 12" xfId="42604" xr:uid="{E59694A8-A06E-41A0-8075-3F23B3E28687}"/>
    <cellStyle name="Percent 9 8 2 13" xfId="26721" xr:uid="{8AF0934A-D89E-478A-8E9F-D8D453DDA698}"/>
    <cellStyle name="Percent 9 8 2 2" xfId="14383" xr:uid="{5FA26F7B-33EB-4EF9-8CE5-96F5D6C11E0F}"/>
    <cellStyle name="Percent 9 8 2 2 2" xfId="14384" xr:uid="{CF56E5D1-B249-4B99-87BB-B340C0FA49A9}"/>
    <cellStyle name="Percent 9 8 2 2 2 2" xfId="14385" xr:uid="{2D8C4640-B1CA-490A-A911-CA5C306AED99}"/>
    <cellStyle name="Percent 9 8 2 2 3" xfId="14386" xr:uid="{946AB8CE-EFFA-47AE-AD11-7062B541B1EC}"/>
    <cellStyle name="Percent 9 8 2 2 3 2" xfId="14387" xr:uid="{2A1D2A72-7A76-479D-8AE4-BA20AB6B94B0}"/>
    <cellStyle name="Percent 9 8 2 2 4" xfId="14388" xr:uid="{FA5BAB4C-4587-45DB-9769-F4B1D754A5BD}"/>
    <cellStyle name="Percent 9 8 2 2 5" xfId="45233" xr:uid="{5A8EA15E-00FC-468E-B61F-C33D1AC69EAC}"/>
    <cellStyle name="Percent 9 8 2 2 6" xfId="37608" xr:uid="{44DD50D6-C48F-4859-BCE5-64FE6BD8E3EA}"/>
    <cellStyle name="Percent 9 8 2 3" xfId="14389" xr:uid="{7477BF0A-3FA6-465C-9E54-B8351B0A75DD}"/>
    <cellStyle name="Percent 9 8 2 3 2" xfId="14390" xr:uid="{1CAD5787-2CDC-4E6D-B186-187DE5FF2D20}"/>
    <cellStyle name="Percent 9 8 2 3 2 2" xfId="14391" xr:uid="{26229689-3F98-4213-85D1-94AF466F09FF}"/>
    <cellStyle name="Percent 9 8 2 3 3" xfId="14392" xr:uid="{0A78E21A-6724-4391-8733-428DBCED5E2B}"/>
    <cellStyle name="Percent 9 8 2 3 3 2" xfId="14393" xr:uid="{1FBC69E3-A0E5-4D8D-AEEE-E06374AAEC5B}"/>
    <cellStyle name="Percent 9 8 2 3 4" xfId="14394" xr:uid="{A17413DD-982B-4B82-9BD5-0E74C5E19100}"/>
    <cellStyle name="Percent 9 8 2 3 5" xfId="45234" xr:uid="{2CCD6E82-AECD-46B5-93F8-40FBBEBD8B46}"/>
    <cellStyle name="Percent 9 8 2 3 6" xfId="37609" xr:uid="{4D2B8580-D77F-4E17-815A-8D96A31A82F1}"/>
    <cellStyle name="Percent 9 8 2 4" xfId="14395" xr:uid="{E156A4AC-6DEB-4C2A-9933-278670237B89}"/>
    <cellStyle name="Percent 9 8 2 4 2" xfId="14396" xr:uid="{A8BE2436-9115-41F5-906A-0BD211D23E66}"/>
    <cellStyle name="Percent 9 8 2 4 2 2" xfId="14397" xr:uid="{4F4AB90A-36B9-49CD-955B-D1524AE21778}"/>
    <cellStyle name="Percent 9 8 2 4 3" xfId="14398" xr:uid="{3A4A3642-7ECA-4436-8E74-06FBFD0E4FFC}"/>
    <cellStyle name="Percent 9 8 2 4 3 2" xfId="14399" xr:uid="{849CEB7A-46C1-4425-B8F1-BB5D5C040A02}"/>
    <cellStyle name="Percent 9 8 2 4 4" xfId="14400" xr:uid="{2EE4CFA1-1117-482C-8BA4-D93E9F472353}"/>
    <cellStyle name="Percent 9 8 2 4 4 2" xfId="14401" xr:uid="{0E58B864-D5A2-426D-948D-4A73B17D735E}"/>
    <cellStyle name="Percent 9 8 2 4 5" xfId="14402" xr:uid="{CB92DB59-2E42-48C1-8A9C-65274CC4A813}"/>
    <cellStyle name="Percent 9 8 2 4 6" xfId="45235" xr:uid="{2BEB71DA-3306-4E5B-9041-D1DE40804585}"/>
    <cellStyle name="Percent 9 8 2 4 7" xfId="37610" xr:uid="{4944BEE5-CAC6-4B92-B6BF-1890054D9BBE}"/>
    <cellStyle name="Percent 9 8 2 5" xfId="14403" xr:uid="{5F270E42-BE87-4BB3-B59F-BBF5D2398147}"/>
    <cellStyle name="Percent 9 8 2 5 2" xfId="14404" xr:uid="{84E1C64F-0584-4F33-BF34-34350864E659}"/>
    <cellStyle name="Percent 9 8 2 5 2 2" xfId="14405" xr:uid="{45C2C9ED-24EB-4DAA-8396-88C0F537E379}"/>
    <cellStyle name="Percent 9 8 2 5 3" xfId="14406" xr:uid="{27996558-3924-484C-888A-8BFF4411448D}"/>
    <cellStyle name="Percent 9 8 2 5 3 2" xfId="14407" xr:uid="{8D1A0C63-B7C6-4B49-9B6F-99BA61B846D1}"/>
    <cellStyle name="Percent 9 8 2 5 4" xfId="14408" xr:uid="{DB8564C0-E6FD-416C-AEDD-9F4FDB78E9D1}"/>
    <cellStyle name="Percent 9 8 2 5 5" xfId="45236" xr:uid="{9645251C-4452-4881-B098-002884405A01}"/>
    <cellStyle name="Percent 9 8 2 5 6" xfId="37611" xr:uid="{F0C63ECF-4813-492C-9CD9-5880CAAD4C13}"/>
    <cellStyle name="Percent 9 8 2 6" xfId="14409" xr:uid="{74505A14-3CE9-4BBD-80BD-F014E4DC9756}"/>
    <cellStyle name="Percent 9 8 2 6 2" xfId="14410" xr:uid="{E61742B0-AD88-47FE-9FC3-F289F1A91A57}"/>
    <cellStyle name="Percent 9 8 2 6 3" xfId="45237" xr:uid="{10F3F833-2E1D-4D2C-A3EB-3670B1B7370A}"/>
    <cellStyle name="Percent 9 8 2 6 4" xfId="37612" xr:uid="{786DB71A-73A0-46B8-A4AC-4A35A43FE90A}"/>
    <cellStyle name="Percent 9 8 2 7" xfId="14411" xr:uid="{59D7C9F4-5CF0-42CA-B384-BD3DDCB0FB55}"/>
    <cellStyle name="Percent 9 8 2 7 2" xfId="14412" xr:uid="{726CDB86-6A2E-48CF-8897-3884F78BFE10}"/>
    <cellStyle name="Percent 9 8 2 7 3" xfId="45238" xr:uid="{DD0CA766-3851-4EA5-A663-562A4A0DE06B}"/>
    <cellStyle name="Percent 9 8 2 7 4" xfId="37613" xr:uid="{91DC0AB9-69B0-4E13-80AE-BBA8F8559033}"/>
    <cellStyle name="Percent 9 8 2 8" xfId="14413" xr:uid="{2EF15FEC-6710-494C-8220-B2824DC457D3}"/>
    <cellStyle name="Percent 9 8 2 8 2" xfId="14414" xr:uid="{EF9393C3-FD8F-4A4E-9752-9FE69F4526FA}"/>
    <cellStyle name="Percent 9 8 2 8 3" xfId="45239" xr:uid="{ECD56BFE-2051-4276-90B2-F0679AC12168}"/>
    <cellStyle name="Percent 9 8 2 8 4" xfId="37614" xr:uid="{4D930EC4-DEF4-4EBB-91D0-A4F8A1BCC5B8}"/>
    <cellStyle name="Percent 9 8 2 9" xfId="14415" xr:uid="{F026EE9C-9D7A-4915-A758-9CB1D83FE58B}"/>
    <cellStyle name="Percent 9 8 2 9 2" xfId="45240" xr:uid="{90354D93-81D9-4963-8A2F-115BC1084E40}"/>
    <cellStyle name="Percent 9 8 2 9 3" xfId="37615" xr:uid="{4598292B-4320-4B58-A57A-438A24DDDF75}"/>
    <cellStyle name="Percent 9 8 3" xfId="14416" xr:uid="{72545197-6F9A-4B89-8874-B1850362BA84}"/>
    <cellStyle name="Percent 9 8 3 2" xfId="14417" xr:uid="{77E9E2A5-F9BC-477D-AB15-C4187D53E0E1}"/>
    <cellStyle name="Percent 9 8 3 2 2" xfId="14418" xr:uid="{73385B52-9815-453D-8186-8974A5BA566F}"/>
    <cellStyle name="Percent 9 8 3 2 3" xfId="45242" xr:uid="{1B5C5325-8CA1-4138-9E0F-824408EE71B0}"/>
    <cellStyle name="Percent 9 8 3 2 4" xfId="37616" xr:uid="{E462AF88-EF61-4EF6-A262-E46AD44D00A6}"/>
    <cellStyle name="Percent 9 8 3 3" xfId="14419" xr:uid="{CF57FA9F-1287-4A08-9717-62BAF7FCCA46}"/>
    <cellStyle name="Percent 9 8 3 3 2" xfId="14420" xr:uid="{6EB54A8C-72B6-4845-A270-2E7667545EF0}"/>
    <cellStyle name="Percent 9 8 3 3 3" xfId="45243" xr:uid="{A8A80FCC-D2AB-4CBD-89B5-E2C31386393F}"/>
    <cellStyle name="Percent 9 8 3 3 4" xfId="37617" xr:uid="{D041B6D4-DC5C-45CD-8793-59F0E0F25921}"/>
    <cellStyle name="Percent 9 8 3 4" xfId="14421" xr:uid="{FC80ED4B-5943-4C45-9315-EC96BD3A327C}"/>
    <cellStyle name="Percent 9 8 3 4 2" xfId="45244" xr:uid="{F1362078-BAD4-41C9-A6E9-AC52E4FAEFDF}"/>
    <cellStyle name="Percent 9 8 3 4 3" xfId="37618" xr:uid="{69B6E3D7-D4CE-4752-B12B-32879CDB8E6A}"/>
    <cellStyle name="Percent 9 8 3 5" xfId="14422" xr:uid="{C17B8880-0728-4FAA-B9D6-25C1CA1B2E45}"/>
    <cellStyle name="Percent 9 8 3 5 2" xfId="45245" xr:uid="{126E5A34-DAD3-4C0C-BAF2-209EFAF92BD8}"/>
    <cellStyle name="Percent 9 8 3 5 3" xfId="37619" xr:uid="{3E2F2D43-5E67-48C8-A04D-BF2F2F325BBA}"/>
    <cellStyle name="Percent 9 8 3 6" xfId="45241" xr:uid="{914B9109-3B45-4F29-B00F-DF7C08E0FD82}"/>
    <cellStyle name="Percent 9 8 3 7" xfId="26722" xr:uid="{6CD5D1D0-8E80-4349-B51A-D9FD81A59D3C}"/>
    <cellStyle name="Percent 9 8 4" xfId="14423" xr:uid="{02327908-054F-4EFF-926A-35A07A3C55E9}"/>
    <cellStyle name="Percent 9 8 4 2" xfId="14424" xr:uid="{73C34A6E-AFCE-4053-BE9F-C41783FC5758}"/>
    <cellStyle name="Percent 9 8 4 2 2" xfId="14425" xr:uid="{2D3AA384-2F53-462D-BFF8-B634B2CE0411}"/>
    <cellStyle name="Percent 9 8 4 3" xfId="14426" xr:uid="{025F59B9-0BBE-4512-8929-B2C55B7D5FA2}"/>
    <cellStyle name="Percent 9 8 4 3 2" xfId="14427" xr:uid="{576A17D8-8BE4-4184-BE74-FDECB065F884}"/>
    <cellStyle name="Percent 9 8 4 4" xfId="14428" xr:uid="{245235CF-D8B8-4AF5-988C-A8B58454EFD3}"/>
    <cellStyle name="Percent 9 8 4 5" xfId="45246" xr:uid="{05E2E111-4B5D-4D97-90AA-82BDE7342BEC}"/>
    <cellStyle name="Percent 9 8 4 6" xfId="26720" xr:uid="{2AE805EB-E061-4CA8-A762-D84F30F5AC3A}"/>
    <cellStyle name="Percent 9 8 5" xfId="14429" xr:uid="{D39D9D15-6441-4594-BC6F-37EBA34FB546}"/>
    <cellStyle name="Percent 9 8 5 2" xfId="14430" xr:uid="{51C688CC-CA22-47E8-96EE-2F31860B91BC}"/>
    <cellStyle name="Percent 9 8 5 2 2" xfId="14431" xr:uid="{44443FBF-5D18-4994-B4D0-D2E095E06DB8}"/>
    <cellStyle name="Percent 9 8 5 3" xfId="14432" xr:uid="{0058600E-84C3-42E7-8E08-BBD90A966C3A}"/>
    <cellStyle name="Percent 9 8 5 3 2" xfId="14433" xr:uid="{423FF229-33FA-4811-AE98-DF487712B26D}"/>
    <cellStyle name="Percent 9 8 5 4" xfId="14434" xr:uid="{1D8EF20B-20F0-42E0-8B77-CE82F1D8284F}"/>
    <cellStyle name="Percent 9 8 5 5" xfId="45247" xr:uid="{85E322E4-16D5-4871-97E7-2398EE853A33}"/>
    <cellStyle name="Percent 9 8 5 6" xfId="37620" xr:uid="{5D2A55D0-0964-41B8-B9E3-BCEBB4B6667C}"/>
    <cellStyle name="Percent 9 8 6" xfId="14435" xr:uid="{50A0EE48-4B2D-45A3-853D-D20F80903875}"/>
    <cellStyle name="Percent 9 8 6 2" xfId="14436" xr:uid="{1ACC009E-1B62-45C8-AB75-E9E8CADCBA67}"/>
    <cellStyle name="Percent 9 8 6 2 2" xfId="14437" xr:uid="{9275A4B4-2927-43F2-A69F-7FB73A7B4B48}"/>
    <cellStyle name="Percent 9 8 6 3" xfId="14438" xr:uid="{20C2DD3E-84FF-4B41-A4E7-B9F4F9BBDEEE}"/>
    <cellStyle name="Percent 9 8 6 3 2" xfId="14439" xr:uid="{F28AA704-C5C2-4327-8EF1-C24F1DAB0414}"/>
    <cellStyle name="Percent 9 8 6 4" xfId="14440" xr:uid="{B148B52E-C292-4C84-9D72-87878636F467}"/>
    <cellStyle name="Percent 9 8 6 4 2" xfId="14441" xr:uid="{5E300C26-73C3-491E-B202-000D9A58B3B4}"/>
    <cellStyle name="Percent 9 8 6 5" xfId="14442" xr:uid="{7D77572A-FBA0-4103-A04F-D272E3D3BE0A}"/>
    <cellStyle name="Percent 9 8 6 6" xfId="45248" xr:uid="{60C61988-5392-4961-BBE4-7FBAC83C4C09}"/>
    <cellStyle name="Percent 9 8 6 7" xfId="37621" xr:uid="{E518949C-2868-4164-BEDC-9C1CC95678C6}"/>
    <cellStyle name="Percent 9 8 7" xfId="14443" xr:uid="{4A221DF2-C53B-4D87-A5D8-28B61A6470F6}"/>
    <cellStyle name="Percent 9 8 7 2" xfId="14444" xr:uid="{31281D5F-2E05-4012-AB5C-B325F1D6B428}"/>
    <cellStyle name="Percent 9 8 7 2 2" xfId="14445" xr:uid="{A2E9D409-B412-41D5-94AA-48E786E84813}"/>
    <cellStyle name="Percent 9 8 7 3" xfId="14446" xr:uid="{0248B5F2-1C8F-4A79-8F7B-19831793616B}"/>
    <cellStyle name="Percent 9 8 7 3 2" xfId="14447" xr:uid="{0F681900-958D-4952-BE08-C4543D930622}"/>
    <cellStyle name="Percent 9 8 7 4" xfId="14448" xr:uid="{B3AB8AE5-CA36-4382-A17D-3402B58FF7A8}"/>
    <cellStyle name="Percent 9 8 7 5" xfId="45249" xr:uid="{8D6DFBFA-356A-4BDF-8CA5-0E44870FA9D1}"/>
    <cellStyle name="Percent 9 8 7 6" xfId="37622" xr:uid="{43964BB8-EEB0-49A7-9411-10A2E1B0D3CC}"/>
    <cellStyle name="Percent 9 8 8" xfId="14449" xr:uid="{55794866-C5F5-465D-B2D4-08A2562FB549}"/>
    <cellStyle name="Percent 9 8 8 2" xfId="14450" xr:uid="{B35E03B2-30FC-4514-9151-E97ADFEF94D4}"/>
    <cellStyle name="Percent 9 8 8 3" xfId="45250" xr:uid="{D904F233-33AF-42CC-A6D5-4C3E1EE2F1D3}"/>
    <cellStyle name="Percent 9 8 8 4" xfId="37623" xr:uid="{C934DE20-6392-4C0B-A0F1-A7745E1FE70D}"/>
    <cellStyle name="Percent 9 8 9" xfId="14451" xr:uid="{A356B121-2383-45FC-AA78-0E847AD6E09D}"/>
    <cellStyle name="Percent 9 8 9 2" xfId="14452" xr:uid="{586F9990-FAA3-4BF9-9231-706D42031059}"/>
    <cellStyle name="Percent 9 8 9 3" xfId="45251" xr:uid="{C12E1E3A-E860-4B4C-BD65-79739A985AD1}"/>
    <cellStyle name="Percent 9 8 9 4" xfId="37624" xr:uid="{27AC0FD3-1B39-47F9-B7D6-00BEC3CCF4A9}"/>
    <cellStyle name="Percent 9 9" xfId="3068" xr:uid="{5CC3A5F8-0424-434E-862A-CC2C3E3D7A0C}"/>
    <cellStyle name="Percent 9 9 10" xfId="14454" xr:uid="{1253D4A9-3C66-4173-96DA-97A4AF140547}"/>
    <cellStyle name="Percent 9 9 10 2" xfId="45252" xr:uid="{757C0957-CBC0-49D1-A538-F4C4221A451B}"/>
    <cellStyle name="Percent 9 9 10 3" xfId="37625" xr:uid="{3DA868DB-FEB3-466F-ACB5-D2653E4343F8}"/>
    <cellStyle name="Percent 9 9 11" xfId="14455" xr:uid="{DAF3135C-7263-4667-919E-97979504E246}"/>
    <cellStyle name="Percent 9 9 12" xfId="14453" xr:uid="{24A7BDF7-3DAF-4EB6-B323-9F4099330361}"/>
    <cellStyle name="Percent 9 9 13" xfId="41953" xr:uid="{07EE5C20-8734-4A1A-AA91-C46ED02E52FF}"/>
    <cellStyle name="Percent 9 9 14" xfId="26723" xr:uid="{9F523130-A68D-4210-9208-737A5114A996}"/>
    <cellStyle name="Percent 9 9 2" xfId="14456" xr:uid="{3DA36821-AA86-4235-9B48-4F5BFD5565A9}"/>
    <cellStyle name="Percent 9 9 2 2" xfId="14457" xr:uid="{B5DCA513-8F01-4456-B2E3-961D5188E16F}"/>
    <cellStyle name="Percent 9 9 2 2 2" xfId="14458" xr:uid="{8E5A926E-00C7-489B-BEDA-9E1F65B9CE9A}"/>
    <cellStyle name="Percent 9 9 2 3" xfId="14459" xr:uid="{313C77D1-EF80-46AD-A1F4-BF923EE2744E}"/>
    <cellStyle name="Percent 9 9 2 3 2" xfId="14460" xr:uid="{D07E57A2-351A-45F5-89CF-B13C35527D3C}"/>
    <cellStyle name="Percent 9 9 2 4" xfId="14461" xr:uid="{0C22B8D9-3523-4B05-B29C-B851FB0E33AA}"/>
    <cellStyle name="Percent 9 9 2 5" xfId="14462" xr:uid="{9DADA152-D614-4340-86C1-1CB987F26878}"/>
    <cellStyle name="Percent 9 9 2 6" xfId="45253" xr:uid="{E3D0BD3D-D453-46C8-9D6C-3984AA7BF651}"/>
    <cellStyle name="Percent 9 9 2 7" xfId="37626" xr:uid="{97248A16-944B-43B5-8ADE-B0E1B05DFCE3}"/>
    <cellStyle name="Percent 9 9 3" xfId="14463" xr:uid="{CB5F61CC-2782-47C4-9255-3AF9E0663306}"/>
    <cellStyle name="Percent 9 9 3 2" xfId="14464" xr:uid="{B94A8C79-205B-4460-8E51-A12A6EC20128}"/>
    <cellStyle name="Percent 9 9 3 2 2" xfId="14465" xr:uid="{212E8725-5B63-42BB-A729-4EBBE5677310}"/>
    <cellStyle name="Percent 9 9 3 3" xfId="14466" xr:uid="{0D73E0DC-0ACF-4154-A5FF-8DFCFE348CC2}"/>
    <cellStyle name="Percent 9 9 3 3 2" xfId="14467" xr:uid="{CF7FD40F-BE28-4AF8-A9C4-F813D091EF4B}"/>
    <cellStyle name="Percent 9 9 3 4" xfId="14468" xr:uid="{0D98FCE4-D083-4A10-BF89-AB4A717100BE}"/>
    <cellStyle name="Percent 9 9 3 5" xfId="45254" xr:uid="{2D218576-E4F0-45A8-866E-47E0C15F7540}"/>
    <cellStyle name="Percent 9 9 3 6" xfId="37627" xr:uid="{8C2B340C-4E04-4CB4-BD3D-D15CBBFC7073}"/>
    <cellStyle name="Percent 9 9 4" xfId="14469" xr:uid="{4E3335E7-5467-4239-B82F-C00E6D58D752}"/>
    <cellStyle name="Percent 9 9 4 2" xfId="14470" xr:uid="{5445BAC6-A083-441D-8487-EE07AE2E2C97}"/>
    <cellStyle name="Percent 9 9 4 2 2" xfId="14471" xr:uid="{F797F67F-5172-443D-BF3B-4E16863393C7}"/>
    <cellStyle name="Percent 9 9 4 3" xfId="14472" xr:uid="{55244613-4CFF-4D5A-B957-1AD1F38C88ED}"/>
    <cellStyle name="Percent 9 9 4 3 2" xfId="14473" xr:uid="{26CE9B1D-437E-40A2-AB0C-DE1F0511BCDA}"/>
    <cellStyle name="Percent 9 9 4 4" xfId="14474" xr:uid="{1E0FF5AE-726C-4B20-B9D3-9E5F2E21D624}"/>
    <cellStyle name="Percent 9 9 4 5" xfId="45255" xr:uid="{CE7143EB-148A-420B-8ED6-285C66A56CF6}"/>
    <cellStyle name="Percent 9 9 4 6" xfId="37628" xr:uid="{2E47FB85-A8D4-4B05-8359-C1FB3242F670}"/>
    <cellStyle name="Percent 9 9 5" xfId="14475" xr:uid="{3AE670BA-F591-4CC6-815C-4A5319ABB095}"/>
    <cellStyle name="Percent 9 9 5 2" xfId="14476" xr:uid="{702590F4-390B-45F9-8EA3-14FA890EE3BE}"/>
    <cellStyle name="Percent 9 9 5 2 2" xfId="14477" xr:uid="{35429FCC-1D43-404D-AF00-F2D0BF81858C}"/>
    <cellStyle name="Percent 9 9 5 3" xfId="14478" xr:uid="{23490598-EEB1-4E7D-97F4-73C3A8BFCC9D}"/>
    <cellStyle name="Percent 9 9 5 3 2" xfId="14479" xr:uid="{C6F40F54-3224-4398-85C2-B65E989C621D}"/>
    <cellStyle name="Percent 9 9 5 4" xfId="14480" xr:uid="{01A871DA-6ABF-44DA-AD0D-B7FD448C8B39}"/>
    <cellStyle name="Percent 9 9 5 4 2" xfId="14481" xr:uid="{E390F231-C044-4080-9635-924DFB2A6229}"/>
    <cellStyle name="Percent 9 9 5 5" xfId="14482" xr:uid="{B3F10386-258D-4782-BA15-09FC9D6154D8}"/>
    <cellStyle name="Percent 9 9 5 6" xfId="45256" xr:uid="{C2FD0475-A6F5-4760-9C6B-4EB4B819F540}"/>
    <cellStyle name="Percent 9 9 5 7" xfId="37629" xr:uid="{A67CB642-A7E7-4F3D-9612-FDD836ED2C13}"/>
    <cellStyle name="Percent 9 9 6" xfId="14483" xr:uid="{9DBA7205-76E2-4B7D-AAEA-4DA5231AF7AF}"/>
    <cellStyle name="Percent 9 9 6 2" xfId="14484" xr:uid="{DEDAE056-621B-45FD-BF0F-B1C96FD6806F}"/>
    <cellStyle name="Percent 9 9 6 2 2" xfId="14485" xr:uid="{9FDF34CB-A127-454B-956E-68266DF12327}"/>
    <cellStyle name="Percent 9 9 6 3" xfId="14486" xr:uid="{05511E40-1AE9-4C7D-A6CF-0B663CC4AE11}"/>
    <cellStyle name="Percent 9 9 6 3 2" xfId="14487" xr:uid="{9E835AE5-5E89-425D-BAC1-A98DF8BAA6D6}"/>
    <cellStyle name="Percent 9 9 6 4" xfId="14488" xr:uid="{5E6B0867-0A9A-426F-9DF7-E97C04BF2804}"/>
    <cellStyle name="Percent 9 9 6 5" xfId="45257" xr:uid="{2A311339-5EDF-4E88-B02D-4A9BBA222F8D}"/>
    <cellStyle name="Percent 9 9 6 6" xfId="37630" xr:uid="{B8C0E51F-A497-4F53-B317-B7245A21184C}"/>
    <cellStyle name="Percent 9 9 7" xfId="14489" xr:uid="{7A17158C-78EA-4048-93CB-93D692AFE8DA}"/>
    <cellStyle name="Percent 9 9 7 2" xfId="14490" xr:uid="{F5B79164-E63E-4D06-A342-C9DF007929FC}"/>
    <cellStyle name="Percent 9 9 7 3" xfId="45258" xr:uid="{D02EFB39-6CD0-4852-8517-7B41618BEAAC}"/>
    <cellStyle name="Percent 9 9 7 4" xfId="37631" xr:uid="{D2AEFC35-FCC3-452B-BD3A-0C2FF0C44CCC}"/>
    <cellStyle name="Percent 9 9 8" xfId="14491" xr:uid="{B1061B3D-9090-4289-A44D-D5213EBCAA79}"/>
    <cellStyle name="Percent 9 9 8 2" xfId="14492" xr:uid="{E8331A9D-0810-4548-8326-1C0781BDA284}"/>
    <cellStyle name="Percent 9 9 8 3" xfId="45259" xr:uid="{3A5AB403-74C6-40CE-97A2-0E4A45F1A7A3}"/>
    <cellStyle name="Percent 9 9 8 4" xfId="37632" xr:uid="{8B9BD4E3-9335-402D-834F-0D19308708CC}"/>
    <cellStyle name="Percent 9 9 9" xfId="14493" xr:uid="{650AA5E9-6157-4A95-A2BC-53D5F55334CF}"/>
    <cellStyle name="Percent 9 9 9 2" xfId="14494" xr:uid="{2370E7E5-DD84-4F20-A154-9A058C5DAE05}"/>
    <cellStyle name="Percent 9 9 9 3" xfId="45260" xr:uid="{04076F32-2E9E-4B86-8AF6-013D74562B03}"/>
    <cellStyle name="Percent 9 9 9 4" xfId="37633" xr:uid="{22261FD6-75E3-414C-9F5B-8A307E1D52AC}"/>
    <cellStyle name="Percentagem 2 2" xfId="3069" xr:uid="{2B44D872-53C7-4F80-A59C-18AF2B82638F}"/>
    <cellStyle name="Percentagem 2 2 10" xfId="14496" xr:uid="{6B88E1BB-313A-4614-A5C3-803AE7393B03}"/>
    <cellStyle name="Percentagem 2 2 10 2" xfId="45261" xr:uid="{DEA4074C-2FBA-4CD2-8366-36D18ECC125D}"/>
    <cellStyle name="Percentagem 2 2 10 3" xfId="37634" xr:uid="{4D4EB040-124E-4101-B513-63B0BABA7BAD}"/>
    <cellStyle name="Percentagem 2 2 11" xfId="14497" xr:uid="{2647AA39-9EEC-4555-9EE0-4EF368DFCAAE}"/>
    <cellStyle name="Percentagem 2 2 12" xfId="14495" xr:uid="{553130F0-4D4E-4650-9D9A-391F90AA6BD9}"/>
    <cellStyle name="Percentagem 2 2 13" xfId="41954" xr:uid="{97F14256-6B9B-42DE-959B-CCF7584D83FA}"/>
    <cellStyle name="Percentagem 2 2 14" xfId="26724" xr:uid="{CCA98A10-7EC5-4E5D-BEE6-26C082D07B1B}"/>
    <cellStyle name="Percentagem 2 2 2" xfId="14498" xr:uid="{96643A08-DF0D-4C2F-9A0A-1C28C98AE03F}"/>
    <cellStyle name="Percentagem 2 2 2 2" xfId="14499" xr:uid="{2F7F5D33-EF83-4582-A67D-79DBE9DD8E65}"/>
    <cellStyle name="Percentagem 2 2 2 2 2" xfId="14500" xr:uid="{E1025A17-68DE-4FA2-BAE8-B8F5E3945352}"/>
    <cellStyle name="Percentagem 2 2 2 3" xfId="14501" xr:uid="{DA7B93BD-8A72-4BC8-A67C-F25CCCA81900}"/>
    <cellStyle name="Percentagem 2 2 2 3 2" xfId="14502" xr:uid="{E289F911-6101-4EC3-95A2-C09F9A8493E7}"/>
    <cellStyle name="Percentagem 2 2 2 4" xfId="14503" xr:uid="{4F65F324-7FBD-4353-B8D2-27ECB35F83B5}"/>
    <cellStyle name="Percentagem 2 2 2 5" xfId="14504" xr:uid="{B5FA02E7-BD72-4D24-86D8-2ED408F5D9EA}"/>
    <cellStyle name="Percentagem 2 2 2 6" xfId="45262" xr:uid="{2FF4E5A5-8F25-4640-B0FD-FFC231305476}"/>
    <cellStyle name="Percentagem 2 2 2 7" xfId="37635" xr:uid="{2931C446-A88E-4CBD-851E-98D65A2A9D39}"/>
    <cellStyle name="Percentagem 2 2 3" xfId="14505" xr:uid="{7CB9E3FF-6889-461F-B79A-30FD2C750659}"/>
    <cellStyle name="Percentagem 2 2 3 2" xfId="14506" xr:uid="{B0E32521-0356-432E-9EE3-A957A1DFA0A7}"/>
    <cellStyle name="Percentagem 2 2 3 2 2" xfId="14507" xr:uid="{BC281F7B-0AC1-44CE-8B24-AABEEB5670FB}"/>
    <cellStyle name="Percentagem 2 2 3 3" xfId="14508" xr:uid="{356B47B3-FF53-47C4-9CE9-5552AE56B8A3}"/>
    <cellStyle name="Percentagem 2 2 3 3 2" xfId="14509" xr:uid="{2A520FC5-5AED-4CBE-A872-FB3287321704}"/>
    <cellStyle name="Percentagem 2 2 3 4" xfId="14510" xr:uid="{8E84C253-88EA-412B-A54D-5C71F541E6BD}"/>
    <cellStyle name="Percentagem 2 2 3 5" xfId="45263" xr:uid="{4C446339-F0A7-4717-ABF8-A32174E056D8}"/>
    <cellStyle name="Percentagem 2 2 3 6" xfId="37636" xr:uid="{FC80C625-3440-4259-92E6-477C2FF63695}"/>
    <cellStyle name="Percentagem 2 2 4" xfId="14511" xr:uid="{9B7A00F0-60AF-48E4-913D-461CD03A5280}"/>
    <cellStyle name="Percentagem 2 2 4 2" xfId="14512" xr:uid="{EE3B500E-5098-4024-84FD-B67A92735039}"/>
    <cellStyle name="Percentagem 2 2 4 2 2" xfId="14513" xr:uid="{39133ACD-507B-4F84-A616-CD7515C66C99}"/>
    <cellStyle name="Percentagem 2 2 4 3" xfId="14514" xr:uid="{3C9D2F09-8350-4DCD-88E4-5780848DE169}"/>
    <cellStyle name="Percentagem 2 2 4 3 2" xfId="14515" xr:uid="{D976E7D4-CE90-4B11-BAAA-B8B4AA8996F4}"/>
    <cellStyle name="Percentagem 2 2 4 4" xfId="14516" xr:uid="{52AEB299-9E57-4FB8-AE42-2C27441E53D2}"/>
    <cellStyle name="Percentagem 2 2 4 5" xfId="45264" xr:uid="{BF995BEB-827C-4076-981D-43DBD6B46479}"/>
    <cellStyle name="Percentagem 2 2 4 6" xfId="37637" xr:uid="{1F8289FC-4DBE-44CC-96F2-702B194B8E9B}"/>
    <cellStyle name="Percentagem 2 2 5" xfId="14517" xr:uid="{E41AB051-F75B-493C-8C21-8085B20471E3}"/>
    <cellStyle name="Percentagem 2 2 5 2" xfId="14518" xr:uid="{C57A91D1-B7B7-4CB4-9F5F-46AE7E300066}"/>
    <cellStyle name="Percentagem 2 2 5 2 2" xfId="14519" xr:uid="{BC7F6713-F808-4442-857D-430789E93BEE}"/>
    <cellStyle name="Percentagem 2 2 5 3" xfId="14520" xr:uid="{4296E831-A968-482A-A5FA-994A6A728D7C}"/>
    <cellStyle name="Percentagem 2 2 5 3 2" xfId="14521" xr:uid="{DAAD1CFE-BE71-4729-B7D1-33B95CA9154E}"/>
    <cellStyle name="Percentagem 2 2 5 4" xfId="14522" xr:uid="{8343BD39-1B71-436C-8D02-732108E54CD5}"/>
    <cellStyle name="Percentagem 2 2 5 4 2" xfId="14523" xr:uid="{FF39A7C8-2CFE-4FB4-B33F-A8704E68BDBD}"/>
    <cellStyle name="Percentagem 2 2 5 5" xfId="14524" xr:uid="{909864CF-FD5F-43A2-9C25-918D4B0D4C1D}"/>
    <cellStyle name="Percentagem 2 2 5 6" xfId="45265" xr:uid="{6E0434EB-66D6-4B50-BBE4-BE288CD284B6}"/>
    <cellStyle name="Percentagem 2 2 5 7" xfId="37638" xr:uid="{A5311E6F-07BA-47E8-82B9-7DCFFCBE4A68}"/>
    <cellStyle name="Percentagem 2 2 6" xfId="14525" xr:uid="{AC7ACDC5-D800-4FF5-A74E-52C6AF60904D}"/>
    <cellStyle name="Percentagem 2 2 6 2" xfId="14526" xr:uid="{E3FE3E4D-9C43-4308-AC7B-750BBA6B51DD}"/>
    <cellStyle name="Percentagem 2 2 6 2 2" xfId="14527" xr:uid="{09175392-C0C2-402A-AFE8-88197B393CD5}"/>
    <cellStyle name="Percentagem 2 2 6 3" xfId="14528" xr:uid="{69B79762-E130-4E2A-B5EA-99EBA466017F}"/>
    <cellStyle name="Percentagem 2 2 6 3 2" xfId="14529" xr:uid="{8AE31F12-967F-4BB0-8E80-0ABF2E8977D0}"/>
    <cellStyle name="Percentagem 2 2 6 4" xfId="14530" xr:uid="{849DEC30-2082-4112-992A-E262CF1107C7}"/>
    <cellStyle name="Percentagem 2 2 6 5" xfId="45266" xr:uid="{D975FB16-4E20-4452-A9B1-D15ACA091BA4}"/>
    <cellStyle name="Percentagem 2 2 6 6" xfId="37639" xr:uid="{30E46A9F-7AD5-4457-83D1-EFA2CB418BAC}"/>
    <cellStyle name="Percentagem 2 2 7" xfId="14531" xr:uid="{FFF3FBE5-7938-4552-A197-8B4B68F86B0D}"/>
    <cellStyle name="Percentagem 2 2 7 2" xfId="14532" xr:uid="{056E4781-8E7C-4BA8-8880-264F479D1E8F}"/>
    <cellStyle name="Percentagem 2 2 7 3" xfId="45267" xr:uid="{16806BEE-C9EF-47C9-815F-D92CA25632A8}"/>
    <cellStyle name="Percentagem 2 2 7 4" xfId="37640" xr:uid="{7A51590E-0039-4D51-B42F-720B0A4361C1}"/>
    <cellStyle name="Percentagem 2 2 8" xfId="14533" xr:uid="{C48CFF5B-E2E2-40E3-BC92-931B9755DB7F}"/>
    <cellStyle name="Percentagem 2 2 8 2" xfId="14534" xr:uid="{35923482-5138-4634-A82B-B8A50351004A}"/>
    <cellStyle name="Percentagem 2 2 8 3" xfId="45268" xr:uid="{8B8AF3E2-67FF-4D37-8401-BF8A1DEABE00}"/>
    <cellStyle name="Percentagem 2 2 8 4" xfId="37641" xr:uid="{ECC9C5EE-B809-4BBF-95AF-BC8D38FBA3ED}"/>
    <cellStyle name="Percentagem 2 2 9" xfId="14535" xr:uid="{8A12B67B-933C-46AC-B54C-7F6588ED6BBF}"/>
    <cellStyle name="Percentagem 2 2 9 2" xfId="14536" xr:uid="{B34ED61B-2E33-4E36-BCE2-C760306977FA}"/>
    <cellStyle name="Percentagem 2 2 9 3" xfId="45269" xr:uid="{3EF19F05-6ADC-461F-9537-78C2A1F8F0CA}"/>
    <cellStyle name="Percentagem 2 2 9 4" xfId="37642" xr:uid="{B5EB1842-3B48-4E76-97A8-B6CF417BDD95}"/>
    <cellStyle name="Percentagem 2 3" xfId="3070" xr:uid="{AE7ED57F-E5AE-4901-8EA2-90EB9A1F96ED}"/>
    <cellStyle name="Percentagem 2 3 10" xfId="14538" xr:uid="{F7625FB4-22AF-4E53-B389-DC4BD016F039}"/>
    <cellStyle name="Percentagem 2 3 10 2" xfId="45270" xr:uid="{7D5BE46E-D87C-462B-8F1A-EC0C85C46215}"/>
    <cellStyle name="Percentagem 2 3 10 3" xfId="37643" xr:uid="{34803CE7-161E-49EE-83C8-9B7AA48BDD44}"/>
    <cellStyle name="Percentagem 2 3 11" xfId="14539" xr:uid="{E5E14CA5-4E9F-469E-8A4B-10E28E8DF17A}"/>
    <cellStyle name="Percentagem 2 3 12" xfId="14537" xr:uid="{B5AAD018-7382-4023-93C0-50E5954D752F}"/>
    <cellStyle name="Percentagem 2 3 13" xfId="41955" xr:uid="{CD6557E6-A7C4-48F8-AC97-7ABA86006BAF}"/>
    <cellStyle name="Percentagem 2 3 14" xfId="26725" xr:uid="{846F36F3-4BB9-4186-B0A3-0C17E9773910}"/>
    <cellStyle name="Percentagem 2 3 2" xfId="14540" xr:uid="{45EDBCEB-6051-4A43-A6EC-05BF8AA99598}"/>
    <cellStyle name="Percentagem 2 3 2 2" xfId="14541" xr:uid="{8046B1D6-3910-46A6-A561-367577144E6C}"/>
    <cellStyle name="Percentagem 2 3 2 2 2" xfId="14542" xr:uid="{5CE3DA5A-957C-4DFE-B94D-DE373A3D12CB}"/>
    <cellStyle name="Percentagem 2 3 2 3" xfId="14543" xr:uid="{8A0C1637-2FB6-4635-830D-E59C9185618B}"/>
    <cellStyle name="Percentagem 2 3 2 3 2" xfId="14544" xr:uid="{C0A7F48B-2FF0-4DF3-BE10-CA0ACACF3F7D}"/>
    <cellStyle name="Percentagem 2 3 2 4" xfId="14545" xr:uid="{184A60C0-DEDB-44A5-BDBC-D20C775E6F68}"/>
    <cellStyle name="Percentagem 2 3 2 5" xfId="14546" xr:uid="{79870E93-CA98-4C75-A160-6D03449E094B}"/>
    <cellStyle name="Percentagem 2 3 2 6" xfId="45271" xr:uid="{BB439519-B59D-4960-9DB6-EE570F3A05A6}"/>
    <cellStyle name="Percentagem 2 3 2 7" xfId="37644" xr:uid="{C8DE9EFC-7A17-4EB1-A8AB-7F1ED12FF999}"/>
    <cellStyle name="Percentagem 2 3 3" xfId="14547" xr:uid="{F4208CEE-E6AD-4AF2-8491-9E1315AE79B3}"/>
    <cellStyle name="Percentagem 2 3 3 2" xfId="14548" xr:uid="{5E5AD643-0CA4-427C-ACE4-A5A641967659}"/>
    <cellStyle name="Percentagem 2 3 3 2 2" xfId="14549" xr:uid="{7DDB3725-4AB8-463A-B02A-D5EC76F48E78}"/>
    <cellStyle name="Percentagem 2 3 3 3" xfId="14550" xr:uid="{ECB6F0E1-FE41-4806-B114-452BD876A26A}"/>
    <cellStyle name="Percentagem 2 3 3 3 2" xfId="14551" xr:uid="{38B3E88C-C3A8-482C-99BB-465F067CBD04}"/>
    <cellStyle name="Percentagem 2 3 3 4" xfId="14552" xr:uid="{BFD402FD-7E41-4FF0-BF50-6645DE27189C}"/>
    <cellStyle name="Percentagem 2 3 3 5" xfId="45272" xr:uid="{E04467EC-A360-4C20-A828-A5F842FA7105}"/>
    <cellStyle name="Percentagem 2 3 3 6" xfId="37645" xr:uid="{C1E765D0-9543-4BB3-93F9-13F6F4FB994B}"/>
    <cellStyle name="Percentagem 2 3 4" xfId="14553" xr:uid="{FC0E7BBC-B06D-4784-830A-C6DBD10CC825}"/>
    <cellStyle name="Percentagem 2 3 4 2" xfId="14554" xr:uid="{B090C9A1-0C43-44E5-BDD3-66211FA3300E}"/>
    <cellStyle name="Percentagem 2 3 4 2 2" xfId="14555" xr:uid="{9E1704EB-2424-4EBC-9982-D1D166E7B651}"/>
    <cellStyle name="Percentagem 2 3 4 3" xfId="14556" xr:uid="{F423FF72-A304-4A90-B88A-0CF946354222}"/>
    <cellStyle name="Percentagem 2 3 4 3 2" xfId="14557" xr:uid="{003DCF72-A7ED-488C-99C0-2E3B92F6F7EE}"/>
    <cellStyle name="Percentagem 2 3 4 4" xfId="14558" xr:uid="{FDFE1B62-BE6B-4C04-9421-E9205F389978}"/>
    <cellStyle name="Percentagem 2 3 4 5" xfId="45273" xr:uid="{B49295E9-8EEE-421C-95EE-BC65AAE93E48}"/>
    <cellStyle name="Percentagem 2 3 4 6" xfId="37646" xr:uid="{5D5D746A-A7DD-444E-B991-71D282D381FE}"/>
    <cellStyle name="Percentagem 2 3 5" xfId="14559" xr:uid="{F4945225-0C55-4C95-9D8C-E973AECA96BB}"/>
    <cellStyle name="Percentagem 2 3 5 2" xfId="14560" xr:uid="{5AA1C817-5C19-4EB4-B236-D2B8CF75F6B7}"/>
    <cellStyle name="Percentagem 2 3 5 2 2" xfId="14561" xr:uid="{B4DF76A1-ECFD-427B-B7AC-284FA51AEE32}"/>
    <cellStyle name="Percentagem 2 3 5 3" xfId="14562" xr:uid="{FC2E4B32-4150-4DB5-B22A-6AB3687C54B2}"/>
    <cellStyle name="Percentagem 2 3 5 3 2" xfId="14563" xr:uid="{F570DDE6-D75F-4CBC-A644-7332C2FAEE48}"/>
    <cellStyle name="Percentagem 2 3 5 4" xfId="14564" xr:uid="{4C748C35-DDA7-47F0-894C-C977B4D594D7}"/>
    <cellStyle name="Percentagem 2 3 5 4 2" xfId="14565" xr:uid="{62451C65-4E07-4B2F-896F-15C9A5DC83F5}"/>
    <cellStyle name="Percentagem 2 3 5 5" xfId="14566" xr:uid="{0F3B2BAC-C553-4081-A381-671682A0ECD1}"/>
    <cellStyle name="Percentagem 2 3 5 6" xfId="45274" xr:uid="{25183F8C-A435-4249-92D3-9BE262D2E858}"/>
    <cellStyle name="Percentagem 2 3 5 7" xfId="37647" xr:uid="{0B7517A1-628D-431C-83C2-C71DB61888C7}"/>
    <cellStyle name="Percentagem 2 3 6" xfId="14567" xr:uid="{187A8085-363A-4863-B4B8-84BDC9666EF4}"/>
    <cellStyle name="Percentagem 2 3 6 2" xfId="14568" xr:uid="{F54604CE-F8D2-46A3-8F20-68E2EEBF86E3}"/>
    <cellStyle name="Percentagem 2 3 6 2 2" xfId="14569" xr:uid="{614F8D99-1F10-4A56-BC46-D81CA3865B59}"/>
    <cellStyle name="Percentagem 2 3 6 3" xfId="14570" xr:uid="{93D645EA-5DDA-41CC-82D4-68C6C5C773C0}"/>
    <cellStyle name="Percentagem 2 3 6 3 2" xfId="14571" xr:uid="{9C7CEFE9-F3EF-4FD3-8C12-12B216C8EA01}"/>
    <cellStyle name="Percentagem 2 3 6 4" xfId="14572" xr:uid="{8CCB364A-2E0F-4BBA-9672-E953C8B67A5E}"/>
    <cellStyle name="Percentagem 2 3 6 5" xfId="45275" xr:uid="{34DF633C-974A-4035-A665-B94ADC2EA57B}"/>
    <cellStyle name="Percentagem 2 3 6 6" xfId="37648" xr:uid="{D2B81DC1-A7F4-48B7-A1BB-05FE48846E12}"/>
    <cellStyle name="Percentagem 2 3 7" xfId="14573" xr:uid="{35B954E8-24E1-4BFF-89B9-B57567BC03B2}"/>
    <cellStyle name="Percentagem 2 3 7 2" xfId="14574" xr:uid="{48EA0C13-EEB7-4912-A813-67990C0A420B}"/>
    <cellStyle name="Percentagem 2 3 7 3" xfId="45276" xr:uid="{6BB531B3-1A36-43A1-9E93-4F6BDBB43900}"/>
    <cellStyle name="Percentagem 2 3 7 4" xfId="37649" xr:uid="{94240EBD-3670-4393-AD40-FFD3D99B688C}"/>
    <cellStyle name="Percentagem 2 3 8" xfId="14575" xr:uid="{460FA4D0-EC55-40FF-8C06-DE831FC42B1C}"/>
    <cellStyle name="Percentagem 2 3 8 2" xfId="14576" xr:uid="{B6CC8D58-A6DD-4A51-9130-AD48BA37F031}"/>
    <cellStyle name="Percentagem 2 3 8 3" xfId="45277" xr:uid="{CBA5B4C5-D969-4B4F-9132-1E2D282C6301}"/>
    <cellStyle name="Percentagem 2 3 8 4" xfId="37650" xr:uid="{74BB0430-8B11-4BCA-8359-E8AA836614D3}"/>
    <cellStyle name="Percentagem 2 3 9" xfId="14577" xr:uid="{D183235C-E22A-427F-8542-E492F71B46FB}"/>
    <cellStyle name="Percentagem 2 3 9 2" xfId="14578" xr:uid="{D18B50B9-7FF9-4304-BF1F-F3C99959A50E}"/>
    <cellStyle name="Percentagem 2 3 9 3" xfId="45278" xr:uid="{64EDA813-6EFE-4CA8-AF27-D599A757DC9E}"/>
    <cellStyle name="Percentagem 2 3 9 4" xfId="37651" xr:uid="{223D2D3E-1BA2-491F-B229-AD47450D3C69}"/>
    <cellStyle name="Pilkku_Layo9704" xfId="345" xr:uid="{6DCE57D7-79E2-47B4-A6E5-1AD0BA56B6E1}"/>
    <cellStyle name="Publication_style" xfId="27390" xr:uid="{59D90D13-6846-49DE-9D72-9BD2E4B1D154}"/>
    <cellStyle name="Pyör. luku_Layo9704" xfId="346" xr:uid="{D3272CAF-1477-4519-B68D-F3F833928476}"/>
    <cellStyle name="Pyör. valuutta_Layo9704" xfId="347" xr:uid="{0A1C2F85-8BD9-4F6F-B503-25CA6E3663B8}"/>
    <cellStyle name="Refdb standard" xfId="27391" xr:uid="{3D6C8949-ECEB-47E1-86AD-FC32C5CE126E}"/>
    <cellStyle name="Refdb standard 2" xfId="27392" xr:uid="{D5C445EE-C37E-48C9-88C9-1C3050C5A124}"/>
    <cellStyle name="Schlecht" xfId="3071" xr:uid="{554E04B6-C2E1-4972-8E2E-6C4FBEAC5BAD}"/>
    <cellStyle name="Schlecht 10" xfId="14580" xr:uid="{B6A87584-99DD-4D3F-8949-356B62353CD3}"/>
    <cellStyle name="Schlecht 10 2" xfId="45279" xr:uid="{3DF0B80B-40E7-41F8-94C2-CADFA4CD8D96}"/>
    <cellStyle name="Schlecht 10 3" xfId="37652" xr:uid="{E552558E-FFC5-473A-BB0C-D26703CB5A82}"/>
    <cellStyle name="Schlecht 11" xfId="14581" xr:uid="{8B41BBAC-3760-41C3-8A5B-B5E741DD6C59}"/>
    <cellStyle name="Schlecht 12" xfId="14579" xr:uid="{9D27C66A-257B-45E1-933E-6EE33CAF4AB7}"/>
    <cellStyle name="Schlecht 13" xfId="41956" xr:uid="{A61C658E-B0B8-4A10-A25E-08EB398F2DB4}"/>
    <cellStyle name="Schlecht 14" xfId="26726" xr:uid="{D4676311-AF7D-4122-9EFA-4BF9DE0BAFEE}"/>
    <cellStyle name="Schlecht 2" xfId="14582" xr:uid="{0668BE80-7FB7-4848-93AD-4E32C13F1602}"/>
    <cellStyle name="Schlecht 2 2" xfId="14583" xr:uid="{A1013B2F-78D0-4A23-96D1-4F61B35E1181}"/>
    <cellStyle name="Schlecht 2 2 2" xfId="14584" xr:uid="{030A3A89-0AEB-412F-B217-E021DBF03E2F}"/>
    <cellStyle name="Schlecht 2 3" xfId="14585" xr:uid="{EB47B456-1216-412B-8C4C-6E9601909A7C}"/>
    <cellStyle name="Schlecht 2 3 2" xfId="14586" xr:uid="{3A5E70B5-7FEB-444D-BEF2-6453098DEAC3}"/>
    <cellStyle name="Schlecht 2 4" xfId="14587" xr:uid="{8BC17C41-BF45-4245-80BE-6F28E3C498FF}"/>
    <cellStyle name="Schlecht 2 5" xfId="14588" xr:uid="{89B5ABBA-A49F-4DD1-930C-9E3D8DBF94C9}"/>
    <cellStyle name="Schlecht 2 6" xfId="45280" xr:uid="{C16DC610-74F5-43D7-8D3F-C26E92D2080B}"/>
    <cellStyle name="Schlecht 2 7" xfId="37653" xr:uid="{8779F981-ADCA-4104-BD48-EB4F5C349DAC}"/>
    <cellStyle name="Schlecht 3" xfId="14589" xr:uid="{CDBB643A-5A59-4401-995F-1382ED4A3FA3}"/>
    <cellStyle name="Schlecht 3 2" xfId="14590" xr:uid="{84242EE4-C6E2-4818-A868-73D37182724B}"/>
    <cellStyle name="Schlecht 3 2 2" xfId="14591" xr:uid="{F7D14235-260D-4402-BB9C-5669D7D31451}"/>
    <cellStyle name="Schlecht 3 3" xfId="14592" xr:uid="{DEB71203-31A4-43C5-9EFA-99F3ED3CF08E}"/>
    <cellStyle name="Schlecht 3 3 2" xfId="14593" xr:uid="{6418B062-1953-4D2B-A793-7664584B8B38}"/>
    <cellStyle name="Schlecht 3 4" xfId="14594" xr:uid="{48B8E089-6751-4A3D-806E-59271D7CC386}"/>
    <cellStyle name="Schlecht 3 5" xfId="45281" xr:uid="{2DD8C40C-D177-43EB-AAAC-C5E1BFDF5A12}"/>
    <cellStyle name="Schlecht 3 6" xfId="37654" xr:uid="{E565F68C-29D7-4D14-88AE-6982FC1694CC}"/>
    <cellStyle name="Schlecht 4" xfId="14595" xr:uid="{076DCA51-8935-448D-B978-043E18186E04}"/>
    <cellStyle name="Schlecht 4 2" xfId="14596" xr:uid="{4F248DF6-0EDE-4AAE-A1B1-10A519ECFA1A}"/>
    <cellStyle name="Schlecht 4 2 2" xfId="14597" xr:uid="{99E8B026-BAD6-4A79-B67F-4608E2D38C3C}"/>
    <cellStyle name="Schlecht 4 3" xfId="14598" xr:uid="{AE474E1A-28E8-47BA-87B4-3666AA6BD074}"/>
    <cellStyle name="Schlecht 4 3 2" xfId="14599" xr:uid="{CF860DF5-E6D6-459A-94F9-6E0454E93600}"/>
    <cellStyle name="Schlecht 4 4" xfId="14600" xr:uid="{AE6EC130-DC9C-43E2-9C2E-8079FA2F5CE6}"/>
    <cellStyle name="Schlecht 4 5" xfId="45282" xr:uid="{0D57EED5-377A-4396-8192-E4378179056B}"/>
    <cellStyle name="Schlecht 4 6" xfId="37655" xr:uid="{BC2F0400-190B-4D6C-BFB0-824F06F22C4A}"/>
    <cellStyle name="Schlecht 5" xfId="14601" xr:uid="{E1248B3E-7233-49BF-BF73-1536F1895EB2}"/>
    <cellStyle name="Schlecht 5 2" xfId="14602" xr:uid="{3A90F3DA-3E24-462B-AA29-F5E40A40FBC3}"/>
    <cellStyle name="Schlecht 5 2 2" xfId="14603" xr:uid="{B4A4BE0E-5747-4218-ADB5-2E21351C0BA7}"/>
    <cellStyle name="Schlecht 5 3" xfId="14604" xr:uid="{DCA33189-2CB2-44A4-847F-1AC569411A69}"/>
    <cellStyle name="Schlecht 5 3 2" xfId="14605" xr:uid="{FD8C9D19-F7D7-4124-990E-386FB52BB605}"/>
    <cellStyle name="Schlecht 5 4" xfId="14606" xr:uid="{EA69CA30-86E5-49CC-BE08-C4A17D381A97}"/>
    <cellStyle name="Schlecht 5 4 2" xfId="14607" xr:uid="{86967105-1870-41E4-BA0F-A9F00A563D93}"/>
    <cellStyle name="Schlecht 5 5" xfId="14608" xr:uid="{0FE41812-3A92-4A69-A2D4-C0F3235704B5}"/>
    <cellStyle name="Schlecht 5 6" xfId="45283" xr:uid="{3EF55717-30C5-4998-B252-E5C75B47A3DA}"/>
    <cellStyle name="Schlecht 5 7" xfId="37656" xr:uid="{F441DEDF-CAEE-4CE8-B28E-2B97976C6674}"/>
    <cellStyle name="Schlecht 6" xfId="14609" xr:uid="{4BD21B45-6786-4467-95F6-CEA3C98EFA5B}"/>
    <cellStyle name="Schlecht 6 2" xfId="14610" xr:uid="{74F4573F-2E60-431A-BC96-85BD15086C99}"/>
    <cellStyle name="Schlecht 6 2 2" xfId="14611" xr:uid="{B0A4F03D-67F6-4B22-B485-CC962FADDFB6}"/>
    <cellStyle name="Schlecht 6 3" xfId="14612" xr:uid="{563225C0-D826-43EA-B00D-D2E688B95983}"/>
    <cellStyle name="Schlecht 6 3 2" xfId="14613" xr:uid="{0A3CD3E9-6582-4245-86B4-BA0081D4278A}"/>
    <cellStyle name="Schlecht 6 4" xfId="14614" xr:uid="{2AD3A63D-26C3-4345-B47F-5AFB037867D2}"/>
    <cellStyle name="Schlecht 6 5" xfId="45284" xr:uid="{07AAA0E0-D12C-410F-8D81-3AB904073E1A}"/>
    <cellStyle name="Schlecht 6 6" xfId="37657" xr:uid="{53843A55-2AD5-4A3F-92A9-FB0457B7C78A}"/>
    <cellStyle name="Schlecht 7" xfId="14615" xr:uid="{1C547B4A-5C7B-4077-8722-D8580F589D8A}"/>
    <cellStyle name="Schlecht 7 2" xfId="14616" xr:uid="{4A17E952-B262-4FDC-A102-BA7115655AD6}"/>
    <cellStyle name="Schlecht 7 3" xfId="45285" xr:uid="{070322B1-7E6E-475E-9407-76C48322B4FD}"/>
    <cellStyle name="Schlecht 7 4" xfId="37658" xr:uid="{8725A9C5-87FF-4928-B23A-048B51C2FFFB}"/>
    <cellStyle name="Schlecht 8" xfId="14617" xr:uid="{825D0F58-2C03-406F-90A3-66059647794A}"/>
    <cellStyle name="Schlecht 8 2" xfId="14618" xr:uid="{CA1FFD6B-FB69-41C6-ACCA-D5BBCD0484FA}"/>
    <cellStyle name="Schlecht 8 3" xfId="45286" xr:uid="{021B7CF2-C3F1-4DA0-BB9C-92EDC2B56EF6}"/>
    <cellStyle name="Schlecht 8 4" xfId="37659" xr:uid="{0FA1CC24-5B6A-42E9-B09D-EA46E6583002}"/>
    <cellStyle name="Schlecht 9" xfId="14619" xr:uid="{5FDE83BD-9357-44A8-AEC6-9ADEC791EE7A}"/>
    <cellStyle name="Schlecht 9 2" xfId="14620" xr:uid="{A4C60647-082D-463A-AD86-02330C917922}"/>
    <cellStyle name="Schlecht 9 3" xfId="45287" xr:uid="{00A3E05E-F474-4343-A1BC-0484353F48B7}"/>
    <cellStyle name="Schlecht 9 4" xfId="37660" xr:uid="{89299F88-7D8A-4DB2-AF30-79284B70EA12}"/>
    <cellStyle name="Shade" xfId="3072" xr:uid="{B3B20973-083B-4CEF-8755-ECB601616E8B}"/>
    <cellStyle name="Shade 10" xfId="14622" xr:uid="{742FFC8F-AC1F-42BD-A84C-3F2CB3EAA8F2}"/>
    <cellStyle name="Shade 10 2" xfId="45288" xr:uid="{F1AB7DA3-6C79-4F14-BA67-3BA79B5BE9C9}"/>
    <cellStyle name="Shade 10 3" xfId="37661" xr:uid="{9EC47060-B8EF-49EE-B17C-9A7474526F8B}"/>
    <cellStyle name="Shade 11" xfId="14623" xr:uid="{8D438724-D8DF-4462-A73E-41429E05FD98}"/>
    <cellStyle name="Shade 12" xfId="14621" xr:uid="{E24ABA88-4F5C-4CDB-AA00-C921913C2A9F}"/>
    <cellStyle name="Shade 13" xfId="26727" xr:uid="{3B110A90-BF8A-48EA-8B85-D30D69A98CCC}"/>
    <cellStyle name="Shade 2" xfId="14624" xr:uid="{4146FFB2-1892-4235-B213-D7848ECFCD04}"/>
    <cellStyle name="Shade 2 2" xfId="14625" xr:uid="{A03043E4-F1F9-458D-957B-47906E94130A}"/>
    <cellStyle name="Shade 2 2 2" xfId="14626" xr:uid="{B14475DB-866B-49DE-87F1-824FBABB9079}"/>
    <cellStyle name="Shade 2 2 3" xfId="45290" xr:uid="{CBB32B10-EF3A-4312-8504-806006A42AD1}"/>
    <cellStyle name="Shade 2 2 4" xfId="37662" xr:uid="{455266C0-E333-4103-B262-8C9F2EE88778}"/>
    <cellStyle name="Shade 2 3" xfId="14627" xr:uid="{1FD63D76-B972-44B4-9209-3525D4BA660C}"/>
    <cellStyle name="Shade 2 3 2" xfId="14628" xr:uid="{AB9671CB-792D-4A0E-A26F-DF4F40AEE6D2}"/>
    <cellStyle name="Shade 2 4" xfId="14629" xr:uid="{05B24737-5DE3-4E47-B8E4-3CC4B9F7871F}"/>
    <cellStyle name="Shade 2 5" xfId="14630" xr:uid="{14322939-6EFD-4907-A4AF-60E9A008846B}"/>
    <cellStyle name="Shade 2 6" xfId="45289" xr:uid="{27564D95-9289-4CC4-8401-75525A6A3C8B}"/>
    <cellStyle name="Shade 2 7" xfId="27393" xr:uid="{E696F98A-95B1-4F93-A0AB-B597D7243983}"/>
    <cellStyle name="Shade 3" xfId="14631" xr:uid="{7E847FB5-DCC9-495B-82E8-674A53F30342}"/>
    <cellStyle name="Shade 3 2" xfId="14632" xr:uid="{7475F18E-2056-42ED-A757-37C28E374B13}"/>
    <cellStyle name="Shade 3 2 2" xfId="14633" xr:uid="{A84FCC52-FAB4-4274-B727-79DD76A4D988}"/>
    <cellStyle name="Shade 3 3" xfId="14634" xr:uid="{23E96F7E-0A1C-44E5-853A-99B294F5837C}"/>
    <cellStyle name="Shade 3 3 2" xfId="14635" xr:uid="{688580BE-CDDB-4B1E-AD4A-9975943041AE}"/>
    <cellStyle name="Shade 3 4" xfId="14636" xr:uid="{E51DD4D2-A7CF-4EFF-BE64-D2DAB9E1DDFA}"/>
    <cellStyle name="Shade 3 5" xfId="45291" xr:uid="{9A758F50-D555-45B9-A622-101BC78083D7}"/>
    <cellStyle name="Shade 3 6" xfId="37663" xr:uid="{9AAB562B-64DE-4C5A-BDA6-30E335835D29}"/>
    <cellStyle name="Shade 4" xfId="14637" xr:uid="{623ADC02-F415-4226-B589-B407D49D4CBE}"/>
    <cellStyle name="Shade 4 2" xfId="14638" xr:uid="{17454FC0-402D-465C-8145-46735BD9B187}"/>
    <cellStyle name="Shade 4 2 2" xfId="14639" xr:uid="{C50B1055-BB00-43F0-B4CC-8CD4B1317957}"/>
    <cellStyle name="Shade 4 3" xfId="14640" xr:uid="{47A14006-33D5-414C-BCCB-1400D846404C}"/>
    <cellStyle name="Shade 4 3 2" xfId="14641" xr:uid="{A7842871-16F4-4C1B-8232-84C639DC4C0E}"/>
    <cellStyle name="Shade 4 4" xfId="14642" xr:uid="{B4023DC6-974C-4E56-AE9B-79AB7C66C38A}"/>
    <cellStyle name="Shade 4 5" xfId="45292" xr:uid="{38460E44-C796-472E-8856-19B6040BE9CB}"/>
    <cellStyle name="Shade 4 6" xfId="37664" xr:uid="{2BE47006-C22C-4D10-B978-C7F6756E3E85}"/>
    <cellStyle name="Shade 5" xfId="14643" xr:uid="{DC0979AF-44C2-4C83-AD96-527555C0BFFC}"/>
    <cellStyle name="Shade 5 2" xfId="14644" xr:uid="{463E8F99-65A3-4CF4-BD5C-D34B8EC0EC52}"/>
    <cellStyle name="Shade 5 2 2" xfId="14645" xr:uid="{852EE835-0BB7-44FD-85FF-D95F50645844}"/>
    <cellStyle name="Shade 5 3" xfId="14646" xr:uid="{69E17F92-7B90-45C4-BFB5-17997B8968A6}"/>
    <cellStyle name="Shade 5 3 2" xfId="14647" xr:uid="{EC68E200-8D26-48DD-8E7E-591FE4DBFBCB}"/>
    <cellStyle name="Shade 5 4" xfId="14648" xr:uid="{592EAE6F-1273-4D8C-B17B-2E54FA4B4AF0}"/>
    <cellStyle name="Shade 5 4 2" xfId="14649" xr:uid="{CF87966E-EFDF-4C22-B385-DB12504005E8}"/>
    <cellStyle name="Shade 5 5" xfId="14650" xr:uid="{412EF195-FCA4-41BF-A1CC-EF4D800588C1}"/>
    <cellStyle name="Shade 5 6" xfId="45293" xr:uid="{2CAAA04B-AC7E-4023-89C0-681A753B5C9B}"/>
    <cellStyle name="Shade 5 7" xfId="37665" xr:uid="{EF89E32D-9C08-44A5-A927-B15694F63A91}"/>
    <cellStyle name="Shade 6" xfId="14651" xr:uid="{813CCB1C-95A8-473B-ABFF-7054502BFCC6}"/>
    <cellStyle name="Shade 6 2" xfId="14652" xr:uid="{67D5F10A-15AC-4F3E-9F54-E2B755ECC7CC}"/>
    <cellStyle name="Shade 6 2 2" xfId="14653" xr:uid="{91EB9075-84F3-4951-8F0C-6E8302C81089}"/>
    <cellStyle name="Shade 6 3" xfId="14654" xr:uid="{266E413D-3353-4FFC-9089-D8F34F7884EC}"/>
    <cellStyle name="Shade 6 3 2" xfId="14655" xr:uid="{3D7D7B8C-042A-40DD-AAF5-A00AE50A3987}"/>
    <cellStyle name="Shade 6 4" xfId="14656" xr:uid="{ACBBA9EE-23A6-4CE7-A390-063DA92EC56C}"/>
    <cellStyle name="Shade 6 5" xfId="45294" xr:uid="{C049B525-3D70-45BB-B850-E35C6850A997}"/>
    <cellStyle name="Shade 6 6" xfId="37666" xr:uid="{77D265E4-4918-4B00-AD0F-0A1B84C731C3}"/>
    <cellStyle name="Shade 7" xfId="14657" xr:uid="{CBA5387E-BBED-4FC9-AF79-844938BEA5BD}"/>
    <cellStyle name="Shade 7 2" xfId="14658" xr:uid="{15DED298-1B96-4B43-AB4D-A1C5B89E23D5}"/>
    <cellStyle name="Shade 7 3" xfId="45295" xr:uid="{26FA789E-7793-4BB0-BA82-5B104DBD564A}"/>
    <cellStyle name="Shade 7 4" xfId="37667" xr:uid="{53379406-C1CC-4DE2-8151-1FABD4E538C4}"/>
    <cellStyle name="Shade 8" xfId="14659" xr:uid="{44D48A35-37B7-47CB-BD44-CDC1F01C6BE2}"/>
    <cellStyle name="Shade 8 2" xfId="14660" xr:uid="{DF056999-A681-4E6C-8C16-F95B632E0762}"/>
    <cellStyle name="Shade 8 3" xfId="45296" xr:uid="{2FBEA09A-B6A7-4DAB-BA38-8481C2151AE9}"/>
    <cellStyle name="Shade 8 4" xfId="37668" xr:uid="{427275DE-5C4F-4D7A-AE6B-51177E308FF8}"/>
    <cellStyle name="Shade 9" xfId="14661" xr:uid="{D9B7F216-B4BC-4698-97C0-95D81A636BC6}"/>
    <cellStyle name="Shade 9 2" xfId="14662" xr:uid="{5CD7DEC0-32F9-4690-B716-D81560B947A3}"/>
    <cellStyle name="Shade 9 3" xfId="45297" xr:uid="{C44CBDB5-25A0-4D94-B3F4-11AAF694C7C3}"/>
    <cellStyle name="Shade 9 4" xfId="37669" xr:uid="{6C0B0AF6-B256-4ECC-AFE8-F1F9004F170B}"/>
    <cellStyle name="source" xfId="348" xr:uid="{82DFF704-7693-48B5-8D00-FB2304407D27}"/>
    <cellStyle name="source 10" xfId="14664" xr:uid="{A58F9360-A413-40D6-892C-97E41BACA4B9}"/>
    <cellStyle name="source 10 2" xfId="45298" xr:uid="{261D103F-6351-4414-A0A3-EADBDD1DC205}"/>
    <cellStyle name="source 10 3" xfId="37670" xr:uid="{D03487ED-CA12-463B-87EA-BF66EE57E24D}"/>
    <cellStyle name="source 11" xfId="14665" xr:uid="{A87455A0-DBF4-43D2-BE21-B5F26EC9013D}"/>
    <cellStyle name="source 12" xfId="14663" xr:uid="{3F161199-B048-4B35-8857-6DEC9E2123B0}"/>
    <cellStyle name="source 13" xfId="41472" xr:uid="{EBF14C36-1E9E-4F9B-99F6-06691166C821}"/>
    <cellStyle name="source 14" xfId="26728" xr:uid="{BDED4FCC-B28F-4D09-908F-7B777D6BBAD8}"/>
    <cellStyle name="source 2" xfId="349" xr:uid="{F0CE57C7-86A5-440A-B688-5CF177DCC990}"/>
    <cellStyle name="source 2 2" xfId="14667" xr:uid="{BA4F8DB3-8DBC-4CF6-9CCF-4A7C1B8661A2}"/>
    <cellStyle name="source 2 2 2" xfId="14668" xr:uid="{1C9FBD14-A3A3-41B0-9894-9D5A752AE950}"/>
    <cellStyle name="source 2 2 3" xfId="45299" xr:uid="{BE7E989E-AFAD-45BC-B6E3-4766F059947E}"/>
    <cellStyle name="source 2 2 4" xfId="37671" xr:uid="{8869C087-92D0-4E43-8E49-1D35D278CF4B}"/>
    <cellStyle name="source 2 3" xfId="14669" xr:uid="{1234678F-8C05-4DF3-B967-98B411436470}"/>
    <cellStyle name="source 2 3 2" xfId="14670" xr:uid="{50E5053D-88AA-4FDB-AF39-FE962D1E1D48}"/>
    <cellStyle name="source 2 3 3" xfId="45300" xr:uid="{746485AE-C7CB-4395-AECB-B9C302D8E24F}"/>
    <cellStyle name="source 2 3 4" xfId="37672" xr:uid="{7FF40D32-150E-4116-B73F-34D0C844DD2D}"/>
    <cellStyle name="source 2 4" xfId="14671" xr:uid="{17A0992A-B661-4554-B915-42BC21CB65F3}"/>
    <cellStyle name="source 2 4 2" xfId="45301" xr:uid="{BCE46893-EF0E-49A5-A949-81707C08FA8B}"/>
    <cellStyle name="source 2 4 3" xfId="37673" xr:uid="{CAAA2356-6836-48D2-95CC-9C1117F37141}"/>
    <cellStyle name="source 2 5" xfId="14672" xr:uid="{8C12DC3F-6632-4101-A9C1-66C74BF8C0F7}"/>
    <cellStyle name="source 2 5 2" xfId="45302" xr:uid="{8D8FCC9D-63B0-40F9-AAD8-4BD65762D7C5}"/>
    <cellStyle name="source 2 5 3" xfId="37674" xr:uid="{04C4784D-989F-4732-ABDC-1ACED79A4A47}"/>
    <cellStyle name="source 2 6" xfId="14666" xr:uid="{59BE157F-A44C-4805-B0C0-54071A6538D2}"/>
    <cellStyle name="source 2 7" xfId="41957" xr:uid="{A649CE4E-1C18-4DC0-B500-77B3F3607EC4}"/>
    <cellStyle name="source 2 8" xfId="26729" xr:uid="{2ABD4693-B09F-448D-B888-D17E83D54697}"/>
    <cellStyle name="source 3" xfId="350" xr:uid="{845755EB-6D8F-4B2E-91C9-FDF41337314B}"/>
    <cellStyle name="source 3 2" xfId="14674" xr:uid="{277852C1-36BD-4B0D-AC7A-F4E3D0E392C6}"/>
    <cellStyle name="source 3 2 2" xfId="14675" xr:uid="{599F190A-DC91-4DB3-BA24-1AB2D4A4D956}"/>
    <cellStyle name="source 3 2 3" xfId="45303" xr:uid="{B2F27C5B-CAB3-4D13-AD82-B8BCEC572844}"/>
    <cellStyle name="source 3 2 4" xfId="37675" xr:uid="{7E7AE23A-09E7-41CF-AAE9-B7941DB30866}"/>
    <cellStyle name="source 3 3" xfId="14676" xr:uid="{E2C9011D-AD82-40D5-9E42-3324856174DC}"/>
    <cellStyle name="source 3 3 2" xfId="14677" xr:uid="{1CEC5F3A-1BD3-4A08-9A3A-91A1F39A8C34}"/>
    <cellStyle name="source 3 4" xfId="14678" xr:uid="{40A02082-8655-4615-8F4A-1C92435DC737}"/>
    <cellStyle name="source 3 5" xfId="14673" xr:uid="{F8F43020-B485-42C8-B3D0-585B428FFA2E}"/>
    <cellStyle name="Source 3 6" xfId="27394" xr:uid="{1F98B5AD-C0EE-4E08-82E7-FBD8481F11FD}"/>
    <cellStyle name="source 4" xfId="14679" xr:uid="{DF15BD78-7C8F-4A1B-93FF-303A93741E3B}"/>
    <cellStyle name="source 4 2" xfId="14680" xr:uid="{AF2688C8-B86F-407A-9C08-319C53542FE9}"/>
    <cellStyle name="source 4 2 2" xfId="14681" xr:uid="{2174FA71-1C3B-465A-B847-F42F4F206A36}"/>
    <cellStyle name="source 4 3" xfId="14682" xr:uid="{6084AD7F-E590-4774-8BE1-75771E4483D5}"/>
    <cellStyle name="source 4 3 2" xfId="14683" xr:uid="{16698784-CF47-44D2-AFCF-5E6C8671045F}"/>
    <cellStyle name="source 4 4" xfId="14684" xr:uid="{31636433-B83E-4494-9030-32D00773C298}"/>
    <cellStyle name="source 4 5" xfId="45304" xr:uid="{5E151844-D6C3-4EA8-9703-4F71566F4D54}"/>
    <cellStyle name="source 4 6" xfId="37676" xr:uid="{304FD3BB-1CE7-4608-A698-EEF9073133BF}"/>
    <cellStyle name="source 5" xfId="14685" xr:uid="{6463DE28-40BA-4148-8AD3-C06F31E025DF}"/>
    <cellStyle name="source 5 2" xfId="14686" xr:uid="{68A559CE-7610-4F5B-ABD3-48EBFF6698D9}"/>
    <cellStyle name="source 5 2 2" xfId="14687" xr:uid="{31823AA1-7A02-4667-8144-AED61647AAF4}"/>
    <cellStyle name="source 5 3" xfId="14688" xr:uid="{E4A877DA-BB23-4DF7-B99F-AA0A318F9102}"/>
    <cellStyle name="source 5 3 2" xfId="14689" xr:uid="{6773251E-E625-4E60-8C0C-3A8A0B58F0FF}"/>
    <cellStyle name="source 5 4" xfId="14690" xr:uid="{9C39CFF6-6CD2-40E4-B3CC-20079E31FA71}"/>
    <cellStyle name="source 5 4 2" xfId="14691" xr:uid="{17D4790D-7457-447E-9EEF-99D77CE7E41E}"/>
    <cellStyle name="source 5 5" xfId="14692" xr:uid="{CE931A45-0132-4A46-99EA-52B5A1B47703}"/>
    <cellStyle name="source 5 6" xfId="45305" xr:uid="{BA035DF9-A64C-4885-8069-5381A4EF4178}"/>
    <cellStyle name="source 5 7" xfId="37677" xr:uid="{CB8C5850-3466-40F1-A39A-8C4ACB627063}"/>
    <cellStyle name="source 6" xfId="14693" xr:uid="{BF4B23B9-D32A-45F3-9A44-BD3D0469195E}"/>
    <cellStyle name="source 6 2" xfId="14694" xr:uid="{C2268B2A-F235-4C4E-AC30-DC9696E89D4E}"/>
    <cellStyle name="source 6 2 2" xfId="14695" xr:uid="{BFEC530B-340F-43FD-87EE-E78447F13BC9}"/>
    <cellStyle name="source 6 3" xfId="14696" xr:uid="{2D8D0FD0-B4CA-43A5-A707-E3C9BC4B28E8}"/>
    <cellStyle name="source 6 3 2" xfId="14697" xr:uid="{53235B52-0DF5-435F-A3D4-48CB8B5983DC}"/>
    <cellStyle name="source 6 4" xfId="14698" xr:uid="{55F32E0F-0251-481D-ADC4-3CA5700A096D}"/>
    <cellStyle name="source 6 5" xfId="45306" xr:uid="{A0DA54B8-EFF0-42AB-8C55-070E81E15F9E}"/>
    <cellStyle name="source 6 6" xfId="37678" xr:uid="{0BDCC8BB-02D8-4434-A5EE-D5339B898274}"/>
    <cellStyle name="source 7" xfId="14699" xr:uid="{1ACE94F8-869D-47CD-B560-06B8E0F1D920}"/>
    <cellStyle name="source 7 2" xfId="14700" xr:uid="{6ADEFE4E-1F64-4B6B-9A74-B8B49748AF84}"/>
    <cellStyle name="source 7 3" xfId="45307" xr:uid="{439071DE-3BB9-4145-8412-9DC9050574FE}"/>
    <cellStyle name="source 7 4" xfId="37679" xr:uid="{87AAE30B-4131-49C3-B7F2-C0094EDB36DE}"/>
    <cellStyle name="source 8" xfId="14701" xr:uid="{E9B1B913-6032-4340-B6A1-606F076A0B25}"/>
    <cellStyle name="source 8 2" xfId="14702" xr:uid="{2B6367DD-C27B-4146-957F-60250DF85343}"/>
    <cellStyle name="source 8 3" xfId="45308" xr:uid="{497FB200-9888-4F3D-AAB0-C55E8D7A88C4}"/>
    <cellStyle name="source 8 4" xfId="37680" xr:uid="{EA6E6B7C-6144-4782-98AA-8E897AC4EDC1}"/>
    <cellStyle name="source 9" xfId="14703" xr:uid="{64ED97BF-8994-4D5E-B0CC-894670FBAD16}"/>
    <cellStyle name="source 9 2" xfId="14704" xr:uid="{CCC93BEC-E4A8-4E8E-9B93-8712E90AAD1F}"/>
    <cellStyle name="source 9 3" xfId="45309" xr:uid="{5F5C4202-4A08-4ED9-99CC-9B26E13EBC26}"/>
    <cellStyle name="source 9 4" xfId="37681" xr:uid="{5E883DB9-17EB-4219-8D93-1C44F8B0B6AE}"/>
    <cellStyle name="Standaard_Blad1" xfId="3073" xr:uid="{BC456DE3-5028-4BA0-B627-FC3AE2D813D5}"/>
    <cellStyle name="Standard 2" xfId="3074" xr:uid="{73915D9D-7001-4D3A-AC79-643DC6FDB1DD}"/>
    <cellStyle name="Standard 2 10" xfId="14706" xr:uid="{B29D6886-538F-4B52-8C6A-38FA1D0F9900}"/>
    <cellStyle name="Standard 2 11" xfId="14705" xr:uid="{5C6BAB79-93CA-4886-877B-BD0D9B0861E7}"/>
    <cellStyle name="Standard 2 2" xfId="14707" xr:uid="{14C5A7D0-FE44-41DD-8A80-3B3DB321C0EF}"/>
    <cellStyle name="Standard 2 2 2" xfId="14708" xr:uid="{2F3CB496-34C0-4374-B33F-754A11A0E944}"/>
    <cellStyle name="Standard 2 2 2 2" xfId="14709" xr:uid="{169FA681-EB85-4046-B687-D732D0BBEADF}"/>
    <cellStyle name="Standard 2 2 3" xfId="14710" xr:uid="{BFCA9085-BD5B-4D4D-8EAA-20D80718C01E}"/>
    <cellStyle name="Standard 2 2 3 2" xfId="14711" xr:uid="{91B60BAA-DAA4-4FE1-A672-87F7728A4C36}"/>
    <cellStyle name="Standard 2 2 4" xfId="14712" xr:uid="{E973C5A1-A925-4E82-9D8C-C23EF001BDA0}"/>
    <cellStyle name="Standard 2 2 5" xfId="14713" xr:uid="{284E5C34-EDAC-4507-AEDC-09FD15101A23}"/>
    <cellStyle name="Standard 2 2 6" xfId="45310" xr:uid="{79CD0BF8-17EB-4605-9131-C9903886B923}"/>
    <cellStyle name="Standard 2 2 7" xfId="37682" xr:uid="{24620AF9-1DF0-450D-B8FF-AB62A501BD22}"/>
    <cellStyle name="Standard 2 3" xfId="14714" xr:uid="{D5C2A61C-E144-41A2-A45A-DF835210E666}"/>
    <cellStyle name="Standard 2 3 2" xfId="14715" xr:uid="{A62E3225-B76F-4B0D-93D4-AB14DBDE5548}"/>
    <cellStyle name="Standard 2 3 2 2" xfId="14716" xr:uid="{DE7C515C-F09B-42A9-9BC1-95CBA644ADBA}"/>
    <cellStyle name="Standard 2 3 3" xfId="14717" xr:uid="{34AE09EB-B716-464E-90D8-C965ABB0169F}"/>
    <cellStyle name="Standard 2 3 3 2" xfId="14718" xr:uid="{FADA83D2-A46C-4B5E-BA49-38C0F5805EE8}"/>
    <cellStyle name="Standard 2 3 4" xfId="14719" xr:uid="{D38EA399-EDF5-46AD-91C0-A2F1CA3B218C}"/>
    <cellStyle name="Standard 2 3 5" xfId="45311" xr:uid="{A5977E90-F0F3-4F1A-9889-5F73D3A5A26C}"/>
    <cellStyle name="Standard 2 3 6" xfId="37683" xr:uid="{8028D30C-B2A2-494F-A2DE-CACAD1B9A92F}"/>
    <cellStyle name="Standard 2 4" xfId="14720" xr:uid="{EBA6B81A-DDB9-4B34-93C6-1A3D3B2E0B38}"/>
    <cellStyle name="Standard 2 4 2" xfId="14721" xr:uid="{4B816515-2F0A-47A1-B15D-68617B783091}"/>
    <cellStyle name="Standard 2 4 2 2" xfId="14722" xr:uid="{1BA6B1BF-94AD-49AD-A8D1-05FE1078A945}"/>
    <cellStyle name="Standard 2 4 3" xfId="14723" xr:uid="{F99CC144-EA19-47F2-B020-4411FB573386}"/>
    <cellStyle name="Standard 2 4 3 2" xfId="14724" xr:uid="{B06E5410-D8F4-4653-B056-C00CE5C99F7A}"/>
    <cellStyle name="Standard 2 4 4" xfId="14725" xr:uid="{26C5EC01-0F47-40D9-9C70-3C47920DB925}"/>
    <cellStyle name="Standard 2 4 4 2" xfId="14726" xr:uid="{427CDC74-1B4B-4ABF-85E6-13FAB418DFDD}"/>
    <cellStyle name="Standard 2 4 5" xfId="14727" xr:uid="{30D25287-389A-4C53-8797-3C3CFFC0EA76}"/>
    <cellStyle name="Standard 2 4 6" xfId="45312" xr:uid="{3867F5D3-BBF7-4AD1-B970-1FDAD23B60A1}"/>
    <cellStyle name="Standard 2 4 7" xfId="37684" xr:uid="{2331EC24-1E74-43DE-B317-74C8C476983F}"/>
    <cellStyle name="Standard 2 5" xfId="14728" xr:uid="{D0F2AB3B-6DA2-4DA0-A5C7-07853E52AD7F}"/>
    <cellStyle name="Standard 2 5 2" xfId="14729" xr:uid="{F722DDB0-C5DD-40AC-A3C3-E733B4ADBE64}"/>
    <cellStyle name="Standard 2 5 2 2" xfId="14730" xr:uid="{A661B5D5-02C0-436B-8AFF-008675F34B15}"/>
    <cellStyle name="Standard 2 5 3" xfId="14731" xr:uid="{9DE2C65C-1DB7-43C6-BD62-09148BDB2B46}"/>
    <cellStyle name="Standard 2 5 3 2" xfId="14732" xr:uid="{89ADEF7C-3842-4B49-9817-5AF0649B22AB}"/>
    <cellStyle name="Standard 2 5 4" xfId="14733" xr:uid="{91F408EF-55C9-4EA9-B3AD-0E02ED6C243C}"/>
    <cellStyle name="Standard 2 5 5" xfId="45313" xr:uid="{214FBFFC-3BCD-4A4A-B083-EF30F8C0D0A6}"/>
    <cellStyle name="Standard 2 5 6" xfId="37685" xr:uid="{7555D3DC-CCF9-4C55-8E09-4BF9CF7411EC}"/>
    <cellStyle name="Standard 2 6" xfId="14734" xr:uid="{09DC8969-5A66-4756-8839-2AC215CCE019}"/>
    <cellStyle name="Standard 2 6 2" xfId="14735" xr:uid="{5DB589D2-9C46-4BC4-96E7-EBAD71A78CB9}"/>
    <cellStyle name="Standard 2 6 3" xfId="45314" xr:uid="{B1E7938D-4652-4AE6-BE47-9E4FF3834A68}"/>
    <cellStyle name="Standard 2 6 4" xfId="37686" xr:uid="{28F9BF09-47BC-48C0-BA73-A98B57BC7807}"/>
    <cellStyle name="Standard 2 7" xfId="14736" xr:uid="{CD1F3190-5D75-49C9-9A92-0746D509AB2B}"/>
    <cellStyle name="Standard 2 7 2" xfId="14737" xr:uid="{5752EC05-D1F4-4321-92E6-948A4A1AE4D9}"/>
    <cellStyle name="Standard 2 7 3" xfId="45315" xr:uid="{BAE5F4F0-13B8-48EC-BB24-B6E9D149DBAE}"/>
    <cellStyle name="Standard 2 7 4" xfId="37687" xr:uid="{62D87251-C68B-475F-AFF9-5F5870EBEC6F}"/>
    <cellStyle name="Standard 2 8" xfId="14738" xr:uid="{86DA1E34-C5C9-42FB-9F33-DA8A08241807}"/>
    <cellStyle name="Standard 2 8 2" xfId="14739" xr:uid="{C6AA5BD4-0787-478D-8850-A70BBE2878AB}"/>
    <cellStyle name="Standard 2 9" xfId="14740" xr:uid="{C8838278-3815-433D-B9C1-2D8C6A11ACA0}"/>
    <cellStyle name="Standard 3" xfId="3075" xr:uid="{43099E39-F16C-46D7-A4C1-4C504F1CB993}"/>
    <cellStyle name="Standard 3 10" xfId="14742" xr:uid="{EB43ACB1-A283-4593-851E-0408270450A5}"/>
    <cellStyle name="Standard 3 11" xfId="14741" xr:uid="{10682057-A6C0-441D-A47A-7EACFC1DD54B}"/>
    <cellStyle name="Standard 3 2" xfId="14743" xr:uid="{A1C5AEDE-CB31-49A6-A76B-90E8C32E830F}"/>
    <cellStyle name="Standard 3 2 2" xfId="14744" xr:uid="{3A007AF8-A13B-43ED-879E-AFE0766EA661}"/>
    <cellStyle name="Standard 3 2 2 2" xfId="14745" xr:uid="{6E10DFBC-68E2-4A42-92B5-82E6AF0BCD36}"/>
    <cellStyle name="Standard 3 2 3" xfId="14746" xr:uid="{FE157CAA-8079-4BC2-86AA-909A108E1A04}"/>
    <cellStyle name="Standard 3 2 3 2" xfId="14747" xr:uid="{514F7A2C-9B7D-44BA-95CF-6E31A3D44B22}"/>
    <cellStyle name="Standard 3 2 4" xfId="14748" xr:uid="{5F731C2A-2257-43C3-B5DA-1EA8EAE44D96}"/>
    <cellStyle name="Standard 3 2 5" xfId="14749" xr:uid="{B4CABD49-5A35-4369-A1B5-E1A10351589B}"/>
    <cellStyle name="Standard 3 2 6" xfId="45316" xr:uid="{69F5762A-23A1-4FA3-B41E-858531C06EAE}"/>
    <cellStyle name="Standard 3 2 7" xfId="37688" xr:uid="{C2BE6745-7818-41E5-B268-7ECB265D640A}"/>
    <cellStyle name="Standard 3 3" xfId="14750" xr:uid="{811A2778-2221-4434-9D8F-00334ED6FDCF}"/>
    <cellStyle name="Standard 3 3 2" xfId="14751" xr:uid="{253F6A6E-C330-4BF3-8A22-9C71A4A5BA95}"/>
    <cellStyle name="Standard 3 3 2 2" xfId="14752" xr:uid="{DEB5BD0D-53F2-434B-8A9A-A998B21CC47E}"/>
    <cellStyle name="Standard 3 3 3" xfId="14753" xr:uid="{923E0C3F-3DEA-43C7-B531-2C34A51F271F}"/>
    <cellStyle name="Standard 3 3 3 2" xfId="14754" xr:uid="{387A86A1-D058-4268-A9F1-6B7CE75544C0}"/>
    <cellStyle name="Standard 3 3 4" xfId="14755" xr:uid="{6F023B75-AE8E-4B99-856B-0C1C6E129AB8}"/>
    <cellStyle name="Standard 3 3 5" xfId="45317" xr:uid="{1031053F-2EF4-4B5E-B502-3AA0419FCBE8}"/>
    <cellStyle name="Standard 3 3 6" xfId="37689" xr:uid="{9DFA4FF1-AB9D-4A66-AAA2-46A06D3DCECF}"/>
    <cellStyle name="Standard 3 4" xfId="14756" xr:uid="{C470322E-4CDE-4159-87CE-68930F2EA363}"/>
    <cellStyle name="Standard 3 4 2" xfId="14757" xr:uid="{CC790C34-7B06-4826-A8BB-E3005EECC1BA}"/>
    <cellStyle name="Standard 3 4 2 2" xfId="14758" xr:uid="{05369E0F-B6CF-4B7E-9D02-ED2FD28C2999}"/>
    <cellStyle name="Standard 3 4 3" xfId="14759" xr:uid="{9F78119B-6DBF-4F9C-96DB-F17A1BC61D13}"/>
    <cellStyle name="Standard 3 4 3 2" xfId="14760" xr:uid="{8F70CEE9-B30B-4545-9A5B-BBA745002432}"/>
    <cellStyle name="Standard 3 4 4" xfId="14761" xr:uid="{0F5F4907-8086-4440-B4F3-C50236C5E715}"/>
    <cellStyle name="Standard 3 4 4 2" xfId="14762" xr:uid="{6FF002DA-9610-4343-84D8-A908C0EB7E2A}"/>
    <cellStyle name="Standard 3 4 5" xfId="14763" xr:uid="{CE23461F-FA05-43D3-89DD-B600F6C11E62}"/>
    <cellStyle name="Standard 3 4 6" xfId="45318" xr:uid="{52B22120-26E7-495F-950B-36759824D4FA}"/>
    <cellStyle name="Standard 3 4 7" xfId="37690" xr:uid="{61B6192C-C190-4AB1-AF3F-0D8F029ED8BC}"/>
    <cellStyle name="Standard 3 5" xfId="14764" xr:uid="{66E563B8-C8D7-4BB8-857C-DEE28905F17A}"/>
    <cellStyle name="Standard 3 5 2" xfId="14765" xr:uid="{210642F5-4107-4E34-8115-3D327176718F}"/>
    <cellStyle name="Standard 3 5 2 2" xfId="14766" xr:uid="{60CB1615-C55C-49F3-998F-3B754A3B2FAA}"/>
    <cellStyle name="Standard 3 5 3" xfId="14767" xr:uid="{0A89D68D-11E8-49FF-BFDC-1DEE8C4F7A92}"/>
    <cellStyle name="Standard 3 5 3 2" xfId="14768" xr:uid="{8A6BC755-DCF0-4993-8226-7EAF1674E7A3}"/>
    <cellStyle name="Standard 3 5 4" xfId="14769" xr:uid="{B2093575-004F-4AF2-B925-D9244B2309EE}"/>
    <cellStyle name="Standard 3 5 5" xfId="45319" xr:uid="{40F14102-562E-43BB-9BB3-D028D38C1B04}"/>
    <cellStyle name="Standard 3 5 6" xfId="37691" xr:uid="{9DD825B3-CA40-4B6A-9E40-FF297B9C4598}"/>
    <cellStyle name="Standard 3 6" xfId="14770" xr:uid="{0DDADF89-9978-402F-9396-BB33A8431683}"/>
    <cellStyle name="Standard 3 6 2" xfId="14771" xr:uid="{811B2144-296C-4AA8-8493-EC8C3997BD8E}"/>
    <cellStyle name="Standard 3 6 3" xfId="45320" xr:uid="{19E559EC-F727-4EBF-8520-80094BAC67A6}"/>
    <cellStyle name="Standard 3 6 4" xfId="37692" xr:uid="{5826BA7C-72A1-4B30-8A5F-FEBA56B1F596}"/>
    <cellStyle name="Standard 3 7" xfId="14772" xr:uid="{DD0D20F2-D4B0-4CF0-BD3F-24CF5F431752}"/>
    <cellStyle name="Standard 3 7 2" xfId="14773" xr:uid="{E3887A12-28A1-424D-8E58-196B8F9D3090}"/>
    <cellStyle name="Standard 3 7 3" xfId="45321" xr:uid="{5638315F-BED7-4686-AD4E-3B9BD17F8306}"/>
    <cellStyle name="Standard 3 7 4" xfId="37693" xr:uid="{57FA78F3-1CAC-4106-B499-962D2981BAEC}"/>
    <cellStyle name="Standard 3 8" xfId="14774" xr:uid="{02141A3A-04AA-41DB-BA86-39906C9F9F9B}"/>
    <cellStyle name="Standard 3 8 2" xfId="14775" xr:uid="{7AC81BA8-4DD6-4D0A-ACC2-92AC6F7D4D65}"/>
    <cellStyle name="Standard 3 9" xfId="14776" xr:uid="{C6C4862E-C97C-443B-BD87-65823CB37356}"/>
    <cellStyle name="Standard_Sce_D_Extraction" xfId="3076" xr:uid="{5FE546FB-C03D-42DC-AB1E-7BC2C0C2409A}"/>
    <cellStyle name="Style 1" xfId="3077" xr:uid="{D02045DE-34CD-4C82-8718-DEF9A9B9767A}"/>
    <cellStyle name="Style 1 10" xfId="14778" xr:uid="{EB1E3010-B3AD-477F-A847-69E8C8C7CBDB}"/>
    <cellStyle name="Style 1 10 2" xfId="45322" xr:uid="{FF531DC6-FAB2-4AA7-AD6C-DF1D0F81C9C3}"/>
    <cellStyle name="Style 1 10 3" xfId="37694" xr:uid="{8DB9865D-9CCB-48E9-9339-B6F5C908FFE6}"/>
    <cellStyle name="Style 1 11" xfId="14779" xr:uid="{922B341C-4ACD-4C9F-A2F0-589E020CF788}"/>
    <cellStyle name="Style 1 12" xfId="14777" xr:uid="{F742B652-D424-4091-A419-EF65C7863ADD}"/>
    <cellStyle name="Style 1 13" xfId="26730" xr:uid="{D5543071-911C-4055-A4DA-9A76988E09AC}"/>
    <cellStyle name="Style 1 2" xfId="14780" xr:uid="{098DEDA6-8B31-4276-BB95-045270493B20}"/>
    <cellStyle name="Style 1 2 2" xfId="14781" xr:uid="{7AC8C85D-D92C-429B-8ED6-DAF202075F08}"/>
    <cellStyle name="Style 1 2 2 2" xfId="14782" xr:uid="{41C79CCE-A517-41E3-A6AC-96480CE901E8}"/>
    <cellStyle name="Style 1 2 2 3" xfId="45324" xr:uid="{5C21C46F-9235-4C78-8697-A461F4FFA488}"/>
    <cellStyle name="Style 1 2 2 4" xfId="37695" xr:uid="{17B1DB9B-C875-4B42-81EB-AA9BD8C24224}"/>
    <cellStyle name="Style 1 2 3" xfId="14783" xr:uid="{828B69E7-853E-492E-A008-AE6C09EC8902}"/>
    <cellStyle name="Style 1 2 3 2" xfId="14784" xr:uid="{D447F13A-846C-4E14-936A-D156FEB37D32}"/>
    <cellStyle name="Style 1 2 4" xfId="14785" xr:uid="{86F9D762-7B7E-40D7-A9E5-137D1527FF5C}"/>
    <cellStyle name="Style 1 2 5" xfId="14786" xr:uid="{F3C395A1-5C6E-42D4-A50E-22E6AD5EF373}"/>
    <cellStyle name="Style 1 2 6" xfId="45323" xr:uid="{C2026EC8-82D6-4413-9945-A4BCD3CAE05C}"/>
    <cellStyle name="Style 1 2 7" xfId="27395" xr:uid="{E2FD4469-6F23-4ABD-82E9-D15AC2C2959B}"/>
    <cellStyle name="Style 1 3" xfId="14787" xr:uid="{6A030126-0A8B-46AE-9904-83DDE3C342BA}"/>
    <cellStyle name="Style 1 3 2" xfId="14788" xr:uid="{E7C5AF81-42CA-47A0-9707-8FC0E6052EA8}"/>
    <cellStyle name="Style 1 3 2 2" xfId="14789" xr:uid="{6B5260A9-0A92-45BE-8257-230B36C982F8}"/>
    <cellStyle name="Style 1 3 3" xfId="14790" xr:uid="{559282E4-9BC9-4767-90B4-84ACC2028E2E}"/>
    <cellStyle name="Style 1 3 3 2" xfId="14791" xr:uid="{2FC01748-CF1C-47A6-A792-D594FD92203E}"/>
    <cellStyle name="Style 1 3 4" xfId="14792" xr:uid="{3BB2081E-40A2-4107-9A56-902B598F60C4}"/>
    <cellStyle name="Style 1 3 5" xfId="45325" xr:uid="{030A9EB6-A854-4602-B63B-1CC3CE3FABB5}"/>
    <cellStyle name="Style 1 3 6" xfId="37696" xr:uid="{67E29A23-8531-4C4D-8AF6-D360222F391E}"/>
    <cellStyle name="Style 1 4" xfId="14793" xr:uid="{9CC7CE9D-1AF9-4B00-9B03-AB921A4E03D9}"/>
    <cellStyle name="Style 1 4 2" xfId="14794" xr:uid="{ADA47D05-78CF-4BFA-93FD-ED6A67455EEC}"/>
    <cellStyle name="Style 1 4 2 2" xfId="14795" xr:uid="{003E92B8-C4E6-4150-9BBD-1D2529AEFB90}"/>
    <cellStyle name="Style 1 4 3" xfId="14796" xr:uid="{C4F4A925-563D-4725-8262-79CE3FA4EC42}"/>
    <cellStyle name="Style 1 4 3 2" xfId="14797" xr:uid="{D6013C80-783B-428A-A571-66D4F97F0A9D}"/>
    <cellStyle name="Style 1 4 4" xfId="14798" xr:uid="{14CBD18C-8CA3-42F8-A0D1-CD33C80CF461}"/>
    <cellStyle name="Style 1 4 5" xfId="45326" xr:uid="{2A397C02-216B-491A-BC9F-F700197658E0}"/>
    <cellStyle name="Style 1 4 6" xfId="37697" xr:uid="{9FF57DBA-497C-4C92-A773-23C126534457}"/>
    <cellStyle name="Style 1 5" xfId="14799" xr:uid="{41298802-6BBA-4F6F-BCF0-CFC744FA7D72}"/>
    <cellStyle name="Style 1 5 2" xfId="14800" xr:uid="{A8B64AA4-E0F4-4E36-8797-A358739478CF}"/>
    <cellStyle name="Style 1 5 2 2" xfId="14801" xr:uid="{CCEBA1C7-92EE-421E-8A3B-C028FE72284A}"/>
    <cellStyle name="Style 1 5 3" xfId="14802" xr:uid="{8A5A4219-53D6-421A-9D07-84AEAFA9365C}"/>
    <cellStyle name="Style 1 5 3 2" xfId="14803" xr:uid="{84D19160-FB1A-4EBA-A481-9E4F1CDEA37B}"/>
    <cellStyle name="Style 1 5 4" xfId="14804" xr:uid="{CE12FA84-DFD5-431D-95CB-9B112E75CA99}"/>
    <cellStyle name="Style 1 5 4 2" xfId="14805" xr:uid="{233B1BFE-8CAD-49AB-AC72-CCC9058463FB}"/>
    <cellStyle name="Style 1 5 5" xfId="14806" xr:uid="{2EC7A37E-FBD8-4116-8F95-79BEEAC886E1}"/>
    <cellStyle name="Style 1 5 6" xfId="45327" xr:uid="{8A800DF1-B00D-447B-823A-CCA937620F7F}"/>
    <cellStyle name="Style 1 5 7" xfId="37698" xr:uid="{561620C6-12C7-4064-8252-A4C549F2B39A}"/>
    <cellStyle name="Style 1 6" xfId="14807" xr:uid="{D7011272-1C4F-4550-B6A6-4AF8A35A02DC}"/>
    <cellStyle name="Style 1 6 2" xfId="14808" xr:uid="{03204F8B-EE3C-4C80-926D-A9AD0E3181C1}"/>
    <cellStyle name="Style 1 6 2 2" xfId="14809" xr:uid="{8B7C631D-85A8-44DE-AE11-BC4E7023B68B}"/>
    <cellStyle name="Style 1 6 3" xfId="14810" xr:uid="{B88FCAC2-D65E-49AC-931E-5CF786297612}"/>
    <cellStyle name="Style 1 6 3 2" xfId="14811" xr:uid="{3B7AEEC7-98E2-4407-B4F3-D4484D706614}"/>
    <cellStyle name="Style 1 6 4" xfId="14812" xr:uid="{922E06F7-4D9A-4E9E-B895-1375F2170416}"/>
    <cellStyle name="Style 1 6 5" xfId="45328" xr:uid="{82C7B436-19EE-44BF-93A3-909E357354C3}"/>
    <cellStyle name="Style 1 6 6" xfId="37699" xr:uid="{C6E0C2C4-D6A8-4A4D-B84F-5289D4A961CB}"/>
    <cellStyle name="Style 1 7" xfId="14813" xr:uid="{6D5E5A83-1DCE-4A8D-B5EF-4ED991477AB6}"/>
    <cellStyle name="Style 1 7 2" xfId="14814" xr:uid="{8EE39AD4-C763-42B1-90C7-70B74369CEBF}"/>
    <cellStyle name="Style 1 7 3" xfId="45329" xr:uid="{7D0F9380-F380-4A9D-B42F-36A7116B7716}"/>
    <cellStyle name="Style 1 7 4" xfId="37700" xr:uid="{46121935-36C6-413B-AAC8-1F99C5F08A7A}"/>
    <cellStyle name="Style 1 8" xfId="14815" xr:uid="{35A56699-B2D2-4099-A525-1C9A3CC5ABCF}"/>
    <cellStyle name="Style 1 8 2" xfId="14816" xr:uid="{9D314692-F953-4BE3-A23C-3C05CB6F144E}"/>
    <cellStyle name="Style 1 8 3" xfId="45330" xr:uid="{DC6D2332-302C-4246-9170-42B3FAA0338F}"/>
    <cellStyle name="Style 1 8 4" xfId="37701" xr:uid="{2FEFCB30-3778-4838-BC21-959A605FB66E}"/>
    <cellStyle name="Style 1 9" xfId="14817" xr:uid="{6F75EC19-883C-4C45-93C2-19319060D3DD}"/>
    <cellStyle name="Style 1 9 2" xfId="14818" xr:uid="{9153C10B-1BC5-4034-9659-0125834E8C19}"/>
    <cellStyle name="Style 1 9 3" xfId="45331" xr:uid="{B43D6F7B-2BA3-42F5-9DD4-B66BD8D189A1}"/>
    <cellStyle name="Style 1 9 4" xfId="37702" xr:uid="{079E2EBE-6354-4A0D-9FB4-1D2B35D3AC37}"/>
    <cellStyle name="Style 103" xfId="3078" xr:uid="{838BD879-CDE9-4B44-BEC3-123B70778C81}"/>
    <cellStyle name="Style 103 2" xfId="3079" xr:uid="{9E0C45DE-FEAE-441A-B680-8EBC8F44BD13}"/>
    <cellStyle name="Style 103 2 2" xfId="37703" xr:uid="{438D0B79-382E-4001-864E-4EAD46F971C9}"/>
    <cellStyle name="Style 103 2 3" xfId="37704" xr:uid="{6B0FD9C0-FCC7-4059-80F2-AD29ADD70975}"/>
    <cellStyle name="Style 103 2 4" xfId="37705" xr:uid="{B3DA231C-9344-40D1-915C-31C81383C811}"/>
    <cellStyle name="Style 103 2 5" xfId="37706" xr:uid="{4A150EB6-C77C-4D00-AD8E-228DFE90EA1F}"/>
    <cellStyle name="Style 103 2 6" xfId="41959" xr:uid="{543B2029-0B5C-4D1C-87A3-D560314CD2FD}"/>
    <cellStyle name="Style 103 2 7" xfId="26732" xr:uid="{6B0E32C2-523F-40C9-81A0-64CC8A43A6EB}"/>
    <cellStyle name="Style 103 3" xfId="3080" xr:uid="{0AB9B48D-CDF6-4257-A04F-8D07DBB20E7B}"/>
    <cellStyle name="Style 103 3 2" xfId="37707" xr:uid="{7DEC6A30-924B-4D98-9AFC-A3D913366284}"/>
    <cellStyle name="Style 103 3 3" xfId="37708" xr:uid="{CADC89C8-6347-4BFD-8BFD-0F3673DE9000}"/>
    <cellStyle name="Style 103 3 4" xfId="37709" xr:uid="{3D1C1FA1-5A3A-4F4B-B401-DE441A1B7260}"/>
    <cellStyle name="Style 103 3 5" xfId="37710" xr:uid="{3F3A1533-F5CA-431F-A92B-F11CEE5DBA18}"/>
    <cellStyle name="Style 103 3 6" xfId="41960" xr:uid="{10EB3CD3-16B9-4493-8A55-BC7E54C2029D}"/>
    <cellStyle name="Style 103 3 7" xfId="26733" xr:uid="{525A19F2-92DA-457B-94C8-FF7CCBEE4F00}"/>
    <cellStyle name="Style 103 4" xfId="37711" xr:uid="{0021048E-CA4A-4841-848B-7657722D1084}"/>
    <cellStyle name="Style 103 5" xfId="37712" xr:uid="{9D5FDF78-3098-416E-9C2A-6ADD38DB674A}"/>
    <cellStyle name="Style 103 6" xfId="37713" xr:uid="{9DB4906C-9B3C-44F5-8AE2-340FC85663EF}"/>
    <cellStyle name="Style 103 7" xfId="37714" xr:uid="{E3F01C8A-0222-45AD-80B1-D5B4AAC492DE}"/>
    <cellStyle name="Style 103 8" xfId="41958" xr:uid="{790A0B2A-8C37-4B93-8416-3287E98E3109}"/>
    <cellStyle name="Style 103 9" xfId="26731" xr:uid="{F3F56F0D-E820-424D-8FDE-D83A9DD9AB33}"/>
    <cellStyle name="Style 104" xfId="3081" xr:uid="{C1DB1CA7-E915-4902-8193-3E159F66FEDD}"/>
    <cellStyle name="Style 104 2" xfId="3082" xr:uid="{D01DEA2F-5B6F-4297-A18C-BA41A6ACCBEC}"/>
    <cellStyle name="Style 104 2 2" xfId="37715" xr:uid="{562A65E3-65D6-47DF-86DC-D49B5803FBC0}"/>
    <cellStyle name="Style 104 2 3" xfId="37716" xr:uid="{A53B3C20-5AD5-45AF-9631-5B1C5462B172}"/>
    <cellStyle name="Style 104 2 4" xfId="37717" xr:uid="{0ED67464-ECBE-4528-84C9-E79B3C7961EF}"/>
    <cellStyle name="Style 104 2 5" xfId="37718" xr:uid="{AE0C3A8F-8A46-4032-9FBF-67C9B818CAF3}"/>
    <cellStyle name="Style 104 2 6" xfId="41962" xr:uid="{6E34E7D2-BF90-4708-B1C3-2472D7EBCA19}"/>
    <cellStyle name="Style 104 2 7" xfId="26735" xr:uid="{4BDD80C9-2789-4D83-958B-531E917779F1}"/>
    <cellStyle name="Style 104 3" xfId="3083" xr:uid="{803A81F7-97D0-4CF8-8BF1-E8C2716895BD}"/>
    <cellStyle name="Style 104 3 2" xfId="37719" xr:uid="{0C77FC8A-0038-4B65-AB90-8EF3DF8B7A68}"/>
    <cellStyle name="Style 104 3 3" xfId="37720" xr:uid="{41883FF7-A9A3-4199-A6C3-CA4FD45EA296}"/>
    <cellStyle name="Style 104 3 4" xfId="37721" xr:uid="{81085C5F-5DE4-42AF-92F6-33867B57FD37}"/>
    <cellStyle name="Style 104 3 5" xfId="37722" xr:uid="{D3F34BB0-5F72-499D-BCB7-915A4DAEB5D7}"/>
    <cellStyle name="Style 104 3 6" xfId="41963" xr:uid="{B301C738-2207-47FB-98E7-B5BC244108E2}"/>
    <cellStyle name="Style 104 3 7" xfId="26736" xr:uid="{4379E9B6-D846-477A-9EF1-A6E9B6A70449}"/>
    <cellStyle name="Style 104 4" xfId="37723" xr:uid="{CFBAF250-E91E-4B2A-9E37-A63F29ED0D9F}"/>
    <cellStyle name="Style 104 5" xfId="37724" xr:uid="{FEB9CACE-AB73-4D5C-A567-F776C72C6538}"/>
    <cellStyle name="Style 104 6" xfId="37725" xr:uid="{3157FFD3-84DB-4328-B35F-1231123F756D}"/>
    <cellStyle name="Style 104 7" xfId="37726" xr:uid="{D6480055-B909-4267-BE15-D68F7C50CA97}"/>
    <cellStyle name="Style 104 8" xfId="41961" xr:uid="{A128A8CD-2A01-463D-9874-A5F6B885079A}"/>
    <cellStyle name="Style 104 9" xfId="26734" xr:uid="{52C07EFC-C3D3-4B22-84F8-620821E02352}"/>
    <cellStyle name="Style 105" xfId="3084" xr:uid="{EFED8578-4230-4522-9D23-084D15629E56}"/>
    <cellStyle name="Style 105 2" xfId="3085" xr:uid="{006F452D-49F0-49BA-9EF1-0698093D65EC}"/>
    <cellStyle name="Style 105 2 2" xfId="37727" xr:uid="{59FA16F9-9141-4A59-973B-8547AC86782A}"/>
    <cellStyle name="Style 105 2 3" xfId="37728" xr:uid="{226C01CC-ED17-4E06-A84A-AD7D2D43B073}"/>
    <cellStyle name="Style 105 2 4" xfId="37729" xr:uid="{7E69461A-3099-4A2A-BC3B-6EAE092A3BF5}"/>
    <cellStyle name="Style 105 2 5" xfId="37730" xr:uid="{E3C6C5B8-CD62-4EA6-A882-094E418C3F95}"/>
    <cellStyle name="Style 105 2 6" xfId="41965" xr:uid="{B87461B3-E2E4-4F28-BA5D-68D49AEE9195}"/>
    <cellStyle name="Style 105 2 7" xfId="26738" xr:uid="{29133E54-F583-439E-A64A-CDBE8C156C3E}"/>
    <cellStyle name="Style 105 3" xfId="37731" xr:uid="{373A158E-940E-414C-93FF-5E5BE047741A}"/>
    <cellStyle name="Style 105 4" xfId="37732" xr:uid="{EF77A429-1353-4A01-B2FD-B0C258191AB0}"/>
    <cellStyle name="Style 105 5" xfId="37733" xr:uid="{FD7B51D6-6179-41EF-85B0-D5CC9A186A31}"/>
    <cellStyle name="Style 105 6" xfId="37734" xr:uid="{5790470E-5B5A-47F5-A8B2-8FFFB6E9AF40}"/>
    <cellStyle name="Style 105 7" xfId="41964" xr:uid="{E55CAFCB-B334-48B8-B1E4-0F5C73C61326}"/>
    <cellStyle name="Style 105 8" xfId="26737" xr:uid="{00E0DF09-885C-470B-A054-1223B8268344}"/>
    <cellStyle name="Style 106" xfId="3086" xr:uid="{22DDB063-CA94-498B-AC82-56D79D0B81EE}"/>
    <cellStyle name="Style 106 2" xfId="3087" xr:uid="{5F4AFEEA-929C-487A-8D03-C9FAEE600C20}"/>
    <cellStyle name="Style 106 2 2" xfId="37735" xr:uid="{EF02917E-BC09-4D9C-8053-1D68BFBCB551}"/>
    <cellStyle name="Style 106 2 3" xfId="37736" xr:uid="{594C2231-B17C-49F9-A16C-8F5906E34DE6}"/>
    <cellStyle name="Style 106 2 4" xfId="37737" xr:uid="{2CD3FBAF-3FB1-4223-AA27-0CB7BD266392}"/>
    <cellStyle name="Style 106 2 5" xfId="37738" xr:uid="{3DD73ACE-B54F-4E34-9C31-F70088778432}"/>
    <cellStyle name="Style 106 2 6" xfId="41967" xr:uid="{B0814632-246C-4D47-8D25-05D555D7C6A8}"/>
    <cellStyle name="Style 106 2 7" xfId="26740" xr:uid="{C1376E5F-347D-464F-A6AD-7CA28EA40D24}"/>
    <cellStyle name="Style 106 3" xfId="37739" xr:uid="{33A50A04-8473-4756-A257-AC59A48E0BA4}"/>
    <cellStyle name="Style 106 4" xfId="37740" xr:uid="{DFFB1159-7A6D-425E-A380-4C24FFD6ECB0}"/>
    <cellStyle name="Style 106 5" xfId="37741" xr:uid="{3CA1A78B-D9CF-4B2E-96FD-8A3CD30194FE}"/>
    <cellStyle name="Style 106 6" xfId="37742" xr:uid="{FC3E8536-ABAA-4788-BD32-D20FEC2FF149}"/>
    <cellStyle name="Style 106 7" xfId="41966" xr:uid="{F7FBDB0E-A6F1-496B-B2F0-C7ACD6299DBD}"/>
    <cellStyle name="Style 106 8" xfId="26739" xr:uid="{2E100430-8659-4E08-A434-7F01639E9991}"/>
    <cellStyle name="Style 107" xfId="3088" xr:uid="{B58DFB4E-0510-4A3C-838F-8B9CF406864B}"/>
    <cellStyle name="Style 107 2" xfId="3089" xr:uid="{673B7D29-0A6D-4E53-AD13-1220B577AB51}"/>
    <cellStyle name="Style 107 2 2" xfId="37743" xr:uid="{045542C3-45A6-41D0-8564-8BB7A6706AE7}"/>
    <cellStyle name="Style 107 2 3" xfId="37744" xr:uid="{1E7CA231-5D4A-4697-B1EA-3130FD7936B8}"/>
    <cellStyle name="Style 107 2 4" xfId="37745" xr:uid="{130AAEFF-0361-491E-8174-1F253EFC8F07}"/>
    <cellStyle name="Style 107 2 5" xfId="37746" xr:uid="{164A36B7-2A88-4B54-BDA4-8465A1F3D4F3}"/>
    <cellStyle name="Style 107 2 6" xfId="41969" xr:uid="{A6A18D87-A019-4D4B-B934-0B13FA00DEC5}"/>
    <cellStyle name="Style 107 2 7" xfId="26742" xr:uid="{5B071AF7-7782-4707-90E0-35B7A9732546}"/>
    <cellStyle name="Style 107 3" xfId="37747" xr:uid="{3ED9F636-E64B-42C8-BD0D-88D6AD63A3BA}"/>
    <cellStyle name="Style 107 4" xfId="37748" xr:uid="{995B455D-0B0A-47FB-827A-2D685F52C5C5}"/>
    <cellStyle name="Style 107 5" xfId="37749" xr:uid="{EE68BA81-0A8F-4432-919A-C7993D20EA03}"/>
    <cellStyle name="Style 107 6" xfId="37750" xr:uid="{F4D90537-B609-4706-9591-95993990EE52}"/>
    <cellStyle name="Style 107 7" xfId="41968" xr:uid="{2D65F2BF-E828-445F-BBCB-A0238C60F3C1}"/>
    <cellStyle name="Style 107 8" xfId="26741" xr:uid="{78E7E0C5-B52B-43BC-8973-5E50F3883811}"/>
    <cellStyle name="Style 108" xfId="3090" xr:uid="{5C9A54A0-6613-4136-AB51-80C9869076D2}"/>
    <cellStyle name="Style 108 2" xfId="3091" xr:uid="{2A2DF39C-395F-4358-96CD-0C8582B8BC3E}"/>
    <cellStyle name="Style 108 2 2" xfId="37751" xr:uid="{53CECEEF-938F-42DB-8279-32BC035B0AA8}"/>
    <cellStyle name="Style 108 2 3" xfId="37752" xr:uid="{195195DB-3520-4E01-9233-699E4FF11115}"/>
    <cellStyle name="Style 108 2 4" xfId="37753" xr:uid="{C951A444-5345-4CBE-8DCB-5A775A3D6043}"/>
    <cellStyle name="Style 108 2 5" xfId="37754" xr:uid="{69640D17-1D52-4923-BCC9-DA9E5C4E4B33}"/>
    <cellStyle name="Style 108 2 6" xfId="41971" xr:uid="{F5231B10-B20E-4F5E-BC74-CE0FFCEDE1BA}"/>
    <cellStyle name="Style 108 2 7" xfId="26744" xr:uid="{B8458336-AF5B-45C7-BDD3-449FDF17C036}"/>
    <cellStyle name="Style 108 3" xfId="3092" xr:uid="{8BCBE09B-D113-474F-BDB3-43099255B641}"/>
    <cellStyle name="Style 108 3 2" xfId="37755" xr:uid="{774C1420-D59B-4F87-BF42-526F7BD1B380}"/>
    <cellStyle name="Style 108 3 3" xfId="37756" xr:uid="{9B24863C-2FF5-4FA5-9109-00EB5C06F2DC}"/>
    <cellStyle name="Style 108 3 4" xfId="37757" xr:uid="{9DE97246-FA2B-4875-B74F-4F9ECB2C37F0}"/>
    <cellStyle name="Style 108 3 5" xfId="37758" xr:uid="{6ABBE5EF-05A8-4C8B-A812-2B8D1D274B92}"/>
    <cellStyle name="Style 108 3 6" xfId="41972" xr:uid="{78E0C1EC-4C57-4C4D-A3EE-62D012C9EC33}"/>
    <cellStyle name="Style 108 3 7" xfId="26745" xr:uid="{B3BC5609-745E-4314-A2A7-4CBB7081E6AE}"/>
    <cellStyle name="Style 108 4" xfId="37759" xr:uid="{A02AA3EF-0798-40B7-A062-E1F0991BB859}"/>
    <cellStyle name="Style 108 5" xfId="37760" xr:uid="{1815BF3D-ACE0-4BBD-AD8B-2B3C3DF3E1E1}"/>
    <cellStyle name="Style 108 6" xfId="37761" xr:uid="{50A948F9-A38D-462E-A307-7BF586632FD2}"/>
    <cellStyle name="Style 108 7" xfId="37762" xr:uid="{55071A35-6A77-4079-A5D9-A6F116A06F26}"/>
    <cellStyle name="Style 108 8" xfId="41970" xr:uid="{0B187086-99F0-4A0D-81D9-DD143BE8A045}"/>
    <cellStyle name="Style 108 9" xfId="26743" xr:uid="{B92271F2-1148-4CEC-887C-ADA8831D051F}"/>
    <cellStyle name="Style 109" xfId="3093" xr:uid="{2231BA33-4808-4D40-8CCB-5F3B3E8A8863}"/>
    <cellStyle name="Style 109 2" xfId="3094" xr:uid="{02197AF6-F8D6-40B3-A12A-8A59C5E3D7BB}"/>
    <cellStyle name="Style 109 2 2" xfId="37763" xr:uid="{0227F0BB-C30C-4749-964B-A661C9D7C1F0}"/>
    <cellStyle name="Style 109 2 3" xfId="37764" xr:uid="{E628382A-4D48-4012-92A0-15C3896F6A03}"/>
    <cellStyle name="Style 109 2 4" xfId="37765" xr:uid="{E5E30E64-6260-40FC-A76D-2E4E20D7D70A}"/>
    <cellStyle name="Style 109 2 5" xfId="37766" xr:uid="{A6BF5BDD-3D4A-4AF1-9BA7-E5C165F19929}"/>
    <cellStyle name="Style 109 2 6" xfId="41974" xr:uid="{8C0489D0-8C9F-491D-B146-1CD95D2FA198}"/>
    <cellStyle name="Style 109 2 7" xfId="26747" xr:uid="{32B9EEB4-44C3-4566-8269-899B1C80A9B4}"/>
    <cellStyle name="Style 109 3" xfId="37767" xr:uid="{3DDA3A0E-C9DE-49DC-8F58-E8F32496E3E0}"/>
    <cellStyle name="Style 109 4" xfId="37768" xr:uid="{C1425B58-C08F-4104-A41C-A4B06D7C3D6D}"/>
    <cellStyle name="Style 109 5" xfId="37769" xr:uid="{C0C790D9-5536-4188-9F19-2113A8883424}"/>
    <cellStyle name="Style 109 6" xfId="37770" xr:uid="{ADB99818-B68A-4A3B-AD1F-63E4CBA6264B}"/>
    <cellStyle name="Style 109 7" xfId="41973" xr:uid="{0372BFDC-6A92-45CB-BC86-5A7A0B8F2B23}"/>
    <cellStyle name="Style 109 8" xfId="26746" xr:uid="{EB11C0EE-A3EC-4C43-98B6-1682509ECF8D}"/>
    <cellStyle name="Style 110" xfId="3095" xr:uid="{0C06BB4A-387A-48EF-BB57-4D2BBC152528}"/>
    <cellStyle name="Style 110 2" xfId="3096" xr:uid="{F2649C07-37DB-4CF0-973A-174F4EC60201}"/>
    <cellStyle name="Style 110 2 2" xfId="37771" xr:uid="{34C811BD-87B3-4E45-87D1-CD8CF0B8BBD0}"/>
    <cellStyle name="Style 110 2 3" xfId="37772" xr:uid="{A97A0A0C-F707-4180-99B3-51F45581D839}"/>
    <cellStyle name="Style 110 2 4" xfId="37773" xr:uid="{11F685CB-1317-420F-B25B-2371A292B720}"/>
    <cellStyle name="Style 110 2 5" xfId="37774" xr:uid="{AFBE7EB3-686A-4527-ABFC-EC7C42B4BD05}"/>
    <cellStyle name="Style 110 2 6" xfId="41976" xr:uid="{ABD04604-9678-4092-8BC2-EAEE516C604E}"/>
    <cellStyle name="Style 110 2 7" xfId="26749" xr:uid="{FC30E2A4-B03C-498E-9FCE-2F61C6CA6394}"/>
    <cellStyle name="Style 110 3" xfId="37775" xr:uid="{7FEAF67C-F9DB-4FF1-8AE5-95E97B088263}"/>
    <cellStyle name="Style 110 4" xfId="37776" xr:uid="{D4E66E26-5D50-443B-AC2A-1EE3C2CBCBAA}"/>
    <cellStyle name="Style 110 5" xfId="37777" xr:uid="{A490297D-7E83-4BCE-919B-8602196232EF}"/>
    <cellStyle name="Style 110 6" xfId="37778" xr:uid="{FD350488-D835-426C-BE4E-E152A6E55DCB}"/>
    <cellStyle name="Style 110 7" xfId="41975" xr:uid="{CFAB8B72-BEBA-47A2-9D80-BAB673068DC2}"/>
    <cellStyle name="Style 110 8" xfId="26748" xr:uid="{66A5227F-F981-4F76-A895-1D96CB3F732F}"/>
    <cellStyle name="Style 114" xfId="3097" xr:uid="{B06351F8-7C2E-4E93-AC5E-398C9D255F19}"/>
    <cellStyle name="Style 114 2" xfId="3098" xr:uid="{DFE3A8CA-4EF4-40FC-B8BE-DD64C17E382E}"/>
    <cellStyle name="Style 114 2 2" xfId="37779" xr:uid="{EBDE46C1-8A41-436C-A947-81AFBA789C84}"/>
    <cellStyle name="Style 114 2 3" xfId="37780" xr:uid="{FC0BB71A-FE15-4516-A194-61F3DA1A8897}"/>
    <cellStyle name="Style 114 2 4" xfId="37781" xr:uid="{439153F7-8817-42E6-9085-D8BD1369F006}"/>
    <cellStyle name="Style 114 2 5" xfId="37782" xr:uid="{F10C1706-3E0F-491F-9228-CE1D2E96FD06}"/>
    <cellStyle name="Style 114 2 6" xfId="41978" xr:uid="{C191ECF1-1389-4DAE-8EDF-B7204BCD3722}"/>
    <cellStyle name="Style 114 2 7" xfId="26751" xr:uid="{748A49C5-FD5E-418D-B782-A17531822C13}"/>
    <cellStyle name="Style 114 3" xfId="3099" xr:uid="{7E9B1010-4206-486D-88E5-8F69189D5327}"/>
    <cellStyle name="Style 114 3 2" xfId="37783" xr:uid="{29F9BFCA-7DB7-41EF-B2A3-76D0FB758F92}"/>
    <cellStyle name="Style 114 3 3" xfId="37784" xr:uid="{A122AC1F-739C-4309-96CB-C424C7325BF7}"/>
    <cellStyle name="Style 114 3 4" xfId="37785" xr:uid="{66010013-2AFC-4898-9DF9-0712A0ECE280}"/>
    <cellStyle name="Style 114 3 5" xfId="37786" xr:uid="{57F4FBB7-277F-416B-867F-F5192DA0A4AE}"/>
    <cellStyle name="Style 114 3 6" xfId="41979" xr:uid="{DD029879-2114-4E16-A389-5C7E24776788}"/>
    <cellStyle name="Style 114 3 7" xfId="26752" xr:uid="{7BAC8D20-1A2D-43E2-AF73-23D2E3C516C9}"/>
    <cellStyle name="Style 114 4" xfId="37787" xr:uid="{503BF1FE-8529-4F7B-B569-A3A3BC52D60D}"/>
    <cellStyle name="Style 114 5" xfId="37788" xr:uid="{F1A74CD4-66B8-4844-A259-46FE226D829A}"/>
    <cellStyle name="Style 114 6" xfId="37789" xr:uid="{C8F10EB3-D91B-402C-940D-3CC425E22679}"/>
    <cellStyle name="Style 114 7" xfId="37790" xr:uid="{1552691B-C81B-4160-92A8-8CCA6279CAEB}"/>
    <cellStyle name="Style 114 8" xfId="41977" xr:uid="{DA321024-8D5A-4006-8023-081468A9DFE1}"/>
    <cellStyle name="Style 114 9" xfId="26750" xr:uid="{895892FB-E819-4162-A2DF-81CF8B6EEF3C}"/>
    <cellStyle name="Style 115" xfId="3100" xr:uid="{9AB7ECDF-E1F3-4CA0-923B-06FCE90D27C4}"/>
    <cellStyle name="Style 115 2" xfId="3101" xr:uid="{14AE0E59-94B9-4E90-83E1-86C6E5F0F302}"/>
    <cellStyle name="Style 115 2 2" xfId="37791" xr:uid="{841EBCC6-05A5-4C00-B22D-6FB5D842EEC1}"/>
    <cellStyle name="Style 115 2 3" xfId="37792" xr:uid="{A0800368-0952-4664-A665-3DF992379593}"/>
    <cellStyle name="Style 115 2 4" xfId="37793" xr:uid="{708A79A1-F7ED-4DDA-981C-8894622ECDC8}"/>
    <cellStyle name="Style 115 2 5" xfId="37794" xr:uid="{759FF25E-A065-4A44-86E0-6B63A0896EF3}"/>
    <cellStyle name="Style 115 2 6" xfId="41981" xr:uid="{483C2BEE-F5CA-4BF9-8052-9E9169FE59D1}"/>
    <cellStyle name="Style 115 2 7" xfId="26754" xr:uid="{A531307C-CE7E-423F-A261-7770CEE5D460}"/>
    <cellStyle name="Style 115 3" xfId="3102" xr:uid="{D3C49B37-D57D-43BF-A615-30AF6C5C03D5}"/>
    <cellStyle name="Style 115 3 2" xfId="37795" xr:uid="{8022C9F4-9D98-45C7-B074-750834073EBC}"/>
    <cellStyle name="Style 115 3 3" xfId="37796" xr:uid="{76180F79-A155-4CDB-A4F8-AB9FF50B95DC}"/>
    <cellStyle name="Style 115 3 4" xfId="37797" xr:uid="{BE2A7B94-3156-4487-96ED-17A3B710841D}"/>
    <cellStyle name="Style 115 3 5" xfId="37798" xr:uid="{BB64DD8E-DBDF-4B09-8DA7-4EFD02D9093F}"/>
    <cellStyle name="Style 115 3 6" xfId="41982" xr:uid="{86E55C92-9D74-4607-B09C-C62FB8AF37A2}"/>
    <cellStyle name="Style 115 3 7" xfId="26755" xr:uid="{B7842A63-606C-4B50-8506-D6A32E179929}"/>
    <cellStyle name="Style 115 4" xfId="37799" xr:uid="{C4E87FC2-951B-43B6-8AD2-3E819F2BDA33}"/>
    <cellStyle name="Style 115 5" xfId="37800" xr:uid="{83BFFCF9-E5AA-4289-9BE1-D5A55A9560C5}"/>
    <cellStyle name="Style 115 6" xfId="37801" xr:uid="{522EA7CB-EB13-4E4F-B1A6-099760A18884}"/>
    <cellStyle name="Style 115 7" xfId="37802" xr:uid="{54AF0F0C-306D-4D07-B374-B0AE568DF751}"/>
    <cellStyle name="Style 115 8" xfId="41980" xr:uid="{0414E027-11E9-4B56-A867-11DE7013EE98}"/>
    <cellStyle name="Style 115 9" xfId="26753" xr:uid="{45A70917-A08A-4BA2-84FF-6AA944180BBC}"/>
    <cellStyle name="Style 116" xfId="3103" xr:uid="{0D21054A-D2BA-4079-BEC5-AEC47072C931}"/>
    <cellStyle name="Style 116 2" xfId="3104" xr:uid="{3B243D95-AA53-445F-B5F6-AB24397C9617}"/>
    <cellStyle name="Style 116 2 2" xfId="37803" xr:uid="{6DBAF73F-8256-4171-A851-9D801E1D824D}"/>
    <cellStyle name="Style 116 2 3" xfId="37804" xr:uid="{29FA6632-5BEB-4315-8747-7C31078D04C2}"/>
    <cellStyle name="Style 116 2 4" xfId="37805" xr:uid="{6E6655FB-EE15-4C16-9031-33EAD2083497}"/>
    <cellStyle name="Style 116 2 5" xfId="37806" xr:uid="{27485151-73A3-4178-9EB2-E54AA56573DD}"/>
    <cellStyle name="Style 116 2 6" xfId="41984" xr:uid="{BF50B849-828D-4218-A65C-C0BB92D54EB0}"/>
    <cellStyle name="Style 116 2 7" xfId="26757" xr:uid="{7023C288-2AF0-453E-9CAB-82EF4198FA92}"/>
    <cellStyle name="Style 116 3" xfId="37807" xr:uid="{1B07E3C4-F83F-40DB-9C89-651163B5619B}"/>
    <cellStyle name="Style 116 4" xfId="37808" xr:uid="{ED5D840C-5F9A-4826-8394-4E2F3A64D976}"/>
    <cellStyle name="Style 116 5" xfId="37809" xr:uid="{7E13C650-1530-438F-A169-F34C7E9C66C7}"/>
    <cellStyle name="Style 116 6" xfId="37810" xr:uid="{8D94C1FA-7087-40ED-9CEE-37724CB4AFFA}"/>
    <cellStyle name="Style 116 7" xfId="41983" xr:uid="{0BF001BF-4F62-4CD8-BE05-9F055BF5F5E9}"/>
    <cellStyle name="Style 116 8" xfId="26756" xr:uid="{04427C9C-4C61-4C0B-8521-B60E6E0D865B}"/>
    <cellStyle name="Style 117" xfId="3105" xr:uid="{7A84AEA1-CD65-42A5-B34F-0E50550B9D89}"/>
    <cellStyle name="Style 117 2" xfId="3106" xr:uid="{960FDEFE-A7E7-4DF9-A3DA-CE99AD8A6BD2}"/>
    <cellStyle name="Style 117 2 2" xfId="37811" xr:uid="{0DE6DC8E-F400-4ACA-B536-7EC29301D6C5}"/>
    <cellStyle name="Style 117 2 3" xfId="37812" xr:uid="{19E2B71B-51E9-4264-AEEC-61E9666EF7B6}"/>
    <cellStyle name="Style 117 2 4" xfId="37813" xr:uid="{2E095038-9349-499E-AB34-B0AC5AE9A2EC}"/>
    <cellStyle name="Style 117 2 5" xfId="37814" xr:uid="{96773590-5822-4017-94F1-DC34FAD04F32}"/>
    <cellStyle name="Style 117 2 6" xfId="41986" xr:uid="{B3F136F4-702D-461C-BB0B-71B8FE267FB8}"/>
    <cellStyle name="Style 117 2 7" xfId="26759" xr:uid="{E9C7C146-CDA5-4D1E-8F8E-1CAA9187446D}"/>
    <cellStyle name="Style 117 3" xfId="37815" xr:uid="{39B0C06E-7E8A-4888-AE55-227A5992FE56}"/>
    <cellStyle name="Style 117 4" xfId="37816" xr:uid="{7BB11198-9E89-40E5-9A70-AFF68936793D}"/>
    <cellStyle name="Style 117 5" xfId="37817" xr:uid="{FDBB99F4-27A9-488F-9AAB-ACCB8A8B582E}"/>
    <cellStyle name="Style 117 6" xfId="37818" xr:uid="{6C526546-E851-4838-AF53-0B9DC62268CE}"/>
    <cellStyle name="Style 117 7" xfId="41985" xr:uid="{03C779B9-A8D2-4991-BFC4-6B1DEA71E1B3}"/>
    <cellStyle name="Style 117 8" xfId="26758" xr:uid="{7374C2B8-41FD-4C23-83E3-4FE7B43075DF}"/>
    <cellStyle name="Style 118" xfId="3107" xr:uid="{DEB4F4CA-2B90-4CAE-A9ED-9B91FDFA9376}"/>
    <cellStyle name="Style 118 2" xfId="3108" xr:uid="{0FE4F940-B03B-486F-A657-E034CB680F82}"/>
    <cellStyle name="Style 118 2 2" xfId="37819" xr:uid="{038D3A54-A8BE-4DCA-84B8-35482AA3AC42}"/>
    <cellStyle name="Style 118 2 3" xfId="37820" xr:uid="{66EDDFF7-09FB-429E-8B26-66FFA93D71C8}"/>
    <cellStyle name="Style 118 2 4" xfId="37821" xr:uid="{FEF42519-1543-44E1-AEC6-AA5F6C1E992A}"/>
    <cellStyle name="Style 118 2 5" xfId="37822" xr:uid="{8EC009B8-1A7B-4A63-855F-EFA2EE2545F1}"/>
    <cellStyle name="Style 118 2 6" xfId="41988" xr:uid="{EA98D722-7DFE-4343-AF57-144B3C234EDA}"/>
    <cellStyle name="Style 118 2 7" xfId="26761" xr:uid="{804BE673-BB0A-44CA-A3AD-34A17F0F12B3}"/>
    <cellStyle name="Style 118 3" xfId="37823" xr:uid="{E6FE76CA-A139-446F-A1EB-B59CD4CFB348}"/>
    <cellStyle name="Style 118 4" xfId="37824" xr:uid="{BD409279-07EF-44AB-AB96-7D0A19F58D69}"/>
    <cellStyle name="Style 118 5" xfId="37825" xr:uid="{86AF8FB5-0E13-43EB-A8E5-9B6FE2C6A4D7}"/>
    <cellStyle name="Style 118 6" xfId="37826" xr:uid="{0DCFA979-B7CA-4185-B094-C16DC87DF871}"/>
    <cellStyle name="Style 118 7" xfId="41987" xr:uid="{C439D8AB-9999-4372-BB50-FC8DF5B90D68}"/>
    <cellStyle name="Style 118 8" xfId="26760" xr:uid="{2D86F2AE-FF18-4F24-BF7E-5A64CBD5851E}"/>
    <cellStyle name="Style 119" xfId="3109" xr:uid="{010A0629-9087-43E1-94FC-9A9C043D5290}"/>
    <cellStyle name="Style 119 2" xfId="3110" xr:uid="{55C74D1B-2159-4EAA-9228-E76E4088F6A9}"/>
    <cellStyle name="Style 119 2 2" xfId="37827" xr:uid="{BE44A972-2E43-4AED-AD66-A499B2734F68}"/>
    <cellStyle name="Style 119 2 3" xfId="37828" xr:uid="{6742A2D5-91E5-4FCE-98AE-6EEDD710C5EC}"/>
    <cellStyle name="Style 119 2 4" xfId="37829" xr:uid="{BD3676C8-8E7C-4166-BC85-5F053B28EBCB}"/>
    <cellStyle name="Style 119 2 5" xfId="37830" xr:uid="{804894C4-8D70-4FC7-A966-2907F55F565E}"/>
    <cellStyle name="Style 119 2 6" xfId="41990" xr:uid="{82B67E29-61CB-481D-B648-87AF0A354A78}"/>
    <cellStyle name="Style 119 2 7" xfId="26763" xr:uid="{BEAF7FB4-AE00-4908-B525-6FCB6FD33994}"/>
    <cellStyle name="Style 119 3" xfId="3111" xr:uid="{54D507AD-5B26-4200-A257-6486F2C3B3F1}"/>
    <cellStyle name="Style 119 3 2" xfId="37831" xr:uid="{DAD5FF4F-17C3-46BA-87E8-B704FFA2262D}"/>
    <cellStyle name="Style 119 3 3" xfId="37832" xr:uid="{B10DC840-2439-4826-AEB4-FEA7E1CFD0B2}"/>
    <cellStyle name="Style 119 3 4" xfId="37833" xr:uid="{A814FB61-5A6B-41C8-945E-3AFAD5DDAD4E}"/>
    <cellStyle name="Style 119 3 5" xfId="37834" xr:uid="{AFECEC75-1C3B-4FBB-8A9D-4A249AD5A13E}"/>
    <cellStyle name="Style 119 3 6" xfId="41991" xr:uid="{283BC801-184D-42CD-8D96-5D4AF2232533}"/>
    <cellStyle name="Style 119 3 7" xfId="26764" xr:uid="{7B3EE9D2-50F8-44DE-A7F8-AA5002E54A93}"/>
    <cellStyle name="Style 119 4" xfId="37835" xr:uid="{81E32B98-3918-4BCC-BAD2-3A5F79630D92}"/>
    <cellStyle name="Style 119 5" xfId="37836" xr:uid="{B44B70A0-459A-4AF9-A716-8536EBC9E925}"/>
    <cellStyle name="Style 119 6" xfId="37837" xr:uid="{D58B3C99-A9C0-4D42-A2FB-171E2EE76DFB}"/>
    <cellStyle name="Style 119 7" xfId="37838" xr:uid="{E0A5F275-9BD9-4290-824F-11E5A5DB318E}"/>
    <cellStyle name="Style 119 8" xfId="41989" xr:uid="{BEC8F138-D489-4492-AFED-97AD81D8DC02}"/>
    <cellStyle name="Style 119 9" xfId="26762" xr:uid="{3BACE80C-F446-4065-9AFD-21A23E76892B}"/>
    <cellStyle name="Style 120" xfId="3112" xr:uid="{3B56B719-7326-4A22-A21A-3F4E6A73FCBA}"/>
    <cellStyle name="Style 120 2" xfId="3113" xr:uid="{DB958919-CDC3-42E4-8C48-7396184C2D0F}"/>
    <cellStyle name="Style 120 2 2" xfId="37839" xr:uid="{E499C690-817F-468E-9AE1-57241C594061}"/>
    <cellStyle name="Style 120 2 3" xfId="37840" xr:uid="{B9B45863-F407-47E8-9783-55AAD4E68C38}"/>
    <cellStyle name="Style 120 2 4" xfId="37841" xr:uid="{8AC55FB5-55E6-48D2-85DF-37C41F11C0CF}"/>
    <cellStyle name="Style 120 2 5" xfId="37842" xr:uid="{B20435E8-67DF-4E45-B71B-24EE0FD35D0F}"/>
    <cellStyle name="Style 120 2 6" xfId="41993" xr:uid="{4F66CA38-0003-4489-B2EF-21514024D9D8}"/>
    <cellStyle name="Style 120 2 7" xfId="26766" xr:uid="{D440FE3D-1D6C-4633-8E4A-39F0A71B1778}"/>
    <cellStyle name="Style 120 3" xfId="37843" xr:uid="{3D8883CC-F094-4402-A68D-C914E2D31E5E}"/>
    <cellStyle name="Style 120 4" xfId="37844" xr:uid="{3E85F760-788E-4854-95CE-BFB8CA617653}"/>
    <cellStyle name="Style 120 5" xfId="37845" xr:uid="{91168162-041B-42E8-9FDB-8389CBEAED89}"/>
    <cellStyle name="Style 120 6" xfId="37846" xr:uid="{AB7DC774-8D79-4A85-ACE8-89356EB28F46}"/>
    <cellStyle name="Style 120 7" xfId="41992" xr:uid="{3FE02C56-18F6-4EEC-B4D3-5463163CC0B5}"/>
    <cellStyle name="Style 120 8" xfId="26765" xr:uid="{F26F5FBD-F509-4E6A-AEBC-D24F306BB757}"/>
    <cellStyle name="Style 121" xfId="3114" xr:uid="{7D2721FD-AA23-4E19-AC9B-A5BAC741DD1A}"/>
    <cellStyle name="Style 121 2" xfId="3115" xr:uid="{FD11BC86-B9A8-4C7B-ABC1-08C0F4BC023C}"/>
    <cellStyle name="Style 121 2 2" xfId="37847" xr:uid="{FEAB4355-4763-46B4-8B47-62E607E246EC}"/>
    <cellStyle name="Style 121 2 3" xfId="37848" xr:uid="{48B8A0C5-BFFD-4CB4-96D5-8A16D359594A}"/>
    <cellStyle name="Style 121 2 4" xfId="37849" xr:uid="{A291583B-4102-4E80-9106-5D5473AA36C2}"/>
    <cellStyle name="Style 121 2 5" xfId="37850" xr:uid="{EF69AB6A-2DB9-40E2-8763-897D056A71AA}"/>
    <cellStyle name="Style 121 2 6" xfId="41995" xr:uid="{298F981E-F3EB-4313-9A13-CD6955C1FB5A}"/>
    <cellStyle name="Style 121 2 7" xfId="26768" xr:uid="{8A4017AC-58FB-4A72-942E-D73BC9CD88B5}"/>
    <cellStyle name="Style 121 3" xfId="37851" xr:uid="{9F789578-AACE-497F-88D7-368E007EA4FC}"/>
    <cellStyle name="Style 121 4" xfId="37852" xr:uid="{F2325281-AE8A-47A4-BD21-45D3886FBC88}"/>
    <cellStyle name="Style 121 5" xfId="37853" xr:uid="{ED2F59C0-2D4D-42CE-8DBE-3570132575F1}"/>
    <cellStyle name="Style 121 6" xfId="37854" xr:uid="{75A431A5-B2C8-4A65-A409-F84428E54E8A}"/>
    <cellStyle name="Style 121 7" xfId="41994" xr:uid="{147F0C89-DAF5-41ED-B13E-C434FF5A7752}"/>
    <cellStyle name="Style 121 8" xfId="26767" xr:uid="{1B54470C-C341-4E8C-AC2E-727EA2A26654}"/>
    <cellStyle name="Style 126" xfId="3116" xr:uid="{F7853F2F-4B2D-4130-A15C-A8D2494C8A1F}"/>
    <cellStyle name="Style 126 2" xfId="3117" xr:uid="{579A0D56-2AEC-4D8B-B5A1-5179FB4244C1}"/>
    <cellStyle name="Style 126 2 2" xfId="37855" xr:uid="{BB6E2923-2D5A-40FC-B854-235448572057}"/>
    <cellStyle name="Style 126 2 3" xfId="37856" xr:uid="{D01591F5-0FBB-42A4-BCDF-2A6A921B9925}"/>
    <cellStyle name="Style 126 2 4" xfId="37857" xr:uid="{6FC0E006-DF49-4316-B121-A90D989C7B98}"/>
    <cellStyle name="Style 126 2 5" xfId="37858" xr:uid="{66ACDB0F-2230-48B2-9146-8D82F93BF6E4}"/>
    <cellStyle name="Style 126 2 6" xfId="41997" xr:uid="{EF361107-E88D-439D-A421-7CCE94BD9D8E}"/>
    <cellStyle name="Style 126 2 7" xfId="26770" xr:uid="{0594081E-3C73-4F64-AD12-D9C7FCD2F6EF}"/>
    <cellStyle name="Style 126 3" xfId="3118" xr:uid="{C704BE60-E8FC-4683-B3F8-74ED07D59EFD}"/>
    <cellStyle name="Style 126 3 2" xfId="37859" xr:uid="{F83630F8-6778-4CA6-90B6-84384D53A9EC}"/>
    <cellStyle name="Style 126 3 3" xfId="37860" xr:uid="{97AA3F24-896F-437F-922E-ACDCF17D5CDA}"/>
    <cellStyle name="Style 126 3 4" xfId="37861" xr:uid="{CF64015F-697D-402D-9617-3F3607D92FC1}"/>
    <cellStyle name="Style 126 3 5" xfId="37862" xr:uid="{232E2A91-3EC2-4417-9BDE-E105EB9431F0}"/>
    <cellStyle name="Style 126 3 6" xfId="41998" xr:uid="{39EFF966-569E-4E90-BC89-FDB5EAEA69A1}"/>
    <cellStyle name="Style 126 3 7" xfId="26771" xr:uid="{0D1CB799-F382-488C-B2D3-2A88EC4C8227}"/>
    <cellStyle name="Style 126 4" xfId="37863" xr:uid="{D303E01E-06F6-4FB4-863C-F9205A677F77}"/>
    <cellStyle name="Style 126 5" xfId="37864" xr:uid="{D60A82B4-AB70-420F-A567-7F30C7EFEA9F}"/>
    <cellStyle name="Style 126 6" xfId="37865" xr:uid="{D4F14550-A3A9-494F-9642-B411538FDF87}"/>
    <cellStyle name="Style 126 7" xfId="37866" xr:uid="{1BD45811-07DD-4156-A05F-0F471F2E3976}"/>
    <cellStyle name="Style 126 8" xfId="41996" xr:uid="{2F06424D-E8D4-4C5F-A26B-BC1622832910}"/>
    <cellStyle name="Style 126 9" xfId="26769" xr:uid="{44E5DCA8-E263-4630-88EB-3077F0C7B4BA}"/>
    <cellStyle name="Style 127" xfId="3119" xr:uid="{54F08AFB-9018-4BE1-824D-54084FB64428}"/>
    <cellStyle name="Style 127 2" xfId="3120" xr:uid="{937FB3C4-39E6-49ED-9704-D33FD4A52474}"/>
    <cellStyle name="Style 127 2 2" xfId="37867" xr:uid="{B602FDA1-471F-4289-B0E9-746AAF541BDA}"/>
    <cellStyle name="Style 127 2 3" xfId="37868" xr:uid="{24D9EA0B-ED59-43EF-B9BB-48444C6E0204}"/>
    <cellStyle name="Style 127 2 4" xfId="37869" xr:uid="{A7A7B754-5554-463E-82E7-69D41741834C}"/>
    <cellStyle name="Style 127 2 5" xfId="37870" xr:uid="{3EC8AAB0-AE24-4F71-9147-37194C1668F7}"/>
    <cellStyle name="Style 127 2 6" xfId="42000" xr:uid="{A6A75EFD-2619-4233-A14E-EC7772C4B52A}"/>
    <cellStyle name="Style 127 2 7" xfId="26773" xr:uid="{28576BC9-D46B-43AF-AD8A-BF340FADE6FC}"/>
    <cellStyle name="Style 127 3" xfId="37871" xr:uid="{E82931F7-A685-4F20-8B73-FE3F57471AFC}"/>
    <cellStyle name="Style 127 4" xfId="37872" xr:uid="{2831A9E3-01AC-4F50-BFF7-314973DA640E}"/>
    <cellStyle name="Style 127 5" xfId="37873" xr:uid="{A85012DA-63A7-4899-AF64-51983AEF7D5E}"/>
    <cellStyle name="Style 127 6" xfId="37874" xr:uid="{7C8E06FA-0936-400D-AE81-B345A0427971}"/>
    <cellStyle name="Style 127 7" xfId="41999" xr:uid="{FEC3268A-9A69-40CC-BC01-1A7AC2008B48}"/>
    <cellStyle name="Style 127 8" xfId="26772" xr:uid="{9A5A17DF-0590-4F99-905A-755CF97CC57F}"/>
    <cellStyle name="Style 128" xfId="3121" xr:uid="{E9FA8A40-F812-41A7-A27D-2E861DE702E5}"/>
    <cellStyle name="Style 128 2" xfId="3122" xr:uid="{4DE2FD38-F843-46BB-885E-45FD262F1D82}"/>
    <cellStyle name="Style 128 2 2" xfId="37875" xr:uid="{9F6AA47F-1726-4C97-903D-04626F1D8704}"/>
    <cellStyle name="Style 128 2 3" xfId="37876" xr:uid="{EE221CD0-2E65-4ACF-9171-15F9732A38CF}"/>
    <cellStyle name="Style 128 2 4" xfId="37877" xr:uid="{32379927-D2E0-4277-8F92-5A66180B24A1}"/>
    <cellStyle name="Style 128 2 5" xfId="37878" xr:uid="{A8AD5399-A574-4EFD-AF0A-89D9BFF5B87D}"/>
    <cellStyle name="Style 128 2 6" xfId="42002" xr:uid="{CF6D2F0E-216A-4931-8AE4-A5DB9B21BD85}"/>
    <cellStyle name="Style 128 2 7" xfId="26775" xr:uid="{19083B58-2D52-4F2E-9B06-7FE80BE7AD43}"/>
    <cellStyle name="Style 128 3" xfId="37879" xr:uid="{8CA9B46F-2143-42F0-B118-A4500550CE0F}"/>
    <cellStyle name="Style 128 4" xfId="37880" xr:uid="{76BAEF33-A454-4F41-B3EB-8C635D2BDC4D}"/>
    <cellStyle name="Style 128 5" xfId="37881" xr:uid="{5AF7063F-4B9F-4D72-9C0F-7A3F4505D1EC}"/>
    <cellStyle name="Style 128 6" xfId="37882" xr:uid="{3C9B4C31-46D6-482E-B2AC-21F75A91926D}"/>
    <cellStyle name="Style 128 7" xfId="42001" xr:uid="{25A8A8DD-3FF5-4EFF-B5DC-A93B6C439CB9}"/>
    <cellStyle name="Style 128 8" xfId="26774" xr:uid="{8906F5C4-D3DF-4A3E-843E-E6490A82C5EE}"/>
    <cellStyle name="Style 129" xfId="3123" xr:uid="{8905FC8E-AD83-4DF4-87D6-804A95CA1B24}"/>
    <cellStyle name="Style 129 2" xfId="3124" xr:uid="{1B004FC3-9F3E-4DAB-87C7-40BD83249629}"/>
    <cellStyle name="Style 129 2 2" xfId="37883" xr:uid="{CB3CCADA-1960-40CD-856E-6F3C28AF8F20}"/>
    <cellStyle name="Style 129 2 3" xfId="37884" xr:uid="{B0A5E3D8-3C02-4807-888B-7CEE6719ECE4}"/>
    <cellStyle name="Style 129 2 4" xfId="37885" xr:uid="{4E960D3D-D3E8-49D8-B313-FDBBD615E1B6}"/>
    <cellStyle name="Style 129 2 5" xfId="37886" xr:uid="{514A1EE2-D16A-42F2-83FE-DABD286ECAE5}"/>
    <cellStyle name="Style 129 2 6" xfId="42004" xr:uid="{62B4BD25-0118-46D7-A66A-107F9DA24071}"/>
    <cellStyle name="Style 129 2 7" xfId="26777" xr:uid="{D7ABF491-29D7-4AAE-BAE3-77F8531ED429}"/>
    <cellStyle name="Style 129 3" xfId="37887" xr:uid="{C1BD3EB4-85C5-4ED5-A90B-78761AB7FABA}"/>
    <cellStyle name="Style 129 4" xfId="37888" xr:uid="{4AEE2477-2C6B-4316-B754-E6076A4CFA62}"/>
    <cellStyle name="Style 129 5" xfId="37889" xr:uid="{EA5998EA-0ACC-4EC1-880C-1EF24B798660}"/>
    <cellStyle name="Style 129 6" xfId="37890" xr:uid="{CB2A7822-DB32-420F-9729-18CD11F6A259}"/>
    <cellStyle name="Style 129 7" xfId="42003" xr:uid="{EACAC3F9-F5C3-4375-856B-5B5FE6220733}"/>
    <cellStyle name="Style 129 8" xfId="26776" xr:uid="{15C9DB77-8E4B-47F5-A63A-A70A5A399D97}"/>
    <cellStyle name="Style 130" xfId="3125" xr:uid="{E9B2A231-F33B-4564-8950-24F6CEC8A2F1}"/>
    <cellStyle name="Style 130 2" xfId="3126" xr:uid="{6A0661E6-4FA2-48B6-AF67-503112AFE518}"/>
    <cellStyle name="Style 130 2 2" xfId="37891" xr:uid="{F8E2A83F-3CBC-415E-8546-2BA6FE767F61}"/>
    <cellStyle name="Style 130 2 3" xfId="37892" xr:uid="{1F8BA8C2-CA58-4989-81D8-76EEF0283E24}"/>
    <cellStyle name="Style 130 2 4" xfId="37893" xr:uid="{A9CD03FC-DFEF-43A5-AB6D-B9BD274F2E1A}"/>
    <cellStyle name="Style 130 2 5" xfId="37894" xr:uid="{80A5975F-32E2-4835-BA02-2DA8A72DC0EF}"/>
    <cellStyle name="Style 130 2 6" xfId="42006" xr:uid="{E81FE6ED-A509-468D-87FC-A2FB575B37AF}"/>
    <cellStyle name="Style 130 2 7" xfId="26779" xr:uid="{1A6B98ED-BF9F-482B-800F-9B18D993EFC6}"/>
    <cellStyle name="Style 130 3" xfId="3127" xr:uid="{40D9FC37-F644-4F76-93D9-6EEDC51B08B5}"/>
    <cellStyle name="Style 130 3 2" xfId="37895" xr:uid="{0A98A961-85C8-4DA0-A479-4634BD46FD7B}"/>
    <cellStyle name="Style 130 3 3" xfId="37896" xr:uid="{D0BA347F-4C16-4D61-81D8-7EFD1345F1C5}"/>
    <cellStyle name="Style 130 3 4" xfId="37897" xr:uid="{D7E77958-965E-4342-B37F-A98DD6A6FE56}"/>
    <cellStyle name="Style 130 3 5" xfId="37898" xr:uid="{56A53DAB-A1E4-42AE-95A5-5670CE16AF83}"/>
    <cellStyle name="Style 130 3 6" xfId="42007" xr:uid="{B792F06F-0E50-4E16-885A-CEEDADAD3421}"/>
    <cellStyle name="Style 130 3 7" xfId="26780" xr:uid="{9A2E95AE-5FA8-4909-8B4E-3593613A374E}"/>
    <cellStyle name="Style 130 4" xfId="37899" xr:uid="{71C3E36E-C125-4125-8F6A-62C1511908D3}"/>
    <cellStyle name="Style 130 5" xfId="37900" xr:uid="{37259FD7-679F-42C5-91E1-F8E014A3D8AF}"/>
    <cellStyle name="Style 130 6" xfId="37901" xr:uid="{23772D36-5D82-4DE8-8003-6013E9703134}"/>
    <cellStyle name="Style 130 7" xfId="37902" xr:uid="{4A86A96A-3AAB-4AD1-9A43-8CD0592AC7DC}"/>
    <cellStyle name="Style 130 8" xfId="42005" xr:uid="{1BE65DC3-2739-4A29-8BD2-FDBEA68B4409}"/>
    <cellStyle name="Style 130 9" xfId="26778" xr:uid="{7AF522B1-964E-4AE1-8538-AA6F53269FB4}"/>
    <cellStyle name="Style 131" xfId="3128" xr:uid="{E642C047-B8AC-49C5-84D1-8CE230A1E092}"/>
    <cellStyle name="Style 131 2" xfId="3129" xr:uid="{8185DCE5-EB87-45C8-A13C-DDC085FA9079}"/>
    <cellStyle name="Style 131 2 2" xfId="37903" xr:uid="{C4E620FA-1A07-4BDC-B534-2364CD7DBC10}"/>
    <cellStyle name="Style 131 2 3" xfId="37904" xr:uid="{2DA23660-B71C-4C10-8B23-247A5B7A34E6}"/>
    <cellStyle name="Style 131 2 4" xfId="37905" xr:uid="{CBBA717F-B3C9-422F-A00C-01109DEFE835}"/>
    <cellStyle name="Style 131 2 5" xfId="37906" xr:uid="{710366DD-9D19-476A-8CFC-09197B4DD8D2}"/>
    <cellStyle name="Style 131 2 6" xfId="42009" xr:uid="{83701EDD-8AC7-4533-B995-646214D02362}"/>
    <cellStyle name="Style 131 2 7" xfId="26782" xr:uid="{BBF65618-0577-47F0-8B58-A49A708E9FCB}"/>
    <cellStyle name="Style 131 3" xfId="37907" xr:uid="{89FF9482-7E63-4390-B02E-71381C8C0A8F}"/>
    <cellStyle name="Style 131 4" xfId="37908" xr:uid="{4AE6845D-3A42-4DEF-90D6-91BC0511C24F}"/>
    <cellStyle name="Style 131 5" xfId="37909" xr:uid="{245BF8A2-96CE-48A7-91BE-B89ED2CF2636}"/>
    <cellStyle name="Style 131 6" xfId="37910" xr:uid="{2AC2FA50-F647-48A0-A814-76455C7E1C68}"/>
    <cellStyle name="Style 131 7" xfId="42008" xr:uid="{DCE89584-A821-4A3B-9283-56D2BF1C8CB9}"/>
    <cellStyle name="Style 131 8" xfId="26781" xr:uid="{CCE35640-38E3-401C-AE61-891DC7CD6EED}"/>
    <cellStyle name="Style 132" xfId="3130" xr:uid="{F58723E8-BC9B-4074-9311-9BFD971B1EB8}"/>
    <cellStyle name="Style 132 2" xfId="3131" xr:uid="{08998AF6-33EE-4AE9-A3EE-DF08AFA1F2F0}"/>
    <cellStyle name="Style 132 2 2" xfId="37911" xr:uid="{B8B7B41F-62D4-4BE0-A27B-DA3685965EC4}"/>
    <cellStyle name="Style 132 2 3" xfId="37912" xr:uid="{CD1BD5CF-CD5D-4B59-8A35-906359A68857}"/>
    <cellStyle name="Style 132 2 4" xfId="37913" xr:uid="{89576912-66D6-4634-A293-FEE1C9F5BFEF}"/>
    <cellStyle name="Style 132 2 5" xfId="37914" xr:uid="{EDA77B99-EB93-4399-8726-C0EBA3E9DCFB}"/>
    <cellStyle name="Style 132 2 6" xfId="42011" xr:uid="{B5333A52-2E7F-4DB8-BB31-21B5179EE42E}"/>
    <cellStyle name="Style 132 2 7" xfId="26784" xr:uid="{B8C4B7C5-3984-4FA7-A89A-5460840DC79D}"/>
    <cellStyle name="Style 132 3" xfId="37915" xr:uid="{D423A9BB-6FAC-4B46-BAD2-3B5EAC729D52}"/>
    <cellStyle name="Style 132 4" xfId="37916" xr:uid="{2DFF844C-C673-4CA8-8EFA-57DACAC4F386}"/>
    <cellStyle name="Style 132 5" xfId="37917" xr:uid="{60AFCFCD-9B8E-4BDA-BD5C-C9B5AEC4DCDC}"/>
    <cellStyle name="Style 132 6" xfId="37918" xr:uid="{8033393D-08ED-46F9-B53D-112120467617}"/>
    <cellStyle name="Style 132 7" xfId="42010" xr:uid="{B2F02C2E-EFCA-4B6C-9F94-7BDE57782525}"/>
    <cellStyle name="Style 132 8" xfId="26783" xr:uid="{167EA501-2DFA-4C15-94E9-4BA005BFCCE1}"/>
    <cellStyle name="Style 137" xfId="3132" xr:uid="{36E110C4-A72D-45BF-A441-B47C01CF1171}"/>
    <cellStyle name="Style 137 2" xfId="3133" xr:uid="{378FCDC1-D60B-4665-ACDB-7E88BAF3BE3C}"/>
    <cellStyle name="Style 137 2 2" xfId="37919" xr:uid="{C7C70412-D965-487A-9EB8-FE9D057FD6DF}"/>
    <cellStyle name="Style 137 2 3" xfId="37920" xr:uid="{A0C609BF-9BD0-4718-BBB5-3DD7D6A1A34D}"/>
    <cellStyle name="Style 137 2 4" xfId="37921" xr:uid="{D668C706-AA7B-47FA-A388-D9EEB3AA8682}"/>
    <cellStyle name="Style 137 2 5" xfId="37922" xr:uid="{D5D4071D-1887-4B56-829E-95BE71495029}"/>
    <cellStyle name="Style 137 2 6" xfId="42013" xr:uid="{814AA899-60C6-45FB-9C90-D30F63C302D8}"/>
    <cellStyle name="Style 137 2 7" xfId="26786" xr:uid="{94C9260F-125F-462B-B74D-224E983D29CE}"/>
    <cellStyle name="Style 137 3" xfId="3134" xr:uid="{5DCBB770-74DB-4385-AF8B-25FDF6DE0240}"/>
    <cellStyle name="Style 137 3 2" xfId="37923" xr:uid="{A07D7217-D6DB-476C-928F-8DA750369297}"/>
    <cellStyle name="Style 137 3 3" xfId="37924" xr:uid="{70A786B4-E9D8-45A5-8635-322DCB9D0A7B}"/>
    <cellStyle name="Style 137 3 4" xfId="37925" xr:uid="{74E8F0BC-3052-4A7A-A6E5-503FA08F5904}"/>
    <cellStyle name="Style 137 3 5" xfId="37926" xr:uid="{1EB4BBEC-9203-4B56-9E7E-FE8C0ADACEA0}"/>
    <cellStyle name="Style 137 3 6" xfId="42014" xr:uid="{C559CE8C-4F56-418D-9B68-E1F81E24CBFF}"/>
    <cellStyle name="Style 137 3 7" xfId="26787" xr:uid="{33795A54-966F-4B13-BC84-51EB47A6D35F}"/>
    <cellStyle name="Style 137 4" xfId="37927" xr:uid="{7D265907-1300-4113-A359-913202A685CD}"/>
    <cellStyle name="Style 137 5" xfId="37928" xr:uid="{DE698A8D-0B2B-46FD-8B30-693BEEF71361}"/>
    <cellStyle name="Style 137 6" xfId="37929" xr:uid="{1D7C4852-B31E-4138-B936-A5E98E761B5C}"/>
    <cellStyle name="Style 137 7" xfId="37930" xr:uid="{9983344B-2431-44C4-80F9-7505BDFB8296}"/>
    <cellStyle name="Style 137 8" xfId="42012" xr:uid="{E7F835A8-6329-4C62-9569-5E30896B30E4}"/>
    <cellStyle name="Style 137 9" xfId="26785" xr:uid="{7D0FF233-F231-4620-8088-D78508FFE169}"/>
    <cellStyle name="Style 138" xfId="3135" xr:uid="{40346BBB-748C-4D17-97D9-FF7FE27CFA1A}"/>
    <cellStyle name="Style 138 2" xfId="3136" xr:uid="{968FB552-361D-4B55-8DA3-EBFB2FC16C44}"/>
    <cellStyle name="Style 138 2 2" xfId="37931" xr:uid="{F4875E53-11DE-4648-8FD3-0EB1E62C750E}"/>
    <cellStyle name="Style 138 2 3" xfId="37932" xr:uid="{A0AE375E-D52C-4BA7-B74C-A75DC6321DE4}"/>
    <cellStyle name="Style 138 2 4" xfId="37933" xr:uid="{99416DBA-2081-4199-B6B9-D62CC6CF54D7}"/>
    <cellStyle name="Style 138 2 5" xfId="37934" xr:uid="{096F3A44-8851-414E-9BB9-9F53A64C8DA5}"/>
    <cellStyle name="Style 138 2 6" xfId="42016" xr:uid="{F4CA6670-B7A7-4AA7-A010-33DB68388309}"/>
    <cellStyle name="Style 138 2 7" xfId="26789" xr:uid="{825AE179-439B-4BEC-BC01-2733359BB02B}"/>
    <cellStyle name="Style 138 3" xfId="37935" xr:uid="{5CB336E4-7283-4D37-BA3F-DD5605052D24}"/>
    <cellStyle name="Style 138 4" xfId="37936" xr:uid="{D3D014AE-C94F-42DC-8BA2-702D6BD97963}"/>
    <cellStyle name="Style 138 5" xfId="37937" xr:uid="{949A8B81-5B14-4D62-888D-27D19EF5B1AD}"/>
    <cellStyle name="Style 138 6" xfId="37938" xr:uid="{22604FBD-4C87-449A-BB99-00E48705FD92}"/>
    <cellStyle name="Style 138 7" xfId="42015" xr:uid="{981C6D93-1A99-4F3B-85D5-46B365E3FD99}"/>
    <cellStyle name="Style 138 8" xfId="26788" xr:uid="{4FECFD9C-73D7-476D-A69F-4F4FE9970D24}"/>
    <cellStyle name="Style 139" xfId="3137" xr:uid="{16F92487-12A6-4431-9F8E-5AC899C8B0D8}"/>
    <cellStyle name="Style 139 2" xfId="3138" xr:uid="{57C78F4B-A6AE-4CFA-9B9A-EC1734C3BB0E}"/>
    <cellStyle name="Style 139 2 2" xfId="37939" xr:uid="{AC5A07D9-AB36-4F07-A7D5-23F52588D203}"/>
    <cellStyle name="Style 139 2 3" xfId="37940" xr:uid="{47E72D85-4C1A-4E80-B972-055DCCDD74CF}"/>
    <cellStyle name="Style 139 2 4" xfId="37941" xr:uid="{0A324956-685A-4854-824D-1E7948BBA7E3}"/>
    <cellStyle name="Style 139 2 5" xfId="37942" xr:uid="{0DA411DC-A038-4309-A987-6A7E133C830E}"/>
    <cellStyle name="Style 139 2 6" xfId="42018" xr:uid="{704303DA-EFF5-487B-93F9-46DEDCF18F0B}"/>
    <cellStyle name="Style 139 2 7" xfId="26791" xr:uid="{650E53CD-8911-4A73-8435-BD5B7C4DF9BC}"/>
    <cellStyle name="Style 139 3" xfId="37943" xr:uid="{B0F24371-BD45-4AC9-A276-CBC583E85105}"/>
    <cellStyle name="Style 139 4" xfId="37944" xr:uid="{CFB804B3-7DF1-4CA6-B435-F1A453E1335B}"/>
    <cellStyle name="Style 139 5" xfId="37945" xr:uid="{EE22DD89-7DE1-47DE-BB39-63C7B4C5038F}"/>
    <cellStyle name="Style 139 6" xfId="37946" xr:uid="{D28D8701-6031-4D7F-978C-FC6DF373D82F}"/>
    <cellStyle name="Style 139 7" xfId="42017" xr:uid="{CBD4D49B-1F1A-4CA5-AFB2-5F2E2CB87A91}"/>
    <cellStyle name="Style 139 8" xfId="26790" xr:uid="{B7DFE255-382F-426E-87B5-906D3900C7FE}"/>
    <cellStyle name="Style 140" xfId="3139" xr:uid="{D2005E8D-9B67-406D-8DA5-DF4EF707805C}"/>
    <cellStyle name="Style 140 2" xfId="3140" xr:uid="{E2EB1744-6B42-4B4B-8DB0-8B0596565C31}"/>
    <cellStyle name="Style 140 2 2" xfId="37947" xr:uid="{D95B28A3-FAE7-4B2F-AF77-3C304831F244}"/>
    <cellStyle name="Style 140 2 3" xfId="37948" xr:uid="{3F7A508D-8A98-44DE-A5EB-18741C93BDDD}"/>
    <cellStyle name="Style 140 2 4" xfId="37949" xr:uid="{5111EC2A-F7B2-4419-9611-7D3F50080479}"/>
    <cellStyle name="Style 140 2 5" xfId="37950" xr:uid="{FA65B89F-0918-45BA-A486-5680F51583BF}"/>
    <cellStyle name="Style 140 2 6" xfId="42020" xr:uid="{40E3EE1A-EA30-44FD-976C-F9CEC5DF3AA9}"/>
    <cellStyle name="Style 140 2 7" xfId="26793" xr:uid="{A4409F6B-749C-4515-A352-DDB166BE2117}"/>
    <cellStyle name="Style 140 3" xfId="37951" xr:uid="{E8E40982-2BCC-490D-9310-46184836EBE7}"/>
    <cellStyle name="Style 140 4" xfId="37952" xr:uid="{15D0D07D-A04C-46CC-A243-FE503F66D38D}"/>
    <cellStyle name="Style 140 5" xfId="37953" xr:uid="{32B899DA-6DC7-4B6F-AE95-CD8CB67A9950}"/>
    <cellStyle name="Style 140 6" xfId="37954" xr:uid="{1F4E618D-2075-4684-9F6E-CB09DB10742D}"/>
    <cellStyle name="Style 140 7" xfId="42019" xr:uid="{C334757F-B2AE-4915-B85C-03536EC999A3}"/>
    <cellStyle name="Style 140 8" xfId="26792" xr:uid="{E0C14358-EE0E-44BE-B350-B53EF88A1A38}"/>
    <cellStyle name="Style 141" xfId="3141" xr:uid="{E719C27A-CC76-4CCD-A02E-5D0BE9EAFE42}"/>
    <cellStyle name="Style 141 2" xfId="3142" xr:uid="{2F2794D1-27B1-48B7-8014-77467E36418E}"/>
    <cellStyle name="Style 141 2 2" xfId="37955" xr:uid="{4A0A7886-661D-474F-819D-E70FDD445FA3}"/>
    <cellStyle name="Style 141 2 3" xfId="37956" xr:uid="{6C4589F7-7758-45DF-B80D-88418A6CA3D4}"/>
    <cellStyle name="Style 141 2 4" xfId="37957" xr:uid="{99D919C8-41E7-41BB-B7E2-BDE46B8FA4E7}"/>
    <cellStyle name="Style 141 2 5" xfId="37958" xr:uid="{3236BA62-6F7A-4257-B0A5-F959016F01EB}"/>
    <cellStyle name="Style 141 2 6" xfId="42022" xr:uid="{D2224346-8CCF-4FE8-8D5E-35611B7471DB}"/>
    <cellStyle name="Style 141 2 7" xfId="26795" xr:uid="{53359276-8574-441D-AD85-9FDF6819B469}"/>
    <cellStyle name="Style 141 3" xfId="3143" xr:uid="{219BBE3F-3993-43D5-BA19-57B712C11415}"/>
    <cellStyle name="Style 141 3 2" xfId="37959" xr:uid="{2D2DB525-351E-4335-804C-C5DCD802AF66}"/>
    <cellStyle name="Style 141 3 3" xfId="37960" xr:uid="{B5D5CB7C-8C0C-49F9-AE59-93716C36CA39}"/>
    <cellStyle name="Style 141 3 4" xfId="37961" xr:uid="{C4BE5799-4C36-4E7F-83B4-5CFD2C4FFE7C}"/>
    <cellStyle name="Style 141 3 5" xfId="37962" xr:uid="{EA17843F-1564-4F72-BC5C-463B7BDEC8E5}"/>
    <cellStyle name="Style 141 3 6" xfId="42023" xr:uid="{2EFFB9D2-AD3B-4483-8792-F31E36CACBFC}"/>
    <cellStyle name="Style 141 3 7" xfId="26796" xr:uid="{2126291E-4A02-4832-98B2-A30AB4DC2858}"/>
    <cellStyle name="Style 141 4" xfId="37963" xr:uid="{A6670370-8400-4225-8D36-A2956D03E8DD}"/>
    <cellStyle name="Style 141 5" xfId="37964" xr:uid="{851EA19D-101F-47EC-B0CF-913A6BA34DDB}"/>
    <cellStyle name="Style 141 6" xfId="37965" xr:uid="{09AA751B-3ADB-4BE3-9803-33905FA32592}"/>
    <cellStyle name="Style 141 7" xfId="37966" xr:uid="{EF4479A3-64ED-42AA-9123-B2041FD6E99F}"/>
    <cellStyle name="Style 141 8" xfId="42021" xr:uid="{FA35874C-5F5C-4C09-ABDD-547642A5C4E5}"/>
    <cellStyle name="Style 141 9" xfId="26794" xr:uid="{F8C9817F-388B-423E-BF17-9A9EA21956F1}"/>
    <cellStyle name="Style 142" xfId="3144" xr:uid="{F9A440C6-CA27-4018-ACBB-D60CE0D77D2F}"/>
    <cellStyle name="Style 142 2" xfId="3145" xr:uid="{841A6C22-C53F-4A86-9B70-B487B497BA5B}"/>
    <cellStyle name="Style 142 2 2" xfId="37967" xr:uid="{8F16528A-B7DB-4C21-B8E4-7C152C1A6C68}"/>
    <cellStyle name="Style 142 2 3" xfId="37968" xr:uid="{C02A789F-F5F8-43F7-832F-D66C1FAF2952}"/>
    <cellStyle name="Style 142 2 4" xfId="37969" xr:uid="{3BC83D12-1198-43E1-A8B1-0B89A2E99E4F}"/>
    <cellStyle name="Style 142 2 5" xfId="37970" xr:uid="{208ACDA2-02A1-43AA-B1DF-0B2CDA906E1B}"/>
    <cellStyle name="Style 142 2 6" xfId="42025" xr:uid="{5A8B5C70-796B-4D1F-9DD8-40321CA9FE0D}"/>
    <cellStyle name="Style 142 2 7" xfId="26798" xr:uid="{471FF17D-78A7-4C65-919A-D576890AC471}"/>
    <cellStyle name="Style 142 3" xfId="37971" xr:uid="{6ADB88B8-AEBA-4AA8-8583-44AA17B9FC44}"/>
    <cellStyle name="Style 142 4" xfId="37972" xr:uid="{438B86AD-2BF2-4817-A060-118FC16057C6}"/>
    <cellStyle name="Style 142 5" xfId="37973" xr:uid="{942D36EE-3C39-470E-92D5-B0B7EDF45703}"/>
    <cellStyle name="Style 142 6" xfId="37974" xr:uid="{15247D0C-64A6-49A6-8CBC-71D90C9C6C4D}"/>
    <cellStyle name="Style 142 7" xfId="42024" xr:uid="{A3CCAC4F-4B39-4F14-9F84-21DD7F87F767}"/>
    <cellStyle name="Style 142 8" xfId="26797" xr:uid="{480D75A3-66E9-4FD1-A5DF-4BEBE36BD662}"/>
    <cellStyle name="Style 143" xfId="3146" xr:uid="{AAE8E2DA-F5EE-4962-B8D7-A7A50EFB8EA0}"/>
    <cellStyle name="Style 143 2" xfId="3147" xr:uid="{3467F8B1-0C1F-43C6-9D0B-DF95A89562B7}"/>
    <cellStyle name="Style 143 2 2" xfId="37975" xr:uid="{53A79592-BB8A-4F21-945D-809C3591F9EA}"/>
    <cellStyle name="Style 143 2 3" xfId="37976" xr:uid="{C49E116D-FF16-4847-A41A-6E1411815B18}"/>
    <cellStyle name="Style 143 2 4" xfId="37977" xr:uid="{F57E988D-35C9-4BD9-B0D7-F77DD3C53683}"/>
    <cellStyle name="Style 143 2 5" xfId="37978" xr:uid="{E4BA71C8-5DCB-4D4F-9FC4-925683AA6ABC}"/>
    <cellStyle name="Style 143 2 6" xfId="42027" xr:uid="{4152C7DB-DD58-44EB-B4A3-74BD46E8E096}"/>
    <cellStyle name="Style 143 2 7" xfId="26800" xr:uid="{C2BE42A6-62FB-499B-963E-894F02773E62}"/>
    <cellStyle name="Style 143 3" xfId="37979" xr:uid="{F26ACD55-D06A-4534-A951-EA2ECD122614}"/>
    <cellStyle name="Style 143 4" xfId="37980" xr:uid="{EDD55394-BBCA-40EA-ABA3-9070595EDD81}"/>
    <cellStyle name="Style 143 5" xfId="37981" xr:uid="{2C9BCD79-BCE8-4A5E-A752-4EED45C0855F}"/>
    <cellStyle name="Style 143 6" xfId="37982" xr:uid="{24CD8E97-F700-4505-9C28-EE2A835A2FB3}"/>
    <cellStyle name="Style 143 7" xfId="42026" xr:uid="{33364AF8-0242-4E1B-96ED-F807361743DB}"/>
    <cellStyle name="Style 143 8" xfId="26799" xr:uid="{D40B8631-125F-428E-8AA4-1B0D9A65BD34}"/>
    <cellStyle name="Style 148" xfId="3148" xr:uid="{2D15670B-4D9D-4993-AB3E-7D5B52FF47EC}"/>
    <cellStyle name="Style 148 2" xfId="3149" xr:uid="{D421421A-B4F5-4E4A-9768-B42DCBF28D48}"/>
    <cellStyle name="Style 148 2 2" xfId="37983" xr:uid="{E13440B3-58CC-4A4A-9D51-073853766F81}"/>
    <cellStyle name="Style 148 2 3" xfId="37984" xr:uid="{6F9D6EC3-7405-441C-8256-95DAA4F002EC}"/>
    <cellStyle name="Style 148 2 4" xfId="37985" xr:uid="{9F7168B0-730F-4DA6-BC09-83720D139375}"/>
    <cellStyle name="Style 148 2 5" xfId="37986" xr:uid="{D0941A1F-A399-44F2-BC5D-BE9E922B801E}"/>
    <cellStyle name="Style 148 2 6" xfId="42029" xr:uid="{DACC525D-F2D6-476A-B8E3-AE48F6228C79}"/>
    <cellStyle name="Style 148 2 7" xfId="26802" xr:uid="{143D8F59-D3B8-458D-B02F-3FCD396EAA19}"/>
    <cellStyle name="Style 148 3" xfId="3150" xr:uid="{87C7BC8B-EB0E-4B53-9FCA-78627CBEB485}"/>
    <cellStyle name="Style 148 3 2" xfId="37987" xr:uid="{A4131C93-53CC-48A1-A1DD-17E2E657C9C3}"/>
    <cellStyle name="Style 148 3 3" xfId="37988" xr:uid="{451A7B59-4B7A-4F3B-98C1-CA67DF61D740}"/>
    <cellStyle name="Style 148 3 4" xfId="37989" xr:uid="{678B86A0-1301-433F-B767-2B1ED76A6C7D}"/>
    <cellStyle name="Style 148 3 5" xfId="37990" xr:uid="{60F71A21-F25E-49A1-A9F7-EC565A14D242}"/>
    <cellStyle name="Style 148 3 6" xfId="42030" xr:uid="{54FC4ECF-8C42-4DA5-9FA6-E9F4E337F877}"/>
    <cellStyle name="Style 148 3 7" xfId="26803" xr:uid="{41D18DDB-1057-42C3-978E-5777C1B96BCB}"/>
    <cellStyle name="Style 148 4" xfId="37991" xr:uid="{244E0695-F6BE-4539-B167-CDFA2B6F6C65}"/>
    <cellStyle name="Style 148 5" xfId="37992" xr:uid="{DD92C649-1F2B-4AD9-AA20-D8C678E3DEB3}"/>
    <cellStyle name="Style 148 6" xfId="37993" xr:uid="{E42E101C-C959-4689-9FDA-BE260573CDA6}"/>
    <cellStyle name="Style 148 7" xfId="37994" xr:uid="{979BD55B-45BD-49FC-845F-E7C9D13FB2B2}"/>
    <cellStyle name="Style 148 8" xfId="42028" xr:uid="{F1F93D7A-8FC7-4061-9894-08037FD906CC}"/>
    <cellStyle name="Style 148 9" xfId="26801" xr:uid="{DA31E176-92AE-4E28-9025-BB93289EA4C9}"/>
    <cellStyle name="Style 149" xfId="3151" xr:uid="{57117DCE-0DE0-4550-B91C-998379730991}"/>
    <cellStyle name="Style 149 2" xfId="3152" xr:uid="{9867572C-D260-4369-8649-C86084BA0B1D}"/>
    <cellStyle name="Style 149 2 2" xfId="37995" xr:uid="{05049C08-2D20-44C6-8EF7-DA2FA510CA25}"/>
    <cellStyle name="Style 149 2 3" xfId="37996" xr:uid="{67287FF8-2381-4ABB-B225-1DA793A6F992}"/>
    <cellStyle name="Style 149 2 4" xfId="37997" xr:uid="{2659D7EA-3556-49BD-B565-F5F162814C2E}"/>
    <cellStyle name="Style 149 2 5" xfId="37998" xr:uid="{8CEE2012-2E83-41CD-ACA4-2A1EAD887A4A}"/>
    <cellStyle name="Style 149 2 6" xfId="42032" xr:uid="{34471810-DF98-4440-A6CA-EA63053F65F7}"/>
    <cellStyle name="Style 149 2 7" xfId="26805" xr:uid="{8BB980D7-E9A1-4BC5-AF5F-EFFCAEE48342}"/>
    <cellStyle name="Style 149 3" xfId="37999" xr:uid="{C0A85331-621D-407F-AFE9-D915FB57FF33}"/>
    <cellStyle name="Style 149 4" xfId="38000" xr:uid="{924FA85B-5DA3-4C3D-9C12-5C0B5321BC03}"/>
    <cellStyle name="Style 149 5" xfId="38001" xr:uid="{4AE9ECF3-217B-4281-A26F-D5B2A962562E}"/>
    <cellStyle name="Style 149 6" xfId="38002" xr:uid="{7D1AE6E1-A734-4D0E-85C6-084285555226}"/>
    <cellStyle name="Style 149 7" xfId="42031" xr:uid="{0E6A3F97-314C-42FB-A2A3-A1784856CF3E}"/>
    <cellStyle name="Style 149 8" xfId="26804" xr:uid="{EEBD681A-46FD-4DE2-8F09-003533BC993B}"/>
    <cellStyle name="Style 150" xfId="3153" xr:uid="{F51E0A99-CBEE-4C19-AFA6-D28990A57409}"/>
    <cellStyle name="Style 150 2" xfId="3154" xr:uid="{8A04BAAB-85FB-438B-9ACF-51F7C9616C9B}"/>
    <cellStyle name="Style 150 2 2" xfId="38003" xr:uid="{C5135151-13C5-422E-812A-2926854314D4}"/>
    <cellStyle name="Style 150 2 3" xfId="38004" xr:uid="{98C3EA5F-4912-4DA7-BC6F-E4106E2FD88D}"/>
    <cellStyle name="Style 150 2 4" xfId="38005" xr:uid="{74F33C72-A192-401D-A217-80DA95323338}"/>
    <cellStyle name="Style 150 2 5" xfId="38006" xr:uid="{E2CAAEDA-AD81-4D10-B768-6DD7E5856386}"/>
    <cellStyle name="Style 150 2 6" xfId="42034" xr:uid="{9C8197A6-AA51-4BAF-B621-9B16718A8886}"/>
    <cellStyle name="Style 150 2 7" xfId="26807" xr:uid="{2C81644E-4968-4106-8C8E-4536CF4FBB44}"/>
    <cellStyle name="Style 150 3" xfId="38007" xr:uid="{40F7B7A3-28DE-494A-9DF0-7A00B671CBFC}"/>
    <cellStyle name="Style 150 4" xfId="38008" xr:uid="{F044073D-E8F6-46B7-B05B-72CC9B6F5DD9}"/>
    <cellStyle name="Style 150 5" xfId="38009" xr:uid="{DC509574-4045-4193-9C27-F64C3671DB3A}"/>
    <cellStyle name="Style 150 6" xfId="38010" xr:uid="{86AA36ED-A969-4DA1-A9AE-8E70D8EE8D63}"/>
    <cellStyle name="Style 150 7" xfId="42033" xr:uid="{F964A85D-095F-4E5A-B736-3FF615D8F42E}"/>
    <cellStyle name="Style 150 8" xfId="26806" xr:uid="{63FEB183-3961-4A6B-8574-292221EDFFCF}"/>
    <cellStyle name="Style 151" xfId="3155" xr:uid="{DAD72EEA-3E95-4ADC-B921-D2503AB2026D}"/>
    <cellStyle name="Style 151 2" xfId="3156" xr:uid="{1E63B381-0B70-423D-8B90-A8C42F599D12}"/>
    <cellStyle name="Style 151 2 2" xfId="38011" xr:uid="{A69BE529-706D-484A-92D5-282F257A96BB}"/>
    <cellStyle name="Style 151 2 3" xfId="38012" xr:uid="{5EE61DF4-507A-401D-BA7C-8B4C0EFF85D7}"/>
    <cellStyle name="Style 151 2 4" xfId="38013" xr:uid="{0E65D837-0AAB-4C81-BF66-68E1BE8BA074}"/>
    <cellStyle name="Style 151 2 5" xfId="38014" xr:uid="{A00B9DF0-1968-4528-BE3F-B6F4DA4FF4CB}"/>
    <cellStyle name="Style 151 2 6" xfId="42036" xr:uid="{69DAD670-322A-437A-8C80-7D7F8711AB53}"/>
    <cellStyle name="Style 151 2 7" xfId="26809" xr:uid="{8406C5B6-5BBE-46BB-BFF8-510506C8AAD2}"/>
    <cellStyle name="Style 151 3" xfId="38015" xr:uid="{D5852599-52CC-4DDD-AF6E-7F6E1339442F}"/>
    <cellStyle name="Style 151 4" xfId="38016" xr:uid="{F1A3C195-C541-4C8F-8B16-6FF45C005B45}"/>
    <cellStyle name="Style 151 5" xfId="38017" xr:uid="{4E6781A3-202E-4B34-B773-F37DC9098D75}"/>
    <cellStyle name="Style 151 6" xfId="38018" xr:uid="{70A2AB4D-42B4-437B-9474-E723EAB66E48}"/>
    <cellStyle name="Style 151 7" xfId="42035" xr:uid="{1F694062-60F9-4C13-AA7A-4D92812A752A}"/>
    <cellStyle name="Style 151 8" xfId="26808" xr:uid="{C757FA93-AC48-446E-9BB5-38495A42B364}"/>
    <cellStyle name="Style 152" xfId="3157" xr:uid="{D5CF46AE-10F4-4809-B405-BE2073D7EB8C}"/>
    <cellStyle name="Style 152 2" xfId="3158" xr:uid="{A7934CCA-B398-4AEA-B6BD-447A44EA85B9}"/>
    <cellStyle name="Style 152 2 2" xfId="38019" xr:uid="{942C3C77-2BEA-4635-98D1-A381F1BCCA4F}"/>
    <cellStyle name="Style 152 2 3" xfId="38020" xr:uid="{7821C701-B9D0-4F31-9534-945D8AF2313F}"/>
    <cellStyle name="Style 152 2 4" xfId="38021" xr:uid="{E76B7151-F0BF-4C1A-AF35-5A783CED23FD}"/>
    <cellStyle name="Style 152 2 5" xfId="38022" xr:uid="{169AA9D5-7D71-45E6-A4B8-F6116B3FA43C}"/>
    <cellStyle name="Style 152 2 6" xfId="42038" xr:uid="{6CF1DECA-F1C5-4F0C-81B8-82C242C3FB48}"/>
    <cellStyle name="Style 152 2 7" xfId="26811" xr:uid="{DDB21B1B-A029-442A-873F-A4730F290D0D}"/>
    <cellStyle name="Style 152 3" xfId="3159" xr:uid="{EB31376B-37A4-41F5-B1E8-CCBE790EC45F}"/>
    <cellStyle name="Style 152 3 2" xfId="38023" xr:uid="{34AA1F93-C4BD-4EED-91B9-7D854FF8B033}"/>
    <cellStyle name="Style 152 3 3" xfId="38024" xr:uid="{DD4E2958-B1EB-4CFC-A92F-46D0E3653DEA}"/>
    <cellStyle name="Style 152 3 4" xfId="38025" xr:uid="{54D5C62A-3A0D-492A-AAFC-5ACAB1F7D706}"/>
    <cellStyle name="Style 152 3 5" xfId="38026" xr:uid="{0E439236-C224-4055-A934-0CD7A71127E2}"/>
    <cellStyle name="Style 152 3 6" xfId="42039" xr:uid="{910460CC-3280-449B-A319-DB8E6F5A99BB}"/>
    <cellStyle name="Style 152 3 7" xfId="26812" xr:uid="{3A308850-6998-49B4-8136-C5468B2181F3}"/>
    <cellStyle name="Style 152 4" xfId="38027" xr:uid="{ABAB6E32-144B-4263-A1A5-E8FA704E240D}"/>
    <cellStyle name="Style 152 5" xfId="38028" xr:uid="{7DE3B766-7061-465D-8812-E6205CEFEDEA}"/>
    <cellStyle name="Style 152 6" xfId="38029" xr:uid="{522B0AE1-2343-44A1-BA9E-FCCF063D2E29}"/>
    <cellStyle name="Style 152 7" xfId="38030" xr:uid="{227F1E84-3243-40CB-B347-8DE4DE12352D}"/>
    <cellStyle name="Style 152 8" xfId="42037" xr:uid="{66255A10-753C-46D5-84F1-3B6C18B8622A}"/>
    <cellStyle name="Style 152 9" xfId="26810" xr:uid="{EE18BFE5-0C68-456B-8EFB-655FDFD0FB9C}"/>
    <cellStyle name="Style 153" xfId="3160" xr:uid="{5E1A7FB0-F1AC-4CAC-ABF5-47B8D76C4AA7}"/>
    <cellStyle name="Style 153 2" xfId="3161" xr:uid="{605A8F6A-9858-48A0-8B0E-CDE9695B1A72}"/>
    <cellStyle name="Style 153 2 2" xfId="38031" xr:uid="{08FB7CD5-F7BA-4A58-AF36-2D7DB3601730}"/>
    <cellStyle name="Style 153 2 3" xfId="38032" xr:uid="{4C616A4E-5F61-4D25-8D6B-78BF0178D5E1}"/>
    <cellStyle name="Style 153 2 4" xfId="38033" xr:uid="{8788E126-730C-4B20-A01B-7DB07AC9BD3F}"/>
    <cellStyle name="Style 153 2 5" xfId="38034" xr:uid="{7D7A76D1-3B56-49C7-8A8F-AA018EBA7ACE}"/>
    <cellStyle name="Style 153 2 6" xfId="42041" xr:uid="{B772B796-7503-43C6-B91F-0503802638F3}"/>
    <cellStyle name="Style 153 2 7" xfId="26814" xr:uid="{56B237F0-0062-4C06-9979-FC72BCC26084}"/>
    <cellStyle name="Style 153 3" xfId="38035" xr:uid="{51EDE633-DD94-4558-8670-D584C3AD911A}"/>
    <cellStyle name="Style 153 4" xfId="38036" xr:uid="{62EBFD55-1C58-4202-B3DD-F537AD078346}"/>
    <cellStyle name="Style 153 5" xfId="38037" xr:uid="{46093357-BA69-4A2E-8802-582713AB2628}"/>
    <cellStyle name="Style 153 6" xfId="38038" xr:uid="{EE191286-5F83-499D-8607-2CCAEE970DA2}"/>
    <cellStyle name="Style 153 7" xfId="42040" xr:uid="{5BDF4206-0823-4DBE-B7AB-878F0E7CAB8D}"/>
    <cellStyle name="Style 153 8" xfId="26813" xr:uid="{A4297ECF-16F0-496F-9448-B10CC1535BCD}"/>
    <cellStyle name="Style 154" xfId="3162" xr:uid="{BBB9C5B6-5FA4-41F7-886D-8A275B0478C7}"/>
    <cellStyle name="Style 154 2" xfId="3163" xr:uid="{FCCF75FE-CC7F-48F4-9261-E0B5EE7A0659}"/>
    <cellStyle name="Style 154 2 2" xfId="38039" xr:uid="{B76C1E42-838D-4254-840E-2762C75E20F3}"/>
    <cellStyle name="Style 154 2 3" xfId="38040" xr:uid="{CD4FAEE4-E707-45AE-BEFB-89D29F9BEF18}"/>
    <cellStyle name="Style 154 2 4" xfId="38041" xr:uid="{1B6BD181-5446-47E0-897B-BDD671888540}"/>
    <cellStyle name="Style 154 2 5" xfId="38042" xr:uid="{C10BA1CB-9C4E-4693-A7C2-26EC15F2CF33}"/>
    <cellStyle name="Style 154 2 6" xfId="42043" xr:uid="{DAB9B3EC-97B5-4E0B-9D31-E42972258609}"/>
    <cellStyle name="Style 154 2 7" xfId="26816" xr:uid="{22062ECA-4C16-4D7A-8F45-2E2820F8FEC9}"/>
    <cellStyle name="Style 154 3" xfId="38043" xr:uid="{F29B8AFA-C520-4D55-974F-BD3927AE147F}"/>
    <cellStyle name="Style 154 4" xfId="38044" xr:uid="{564FE2B5-0751-4E19-BB5B-B702902CB4B0}"/>
    <cellStyle name="Style 154 5" xfId="38045" xr:uid="{BCCCE68C-16AE-4AEC-AFAC-00406A50B2C5}"/>
    <cellStyle name="Style 154 6" xfId="38046" xr:uid="{28AEC2F3-3316-4FA3-B1C5-D99D843FE655}"/>
    <cellStyle name="Style 154 7" xfId="42042" xr:uid="{712FAEEF-D6A0-4ED9-8B3D-EDBD81FD9615}"/>
    <cellStyle name="Style 154 8" xfId="26815" xr:uid="{35D89B17-D7B4-4EB3-A781-DFFDB83F82F3}"/>
    <cellStyle name="Style 159" xfId="3164" xr:uid="{E7C85C0A-D4DB-498D-B29B-1FEA625D0533}"/>
    <cellStyle name="Style 159 2" xfId="3165" xr:uid="{911B6653-FB65-4C5F-AE2B-133A17A8E292}"/>
    <cellStyle name="Style 159 2 2" xfId="38047" xr:uid="{25F14A38-09A3-4EE5-B35E-DD979D6BE7E1}"/>
    <cellStyle name="Style 159 2 3" xfId="38048" xr:uid="{A50BC19D-824B-4648-9ABE-1339A2DB9F53}"/>
    <cellStyle name="Style 159 2 4" xfId="38049" xr:uid="{F6DC4919-EF0B-44D0-BEDF-750A139EFE5C}"/>
    <cellStyle name="Style 159 2 5" xfId="38050" xr:uid="{42CE7BD3-CF9F-4D82-B1F4-00C7307A5CEB}"/>
    <cellStyle name="Style 159 2 6" xfId="42045" xr:uid="{9900072B-80B9-4B7B-857F-0C69DA3E38E4}"/>
    <cellStyle name="Style 159 2 7" xfId="26818" xr:uid="{313AA9A6-2A9C-46B9-A10C-76C4E88AAAEA}"/>
    <cellStyle name="Style 159 3" xfId="3166" xr:uid="{65D79E7C-D64A-4887-A3E1-EC7EE2462CF2}"/>
    <cellStyle name="Style 159 3 2" xfId="38051" xr:uid="{2F947594-E9AD-46A4-B92C-DDE657A4D32C}"/>
    <cellStyle name="Style 159 3 3" xfId="38052" xr:uid="{0CA90CF9-A194-4C33-8BEE-C1F11CB4AEF5}"/>
    <cellStyle name="Style 159 3 4" xfId="38053" xr:uid="{9F7A2C22-856E-4A81-ADE3-0464EFAE228D}"/>
    <cellStyle name="Style 159 3 5" xfId="38054" xr:uid="{D4BB235C-28B0-48F0-8984-79DE21C6CC36}"/>
    <cellStyle name="Style 159 3 6" xfId="42046" xr:uid="{1F14BB78-5EA0-4C3F-9F8E-C75CB82AA32E}"/>
    <cellStyle name="Style 159 3 7" xfId="26819" xr:uid="{0018D386-FBD8-483C-B723-85A53D7F8CEA}"/>
    <cellStyle name="Style 159 4" xfId="38055" xr:uid="{C5D5ED88-0E4F-4A74-8BA1-331BAC6AB51E}"/>
    <cellStyle name="Style 159 5" xfId="38056" xr:uid="{CCA4255E-3DF8-4704-B006-E07F453E4F14}"/>
    <cellStyle name="Style 159 6" xfId="38057" xr:uid="{DE94C470-E132-4901-8414-D1D5EC571DF8}"/>
    <cellStyle name="Style 159 7" xfId="38058" xr:uid="{29CA62EC-A8DF-4616-8A1E-BE08B00C8CAD}"/>
    <cellStyle name="Style 159 8" xfId="42044" xr:uid="{FF6715F8-F4A8-4B53-8957-E68721E65CE5}"/>
    <cellStyle name="Style 159 9" xfId="26817" xr:uid="{40BAC562-1EA5-4744-B40C-AF7E770187F8}"/>
    <cellStyle name="Style 160" xfId="3167" xr:uid="{AAE67287-9A6A-4DD7-948E-5EA0C3CFD594}"/>
    <cellStyle name="Style 160 2" xfId="3168" xr:uid="{71FEA7D5-655D-4327-9F8D-230B06DFDA6B}"/>
    <cellStyle name="Style 160 2 2" xfId="38059" xr:uid="{F4B028C1-1466-4760-8D03-538662B62305}"/>
    <cellStyle name="Style 160 2 3" xfId="38060" xr:uid="{24353B66-98EE-4B5C-B132-B8D659B845FF}"/>
    <cellStyle name="Style 160 2 4" xfId="38061" xr:uid="{FE5C27AD-1165-4686-A435-F5C5FBE2F048}"/>
    <cellStyle name="Style 160 2 5" xfId="38062" xr:uid="{1BF80E94-9136-425C-AA05-704285E79B25}"/>
    <cellStyle name="Style 160 2 6" xfId="42048" xr:uid="{4348EA36-2870-4146-B88D-3721BC600EF5}"/>
    <cellStyle name="Style 160 2 7" xfId="26821" xr:uid="{3DE534EB-103F-4F27-B5DA-6D27AF21DB2D}"/>
    <cellStyle name="Style 160 3" xfId="38063" xr:uid="{729ED931-5182-4D81-A7FF-E564E1CE3E60}"/>
    <cellStyle name="Style 160 4" xfId="38064" xr:uid="{F9DC1CA1-DAEC-40B8-9FC8-64BDCC915503}"/>
    <cellStyle name="Style 160 5" xfId="38065" xr:uid="{DA1661EC-9553-464F-A945-F2BA16D51BE5}"/>
    <cellStyle name="Style 160 6" xfId="38066" xr:uid="{066DAD32-DE3A-4462-A39E-B7E4AAAC65D2}"/>
    <cellStyle name="Style 160 7" xfId="42047" xr:uid="{59E68A6A-0251-417E-9A7E-1B7937A43801}"/>
    <cellStyle name="Style 160 8" xfId="26820" xr:uid="{B11200DB-0D17-4C42-9A2E-55EBFA6FB305}"/>
    <cellStyle name="Style 161" xfId="3169" xr:uid="{888F7262-DC85-4BDA-9BFF-17A78910F3E1}"/>
    <cellStyle name="Style 161 2" xfId="3170" xr:uid="{FD59FA1E-EC53-4979-B4EC-E6D501FD27C1}"/>
    <cellStyle name="Style 161 2 2" xfId="38067" xr:uid="{EAA14F67-1DEE-4830-829E-53E5CA6711EC}"/>
    <cellStyle name="Style 161 2 3" xfId="38068" xr:uid="{DB7B889B-15B3-4E12-9C61-391710C98870}"/>
    <cellStyle name="Style 161 2 4" xfId="38069" xr:uid="{C9087785-56C3-49CA-913E-2A899EBFE203}"/>
    <cellStyle name="Style 161 2 5" xfId="38070" xr:uid="{7A20272F-6894-4864-9F85-FA409171600A}"/>
    <cellStyle name="Style 161 2 6" xfId="42050" xr:uid="{6CEB6195-9205-407F-91DB-2132F096C0A0}"/>
    <cellStyle name="Style 161 2 7" xfId="26823" xr:uid="{470E73FF-EA6B-4C53-9B37-42C1C71F9697}"/>
    <cellStyle name="Style 161 3" xfId="38071" xr:uid="{51968AC1-7543-4DEE-873B-4D0746DEA455}"/>
    <cellStyle name="Style 161 4" xfId="38072" xr:uid="{3F28D081-0E5E-49DF-9F6F-1CBD4FECC734}"/>
    <cellStyle name="Style 161 5" xfId="38073" xr:uid="{302D9E07-E29B-4ED0-BE13-500C494BF824}"/>
    <cellStyle name="Style 161 6" xfId="38074" xr:uid="{21577086-FDF1-4B0D-AE55-9FBD6012D4B7}"/>
    <cellStyle name="Style 161 7" xfId="42049" xr:uid="{54200245-4F62-45AE-82C3-501FAEB87138}"/>
    <cellStyle name="Style 161 8" xfId="26822" xr:uid="{0BFECF85-F3E0-4DC5-9CF6-6196E6AFADA0}"/>
    <cellStyle name="Style 162" xfId="3171" xr:uid="{A850D19E-1D08-40E9-BD41-330F04837FFA}"/>
    <cellStyle name="Style 162 2" xfId="3172" xr:uid="{BC0143AF-0AA5-4472-8DA7-AF318D056BD0}"/>
    <cellStyle name="Style 162 2 2" xfId="38075" xr:uid="{E3F58903-8317-4FBA-8A3B-F642F06D4CC2}"/>
    <cellStyle name="Style 162 2 3" xfId="38076" xr:uid="{79A50DE8-BC59-429B-B556-F765C6B6670B}"/>
    <cellStyle name="Style 162 2 4" xfId="38077" xr:uid="{C67020B9-9D0D-4A90-84EE-37FA2179D3B6}"/>
    <cellStyle name="Style 162 2 5" xfId="38078" xr:uid="{8D886E2A-6D61-4898-B11B-01889F37D073}"/>
    <cellStyle name="Style 162 2 6" xfId="42052" xr:uid="{91B85342-7208-4123-8267-AE715FDCB79A}"/>
    <cellStyle name="Style 162 2 7" xfId="26825" xr:uid="{82C5C5EB-4610-44F9-81B8-BA2FACFD38DD}"/>
    <cellStyle name="Style 162 3" xfId="38079" xr:uid="{8ECD7BDF-52D5-4266-8D8D-D0136CFB25D6}"/>
    <cellStyle name="Style 162 4" xfId="38080" xr:uid="{4769A16B-4713-4B92-A72C-5F6C3FB8133F}"/>
    <cellStyle name="Style 162 5" xfId="38081" xr:uid="{7FD0CAFC-8F34-49CA-AB90-3A5A7F6989F3}"/>
    <cellStyle name="Style 162 6" xfId="38082" xr:uid="{70AD026F-3ACD-4055-BEC3-19C0550E8F1F}"/>
    <cellStyle name="Style 162 7" xfId="42051" xr:uid="{3820E24F-19BC-4A27-8907-F99C68693578}"/>
    <cellStyle name="Style 162 8" xfId="26824" xr:uid="{29877356-E215-4539-8567-2E979E897A95}"/>
    <cellStyle name="Style 163" xfId="3173" xr:uid="{4CB2FCC9-4284-4306-AEF5-43A3D118CBF6}"/>
    <cellStyle name="Style 163 2" xfId="3174" xr:uid="{896BED89-26B7-43B9-BFD0-3EE331336D6F}"/>
    <cellStyle name="Style 163 2 2" xfId="38083" xr:uid="{7F2C25CC-D765-4C8D-A49A-185FD813BCDF}"/>
    <cellStyle name="Style 163 2 3" xfId="38084" xr:uid="{94876772-36D2-427B-B39B-8793E6F24AD7}"/>
    <cellStyle name="Style 163 2 4" xfId="38085" xr:uid="{55C409B2-0B83-4061-B52F-EE7FBE2B6E87}"/>
    <cellStyle name="Style 163 2 5" xfId="38086" xr:uid="{56E7D53E-176B-4990-BC93-6B40E17A294B}"/>
    <cellStyle name="Style 163 2 6" xfId="42054" xr:uid="{E7875A66-E0C8-4D68-AE82-E800E8F7A6AB}"/>
    <cellStyle name="Style 163 2 7" xfId="26827" xr:uid="{1AC48797-BDFB-41A9-9421-83138657ACA2}"/>
    <cellStyle name="Style 163 3" xfId="3175" xr:uid="{2A603CF4-9806-4C8A-B996-7AA7B708D9A3}"/>
    <cellStyle name="Style 163 3 2" xfId="38087" xr:uid="{6B415298-26B4-4722-A3ED-63D3D272DB23}"/>
    <cellStyle name="Style 163 3 3" xfId="38088" xr:uid="{C8879FEE-27CD-4EED-97EE-7384F21F2237}"/>
    <cellStyle name="Style 163 3 4" xfId="38089" xr:uid="{151849FC-6501-47D8-A149-8B0733B12E60}"/>
    <cellStyle name="Style 163 3 5" xfId="38090" xr:uid="{7A592390-366E-4FA3-80F1-91EF5D6E1633}"/>
    <cellStyle name="Style 163 3 6" xfId="42055" xr:uid="{CF913C67-514C-410A-ABD4-E542B2DD0655}"/>
    <cellStyle name="Style 163 3 7" xfId="26828" xr:uid="{29A3125E-6F9F-4FE5-A08E-8609E5C06B65}"/>
    <cellStyle name="Style 163 4" xfId="38091" xr:uid="{607B1770-02C2-47B9-AEA9-DC73E045581D}"/>
    <cellStyle name="Style 163 5" xfId="38092" xr:uid="{620F78F8-F0A5-4B00-B2F4-2C26AEE2F2BB}"/>
    <cellStyle name="Style 163 6" xfId="38093" xr:uid="{139DA8B9-C224-484C-B97D-9EEDB326309F}"/>
    <cellStyle name="Style 163 7" xfId="38094" xr:uid="{9EF24815-61C6-4D50-BAE4-A35DE949192A}"/>
    <cellStyle name="Style 163 8" xfId="42053" xr:uid="{78335C16-5727-445E-89D5-E8450E316E17}"/>
    <cellStyle name="Style 163 9" xfId="26826" xr:uid="{E53F0AC6-7A74-4A68-A706-C27737E9E631}"/>
    <cellStyle name="Style 164" xfId="3176" xr:uid="{9ACB62D9-0E76-4935-B883-A77FFEAE6847}"/>
    <cellStyle name="Style 164 2" xfId="3177" xr:uid="{FF2272D4-738D-4C54-85F5-285DFB19887A}"/>
    <cellStyle name="Style 164 2 2" xfId="38095" xr:uid="{D875E558-2468-4464-B2AC-23655F17004C}"/>
    <cellStyle name="Style 164 2 3" xfId="38096" xr:uid="{87BBFF56-AE56-47E4-9EB2-9A8D03A19F44}"/>
    <cellStyle name="Style 164 2 4" xfId="38097" xr:uid="{03ACD035-5B1C-41EB-A535-95D0C892A3DD}"/>
    <cellStyle name="Style 164 2 5" xfId="38098" xr:uid="{50DDE1E6-69DA-4347-8B7F-281ED604ADC1}"/>
    <cellStyle name="Style 164 2 6" xfId="42057" xr:uid="{4E8F1E13-EB4A-46C4-AEB5-BA4C9888A4E7}"/>
    <cellStyle name="Style 164 2 7" xfId="26830" xr:uid="{77835EA1-6916-47DC-A623-87F1D3A793AB}"/>
    <cellStyle name="Style 164 3" xfId="38099" xr:uid="{EAD8A317-79CC-4B49-9C54-13EC19A84425}"/>
    <cellStyle name="Style 164 4" xfId="38100" xr:uid="{24D46CB6-2286-4A1C-8AF0-53B2BCDC6AC7}"/>
    <cellStyle name="Style 164 5" xfId="38101" xr:uid="{29BD55D2-6620-45B0-A5CE-E0458CCF2F10}"/>
    <cellStyle name="Style 164 6" xfId="38102" xr:uid="{B0CD3EA2-EC44-4C92-A726-3ACC0A1CCEFC}"/>
    <cellStyle name="Style 164 7" xfId="42056" xr:uid="{F7274A93-5F6D-4A3A-853E-F519CC093C4B}"/>
    <cellStyle name="Style 164 8" xfId="26829" xr:uid="{F76709F1-28B3-4349-84B9-2A68852FD6C4}"/>
    <cellStyle name="Style 165" xfId="3178" xr:uid="{0D648801-B546-4BB0-AF34-42659702C0C5}"/>
    <cellStyle name="Style 165 2" xfId="3179" xr:uid="{687A9ADB-4694-48D9-B736-1DF18F9DB963}"/>
    <cellStyle name="Style 165 2 2" xfId="38103" xr:uid="{DDA4DDA8-D60F-466F-B6D9-C4093CD22494}"/>
    <cellStyle name="Style 165 2 3" xfId="38104" xr:uid="{CF90ED3A-F4E1-42CA-B766-7544A0C42BEB}"/>
    <cellStyle name="Style 165 2 4" xfId="38105" xr:uid="{42A0ACF0-C839-4956-9BE9-509FD32A054E}"/>
    <cellStyle name="Style 165 2 5" xfId="38106" xr:uid="{F69ACE70-A457-431D-845A-6E8720BD8E4E}"/>
    <cellStyle name="Style 165 2 6" xfId="42059" xr:uid="{BACDDA70-B85C-49B1-AF55-52CC7880AC48}"/>
    <cellStyle name="Style 165 2 7" xfId="26832" xr:uid="{BF16A9B4-FF4C-4A39-B0F1-897768578401}"/>
    <cellStyle name="Style 165 3" xfId="38107" xr:uid="{61E1B0FD-7B2D-4FCE-A766-20D10E023F37}"/>
    <cellStyle name="Style 165 4" xfId="38108" xr:uid="{7823D531-7F14-4B78-BA82-7DF8E1BB2169}"/>
    <cellStyle name="Style 165 5" xfId="38109" xr:uid="{C2F7F413-1F55-45BA-B54A-13FB658416B7}"/>
    <cellStyle name="Style 165 6" xfId="38110" xr:uid="{CFEE4561-B6D4-451E-ACD0-AC0BD4F75F18}"/>
    <cellStyle name="Style 165 7" xfId="42058" xr:uid="{C3D59258-03E9-4B9C-AE27-760D16990EFB}"/>
    <cellStyle name="Style 165 8" xfId="26831" xr:uid="{611E1F22-9CE5-41E4-AE19-E3338D84340E}"/>
    <cellStyle name="Style 21" xfId="351" xr:uid="{2AA728D6-1587-4492-BD36-BBD7011ACF29}"/>
    <cellStyle name="Style 21 10" xfId="14820" xr:uid="{6842E473-AEC6-4CC6-BB32-C8902209B2EB}"/>
    <cellStyle name="Style 21 10 2" xfId="14821" xr:uid="{3BEC8425-1463-4F1B-AF76-785A224B16E5}"/>
    <cellStyle name="Style 21 10 3" xfId="45332" xr:uid="{D70414D2-EA8F-4451-9553-F07196378BF8}"/>
    <cellStyle name="Style 21 10 4" xfId="38111" xr:uid="{B37383DE-F314-43CA-8428-D4222B20BAC5}"/>
    <cellStyle name="Style 21 11" xfId="14822" xr:uid="{A8A4DB8A-5CE3-4252-B163-B9465309528A}"/>
    <cellStyle name="Style 21 11 2" xfId="45333" xr:uid="{94705272-2534-4A2E-AC0B-4366D7C85F89}"/>
    <cellStyle name="Style 21 11 3" xfId="38112" xr:uid="{386B3286-B3AF-4BA7-AE8E-AB7E69F0D40C}"/>
    <cellStyle name="Style 21 12" xfId="14823" xr:uid="{013E878C-C82C-4577-BB43-867BB6955F73}"/>
    <cellStyle name="Style 21 13" xfId="14819" xr:uid="{F516533F-4B10-4A0A-8C66-4B8D3928EAEC}"/>
    <cellStyle name="Style 21 14" xfId="26833" xr:uid="{DEF63AF4-9CEA-42FE-A229-ADC227AEAAB7}"/>
    <cellStyle name="Style 21 2" xfId="352" xr:uid="{9FBF5DFE-EAE7-47F4-81A7-B6F9C2430B72}"/>
    <cellStyle name="Style 21 2 10" xfId="14825" xr:uid="{C9247E14-D274-43DD-A286-AE094EE456FA}"/>
    <cellStyle name="Style 21 2 10 2" xfId="45334" xr:uid="{E9AA8BC9-2A7A-4615-9F74-512494FC24CD}"/>
    <cellStyle name="Style 21 2 10 3" xfId="38113" xr:uid="{2452C925-FC36-4C7F-AB0C-02E5D1A68B01}"/>
    <cellStyle name="Style 21 2 11" xfId="14826" xr:uid="{72305603-2C8D-4B8A-838E-DC87702AAAB0}"/>
    <cellStyle name="Style 21 2 12" xfId="14824" xr:uid="{32B2D526-40AB-4EC6-A3DB-211906F7E73D}"/>
    <cellStyle name="Style 21 2 13" xfId="26834" xr:uid="{69A83889-541F-4706-B375-CEA5359449D9}"/>
    <cellStyle name="Style 21 2 2" xfId="3182" xr:uid="{7546EC74-8EBD-4B0B-8A1E-CA62730072D0}"/>
    <cellStyle name="Style 21 2 2 2" xfId="14828" xr:uid="{EB549142-6C22-4CEC-966B-3EC2F5D4F5C5}"/>
    <cellStyle name="Style 21 2 2 2 2" xfId="14829" xr:uid="{4FEDADD2-C352-4C2D-B60B-EBBB0D9F6053}"/>
    <cellStyle name="Style 21 2 2 2 2 2" xfId="45336" xr:uid="{B7FA66DC-1252-4F52-B6ED-EBC77EA21091}"/>
    <cellStyle name="Style 21 2 2 2 2 3" xfId="38114" xr:uid="{E0A4A52C-D1F2-4580-80AD-795E5B55ECB2}"/>
    <cellStyle name="Style 21 2 2 2 3" xfId="45335" xr:uid="{BF99FE6B-5165-4E17-A581-13EBC88F650A}"/>
    <cellStyle name="Style 21 2 2 2 4" xfId="27399" xr:uid="{8EE49C80-281F-416E-B508-2FF92FDADD77}"/>
    <cellStyle name="Style 21 2 2 3" xfId="14830" xr:uid="{DB9D9466-0437-471D-AAB6-EE60CBB3C0E7}"/>
    <cellStyle name="Style 21 2 2 3 2" xfId="14831" xr:uid="{B3D3CBA5-1668-4AAC-A68E-5563C27A7F98}"/>
    <cellStyle name="Style 21 2 2 3 2 2" xfId="45338" xr:uid="{2E9E8E5E-306A-418C-A6E2-EEB45BC8CFDF}"/>
    <cellStyle name="Style 21 2 2 3 2 3" xfId="38115" xr:uid="{5B44395E-F284-42A1-A222-86C8FBF84EF3}"/>
    <cellStyle name="Style 21 2 2 3 3" xfId="45337" xr:uid="{2FC61193-DB88-4743-BE12-5FEB4B42C550}"/>
    <cellStyle name="Style 21 2 2 3 4" xfId="27398" xr:uid="{91CA7041-18A2-4B1F-A44D-E135DB7E2360}"/>
    <cellStyle name="Style 21 2 2 4" xfId="14832" xr:uid="{08DB6016-9BE3-4704-B969-480FF5FB637D}"/>
    <cellStyle name="Style 21 2 2 4 2" xfId="45339" xr:uid="{A75DF140-F5BE-4CED-830B-B6B7B34DDE55}"/>
    <cellStyle name="Style 21 2 2 4 3" xfId="38116" xr:uid="{BC438ECD-4F2B-4D8C-BDE2-1B76F88F0AB6}"/>
    <cellStyle name="Style 21 2 2 5" xfId="14833" xr:uid="{2BEB41EA-891A-48DA-9D24-818360439B3E}"/>
    <cellStyle name="Style 21 2 2 5 2" xfId="45340" xr:uid="{A07DE66C-812A-44E7-94FB-2E876FF5E125}"/>
    <cellStyle name="Style 21 2 2 5 3" xfId="38117" xr:uid="{83F53298-C594-4CA4-B92C-460DA46B113B}"/>
    <cellStyle name="Style 21 2 2 6" xfId="14827" xr:uid="{B87AECE0-6165-4434-A1B8-9662C286E727}"/>
    <cellStyle name="Style 21 2 2 7" xfId="26835" xr:uid="{C53D2818-9CD8-4E7A-BDB8-ADE4C6A98345}"/>
    <cellStyle name="Style 21 2 3" xfId="3181" xr:uid="{C1CD7573-820A-4DF4-A908-4CD1A08D0E39}"/>
    <cellStyle name="Style 21 2 3 2" xfId="14835" xr:uid="{4CB7A273-DBBB-4D98-BCC4-1AFFB2243C63}"/>
    <cellStyle name="Style 21 2 3 2 2" xfId="14836" xr:uid="{D82BB2F7-4C04-4C59-85AA-C4905BD3B4DD}"/>
    <cellStyle name="Style 21 2 3 2 3" xfId="45342" xr:uid="{B6180C35-ED97-4A30-93F5-F4FF159ECEE7}"/>
    <cellStyle name="Style 21 2 3 2 4" xfId="38118" xr:uid="{9F6812FD-11EE-41C9-A497-1E2FB61CB8BE}"/>
    <cellStyle name="Style 21 2 3 3" xfId="14837" xr:uid="{DC5232CE-6529-4937-A3C9-FFCBBF9EA4AF}"/>
    <cellStyle name="Style 21 2 3 3 2" xfId="14838" xr:uid="{EA81FABB-4830-4AFB-BDC6-18EF327367D6}"/>
    <cellStyle name="Style 21 2 3 3 3" xfId="45343" xr:uid="{A3DE7D8C-0AC5-4F8B-8B7C-D73B57CDB2F5}"/>
    <cellStyle name="Style 21 2 3 3 4" xfId="38119" xr:uid="{F8EE55CF-8000-41EC-98EC-61B3DBE7B863}"/>
    <cellStyle name="Style 21 2 3 4" xfId="14839" xr:uid="{F61A1CA2-CD8B-4CF1-9F19-D1FFED867526}"/>
    <cellStyle name="Style 21 2 3 4 2" xfId="45344" xr:uid="{F74B9410-35FF-40D6-979A-0B85E5E638D3}"/>
    <cellStyle name="Style 21 2 3 4 3" xfId="38120" xr:uid="{824B5D53-B046-4B7B-8551-6C00C09A575A}"/>
    <cellStyle name="Style 21 2 3 5" xfId="14834" xr:uid="{E2CCE952-8D0B-459C-BD5C-DCCFC42E45A0}"/>
    <cellStyle name="Style 21 2 3 5 2" xfId="45341" xr:uid="{17B8AA44-D753-424C-9B52-9812CA02C5C4}"/>
    <cellStyle name="Style 21 2 3 5 3" xfId="38121" xr:uid="{82D25DCF-DA2F-4D26-9954-0800A971A54E}"/>
    <cellStyle name="Style 21 2 3 6" xfId="42061" xr:uid="{2620B04C-FAEC-4B50-BA8C-2CB9D02E21A0}"/>
    <cellStyle name="Style 21 2 3 7" xfId="26836" xr:uid="{883A93A7-2481-4B0F-903B-A959A158AA0D}"/>
    <cellStyle name="Style 21 2 4" xfId="14840" xr:uid="{AD4098C9-51A8-43CD-A18B-DB63BDCFC9E0}"/>
    <cellStyle name="Style 21 2 4 2" xfId="14841" xr:uid="{8AF9F3A6-8168-434E-B9FA-70374058501F}"/>
    <cellStyle name="Style 21 2 4 2 2" xfId="14842" xr:uid="{5C9E7278-E7BC-4234-AE02-B6397BB45B94}"/>
    <cellStyle name="Style 21 2 4 2 3" xfId="45346" xr:uid="{BD723FD0-DED2-48A8-92B4-3CCB51D1B758}"/>
    <cellStyle name="Style 21 2 4 2 4" xfId="38122" xr:uid="{CD9E1F9D-1F41-4194-93BC-D8810C9AF6AF}"/>
    <cellStyle name="Style 21 2 4 3" xfId="14843" xr:uid="{1DE42256-72B9-4838-B724-3C6FB886FAC3}"/>
    <cellStyle name="Style 21 2 4 3 2" xfId="14844" xr:uid="{BD921990-1CAA-41F8-A630-DF12115B03D8}"/>
    <cellStyle name="Style 21 2 4 4" xfId="14845" xr:uid="{0D51AC0D-7ADB-49BE-981B-AA0289C77CA5}"/>
    <cellStyle name="Style 21 2 4 5" xfId="45345" xr:uid="{D83248C5-A8E8-4A75-9F15-8B402A84616E}"/>
    <cellStyle name="Style 21 2 4 6" xfId="27397" xr:uid="{47B64462-8DB8-48C5-95D4-182DB5E9735E}"/>
    <cellStyle name="Style 21 2 5" xfId="14846" xr:uid="{7DF2BC2D-7760-46C4-B205-007C0775FC0D}"/>
    <cellStyle name="Style 21 2 5 2" xfId="14847" xr:uid="{736E7608-F171-4665-9D85-D8D9C8BC567C}"/>
    <cellStyle name="Style 21 2 5 2 2" xfId="14848" xr:uid="{9F772595-1507-4F53-A894-D7D05E0EF9A3}"/>
    <cellStyle name="Style 21 2 5 3" xfId="14849" xr:uid="{6D2B7B68-6E76-4E49-B110-5085CEF8E6C4}"/>
    <cellStyle name="Style 21 2 5 3 2" xfId="14850" xr:uid="{238FF8EA-1A38-41F5-A3AA-55D51E021BCB}"/>
    <cellStyle name="Style 21 2 5 4" xfId="14851" xr:uid="{C6FB3D82-9AD0-42FE-BC44-A4A190BEE6B8}"/>
    <cellStyle name="Style 21 2 5 4 2" xfId="14852" xr:uid="{5116A6D0-93E4-40A7-8110-50C8AE3C17CF}"/>
    <cellStyle name="Style 21 2 5 5" xfId="14853" xr:uid="{4050F476-E4C9-4985-AB9B-6F5764DEF947}"/>
    <cellStyle name="Style 21 2 5 6" xfId="45347" xr:uid="{0D7025F4-4884-405F-B2D2-A391AD7D2DB5}"/>
    <cellStyle name="Style 21 2 5 7" xfId="38123" xr:uid="{98D22634-8D17-427C-B4A4-98163E75ECA5}"/>
    <cellStyle name="Style 21 2 6" xfId="14854" xr:uid="{890D6C0A-5992-4834-89A7-50D55AA70B17}"/>
    <cellStyle name="Style 21 2 6 2" xfId="14855" xr:uid="{347CE9F3-4105-46A6-B90E-47E960AA6933}"/>
    <cellStyle name="Style 21 2 6 2 2" xfId="14856" xr:uid="{E6A1B9E2-2E2F-4A78-BFB9-BFC9476B8D86}"/>
    <cellStyle name="Style 21 2 6 3" xfId="14857" xr:uid="{8E764F35-2425-4953-AEF4-3D0E9F32692F}"/>
    <cellStyle name="Style 21 2 6 3 2" xfId="14858" xr:uid="{2AFB5456-E19D-4D61-8EC8-95EB7B484699}"/>
    <cellStyle name="Style 21 2 6 4" xfId="14859" xr:uid="{E5512C81-42B4-431B-AD25-34448A5EAA2F}"/>
    <cellStyle name="Style 21 2 6 5" xfId="45348" xr:uid="{E53867E4-ECEB-47AF-8ECD-517F5339FC5F}"/>
    <cellStyle name="Style 21 2 6 6" xfId="38124" xr:uid="{86FAABBB-9E51-40A1-AAFF-D1CAB634741D}"/>
    <cellStyle name="Style 21 2 7" xfId="14860" xr:uid="{28F14EA6-EFC9-455D-BA90-DFD419130496}"/>
    <cellStyle name="Style 21 2 7 2" xfId="14861" xr:uid="{0DF29CC9-E701-414D-8210-691166524B3D}"/>
    <cellStyle name="Style 21 2 7 3" xfId="45349" xr:uid="{BCB05AB4-B091-4C4D-8A16-080EE834D8F2}"/>
    <cellStyle name="Style 21 2 7 4" xfId="38125" xr:uid="{A18EA48E-8113-4021-ADE8-D4D58C99252E}"/>
    <cellStyle name="Style 21 2 8" xfId="14862" xr:uid="{ADF893DA-0263-423A-8687-BD3093662C21}"/>
    <cellStyle name="Style 21 2 8 2" xfId="14863" xr:uid="{55278238-2B2B-401C-BAE1-8F0CFC19C504}"/>
    <cellStyle name="Style 21 2 8 3" xfId="45350" xr:uid="{84F39208-60A4-4152-AF4D-CA0688837DF1}"/>
    <cellStyle name="Style 21 2 8 4" xfId="38126" xr:uid="{51809DE5-90FA-4B38-AB8E-15A29003CBEE}"/>
    <cellStyle name="Style 21 2 9" xfId="14864" xr:uid="{820296D2-FE08-40A5-A831-537AFA41B39F}"/>
    <cellStyle name="Style 21 2 9 2" xfId="14865" xr:uid="{7C8FC3C0-A8EE-473C-9627-CCDB203EFC5D}"/>
    <cellStyle name="Style 21 2 9 3" xfId="45351" xr:uid="{6B2DE398-0D25-44B8-8557-F0F585B6AF71}"/>
    <cellStyle name="Style 21 2 9 4" xfId="38127" xr:uid="{3CD2F48F-6E1F-4524-BBFB-4BE561CC1167}"/>
    <cellStyle name="Style 21 3" xfId="3183" xr:uid="{8E67BAF1-A9EB-4C8A-98F2-25B05C3AB872}"/>
    <cellStyle name="Style 21 3 10" xfId="26837" xr:uid="{94A59E8A-2359-4A27-AD6F-62418DC2DE1B}"/>
    <cellStyle name="Style 21 3 2" xfId="4828" xr:uid="{8FB242C2-4D69-42F8-9EA5-BFFCD713C60D}"/>
    <cellStyle name="Style 21 3 2 2" xfId="14868" xr:uid="{AECE9805-B473-4F25-A942-F0D801D268A4}"/>
    <cellStyle name="Style 21 3 2 2 2" xfId="38128" xr:uid="{C69A0561-00BB-49D9-A227-C13EBC3D6AAF}"/>
    <cellStyle name="Style 21 3 2 2 3" xfId="45354" xr:uid="{F3F35398-3D9D-47DF-8123-F3029280B62D}"/>
    <cellStyle name="Style 21 3 2 2 4" xfId="27401" xr:uid="{B5B6EAB6-51BC-4991-BEA0-381BDDEFBF67}"/>
    <cellStyle name="Style 21 3 2 3" xfId="14867" xr:uid="{9BF28864-D4FD-4562-9CB1-A26BFD924E37}"/>
    <cellStyle name="Style 21 3 2 3 2" xfId="45353" xr:uid="{8AC52CEA-DEBC-44ED-A022-13E52F8F8052}"/>
    <cellStyle name="Style 21 3 2 3 3" xfId="38129" xr:uid="{1F3EA529-C313-4F11-9B30-63F72C14B45A}"/>
    <cellStyle name="Style 21 3 2 4" xfId="38130" xr:uid="{8C6C6C9B-A0A1-41DF-A46F-A9EFCBA092A3}"/>
    <cellStyle name="Style 21 3 2 5" xfId="38131" xr:uid="{13080A4F-BA59-47C7-A9C0-05F5AD6E40A7}"/>
    <cellStyle name="Style 21 3 2 6" xfId="26838" xr:uid="{96257430-013E-4C54-88D6-D88CC2B99666}"/>
    <cellStyle name="Style 21 3 3" xfId="14869" xr:uid="{A7D18DFA-DCD7-4012-89C2-98812BCA1AE3}"/>
    <cellStyle name="Style 21 3 3 2" xfId="14870" xr:uid="{7A21E199-377C-4D39-838A-585279387D43}"/>
    <cellStyle name="Style 21 3 3 2 2" xfId="45356" xr:uid="{C44366D4-C7C2-45B3-8AF3-BB924960C721}"/>
    <cellStyle name="Style 21 3 3 2 3" xfId="38132" xr:uid="{9170C37A-3A87-426D-81C6-D06A5C457BF6}"/>
    <cellStyle name="Style 21 3 3 3" xfId="38133" xr:uid="{A3F08C3C-BA1E-4005-BE41-C34A02B4EC56}"/>
    <cellStyle name="Style 21 3 3 4" xfId="45355" xr:uid="{3C63E666-5EFD-4B25-9659-EC395AFA8E22}"/>
    <cellStyle name="Style 21 3 3 5" xfId="26839" xr:uid="{E0F4DB38-CBF4-4139-846F-D402875B299C}"/>
    <cellStyle name="Style 21 3 4" xfId="14871" xr:uid="{58CF6315-6FED-4003-9A00-3DB558EF8E8D}"/>
    <cellStyle name="Style 21 3 4 2" xfId="38134" xr:uid="{7E7A05AD-A8B8-422D-9999-A107DC9562A6}"/>
    <cellStyle name="Style 21 3 4 3" xfId="45357" xr:uid="{7BCB882E-9842-40E9-902F-98933AC56985}"/>
    <cellStyle name="Style 21 3 4 4" xfId="27400" xr:uid="{6A4B6E8F-3318-444B-9AA8-A7C3FA0896FB}"/>
    <cellStyle name="Style 21 3 5" xfId="14872" xr:uid="{1F23D82A-C312-416C-A2F5-74AC277F1237}"/>
    <cellStyle name="Style 21 3 5 2" xfId="45358" xr:uid="{7636793E-ED80-4989-93AC-C4D0492A29D1}"/>
    <cellStyle name="Style 21 3 5 3" xfId="38135" xr:uid="{F80552D1-FBF3-41B8-92D2-977A816A4B33}"/>
    <cellStyle name="Style 21 3 6" xfId="14866" xr:uid="{A0CEC6BC-8D17-44FB-A871-AD19E0BE175B}"/>
    <cellStyle name="Style 21 3 6 2" xfId="45352" xr:uid="{E5A2D913-B87A-4B66-9203-C5F3438CD6F0}"/>
    <cellStyle name="Style 21 3 6 3" xfId="38136" xr:uid="{5809DEF7-7D36-45A8-86D5-591CA884766F}"/>
    <cellStyle name="Style 21 3 7" xfId="38137" xr:uid="{43CAEC5A-17A3-4A84-802A-C794798ADEA1}"/>
    <cellStyle name="Style 21 3 8" xfId="38138" xr:uid="{7E7E6941-1D63-4989-A3F5-E88E0D92F08F}"/>
    <cellStyle name="Style 21 3 9" xfId="42062" xr:uid="{61114EE2-EDAC-4871-8F1F-B4187FE19519}"/>
    <cellStyle name="Style 21 4" xfId="3184" xr:uid="{F11CD745-4015-4723-B8FC-EFC69C755EB1}"/>
    <cellStyle name="Style 21 4 2" xfId="14874" xr:uid="{404A5983-D68E-4237-A108-95E646191173}"/>
    <cellStyle name="Style 21 4 2 2" xfId="14875" xr:uid="{3D618E76-9C43-40FB-A662-2F1B2435EB84}"/>
    <cellStyle name="Style 21 4 2 3" xfId="45360" xr:uid="{5044843D-FD04-4C50-8FC5-18FC05ED5693}"/>
    <cellStyle name="Style 21 4 2 4" xfId="38139" xr:uid="{805CF8D0-0BDC-46B0-BEE6-3D5267E476EA}"/>
    <cellStyle name="Style 21 4 3" xfId="14876" xr:uid="{1A70E1B0-ADF3-4787-873F-642B54D8FF26}"/>
    <cellStyle name="Style 21 4 3 2" xfId="14877" xr:uid="{E903A394-AB59-4854-BA62-A5AFA493DA21}"/>
    <cellStyle name="Style 21 4 3 3" xfId="45361" xr:uid="{274CA8EF-9F3C-4EB2-89F9-0AEF22E1CCE9}"/>
    <cellStyle name="Style 21 4 3 4" xfId="38140" xr:uid="{6F93C719-8579-48DD-B4F8-5EC6C1D1238E}"/>
    <cellStyle name="Style 21 4 4" xfId="14878" xr:uid="{4AF338F6-29E5-4D5B-B759-D7B07CE8E9DA}"/>
    <cellStyle name="Style 21 4 4 2" xfId="45362" xr:uid="{E6B145F6-7873-41FA-8B41-5BAF11A0149B}"/>
    <cellStyle name="Style 21 4 4 3" xfId="38141" xr:uid="{6C330FA1-7F93-4F3D-B521-2F569D91772F}"/>
    <cellStyle name="Style 21 4 5" xfId="14873" xr:uid="{C7CF91D3-1E47-4D6B-BF6E-3D659964015B}"/>
    <cellStyle name="Style 21 4 5 2" xfId="45359" xr:uid="{2C722A6A-CDEB-4E10-8A10-EEBFB89CEF07}"/>
    <cellStyle name="Style 21 4 5 3" xfId="38142" xr:uid="{DDDC1E3C-554D-4FF3-ADB1-855DD90428E7}"/>
    <cellStyle name="Style 21 4 6" xfId="42063" xr:uid="{767E202B-E3C5-47AC-B8F0-231CD983CD0A}"/>
    <cellStyle name="Style 21 4 7" xfId="26840" xr:uid="{CB1F630C-209B-4A63-A32F-5687FEB86F14}"/>
    <cellStyle name="Style 21 5" xfId="3180" xr:uid="{0DB48A2A-F5B8-4EB1-B562-2F2A9FDA7401}"/>
    <cellStyle name="Style 21 5 2" xfId="14880" xr:uid="{C53A1501-0FF5-4DA7-A9BA-56F082833516}"/>
    <cellStyle name="Style 21 5 2 2" xfId="14881" xr:uid="{53456D54-E1BF-4A65-8542-7E363B5984BA}"/>
    <cellStyle name="Style 21 5 2 3" xfId="45364" xr:uid="{52F56E5F-5C3B-4E1D-A657-CAE3B5193594}"/>
    <cellStyle name="Style 21 5 2 4" xfId="38143" xr:uid="{30EBC22D-BCE5-4DC3-BF05-13745E484AC8}"/>
    <cellStyle name="Style 21 5 3" xfId="14882" xr:uid="{4B345A32-D4E7-48E5-A862-1DBCF5F20E0F}"/>
    <cellStyle name="Style 21 5 3 2" xfId="14883" xr:uid="{625B0EF8-244C-4F5D-B29F-627DF2179247}"/>
    <cellStyle name="Style 21 5 3 3" xfId="45365" xr:uid="{98E5331D-837B-41D0-8F80-28B844A92D77}"/>
    <cellStyle name="Style 21 5 3 4" xfId="38144" xr:uid="{C2A66700-42FB-4A2D-A5EF-A92863FF569F}"/>
    <cellStyle name="Style 21 5 4" xfId="14884" xr:uid="{BDDDD104-351B-4FA5-B183-CF91EA3AB5E9}"/>
    <cellStyle name="Style 21 5 4 2" xfId="45366" xr:uid="{1EA4E529-BEF9-4641-B0F8-E9AC1BBFDE91}"/>
    <cellStyle name="Style 21 5 4 3" xfId="38145" xr:uid="{701AF82B-8907-4296-BAE5-7C6CADDE5B4E}"/>
    <cellStyle name="Style 21 5 5" xfId="14879" xr:uid="{202B4E89-BEDC-4576-BAEB-5291FAFBD65C}"/>
    <cellStyle name="Style 21 5 5 2" xfId="45363" xr:uid="{FEB5EE30-5922-4660-9FA2-9639EA25607F}"/>
    <cellStyle name="Style 21 5 5 3" xfId="38146" xr:uid="{3B86793E-E52B-42FF-B8AA-79145B241F94}"/>
    <cellStyle name="Style 21 5 6" xfId="42060" xr:uid="{2903B223-1B77-4972-B910-EC3D6A033393}"/>
    <cellStyle name="Style 21 5 7" xfId="26841" xr:uid="{90DF9CF5-0549-49ED-91F0-0FF971A08917}"/>
    <cellStyle name="Style 21 6" xfId="14885" xr:uid="{CA0D1463-D005-459D-8D64-9F7CB51BE21E}"/>
    <cellStyle name="Style 21 6 2" xfId="14886" xr:uid="{FFFDE9D7-31E0-4904-8561-ACB894BE3F5E}"/>
    <cellStyle name="Style 21 6 2 2" xfId="14887" xr:uid="{024BEBE4-A15F-42CA-8C5D-D17FE790A20A}"/>
    <cellStyle name="Style 21 6 2 3" xfId="45368" xr:uid="{229A7584-BBA0-465A-AC95-6395A1CAFA0A}"/>
    <cellStyle name="Style 21 6 2 4" xfId="38147" xr:uid="{BCC93B8A-C572-4C4F-B679-63701D678CDF}"/>
    <cellStyle name="Style 21 6 3" xfId="14888" xr:uid="{21167036-A075-484C-A787-7D9EB4CFC901}"/>
    <cellStyle name="Style 21 6 3 2" xfId="14889" xr:uid="{67A2DE76-6845-4F59-9B13-390493F52C30}"/>
    <cellStyle name="Style 21 6 4" xfId="14890" xr:uid="{19DAA540-3516-488A-BB2B-AB963072D587}"/>
    <cellStyle name="Style 21 6 4 2" xfId="14891" xr:uid="{E3E8EACD-50D1-464D-A44A-E2D537B64581}"/>
    <cellStyle name="Style 21 6 5" xfId="14892" xr:uid="{1130C0D1-97CB-48EA-AA5E-D5C5A0FD053E}"/>
    <cellStyle name="Style 21 6 6" xfId="45367" xr:uid="{D7C2C1E3-D19E-418C-9245-E532BCA002A9}"/>
    <cellStyle name="Style 21 6 7" xfId="27396" xr:uid="{0B92F19D-D1C7-45F8-ADD4-3297A1996034}"/>
    <cellStyle name="Style 21 7" xfId="14893" xr:uid="{809661DE-E687-4E5C-B440-29970D3E82FD}"/>
    <cellStyle name="Style 21 7 2" xfId="14894" xr:uid="{19855030-37F4-497D-9085-21BF33EF32D9}"/>
    <cellStyle name="Style 21 7 2 2" xfId="14895" xr:uid="{A9E40E6C-26AA-47C3-BF85-2416EAE6CD79}"/>
    <cellStyle name="Style 21 7 3" xfId="14896" xr:uid="{C67C9395-49BF-43D1-8BDB-CD5C29AA0B8E}"/>
    <cellStyle name="Style 21 7 3 2" xfId="14897" xr:uid="{3B55C6CE-BDB1-43B6-82DD-1E7AA2FDA719}"/>
    <cellStyle name="Style 21 7 4" xfId="14898" xr:uid="{E964E0DC-88AF-48D4-95EB-898B2434AF9D}"/>
    <cellStyle name="Style 21 7 5" xfId="45369" xr:uid="{0F330D1D-983F-41F4-A419-E5375D91DEA8}"/>
    <cellStyle name="Style 21 7 6" xfId="38148" xr:uid="{ACE6A05F-2365-4ACB-908F-7579A61E4588}"/>
    <cellStyle name="Style 21 8" xfId="14899" xr:uid="{21ED8B14-961A-4CAE-8A5E-4AB83BA4F860}"/>
    <cellStyle name="Style 21 8 2" xfId="14900" xr:uid="{97D13A16-264A-4FD2-AB40-8540F25E446F}"/>
    <cellStyle name="Style 21 8 3" xfId="45370" xr:uid="{68C4FB84-E3D5-4576-8D6B-095C2B07402C}"/>
    <cellStyle name="Style 21 8 4" xfId="38149" xr:uid="{D1E80C84-3CAA-4D68-964D-24E3A659ABC0}"/>
    <cellStyle name="Style 21 9" xfId="14901" xr:uid="{D398F567-ACC0-4A6A-883B-379323C44711}"/>
    <cellStyle name="Style 21 9 2" xfId="14902" xr:uid="{0DF9580D-1560-4582-A9F7-687920C13A5D}"/>
    <cellStyle name="Style 21 9 3" xfId="45371" xr:uid="{64D8C775-55D0-4D55-9171-774490D8D890}"/>
    <cellStyle name="Style 21 9 4" xfId="38150" xr:uid="{C6CAAEA6-5885-4424-8760-38D19C8F3E6C}"/>
    <cellStyle name="Style 22" xfId="353" xr:uid="{274EE41A-478F-409E-ADBD-5910A312B6A9}"/>
    <cellStyle name="Style 22 10" xfId="14904" xr:uid="{E4CCC8A7-13FB-4413-AAAE-6F1403657A8D}"/>
    <cellStyle name="Style 22 10 2" xfId="45372" xr:uid="{724C55E7-73FA-4242-8248-F7EE5653C733}"/>
    <cellStyle name="Style 22 10 3" xfId="38151" xr:uid="{7A08EF96-0BB0-4A12-A71F-9C7CBFD316D5}"/>
    <cellStyle name="Style 22 11" xfId="14905" xr:uid="{8B23FAAC-457D-420F-ABEA-327EA7585516}"/>
    <cellStyle name="Style 22 12" xfId="14903" xr:uid="{342E33B7-F3AB-4D0E-AEAB-DA8D2BCAA35A}"/>
    <cellStyle name="Style 22 13" xfId="26842" xr:uid="{DB7AE967-4351-4B30-AEBD-4DA2C11C4C36}"/>
    <cellStyle name="Style 22 2" xfId="3186" xr:uid="{326A4804-A407-4DC2-BAD9-505889780BAF}"/>
    <cellStyle name="Style 22 2 2" xfId="14907" xr:uid="{23D4D6DA-4956-456F-8098-7B96F0875ED8}"/>
    <cellStyle name="Style 22 2 2 2" xfId="14908" xr:uid="{CE91DD86-F3DE-4F95-BF0C-735F23846673}"/>
    <cellStyle name="Style 22 2 2 2 2" xfId="45374" xr:uid="{F5418948-241B-4F50-B025-B8A7CDE7BA1B}"/>
    <cellStyle name="Style 22 2 2 2 3" xfId="38152" xr:uid="{4AEB6E73-702D-40E5-9B4E-2758775F0859}"/>
    <cellStyle name="Style 22 2 2 3" xfId="45373" xr:uid="{9D27FE9A-67B6-4453-8180-0272E24FBEF6}"/>
    <cellStyle name="Style 22 2 2 4" xfId="27404" xr:uid="{8A2CB14E-866D-493D-9E3C-5CD06F4D7765}"/>
    <cellStyle name="Style 22 2 3" xfId="14909" xr:uid="{CE93E77A-9357-4CB5-83EA-C9945B06528B}"/>
    <cellStyle name="Style 22 2 3 2" xfId="14910" xr:uid="{565DD2FD-416B-45AA-A4DF-77A81E94A9DF}"/>
    <cellStyle name="Style 22 2 3 2 2" xfId="45376" xr:uid="{B890CCA0-65C3-4A71-B2A9-7454750147C0}"/>
    <cellStyle name="Style 22 2 3 2 3" xfId="38153" xr:uid="{8BBA0029-2B58-40F1-92B5-463291484DBC}"/>
    <cellStyle name="Style 22 2 3 3" xfId="45375" xr:uid="{4C520515-D61B-48C5-AEB2-7BCD19E060A3}"/>
    <cellStyle name="Style 22 2 3 4" xfId="27403" xr:uid="{79B366CE-9B42-4DB1-A75D-21193ECDB414}"/>
    <cellStyle name="Style 22 2 4" xfId="14911" xr:uid="{8891EFFC-4284-41EE-ACD6-B6AB4E2F1F19}"/>
    <cellStyle name="Style 22 2 4 2" xfId="45377" xr:uid="{B92F3C1D-8E41-4AE5-9EAA-D2FC40920A61}"/>
    <cellStyle name="Style 22 2 4 3" xfId="38154" xr:uid="{7CA739D5-93FA-4BF5-864E-385883993227}"/>
    <cellStyle name="Style 22 2 5" xfId="14912" xr:uid="{DD1AD5FA-BEF7-4F4B-9A89-54879A8C81C1}"/>
    <cellStyle name="Style 22 2 5 2" xfId="45378" xr:uid="{D937A389-4E74-4BD8-AF54-D4111ACCCAE2}"/>
    <cellStyle name="Style 22 2 5 3" xfId="38155" xr:uid="{18713569-1152-483B-B0D3-32AA060B1A52}"/>
    <cellStyle name="Style 22 2 6" xfId="14906" xr:uid="{99A05853-D50F-432E-BA1B-07DAE65809B5}"/>
    <cellStyle name="Style 22 2 7" xfId="26843" xr:uid="{763DF058-CF4C-4A94-A46F-A89BEF3E6954}"/>
    <cellStyle name="Style 22 3" xfId="3185" xr:uid="{8606902E-9F77-4426-A174-230358205DAF}"/>
    <cellStyle name="Style 22 3 2" xfId="14914" xr:uid="{20E0D5BC-612A-4EB7-BE62-97691CF0C938}"/>
    <cellStyle name="Style 22 3 2 2" xfId="14915" xr:uid="{FFC1EDAA-5123-44A4-8B61-EFC6138ABE99}"/>
    <cellStyle name="Style 22 3 2 2 2" xfId="45381" xr:uid="{B6CD43A5-7F15-4E3A-BA6E-D8D914CDBF02}"/>
    <cellStyle name="Style 22 3 2 2 3" xfId="38156" xr:uid="{CD82D920-C75B-4526-BBC1-53239C1E3741}"/>
    <cellStyle name="Style 22 3 2 3" xfId="45380" xr:uid="{BF47A531-F4A4-444C-AF78-9A2FB67DEC71}"/>
    <cellStyle name="Style 22 3 2 4" xfId="27405" xr:uid="{B831B0A2-C7B5-4E9A-B3DE-E71DAF649FAC}"/>
    <cellStyle name="Style 22 3 3" xfId="14916" xr:uid="{6D5E7F14-D3CF-45B0-B397-B337525F5418}"/>
    <cellStyle name="Style 22 3 3 2" xfId="14917" xr:uid="{623B4D6F-EC46-4A03-82CB-5FA94FDB3BC2}"/>
    <cellStyle name="Style 22 3 3 3" xfId="45382" xr:uid="{BB36B228-F081-4728-8F5E-F40CCECBBD19}"/>
    <cellStyle name="Style 22 3 3 4" xfId="38157" xr:uid="{3C530CFA-A428-4115-B481-A374C47BAB37}"/>
    <cellStyle name="Style 22 3 4" xfId="14918" xr:uid="{001642B6-69AB-4A1D-8459-E7B458C517EC}"/>
    <cellStyle name="Style 22 3 4 2" xfId="45383" xr:uid="{9AACF7C0-2EA9-4B9E-BCD7-BC35180B075B}"/>
    <cellStyle name="Style 22 3 4 3" xfId="38158" xr:uid="{03DD59BC-ADFB-43A7-B82C-3631C7F2137A}"/>
    <cellStyle name="Style 22 3 5" xfId="14913" xr:uid="{2925138F-B7AE-40E8-BC3A-9732561165A4}"/>
    <cellStyle name="Style 22 3 5 2" xfId="45379" xr:uid="{F7337387-0583-4779-B531-61F4F751100E}"/>
    <cellStyle name="Style 22 3 5 3" xfId="38159" xr:uid="{5BB4F86E-BB2B-452D-90F0-8D125CCE2E7C}"/>
    <cellStyle name="Style 22 3 6" xfId="42064" xr:uid="{CA601836-F01F-4B06-9FA8-E1C6A2D26209}"/>
    <cellStyle name="Style 22 3 7" xfId="26844" xr:uid="{659F5B4C-BBC3-4A6F-8C83-113616462109}"/>
    <cellStyle name="Style 22 4" xfId="14919" xr:uid="{CBE94A21-FA40-4E8A-AEFB-E5F7CEE4B7B7}"/>
    <cellStyle name="Style 22 4 2" xfId="14920" xr:uid="{06C39F77-1552-4FBD-9465-B1FE57383671}"/>
    <cellStyle name="Style 22 4 2 2" xfId="14921" xr:uid="{1F9C029C-5344-4971-A709-059F2CACBD5D}"/>
    <cellStyle name="Style 22 4 2 3" xfId="45385" xr:uid="{B34C40FF-D07E-43BF-912B-1837AFBAAC2B}"/>
    <cellStyle name="Style 22 4 2 4" xfId="38160" xr:uid="{512E57D9-D48A-4053-8BD0-F202D432E892}"/>
    <cellStyle name="Style 22 4 3" xfId="14922" xr:uid="{D1E2ECE2-73CA-4EAB-8684-A36917DD0D56}"/>
    <cellStyle name="Style 22 4 3 2" xfId="14923" xr:uid="{831E9D8F-8B81-4086-81F3-61F70F83C475}"/>
    <cellStyle name="Style 22 4 4" xfId="14924" xr:uid="{6B31E2D9-6D2C-4D76-A218-6BF683B283E6}"/>
    <cellStyle name="Style 22 4 5" xfId="45384" xr:uid="{E503B8F5-D194-4CC2-9CBE-1A86012A2657}"/>
    <cellStyle name="Style 22 4 6" xfId="27402" xr:uid="{9CB7A174-B895-4B0B-AF94-57EFE46A3D8C}"/>
    <cellStyle name="Style 22 5" xfId="14925" xr:uid="{D8F07C25-8A1A-428E-86AB-8B592A309D00}"/>
    <cellStyle name="Style 22 5 2" xfId="14926" xr:uid="{B9BEEA56-7518-4327-9249-5D9B13C1A74E}"/>
    <cellStyle name="Style 22 5 2 2" xfId="14927" xr:uid="{E6321C18-5DF6-49C2-80FD-54757537E778}"/>
    <cellStyle name="Style 22 5 3" xfId="14928" xr:uid="{1527C20D-F328-4D72-B13A-60D4EDCBFB4D}"/>
    <cellStyle name="Style 22 5 3 2" xfId="14929" xr:uid="{379201EC-9C20-475F-B660-2D1FEAC1D48B}"/>
    <cellStyle name="Style 22 5 4" xfId="14930" xr:uid="{23AE8E80-6A0E-4389-98B6-2F32FC1F7C4F}"/>
    <cellStyle name="Style 22 5 4 2" xfId="14931" xr:uid="{0DB932C0-11A4-4F37-8529-328DC3BCD142}"/>
    <cellStyle name="Style 22 5 5" xfId="14932" xr:uid="{ECAACD18-5331-4C2A-9D5B-5D6475664517}"/>
    <cellStyle name="Style 22 5 6" xfId="45386" xr:uid="{EA0ED6E0-8CAD-4410-B49A-3694371DD8B1}"/>
    <cellStyle name="Style 22 5 7" xfId="38161" xr:uid="{D1EEB940-73E7-4AD0-BF4F-EB0C3C787564}"/>
    <cellStyle name="Style 22 6" xfId="14933" xr:uid="{9D8BDCC5-C374-4A4B-B8E2-FD817C02FF28}"/>
    <cellStyle name="Style 22 6 2" xfId="14934" xr:uid="{14DF66FE-57B1-41FD-BA72-E639F75A291E}"/>
    <cellStyle name="Style 22 6 2 2" xfId="14935" xr:uid="{EE6D300C-F262-4D8F-B7F2-764D416623AA}"/>
    <cellStyle name="Style 22 6 3" xfId="14936" xr:uid="{4B0C030C-B28D-4CFE-B945-BADE2B58CC59}"/>
    <cellStyle name="Style 22 6 3 2" xfId="14937" xr:uid="{9E92EB6A-F429-4AC8-B74F-5B1E3B751C0C}"/>
    <cellStyle name="Style 22 6 4" xfId="14938" xr:uid="{AA942A2E-936D-4150-B1FD-6A42A767532A}"/>
    <cellStyle name="Style 22 6 5" xfId="45387" xr:uid="{7DC61568-3A82-4B05-A75C-ED62ECE3C223}"/>
    <cellStyle name="Style 22 6 6" xfId="38162" xr:uid="{92939C99-59FB-41CC-AD28-D2AA2358DEEF}"/>
    <cellStyle name="Style 22 7" xfId="14939" xr:uid="{5C7F312E-61CF-4B5E-81BB-8ECD7D879C88}"/>
    <cellStyle name="Style 22 7 2" xfId="14940" xr:uid="{A2FF499D-E0D2-4DD3-BBEE-D5F78EAB7D18}"/>
    <cellStyle name="Style 22 7 3" xfId="45388" xr:uid="{D0CD14E4-A83E-4270-AF3B-0046FC3A32CD}"/>
    <cellStyle name="Style 22 7 4" xfId="38163" xr:uid="{0E711E4F-8BD2-4134-9D66-6A615DA739F4}"/>
    <cellStyle name="Style 22 8" xfId="14941" xr:uid="{C5DF296A-9EE7-471B-B6AE-79A2FE0BB4B0}"/>
    <cellStyle name="Style 22 8 2" xfId="14942" xr:uid="{BE946EE5-6655-427C-AFEB-71320DEBC618}"/>
    <cellStyle name="Style 22 8 3" xfId="45389" xr:uid="{630B34C0-0075-4B14-8639-E963C97FBBBA}"/>
    <cellStyle name="Style 22 8 4" xfId="38164" xr:uid="{C2C53D12-CDB9-4E5A-8C20-0CB5B5AA7037}"/>
    <cellStyle name="Style 22 9" xfId="14943" xr:uid="{46B5920D-ABFE-4B8B-9F79-2AB6801EDC3E}"/>
    <cellStyle name="Style 22 9 2" xfId="14944" xr:uid="{8BCC61EE-08B5-492A-BE58-4F71C5130E96}"/>
    <cellStyle name="Style 22 9 3" xfId="45390" xr:uid="{24806CF1-FFAC-467F-8181-86AA30ED29F2}"/>
    <cellStyle name="Style 22 9 4" xfId="38165" xr:uid="{DD262186-B592-49A5-A1A5-940641205E1A}"/>
    <cellStyle name="Style 23" xfId="354" xr:uid="{163C484B-F310-45FC-8EB4-FE8A2C46569D}"/>
    <cellStyle name="Style 23 10" xfId="14946" xr:uid="{18FDB0FE-B8F0-40C8-8C32-07C12E574A1E}"/>
    <cellStyle name="Style 23 10 2" xfId="45391" xr:uid="{6954DB8C-8A82-4838-B26F-DBE1114C652D}"/>
    <cellStyle name="Style 23 10 3" xfId="38166" xr:uid="{00B6B375-74BA-4C9F-8EDF-03B2C805F71F}"/>
    <cellStyle name="Style 23 11" xfId="14947" xr:uid="{E776B15A-E888-449B-AAF5-543448AC5DD9}"/>
    <cellStyle name="Style 23 12" xfId="14945" xr:uid="{90CDB68F-BBC1-41F7-A52B-6CF9838F4383}"/>
    <cellStyle name="Style 23 13" xfId="26845" xr:uid="{77E61721-F6EC-4B0C-B3C9-CA74EA7255F2}"/>
    <cellStyle name="Style 23 2" xfId="3188" xr:uid="{53963719-86A5-43D4-97CE-D76520B53EBD}"/>
    <cellStyle name="Style 23 2 2" xfId="14949" xr:uid="{EDAE02DD-0AEA-43B0-8DC4-0F8691A13FD1}"/>
    <cellStyle name="Style 23 2 2 2" xfId="14950" xr:uid="{5F487B43-D30D-492C-86DC-A92E46440F39}"/>
    <cellStyle name="Style 23 2 2 3" xfId="45392" xr:uid="{087F5C0A-6C93-4787-BD13-0E491B9D03F4}"/>
    <cellStyle name="Style 23 2 2 4" xfId="38167" xr:uid="{332C3124-A09E-45A7-8685-305C36863CFD}"/>
    <cellStyle name="Style 23 2 3" xfId="14951" xr:uid="{94D3E201-AAFF-4654-85FA-12B09CDB6235}"/>
    <cellStyle name="Style 23 2 3 2" xfId="14952" xr:uid="{277D54CA-7693-462A-860F-10F813816617}"/>
    <cellStyle name="Style 23 2 3 3" xfId="45393" xr:uid="{10C780AE-10C4-486F-9722-0127BD6D9AF1}"/>
    <cellStyle name="Style 23 2 3 4" xfId="38168" xr:uid="{87776ACD-1A44-4526-81DD-5B6ADBAEA157}"/>
    <cellStyle name="Style 23 2 4" xfId="14953" xr:uid="{EC6C24AA-51CD-411F-8695-9C1F131AC938}"/>
    <cellStyle name="Style 23 2 4 2" xfId="45394" xr:uid="{2A541F8E-D226-4905-9C98-CEBAA6250529}"/>
    <cellStyle name="Style 23 2 4 3" xfId="38169" xr:uid="{9AE0354F-6BA8-4AB2-B447-C6CCDA4B99F9}"/>
    <cellStyle name="Style 23 2 5" xfId="14954" xr:uid="{C36910D5-87F7-4F15-B6DB-C06A42D56534}"/>
    <cellStyle name="Style 23 2 5 2" xfId="45395" xr:uid="{39977F97-0066-451A-A3E6-F100ACA42129}"/>
    <cellStyle name="Style 23 2 5 3" xfId="38170" xr:uid="{CBA3CC0A-C0F0-4B21-9F2E-1E0DDC2CDA53}"/>
    <cellStyle name="Style 23 2 6" xfId="14948" xr:uid="{5C8CD3B1-A781-4491-8015-511E96D0B830}"/>
    <cellStyle name="Style 23 2 7" xfId="42066" xr:uid="{DC2A72CF-1B68-477A-B0A8-321ACEC69F29}"/>
    <cellStyle name="Style 23 2 8" xfId="26846" xr:uid="{264CECCA-DEC9-4829-9A5D-CACF9A4C446B}"/>
    <cellStyle name="Style 23 3" xfId="3187" xr:uid="{095DEDE9-56C3-4280-8EE5-EE00AB5A04FF}"/>
    <cellStyle name="Style 23 3 2" xfId="14956" xr:uid="{533F2922-A5F8-46DA-95DB-3185DA4F2581}"/>
    <cellStyle name="Style 23 3 2 2" xfId="14957" xr:uid="{728D9320-C5F0-4995-BA1D-29D023B79DFA}"/>
    <cellStyle name="Style 23 3 2 3" xfId="45397" xr:uid="{FD4661FD-4C33-427C-AB7D-631421ACA2D9}"/>
    <cellStyle name="Style 23 3 2 4" xfId="38171" xr:uid="{2F1FDA21-FDB0-4DAD-B976-38AEA6A01AFA}"/>
    <cellStyle name="Style 23 3 3" xfId="14958" xr:uid="{5BF0EA61-1E67-488A-A5FB-E79563055650}"/>
    <cellStyle name="Style 23 3 3 2" xfId="14959" xr:uid="{C6DF5565-10A5-46C4-AC81-2A7F4AA572DA}"/>
    <cellStyle name="Style 23 3 3 3" xfId="45398" xr:uid="{90E56447-765D-4B76-9F96-67AC51667786}"/>
    <cellStyle name="Style 23 3 3 4" xfId="38172" xr:uid="{6745FB3D-CE98-4C41-B8A5-BEF78BA8DD62}"/>
    <cellStyle name="Style 23 3 4" xfId="14960" xr:uid="{61A10FCE-E140-433E-BF0D-C4FB0D0DEDAA}"/>
    <cellStyle name="Style 23 3 4 2" xfId="45399" xr:uid="{241BCCB4-9AFF-4CEE-BFF1-5DB0AE5B4D03}"/>
    <cellStyle name="Style 23 3 4 3" xfId="38173" xr:uid="{181583C9-8F01-49E5-9A5D-93826592DE14}"/>
    <cellStyle name="Style 23 3 5" xfId="14955" xr:uid="{A2785128-1601-4C4B-83B8-FBE146A2B2CC}"/>
    <cellStyle name="Style 23 3 5 2" xfId="45396" xr:uid="{87E5346F-71BE-481F-A336-7ABB7F6C93C3}"/>
    <cellStyle name="Style 23 3 5 3" xfId="38174" xr:uid="{EE1E1CD5-9CF2-4973-B1FF-636F9B3F2F70}"/>
    <cellStyle name="Style 23 3 6" xfId="42065" xr:uid="{936A5DF5-105C-472D-B27F-431249460086}"/>
    <cellStyle name="Style 23 3 7" xfId="26847" xr:uid="{E464ABA3-F989-423C-8A62-79B305F4CB52}"/>
    <cellStyle name="Style 23 4" xfId="14961" xr:uid="{9875DD55-8EEC-4575-A37D-74CB3E6901C6}"/>
    <cellStyle name="Style 23 4 2" xfId="14962" xr:uid="{FBF6CFD7-69F5-4459-AEAD-A0C656E3B257}"/>
    <cellStyle name="Style 23 4 2 2" xfId="14963" xr:uid="{15A37B7B-3DBA-4C23-92CD-0F2B19F8E61F}"/>
    <cellStyle name="Style 23 4 2 3" xfId="45401" xr:uid="{DCF295D6-C2DD-461D-A995-A32F318659F0}"/>
    <cellStyle name="Style 23 4 2 4" xfId="38175" xr:uid="{6ED77187-C4F2-43DE-B467-5965563BC42C}"/>
    <cellStyle name="Style 23 4 3" xfId="14964" xr:uid="{70AE6F9C-2BFE-49A5-BB60-D374A34605E6}"/>
    <cellStyle name="Style 23 4 3 2" xfId="14965" xr:uid="{E1CB8C86-7A9F-4CBF-AE01-D0D012250129}"/>
    <cellStyle name="Style 23 4 4" xfId="14966" xr:uid="{FB6CF629-96C7-4246-84EF-F520A4BCAA39}"/>
    <cellStyle name="Style 23 4 5" xfId="45400" xr:uid="{46AD633C-9DB0-4CB0-9956-A23C8C494805}"/>
    <cellStyle name="Style 23 4 6" xfId="27406" xr:uid="{175146F9-1775-4173-B2B6-AB9274210661}"/>
    <cellStyle name="Style 23 5" xfId="14967" xr:uid="{7EB3BFFC-7A1A-456F-A8AA-8F0307243455}"/>
    <cellStyle name="Style 23 5 2" xfId="14968" xr:uid="{7AFCA633-C8E7-48C8-ABAB-199B99F63503}"/>
    <cellStyle name="Style 23 5 2 2" xfId="14969" xr:uid="{5A8FFC73-75BC-4A9E-94E9-722765720B72}"/>
    <cellStyle name="Style 23 5 3" xfId="14970" xr:uid="{1CC3C2DD-365C-49B0-AF90-C9C918EB1FC7}"/>
    <cellStyle name="Style 23 5 3 2" xfId="14971" xr:uid="{AFCD5A70-82E8-4631-BFE6-42D7463EB555}"/>
    <cellStyle name="Style 23 5 4" xfId="14972" xr:uid="{13456D82-16F9-46D5-A431-934B5F7286C8}"/>
    <cellStyle name="Style 23 5 4 2" xfId="14973" xr:uid="{5777F1C3-1A96-4F77-8DEE-25FF8D6E0E79}"/>
    <cellStyle name="Style 23 5 5" xfId="14974" xr:uid="{31B37DF8-4148-4DB7-9166-10917716FFB6}"/>
    <cellStyle name="Style 23 5 6" xfId="45402" xr:uid="{17DC9C1E-DD60-4652-88EE-266D20E53C89}"/>
    <cellStyle name="Style 23 5 7" xfId="38176" xr:uid="{CBD9139A-5979-471A-A737-CF925F1BE616}"/>
    <cellStyle name="Style 23 6" xfId="14975" xr:uid="{C2FC36E4-F90D-496C-9F9F-9A4D9348CD76}"/>
    <cellStyle name="Style 23 6 2" xfId="14976" xr:uid="{D4F91046-3C49-4626-A3F3-D267CA55E699}"/>
    <cellStyle name="Style 23 6 2 2" xfId="14977" xr:uid="{968CCBE7-460E-40ED-A298-083904838B60}"/>
    <cellStyle name="Style 23 6 3" xfId="14978" xr:uid="{BD109242-E5CD-4175-B5FD-095938CD0618}"/>
    <cellStyle name="Style 23 6 3 2" xfId="14979" xr:uid="{FD8D10D4-618D-45A6-9337-D21C33074E76}"/>
    <cellStyle name="Style 23 6 4" xfId="14980" xr:uid="{AAC34505-21DA-424A-AA00-39E31A6209D9}"/>
    <cellStyle name="Style 23 6 5" xfId="45403" xr:uid="{4262396D-778A-47E8-B968-040BB44D2913}"/>
    <cellStyle name="Style 23 6 6" xfId="38177" xr:uid="{BB910D46-F0EA-4185-9A15-09308F0491F8}"/>
    <cellStyle name="Style 23 7" xfId="14981" xr:uid="{28CBFC28-9254-421F-9888-C52A2BFEDD58}"/>
    <cellStyle name="Style 23 7 2" xfId="14982" xr:uid="{5D0B77FA-5255-4961-B9E6-156E228F5407}"/>
    <cellStyle name="Style 23 7 3" xfId="45404" xr:uid="{DBC7FBE5-787C-446E-9FBC-218F313E2A76}"/>
    <cellStyle name="Style 23 7 4" xfId="38178" xr:uid="{99BB3A51-A892-4A71-8A6E-08D634C8ACD0}"/>
    <cellStyle name="Style 23 8" xfId="14983" xr:uid="{7C03B112-A92D-43C1-896B-9735010D2698}"/>
    <cellStyle name="Style 23 8 2" xfId="14984" xr:uid="{A821E9CE-F5CB-42F1-ADB6-DB0F4789EB94}"/>
    <cellStyle name="Style 23 8 3" xfId="45405" xr:uid="{155B79B6-36FA-4C71-89E6-F0C1CBF7BED4}"/>
    <cellStyle name="Style 23 8 4" xfId="38179" xr:uid="{B7DA54D0-D205-4A93-AE95-E0E8DA653CBF}"/>
    <cellStyle name="Style 23 9" xfId="14985" xr:uid="{C20B8049-9071-4B9B-9D09-185464A6C387}"/>
    <cellStyle name="Style 23 9 2" xfId="14986" xr:uid="{845A8F55-FCA2-4929-97F2-9AC728B665C0}"/>
    <cellStyle name="Style 23 9 3" xfId="45406" xr:uid="{414DC902-4A99-496A-AAC7-4595AC84B133}"/>
    <cellStyle name="Style 23 9 4" xfId="38180" xr:uid="{1394C604-B3AC-42DA-AE90-E52F953F997C}"/>
    <cellStyle name="Style 24" xfId="355" xr:uid="{FC61C006-3E55-4788-9AA3-34303F408247}"/>
    <cellStyle name="Style 24 10" xfId="14988" xr:uid="{1F0AE5CF-22C7-46CC-B9CE-CF4311E60E02}"/>
    <cellStyle name="Style 24 10 2" xfId="45407" xr:uid="{DFB5E80D-DD71-40B1-BC2B-297023E66A44}"/>
    <cellStyle name="Style 24 10 3" xfId="38181" xr:uid="{477C4B97-0AFC-4157-AB44-8BF98DCA2FA8}"/>
    <cellStyle name="Style 24 11" xfId="14989" xr:uid="{6988E015-7ACD-4C08-A080-47A81D360709}"/>
    <cellStyle name="Style 24 12" xfId="14987" xr:uid="{374CDDB9-48B3-471B-8706-726A366CF59B}"/>
    <cellStyle name="Style 24 13" xfId="26848" xr:uid="{881ACCA9-D885-4050-B670-576B5F03EBCE}"/>
    <cellStyle name="Style 24 2" xfId="3190" xr:uid="{BD85BD95-EF60-4653-8E2A-4DB0A415F7AB}"/>
    <cellStyle name="Style 24 2 2" xfId="14991" xr:uid="{580C732D-4C25-4DA0-BA8E-46A75081914B}"/>
    <cellStyle name="Style 24 2 2 2" xfId="14992" xr:uid="{37F4B910-8748-4E0C-BCC0-0C50692047A7}"/>
    <cellStyle name="Style 24 2 2 2 2" xfId="45409" xr:uid="{F5D4318C-F671-48AB-8696-0A0CB53FAA51}"/>
    <cellStyle name="Style 24 2 2 2 3" xfId="38182" xr:uid="{DA228881-1EF5-4ABC-A80F-D742A28214E3}"/>
    <cellStyle name="Style 24 2 2 3" xfId="45408" xr:uid="{FA38ACA5-1509-42C1-ABB2-C1BB2EB50B4E}"/>
    <cellStyle name="Style 24 2 2 4" xfId="27409" xr:uid="{61CDAF6E-4493-44B3-B2D1-053342AB8635}"/>
    <cellStyle name="Style 24 2 3" xfId="14993" xr:uid="{4AD0926F-22D5-4D88-9352-C5A0AFE20FEE}"/>
    <cellStyle name="Style 24 2 3 2" xfId="14994" xr:uid="{9D42DB36-C350-4577-BCF7-DDB283343425}"/>
    <cellStyle name="Style 24 2 3 2 2" xfId="45411" xr:uid="{091B7100-2A85-4553-A694-1A2389FABF2B}"/>
    <cellStyle name="Style 24 2 3 2 3" xfId="38183" xr:uid="{B0C6EA8A-DBD6-4042-BCA7-9ADEA688392F}"/>
    <cellStyle name="Style 24 2 3 3" xfId="45410" xr:uid="{22BEDA63-4C1F-4AB3-AF54-41B2BEAFE4A5}"/>
    <cellStyle name="Style 24 2 3 4" xfId="27408" xr:uid="{9BDA1491-FE52-432D-A532-7CBA300B4C99}"/>
    <cellStyle name="Style 24 2 4" xfId="14995" xr:uid="{85955B2E-6477-4E63-90ED-17B9BC0F665E}"/>
    <cellStyle name="Style 24 2 4 2" xfId="45412" xr:uid="{F97F0C86-E8B2-4653-8E20-8F98D6CBD12F}"/>
    <cellStyle name="Style 24 2 4 3" xfId="38184" xr:uid="{92B1EAEE-EBD1-4D7D-AE9A-0704BF2B25E4}"/>
    <cellStyle name="Style 24 2 5" xfId="14996" xr:uid="{DDE3E146-6D7B-441C-A38E-BD25DF6BAF2F}"/>
    <cellStyle name="Style 24 2 5 2" xfId="45413" xr:uid="{9462F3DD-C5A1-403A-9E36-156A963F3730}"/>
    <cellStyle name="Style 24 2 5 3" xfId="38185" xr:uid="{0E721695-5F1E-49E8-96CF-FDC8D60C09EF}"/>
    <cellStyle name="Style 24 2 6" xfId="14990" xr:uid="{3F6CE853-5B31-48B3-B271-08806A4406ED}"/>
    <cellStyle name="Style 24 2 7" xfId="26849" xr:uid="{82FBC395-61B1-4141-976E-308CB3C97922}"/>
    <cellStyle name="Style 24 3" xfId="3189" xr:uid="{9AB7A99A-F587-446F-9014-3AC83943B576}"/>
    <cellStyle name="Style 24 3 2" xfId="14998" xr:uid="{28766415-85B2-4872-89F5-6674781E7108}"/>
    <cellStyle name="Style 24 3 2 2" xfId="14999" xr:uid="{D9F94ECF-BF2E-493A-BE4E-E36C68680EF3}"/>
    <cellStyle name="Style 24 3 2 2 2" xfId="45416" xr:uid="{F9DA4AD0-0267-4CA6-A6D6-66697A6E59E5}"/>
    <cellStyle name="Style 24 3 2 2 3" xfId="38186" xr:uid="{8CBFA752-7274-47BD-A760-15F0FBFC6599}"/>
    <cellStyle name="Style 24 3 2 3" xfId="45415" xr:uid="{C62C4223-63DF-41DD-86BC-84A2C5793859}"/>
    <cellStyle name="Style 24 3 2 4" xfId="27410" xr:uid="{32ABB860-7EF4-4513-BD43-D8781E894BF6}"/>
    <cellStyle name="Style 24 3 3" xfId="15000" xr:uid="{8ADC7D01-BC06-44E4-A397-4ABF8D1BA55D}"/>
    <cellStyle name="Style 24 3 3 2" xfId="15001" xr:uid="{F0056C45-2B82-4373-B297-E34D20EFEB05}"/>
    <cellStyle name="Style 24 3 3 3" xfId="45417" xr:uid="{3459EFBD-CCA5-46C0-BEBE-412C53E135CC}"/>
    <cellStyle name="Style 24 3 3 4" xfId="38187" xr:uid="{29164B6D-851E-488F-8891-8546DF29D8E7}"/>
    <cellStyle name="Style 24 3 4" xfId="15002" xr:uid="{C6B56BD6-6EC2-47F4-94F1-82124E7D04DE}"/>
    <cellStyle name="Style 24 3 4 2" xfId="45418" xr:uid="{E7A61469-BA43-4046-8D13-9335A601790D}"/>
    <cellStyle name="Style 24 3 4 3" xfId="38188" xr:uid="{7D8308FE-2F27-4BD2-897B-6AA474AB5258}"/>
    <cellStyle name="Style 24 3 5" xfId="14997" xr:uid="{B754019C-B362-40B3-8F66-799551D9BE13}"/>
    <cellStyle name="Style 24 3 5 2" xfId="45414" xr:uid="{8B8FFC25-772E-4AE7-98A0-FEE51E2CBEAF}"/>
    <cellStyle name="Style 24 3 5 3" xfId="38189" xr:uid="{919394B6-CA7C-44F1-B422-58BA80F1CA66}"/>
    <cellStyle name="Style 24 3 6" xfId="42067" xr:uid="{CE0E3164-B81D-49A6-AC1A-745708ADBDBA}"/>
    <cellStyle name="Style 24 3 7" xfId="26850" xr:uid="{ACB2A514-1D39-4BF5-BEB0-C467D42DB4F2}"/>
    <cellStyle name="Style 24 4" xfId="15003" xr:uid="{B70C2838-F2F2-433B-867D-79293C79D563}"/>
    <cellStyle name="Style 24 4 2" xfId="15004" xr:uid="{FECFBEC9-D5FE-452B-BA7E-9D881679304F}"/>
    <cellStyle name="Style 24 4 2 2" xfId="15005" xr:uid="{472206DA-177D-4BFB-905C-CD8CC4FF06DA}"/>
    <cellStyle name="Style 24 4 2 3" xfId="45420" xr:uid="{3F4C4E58-E168-4ED8-85EB-640CD3FC13B2}"/>
    <cellStyle name="Style 24 4 2 4" xfId="38190" xr:uid="{264E4CE5-DC68-477A-9D68-FC0C0A9B9D17}"/>
    <cellStyle name="Style 24 4 3" xfId="15006" xr:uid="{20656943-44D6-44EA-A688-2D4FF7F8198A}"/>
    <cellStyle name="Style 24 4 3 2" xfId="15007" xr:uid="{82A3C079-E835-4511-938E-4B95051D65FC}"/>
    <cellStyle name="Style 24 4 4" xfId="15008" xr:uid="{27DAD910-9FBF-4DE1-A0D2-3BBEA2F3377D}"/>
    <cellStyle name="Style 24 4 5" xfId="45419" xr:uid="{70BF467B-BC19-4F2C-B023-3759887983E7}"/>
    <cellStyle name="Style 24 4 6" xfId="27407" xr:uid="{6D0CF2A9-7456-48E6-986D-C9C6BE235133}"/>
    <cellStyle name="Style 24 5" xfId="15009" xr:uid="{913A9A5A-4C3D-4E82-8F4F-8FD4F773464E}"/>
    <cellStyle name="Style 24 5 2" xfId="15010" xr:uid="{CEBC1446-F9B2-4049-8D2B-1D93A97B01A7}"/>
    <cellStyle name="Style 24 5 2 2" xfId="15011" xr:uid="{002E5D2F-AD9C-49EB-976D-E6DC48040B53}"/>
    <cellStyle name="Style 24 5 3" xfId="15012" xr:uid="{BCDDC34A-37F0-41A1-80A8-B81BB3BDFE29}"/>
    <cellStyle name="Style 24 5 3 2" xfId="15013" xr:uid="{6C9E59E2-61AA-4349-9B77-32FE7470B396}"/>
    <cellStyle name="Style 24 5 4" xfId="15014" xr:uid="{E5C6E7CA-E850-4DEF-BDE5-9EA2CBDBEF63}"/>
    <cellStyle name="Style 24 5 4 2" xfId="15015" xr:uid="{4EF9A1F0-E9ED-4C0F-B54F-C22B65420C6F}"/>
    <cellStyle name="Style 24 5 5" xfId="15016" xr:uid="{E2C7DEA6-2F68-40D5-8A26-EA1FC68B0EF7}"/>
    <cellStyle name="Style 24 5 6" xfId="45421" xr:uid="{12B7990C-E52C-4943-B873-35B8BBF38195}"/>
    <cellStyle name="Style 24 5 7" xfId="38191" xr:uid="{873EDA84-1F32-469B-92D8-76580C7F9A4A}"/>
    <cellStyle name="Style 24 6" xfId="15017" xr:uid="{EF1419E3-3273-49FC-B0A4-5915E2A43418}"/>
    <cellStyle name="Style 24 6 2" xfId="15018" xr:uid="{995AB719-DCAB-4C30-BBF4-D824CBD1131A}"/>
    <cellStyle name="Style 24 6 2 2" xfId="15019" xr:uid="{F1960785-6D12-43AE-AE8A-46EB904FCB7A}"/>
    <cellStyle name="Style 24 6 3" xfId="15020" xr:uid="{C951BDFE-DF83-4A06-B916-C27C13309B02}"/>
    <cellStyle name="Style 24 6 3 2" xfId="15021" xr:uid="{7077D793-7880-4D79-9938-8D5C1E50320C}"/>
    <cellStyle name="Style 24 6 4" xfId="15022" xr:uid="{555FBA1A-1DD1-497C-8AFD-5493FBA0835A}"/>
    <cellStyle name="Style 24 6 5" xfId="45422" xr:uid="{3D7BE10C-23AA-4A08-A307-41E4B72D7186}"/>
    <cellStyle name="Style 24 6 6" xfId="38192" xr:uid="{F9B42B67-FBC4-4375-96F9-24A9AA1219C1}"/>
    <cellStyle name="Style 24 7" xfId="15023" xr:uid="{D4B248C7-7479-4237-967A-1D9AA720E485}"/>
    <cellStyle name="Style 24 7 2" xfId="15024" xr:uid="{1A016429-C980-41F1-B9AB-A39A3988BA55}"/>
    <cellStyle name="Style 24 7 3" xfId="45423" xr:uid="{ADF9EF1A-A5DB-44D4-80BA-5F7D64ED772D}"/>
    <cellStyle name="Style 24 7 4" xfId="38193" xr:uid="{A4A1B0FC-C417-4403-B07B-4091B3896945}"/>
    <cellStyle name="Style 24 8" xfId="15025" xr:uid="{D030DDD4-2F22-411D-BA98-A24FE0760391}"/>
    <cellStyle name="Style 24 8 2" xfId="15026" xr:uid="{9259661A-26EA-4120-A9E5-710B1122309B}"/>
    <cellStyle name="Style 24 8 3" xfId="45424" xr:uid="{40D2DD67-60B1-4F37-AC8A-CEC96DFCD8A4}"/>
    <cellStyle name="Style 24 8 4" xfId="38194" xr:uid="{C97FDCB6-9367-43EA-8D62-C1F9B04D8F1F}"/>
    <cellStyle name="Style 24 9" xfId="15027" xr:uid="{F1E39701-7ADF-4B08-99AF-73415BCFAE3C}"/>
    <cellStyle name="Style 24 9 2" xfId="15028" xr:uid="{587547D2-B6B5-44FF-8425-2D42A33E30E6}"/>
    <cellStyle name="Style 24 9 3" xfId="45425" xr:uid="{ADFC95EA-230E-495D-B7B1-99D000AD5825}"/>
    <cellStyle name="Style 24 9 4" xfId="38195" xr:uid="{E096B193-0A82-45B6-A59C-D706D334D8E2}"/>
    <cellStyle name="Style 25" xfId="356" xr:uid="{C9D1EA24-413F-41D9-90BA-52F9C4A0F64C}"/>
    <cellStyle name="Style 25 10" xfId="15030" xr:uid="{39F9375B-4A30-4B0E-A99E-79243DA59D1F}"/>
    <cellStyle name="Style 25 10 2" xfId="15031" xr:uid="{996EBC73-6B6A-4486-AC3C-07DB707B0D84}"/>
    <cellStyle name="Style 25 10 3" xfId="45426" xr:uid="{AA55F10E-2FBE-42C4-BE0F-0285FE7C287A}"/>
    <cellStyle name="Style 25 10 4" xfId="38196" xr:uid="{5CF0ADDD-FA35-457E-8E06-A3934F845589}"/>
    <cellStyle name="Style 25 11" xfId="15032" xr:uid="{5027405E-3C61-4CE1-AE9A-07F085498700}"/>
    <cellStyle name="Style 25 11 2" xfId="45427" xr:uid="{55058ADB-CAC0-4F3B-A112-19B2B6E01227}"/>
    <cellStyle name="Style 25 11 3" xfId="38197" xr:uid="{5639C784-CB8A-470F-8104-E9DDC901CF71}"/>
    <cellStyle name="Style 25 12" xfId="15033" xr:uid="{EA129D12-A4D2-4233-99CC-E7E86A43CAEA}"/>
    <cellStyle name="Style 25 13" xfId="15029" xr:uid="{368A4C66-8334-45D1-AE87-CF2D7523660E}"/>
    <cellStyle name="Style 25 14" xfId="26851" xr:uid="{30B855EC-458A-4F91-B2CE-872B88259A93}"/>
    <cellStyle name="Style 25 2" xfId="357" xr:uid="{28219156-6BDB-462C-9867-B321B68192E8}"/>
    <cellStyle name="Style 25 2 10" xfId="15035" xr:uid="{7B082C53-B757-4864-9C6D-FDE05C090B7E}"/>
    <cellStyle name="Style 25 2 10 2" xfId="45428" xr:uid="{9DD54345-7E26-4288-A846-D350FD0AEC85}"/>
    <cellStyle name="Style 25 2 10 3" xfId="38198" xr:uid="{18CA0258-C5C7-46C1-8829-B6E947AD8AE1}"/>
    <cellStyle name="Style 25 2 11" xfId="15036" xr:uid="{6FAEB82B-02E1-4EF4-93EF-BF60005A3750}"/>
    <cellStyle name="Style 25 2 12" xfId="15034" xr:uid="{2EFBF589-B156-4197-A40B-5B99E41DD38A}"/>
    <cellStyle name="Style 25 2 13" xfId="26852" xr:uid="{B2DB069D-DCDE-42E5-9D98-9F15513918B2}"/>
    <cellStyle name="Style 25 2 2" xfId="4829" xr:uid="{E5C4B11F-5EEE-49E4-9D6B-771BA4E0A3B9}"/>
    <cellStyle name="Style 25 2 2 2" xfId="15038" xr:uid="{4E37EEFA-9940-40AD-8666-4729365DF1A4}"/>
    <cellStyle name="Style 25 2 2 2 2" xfId="15039" xr:uid="{8F51AEB8-5A9A-458B-B7C5-59CF84E6C0A6}"/>
    <cellStyle name="Style 25 2 2 2 2 2" xfId="45430" xr:uid="{1752FC8D-C471-44C8-BC70-0F041F9BF6D3}"/>
    <cellStyle name="Style 25 2 2 2 2 3" xfId="38199" xr:uid="{A849DBDD-1DF8-4F9D-8882-429F13B4FEBF}"/>
    <cellStyle name="Style 25 2 2 2 3" xfId="45429" xr:uid="{D835EDF4-155E-436E-845C-4E3CB6A56351}"/>
    <cellStyle name="Style 25 2 2 2 4" xfId="27414" xr:uid="{D0CCB041-1AEF-482E-8988-144FE8FF4762}"/>
    <cellStyle name="Style 25 2 2 3" xfId="15040" xr:uid="{A46C3AEA-9008-4056-8F20-B7B7A6A35413}"/>
    <cellStyle name="Style 25 2 2 3 2" xfId="15041" xr:uid="{9C3A9F2A-C823-4155-B6C4-B7392C4B404B}"/>
    <cellStyle name="Style 25 2 2 3 2 2" xfId="45432" xr:uid="{091A78D2-D2DD-401B-86F6-6AE372E7A683}"/>
    <cellStyle name="Style 25 2 2 3 2 3" xfId="38200" xr:uid="{B4918969-6A56-4F20-8762-222928354D28}"/>
    <cellStyle name="Style 25 2 2 3 3" xfId="45431" xr:uid="{15A1BFA8-7613-4B4A-B76B-18E187FA7833}"/>
    <cellStyle name="Style 25 2 2 3 4" xfId="27413" xr:uid="{C73B6AB8-4844-45D5-82E0-99AA79999D2D}"/>
    <cellStyle name="Style 25 2 2 4" xfId="15042" xr:uid="{E6D93A5C-CACF-4956-AC89-79A4098D451E}"/>
    <cellStyle name="Style 25 2 2 4 2" xfId="45433" xr:uid="{C6554BE1-B6F7-471D-BD94-BB1DE0E75588}"/>
    <cellStyle name="Style 25 2 2 4 3" xfId="38201" xr:uid="{75787DAF-10CF-408A-86E4-119DF12414F1}"/>
    <cellStyle name="Style 25 2 2 5" xfId="15043" xr:uid="{6C09E6CA-2D3E-4AB3-93B1-B95C0C218031}"/>
    <cellStyle name="Style 25 2 2 5 2" xfId="45434" xr:uid="{ACBD8FDE-9EDF-49C1-8E0B-6E8B32856316}"/>
    <cellStyle name="Style 25 2 2 5 3" xfId="38202" xr:uid="{F0DD21C4-EE38-4ED0-BDAC-92B467FA8F33}"/>
    <cellStyle name="Style 25 2 2 6" xfId="15037" xr:uid="{60BC88CD-886C-4163-B7FA-1A518EFA5C94}"/>
    <cellStyle name="Style 25 2 2 7" xfId="26853" xr:uid="{CD4D9597-BACD-4979-9248-BBBC8974ACE4}"/>
    <cellStyle name="Style 25 2 3" xfId="15044" xr:uid="{398ED517-0BAA-422C-8500-42493476CDC7}"/>
    <cellStyle name="Style 25 2 3 2" xfId="15045" xr:uid="{6EFFDA30-C569-428C-A6D8-F8AFBD26F896}"/>
    <cellStyle name="Style 25 2 3 2 2" xfId="15046" xr:uid="{74623D78-4CBA-46BB-BB9B-6CDEDD462789}"/>
    <cellStyle name="Style 25 2 3 2 3" xfId="45436" xr:uid="{FBB2FA4C-417D-4F24-A52E-0B02F951A573}"/>
    <cellStyle name="Style 25 2 3 2 4" xfId="38203" xr:uid="{6D49310B-4606-4D2E-8A01-82C8E5E3046C}"/>
    <cellStyle name="Style 25 2 3 3" xfId="15047" xr:uid="{F991BCF0-5272-4342-AD62-034AE8DAE506}"/>
    <cellStyle name="Style 25 2 3 3 2" xfId="15048" xr:uid="{FA7F9515-2208-4BE7-B8A3-70F95645D48E}"/>
    <cellStyle name="Style 25 2 3 4" xfId="15049" xr:uid="{F6C6B746-08F3-4EFA-B86F-61F13E6EFB26}"/>
    <cellStyle name="Style 25 2 3 5" xfId="45435" xr:uid="{AAAB1B41-620B-4EF4-81C0-0AF51709ECE4}"/>
    <cellStyle name="Style 25 2 3 6" xfId="27412" xr:uid="{10C0B0C4-2341-4027-9E0C-D66B74DDDB5D}"/>
    <cellStyle name="Style 25 2 4" xfId="15050" xr:uid="{E208FF44-B669-4819-BF96-0F78D84505DF}"/>
    <cellStyle name="Style 25 2 4 2" xfId="15051" xr:uid="{F7119BEC-AA93-455C-8C50-04FBD4A7E193}"/>
    <cellStyle name="Style 25 2 4 2 2" xfId="15052" xr:uid="{819A13ED-3761-4491-911D-790E1F0A1139}"/>
    <cellStyle name="Style 25 2 4 3" xfId="15053" xr:uid="{2A54084E-8A1E-49CB-9E17-226E00406A18}"/>
    <cellStyle name="Style 25 2 4 3 2" xfId="15054" xr:uid="{952BD7F7-7E72-4B61-848E-26484B8C24D5}"/>
    <cellStyle name="Style 25 2 4 4" xfId="15055" xr:uid="{B1E1899A-621D-4D02-894D-D10984A5D1FB}"/>
    <cellStyle name="Style 25 2 4 5" xfId="45437" xr:uid="{1A57BDD1-5731-4821-BF8B-9D0C658DE9DE}"/>
    <cellStyle name="Style 25 2 4 6" xfId="38204" xr:uid="{F3CA85C9-BD37-4DBF-8EEC-11C570854B47}"/>
    <cellStyle name="Style 25 2 5" xfId="15056" xr:uid="{F807235C-3E95-452D-8150-884C2B850BE7}"/>
    <cellStyle name="Style 25 2 5 2" xfId="15057" xr:uid="{DA9A74D1-949D-4B44-8C88-816088F1DE5E}"/>
    <cellStyle name="Style 25 2 5 2 2" xfId="15058" xr:uid="{A1E2A1FA-71A7-4BAD-A0AD-CDF0EF9A8792}"/>
    <cellStyle name="Style 25 2 5 3" xfId="15059" xr:uid="{39D369DE-9073-430B-9ABB-C7104B0FFDC5}"/>
    <cellStyle name="Style 25 2 5 3 2" xfId="15060" xr:uid="{A29D8A51-98FE-4216-83DD-89342E744F0D}"/>
    <cellStyle name="Style 25 2 5 4" xfId="15061" xr:uid="{5B680F78-95F2-4154-BCE5-755496017E68}"/>
    <cellStyle name="Style 25 2 5 4 2" xfId="15062" xr:uid="{2AE0B6F5-4DAA-49C2-9C02-5C093E271BB1}"/>
    <cellStyle name="Style 25 2 5 5" xfId="15063" xr:uid="{50973532-D77A-4D03-AEBA-349E91D3243A}"/>
    <cellStyle name="Style 25 2 5 6" xfId="45438" xr:uid="{B67E9C17-B725-431B-BF50-8F2DA71B837D}"/>
    <cellStyle name="Style 25 2 5 7" xfId="38205" xr:uid="{DACAE102-3A84-4B29-AC0D-407639948A7E}"/>
    <cellStyle name="Style 25 2 6" xfId="15064" xr:uid="{9E78D0C3-76ED-4E7F-A087-1409921194B7}"/>
    <cellStyle name="Style 25 2 6 2" xfId="15065" xr:uid="{3645C969-5A62-4AB0-8A81-4F188F167F50}"/>
    <cellStyle name="Style 25 2 6 2 2" xfId="15066" xr:uid="{CA37FFAD-0166-43D7-89E3-F03471C2AE3F}"/>
    <cellStyle name="Style 25 2 6 3" xfId="15067" xr:uid="{3D4EF0A7-6B97-41A6-BE57-3001E70513A5}"/>
    <cellStyle name="Style 25 2 6 3 2" xfId="15068" xr:uid="{D4F97B53-7D5E-4A9E-B317-14AF94C41469}"/>
    <cellStyle name="Style 25 2 6 4" xfId="15069" xr:uid="{87A7A139-0030-4382-B66D-E6E35F0D9A4B}"/>
    <cellStyle name="Style 25 2 6 5" xfId="45439" xr:uid="{08962E08-836F-4952-ADD8-566AEEDF2E3E}"/>
    <cellStyle name="Style 25 2 6 6" xfId="38206" xr:uid="{1FE4585A-BF87-4EEE-A792-76E313D2EA97}"/>
    <cellStyle name="Style 25 2 7" xfId="15070" xr:uid="{05416174-66BE-40A2-B56E-6D903E2A5E94}"/>
    <cellStyle name="Style 25 2 7 2" xfId="15071" xr:uid="{CDFDE18D-4E59-421A-A69D-A2E15EA3583B}"/>
    <cellStyle name="Style 25 2 7 3" xfId="45440" xr:uid="{4A6C0E24-63E5-42B9-BC78-28F4808A1E0C}"/>
    <cellStyle name="Style 25 2 7 4" xfId="38207" xr:uid="{DE79248F-6801-4579-9331-7C01815C9466}"/>
    <cellStyle name="Style 25 2 8" xfId="15072" xr:uid="{8B8822C4-B152-44F5-A5C0-91D811C9DCB8}"/>
    <cellStyle name="Style 25 2 8 2" xfId="15073" xr:uid="{714D0310-6FD5-425D-8F7F-07407703579F}"/>
    <cellStyle name="Style 25 2 8 3" xfId="45441" xr:uid="{4DB53985-182E-4A78-B4BC-D6FC2030F680}"/>
    <cellStyle name="Style 25 2 8 4" xfId="38208" xr:uid="{11040E9B-EA4C-4835-B81E-50E95C0C4EC0}"/>
    <cellStyle name="Style 25 2 9" xfId="15074" xr:uid="{7497B4D6-120C-4C38-B0AA-F9050799F97F}"/>
    <cellStyle name="Style 25 2 9 2" xfId="15075" xr:uid="{DF75E717-BF67-4BA8-8117-93E63F0AFD69}"/>
    <cellStyle name="Style 25 2 9 3" xfId="45442" xr:uid="{9D2BC3A6-C5AD-49E4-8747-D69FAB27D393}"/>
    <cellStyle name="Style 25 2 9 4" xfId="38209" xr:uid="{31E196D3-6602-415B-BBB7-2B987841094C}"/>
    <cellStyle name="Style 25 3" xfId="3192" xr:uid="{C2E152B1-A895-48CA-98B7-35FC9F8029C0}"/>
    <cellStyle name="Style 25 3 10" xfId="26854" xr:uid="{BAAD4B4F-7B5B-49DA-AF8E-A8A5CED4984A}"/>
    <cellStyle name="Style 25 3 2" xfId="4830" xr:uid="{7E44C08A-D0B1-4239-AE51-A98BA2DE41A2}"/>
    <cellStyle name="Style 25 3 2 2" xfId="15078" xr:uid="{0D167E52-27A2-4C64-90FF-1E974F401B86}"/>
    <cellStyle name="Style 25 3 2 2 2" xfId="38210" xr:uid="{8C340590-B2D6-4BFC-9BF4-7A18C0A0B062}"/>
    <cellStyle name="Style 25 3 2 2 3" xfId="45445" xr:uid="{CE8419ED-EDE0-4F1B-A0A4-178B9C4098AE}"/>
    <cellStyle name="Style 25 3 2 2 4" xfId="27416" xr:uid="{A47D437F-82EE-4555-B742-08A4E6C56D76}"/>
    <cellStyle name="Style 25 3 2 3" xfId="15077" xr:uid="{878C11E8-2537-481F-BD14-195BCC08CAF5}"/>
    <cellStyle name="Style 25 3 2 3 2" xfId="45444" xr:uid="{5CBD4BE3-A3DC-4819-9F67-D70C812DBE5E}"/>
    <cellStyle name="Style 25 3 2 3 3" xfId="38211" xr:uid="{FB92888C-5133-4EC9-81F6-A581999836A1}"/>
    <cellStyle name="Style 25 3 2 4" xfId="38212" xr:uid="{3A01160C-D4FF-43E1-9954-643069FA73E7}"/>
    <cellStyle name="Style 25 3 2 5" xfId="38213" xr:uid="{EC756071-97CF-45FC-9D81-9401353FC2F5}"/>
    <cellStyle name="Style 25 3 2 6" xfId="26855" xr:uid="{839D275B-C994-4B2A-B093-170D0394F1E0}"/>
    <cellStyle name="Style 25 3 3" xfId="15079" xr:uid="{18E2B3C4-0DDF-4DC9-96A9-4920058299C5}"/>
    <cellStyle name="Style 25 3 3 2" xfId="15080" xr:uid="{018D16AA-6A8D-4BCC-90AF-3F3B5BBC6784}"/>
    <cellStyle name="Style 25 3 3 2 2" xfId="45447" xr:uid="{0EA7CFA0-829D-4EC5-9361-9A23039E55ED}"/>
    <cellStyle name="Style 25 3 3 2 3" xfId="38214" xr:uid="{D96AB102-78EF-4A1B-9B29-FF9E9341B581}"/>
    <cellStyle name="Style 25 3 3 3" xfId="38215" xr:uid="{9F2B84F9-5733-482D-9CA1-3A62C2AE550F}"/>
    <cellStyle name="Style 25 3 3 4" xfId="45446" xr:uid="{BC281015-C54E-41E4-A968-F403C2AD4075}"/>
    <cellStyle name="Style 25 3 3 5" xfId="26856" xr:uid="{F9E1FBF4-E490-4C1E-AF6F-577F76DBE38B}"/>
    <cellStyle name="Style 25 3 4" xfId="15081" xr:uid="{F12BC7C2-D00D-4DE4-97CF-670C1E60054D}"/>
    <cellStyle name="Style 25 3 4 2" xfId="38216" xr:uid="{E1D7E465-5C2E-4AF6-8E98-7F4A0D8B77CE}"/>
    <cellStyle name="Style 25 3 4 3" xfId="45448" xr:uid="{E26138C9-6C6D-4BC1-8D0E-9A4CC60F4C73}"/>
    <cellStyle name="Style 25 3 4 4" xfId="27415" xr:uid="{6BDCCFE7-565C-4FA7-894B-430F544A8F5F}"/>
    <cellStyle name="Style 25 3 5" xfId="15082" xr:uid="{33EDDE18-53E1-40EC-B731-8B3A904AD85C}"/>
    <cellStyle name="Style 25 3 5 2" xfId="45449" xr:uid="{0621EC63-DCCE-4919-924E-C71791E5FB8A}"/>
    <cellStyle name="Style 25 3 5 3" xfId="38217" xr:uid="{02DED558-A026-4C6C-A7A7-58649272E976}"/>
    <cellStyle name="Style 25 3 6" xfId="15076" xr:uid="{11307F82-62E7-4DF8-8940-A32D341C433C}"/>
    <cellStyle name="Style 25 3 6 2" xfId="45443" xr:uid="{ECEA3E65-A70B-4E8A-AD34-E71A9F14CF61}"/>
    <cellStyle name="Style 25 3 6 3" xfId="38218" xr:uid="{48A0B049-21CB-4D41-849C-61922E3ED522}"/>
    <cellStyle name="Style 25 3 7" xfId="38219" xr:uid="{F95998C0-7E83-4FC5-9B33-1D3931C666F5}"/>
    <cellStyle name="Style 25 3 8" xfId="38220" xr:uid="{615922D3-A1DA-4F5A-B2B0-4C2AA504E6BE}"/>
    <cellStyle name="Style 25 3 9" xfId="42069" xr:uid="{97744281-D47F-419F-8B7E-01B35EA931CB}"/>
    <cellStyle name="Style 25 4" xfId="3191" xr:uid="{83F3B457-5D73-4482-85ED-00BBF653E1EC}"/>
    <cellStyle name="Style 25 4 2" xfId="15084" xr:uid="{B12DFDED-0AE0-491E-8FD0-614A6329C7C6}"/>
    <cellStyle name="Style 25 4 2 2" xfId="15085" xr:uid="{674CF2E1-C6AB-4600-995D-619571F1726A}"/>
    <cellStyle name="Style 25 4 2 3" xfId="45451" xr:uid="{0671B8B0-8AE9-4DEF-9346-D6DA649F36BE}"/>
    <cellStyle name="Style 25 4 2 4" xfId="38221" xr:uid="{1E873042-F36C-4A2C-9F5E-6ED52803B4D8}"/>
    <cellStyle name="Style 25 4 3" xfId="15086" xr:uid="{D617772E-7A01-4FE6-9A38-7BB01C9D9C45}"/>
    <cellStyle name="Style 25 4 3 2" xfId="15087" xr:uid="{C2672040-51C0-400C-BAC7-B6E9EBB581C5}"/>
    <cellStyle name="Style 25 4 3 3" xfId="45452" xr:uid="{149DCA01-94FC-4D1B-9534-D8DA4AC6EA3C}"/>
    <cellStyle name="Style 25 4 3 4" xfId="38222" xr:uid="{42003961-A708-4A74-AAFA-6E11D676966B}"/>
    <cellStyle name="Style 25 4 4" xfId="15088" xr:uid="{768575BC-1C6E-4DE2-AE9A-D8813E920CDD}"/>
    <cellStyle name="Style 25 4 4 2" xfId="45453" xr:uid="{3E1FD57C-2989-44D1-8864-DD28EB2BA219}"/>
    <cellStyle name="Style 25 4 4 3" xfId="38223" xr:uid="{1413626D-F018-400E-BEA2-9992B8CA9A20}"/>
    <cellStyle name="Style 25 4 5" xfId="15083" xr:uid="{872CF140-124A-4B35-88F1-5CD5BF1CF67B}"/>
    <cellStyle name="Style 25 4 5 2" xfId="45450" xr:uid="{0D16DD4A-6520-4A82-81E6-0F1D083BBF50}"/>
    <cellStyle name="Style 25 4 5 3" xfId="38224" xr:uid="{235CD5F2-1B46-4188-A318-984D43B27791}"/>
    <cellStyle name="Style 25 4 6" xfId="42068" xr:uid="{FCF31881-3D9A-4BE1-ABAD-8CC27C459A0D}"/>
    <cellStyle name="Style 25 4 7" xfId="26857" xr:uid="{F03FB55E-50D0-4F18-8022-249947256D88}"/>
    <cellStyle name="Style 25 5" xfId="15089" xr:uid="{ECBD33B2-8082-4668-AFAA-2CE893EEF1A0}"/>
    <cellStyle name="Style 25 5 2" xfId="15090" xr:uid="{76422B78-6C02-454C-A9B5-3E01B23CC937}"/>
    <cellStyle name="Style 25 5 2 2" xfId="15091" xr:uid="{9924E04F-D961-4FB2-BB46-008B9BDA3F12}"/>
    <cellStyle name="Style 25 5 2 3" xfId="45455" xr:uid="{406DEEA9-3916-40EC-991A-7F98944D765A}"/>
    <cellStyle name="Style 25 5 2 4" xfId="38225" xr:uid="{BA64A5D6-1C1B-4028-9AA0-185CF6446126}"/>
    <cellStyle name="Style 25 5 3" xfId="15092" xr:uid="{FD3307E5-168D-4D7F-BFC0-E2B7D13F124F}"/>
    <cellStyle name="Style 25 5 3 2" xfId="15093" xr:uid="{0F8374E0-160F-4816-A9BA-D197C09573DC}"/>
    <cellStyle name="Style 25 5 4" xfId="15094" xr:uid="{D99260DC-361B-4365-AC2F-1F4C00D6B71C}"/>
    <cellStyle name="Style 25 5 5" xfId="45454" xr:uid="{3BD2CDAB-B0F0-40F9-B10D-BA420B87A49D}"/>
    <cellStyle name="Style 25 5 6" xfId="27411" xr:uid="{AC29E257-E3CD-46CE-A1B9-71263B3610EF}"/>
    <cellStyle name="Style 25 6" xfId="15095" xr:uid="{ED1624D3-7C55-4148-84C2-12023452C39D}"/>
    <cellStyle name="Style 25 6 2" xfId="15096" xr:uid="{1DB02903-4E21-468E-BFF8-05E1298CF761}"/>
    <cellStyle name="Style 25 6 2 2" xfId="15097" xr:uid="{D7E80C8F-316E-438C-848A-E268797ECAE2}"/>
    <cellStyle name="Style 25 6 3" xfId="15098" xr:uid="{4572E3DE-EE0A-4905-B0CB-973133A1F25D}"/>
    <cellStyle name="Style 25 6 3 2" xfId="15099" xr:uid="{A9707C5A-2D9E-4A68-A679-5D8441713F19}"/>
    <cellStyle name="Style 25 6 4" xfId="15100" xr:uid="{9946D9DA-493D-443B-BA8A-97BB1AD769BD}"/>
    <cellStyle name="Style 25 6 4 2" xfId="15101" xr:uid="{0DFBC071-CA28-42E0-A6AC-E278FAA5109B}"/>
    <cellStyle name="Style 25 6 5" xfId="15102" xr:uid="{BE31BE86-B0DB-4FF7-AA79-22C4644DBBFE}"/>
    <cellStyle name="Style 25 6 6" xfId="45456" xr:uid="{920AEFA5-215D-4F89-A8D7-25380DB842EF}"/>
    <cellStyle name="Style 25 6 7" xfId="38226" xr:uid="{29760C10-61D9-4143-9591-4779B0B723A7}"/>
    <cellStyle name="Style 25 7" xfId="15103" xr:uid="{6B7FD231-38EA-47F2-9BFC-E8053D61E002}"/>
    <cellStyle name="Style 25 7 2" xfId="15104" xr:uid="{C56E4518-3302-49D1-86E7-75BA7B7C57BD}"/>
    <cellStyle name="Style 25 7 2 2" xfId="15105" xr:uid="{AE1D20A9-8313-4CE2-B0B7-273732257010}"/>
    <cellStyle name="Style 25 7 3" xfId="15106" xr:uid="{76342F9E-CBE8-4C39-8841-21A4A8ECB892}"/>
    <cellStyle name="Style 25 7 3 2" xfId="15107" xr:uid="{1283866A-C6FC-4673-A451-08B8E1D16F87}"/>
    <cellStyle name="Style 25 7 4" xfId="15108" xr:uid="{FEE3BACA-0677-4F96-BA3D-423F1CB9F334}"/>
    <cellStyle name="Style 25 7 5" xfId="45457" xr:uid="{D5035784-91FD-427D-945E-3F4E772D18AE}"/>
    <cellStyle name="Style 25 7 6" xfId="38227" xr:uid="{E0E4D843-FAFD-476A-BBD0-5DB5A09D46BC}"/>
    <cellStyle name="Style 25 8" xfId="15109" xr:uid="{0373023D-A140-4BFA-9BD7-FEF11784DCD1}"/>
    <cellStyle name="Style 25 8 2" xfId="15110" xr:uid="{6B066F1F-82F2-483D-BBFF-B5952D06F456}"/>
    <cellStyle name="Style 25 8 3" xfId="45458" xr:uid="{0DEC1AF7-0BDB-4DE1-9E5C-658F7EB176D6}"/>
    <cellStyle name="Style 25 8 4" xfId="38228" xr:uid="{CD83B986-1249-48F2-8981-5E46E5B84D46}"/>
    <cellStyle name="Style 25 9" xfId="15111" xr:uid="{27672078-7218-4C93-BC07-A5097516B811}"/>
    <cellStyle name="Style 25 9 2" xfId="15112" xr:uid="{F59BFA85-40E1-4A05-97E4-1D0BBEB9EE12}"/>
    <cellStyle name="Style 25 9 3" xfId="45459" xr:uid="{16C0BEA0-8851-4098-B1B0-82FB08A3C20F}"/>
    <cellStyle name="Style 25 9 4" xfId="38229" xr:uid="{26CD1EDC-BBD7-4CE7-8DBF-038E26555C85}"/>
    <cellStyle name="Style 26" xfId="358" xr:uid="{041D1191-54F3-4D1E-A92F-39E1474858A6}"/>
    <cellStyle name="Style 26 10" xfId="15114" xr:uid="{EE37AE3B-3A84-4876-8B3A-0C6B1AA3D39A}"/>
    <cellStyle name="Style 26 10 2" xfId="45460" xr:uid="{0C6B50FE-D593-4996-BE81-501DCD029F16}"/>
    <cellStyle name="Style 26 10 3" xfId="38230" xr:uid="{025E2E11-79EE-4432-8CEC-78AAD2CAACD3}"/>
    <cellStyle name="Style 26 11" xfId="15115" xr:uid="{9FAB0C68-CEAF-4CAE-AEF0-56BBC03B6157}"/>
    <cellStyle name="Style 26 12" xfId="15113" xr:uid="{B45EA9D9-0046-4452-8AC4-9E995E225932}"/>
    <cellStyle name="Style 26 13" xfId="26858" xr:uid="{5FED0914-DDB9-4C65-90F4-9DBD52277846}"/>
    <cellStyle name="Style 26 2" xfId="3194" xr:uid="{2D8FF19D-657A-4F48-8644-96751E0F3E7C}"/>
    <cellStyle name="Style 26 2 2" xfId="15117" xr:uid="{0AC03DF8-D69F-4649-BC1C-29EA22220679}"/>
    <cellStyle name="Style 26 2 2 2" xfId="15118" xr:uid="{9AB61937-E5BD-4E5B-804C-076EA1CFBFEB}"/>
    <cellStyle name="Style 26 2 2 3" xfId="45461" xr:uid="{5A4AF111-0EB5-4300-B96B-6F6D77475680}"/>
    <cellStyle name="Style 26 2 2 4" xfId="38231" xr:uid="{5B76C312-44ED-46BC-A34F-11CCD89D0138}"/>
    <cellStyle name="Style 26 2 3" xfId="15119" xr:uid="{FAE68E97-549C-4516-B96C-A1D6C027F87D}"/>
    <cellStyle name="Style 26 2 3 2" xfId="15120" xr:uid="{C8C573AD-F8E0-4A41-9DD9-84CAF2C329F3}"/>
    <cellStyle name="Style 26 2 3 3" xfId="45462" xr:uid="{3D19E8C4-3327-4011-B716-EF2AE49DD031}"/>
    <cellStyle name="Style 26 2 3 4" xfId="38232" xr:uid="{A0CA3784-BB68-426D-A22B-22CA93041A7F}"/>
    <cellStyle name="Style 26 2 4" xfId="15121" xr:uid="{9B8C462E-5A72-4F7B-9EB1-5676261230C3}"/>
    <cellStyle name="Style 26 2 4 2" xfId="45463" xr:uid="{2A0EEA09-EF60-4285-B6EE-966D8B7758A5}"/>
    <cellStyle name="Style 26 2 4 3" xfId="38233" xr:uid="{E3957866-B51A-4590-A77A-AB4AB2D659D5}"/>
    <cellStyle name="Style 26 2 5" xfId="15122" xr:uid="{3369D52D-8A59-49C3-BFD0-18CF73509524}"/>
    <cellStyle name="Style 26 2 5 2" xfId="45464" xr:uid="{B4E08125-C09E-4116-9B2E-5AF1F85EC59D}"/>
    <cellStyle name="Style 26 2 5 3" xfId="38234" xr:uid="{1E3DB636-21AF-4546-80AC-CE7282DE48F1}"/>
    <cellStyle name="Style 26 2 6" xfId="15116" xr:uid="{3FE0DD6E-5BEE-4DEE-8AF9-6C37E1AABD20}"/>
    <cellStyle name="Style 26 2 7" xfId="42071" xr:uid="{E315C9BF-0976-4DCA-A72C-8C08D0A05198}"/>
    <cellStyle name="Style 26 2 8" xfId="26859" xr:uid="{4E790D11-6E7C-4F87-81BF-FF37A4E89234}"/>
    <cellStyle name="Style 26 3" xfId="3193" xr:uid="{56DE5ED5-5480-4B36-BBC1-18890C7B6E67}"/>
    <cellStyle name="Style 26 3 2" xfId="15124" xr:uid="{44DC4C7C-187B-4B27-A89F-C91A2A433A2F}"/>
    <cellStyle name="Style 26 3 2 2" xfId="15125" xr:uid="{56467127-E107-40E5-A2BA-F9DC376D575B}"/>
    <cellStyle name="Style 26 3 2 3" xfId="45466" xr:uid="{E186E294-D445-4D11-B960-1EB1AA227DDC}"/>
    <cellStyle name="Style 26 3 2 4" xfId="38235" xr:uid="{69B828D5-C64F-4E0F-BD67-32B5C4E1EE1B}"/>
    <cellStyle name="Style 26 3 3" xfId="15126" xr:uid="{A4128E13-81C3-4B70-AFF2-A0B870C015F6}"/>
    <cellStyle name="Style 26 3 3 2" xfId="15127" xr:uid="{C158262C-11D1-4581-86DA-3EC2517A662A}"/>
    <cellStyle name="Style 26 3 3 3" xfId="45467" xr:uid="{E4BA3898-4691-438C-A168-679795B95BDC}"/>
    <cellStyle name="Style 26 3 3 4" xfId="38236" xr:uid="{F27A01BE-EA1E-47C7-AF47-7C32C09E9C15}"/>
    <cellStyle name="Style 26 3 4" xfId="15128" xr:uid="{A066EFF6-BA39-44C2-AFC7-FABD199DC98A}"/>
    <cellStyle name="Style 26 3 4 2" xfId="45468" xr:uid="{788BBEEF-C51F-4A2B-A1D8-22B9871A6915}"/>
    <cellStyle name="Style 26 3 4 3" xfId="38237" xr:uid="{D89DFC75-C9FA-43CB-B2F6-1A3378C17354}"/>
    <cellStyle name="Style 26 3 5" xfId="15123" xr:uid="{45E99EC2-AB11-4C8B-A312-662B2FFA2DAE}"/>
    <cellStyle name="Style 26 3 5 2" xfId="45465" xr:uid="{34D36E5C-5887-43F9-A83D-5E4F4A453E46}"/>
    <cellStyle name="Style 26 3 5 3" xfId="38238" xr:uid="{A7CA1D1F-A9FB-4B4D-B0F9-CEC83ED6C6ED}"/>
    <cellStyle name="Style 26 3 6" xfId="42070" xr:uid="{948E59B6-E498-4328-A21C-F513BE0C11BC}"/>
    <cellStyle name="Style 26 3 7" xfId="26860" xr:uid="{B73C2F9F-3A0A-4CF8-B751-62CBB48E9220}"/>
    <cellStyle name="Style 26 4" xfId="15129" xr:uid="{A92773DF-31E0-4E30-AF83-C2F3BCDB5A24}"/>
    <cellStyle name="Style 26 4 2" xfId="15130" xr:uid="{9DAA021C-CC55-4704-A274-5CBB9ED1D88E}"/>
    <cellStyle name="Style 26 4 2 2" xfId="15131" xr:uid="{4DCBE2E4-D8BA-4EA4-A704-8AAAC512F9B5}"/>
    <cellStyle name="Style 26 4 2 3" xfId="45470" xr:uid="{F5C10C16-C62A-4DEF-9332-F4DAA87CDE45}"/>
    <cellStyle name="Style 26 4 2 4" xfId="38239" xr:uid="{46AF3205-04F4-41BE-9556-9C6B07738C46}"/>
    <cellStyle name="Style 26 4 3" xfId="15132" xr:uid="{01E9D16B-CCB1-4C07-931B-5774A53FDE91}"/>
    <cellStyle name="Style 26 4 3 2" xfId="15133" xr:uid="{B3E596C5-2E39-45F6-87D6-96B3D8E6705A}"/>
    <cellStyle name="Style 26 4 4" xfId="15134" xr:uid="{80B5DA34-FC31-451F-85C2-637992931C14}"/>
    <cellStyle name="Style 26 4 5" xfId="45469" xr:uid="{683269AC-6D3A-4D27-AEA7-36E17B4F7C84}"/>
    <cellStyle name="Style 26 4 6" xfId="27417" xr:uid="{7ED72A10-A6F2-4EAA-9449-6B27466DA2F5}"/>
    <cellStyle name="Style 26 5" xfId="15135" xr:uid="{E9CFBA57-C10B-498B-B796-8ACF0EDEAD94}"/>
    <cellStyle name="Style 26 5 2" xfId="15136" xr:uid="{B13839A9-4623-485D-BCCA-9259B739A4C0}"/>
    <cellStyle name="Style 26 5 2 2" xfId="15137" xr:uid="{DE633A0C-6F14-46B2-A294-54BE7438386E}"/>
    <cellStyle name="Style 26 5 3" xfId="15138" xr:uid="{501F10FA-33A2-4EB8-9293-BF94A9CB3B1C}"/>
    <cellStyle name="Style 26 5 3 2" xfId="15139" xr:uid="{8437D943-231E-4235-A87A-DF1081AD4644}"/>
    <cellStyle name="Style 26 5 4" xfId="15140" xr:uid="{238CC506-91B6-4B51-B5F4-C2ADABE707D0}"/>
    <cellStyle name="Style 26 5 4 2" xfId="15141" xr:uid="{AF4D6DEE-70E7-4812-B0C7-97325B25C4E4}"/>
    <cellStyle name="Style 26 5 5" xfId="15142" xr:uid="{C14B3A6A-9CE3-40E8-8B19-158E8B8AD1E1}"/>
    <cellStyle name="Style 26 5 6" xfId="45471" xr:uid="{C8C790A3-3536-410C-8D7D-A331AF730CF2}"/>
    <cellStyle name="Style 26 5 7" xfId="38240" xr:uid="{09D56C49-A3D8-4060-82FC-7990D87D5A4D}"/>
    <cellStyle name="Style 26 6" xfId="15143" xr:uid="{B6959A9F-03EA-45CF-A56B-2907BF73CFA0}"/>
    <cellStyle name="Style 26 6 2" xfId="15144" xr:uid="{9A1E86DB-4733-4721-B89D-A4D222EFDEA0}"/>
    <cellStyle name="Style 26 6 2 2" xfId="15145" xr:uid="{4FD7284E-3757-44E8-AEFB-4F304D83E2F9}"/>
    <cellStyle name="Style 26 6 3" xfId="15146" xr:uid="{31A4FDFA-2C8D-433F-99AC-6747DE82B629}"/>
    <cellStyle name="Style 26 6 3 2" xfId="15147" xr:uid="{A9BE5CD7-7B00-4FC4-B333-6E04431E28F2}"/>
    <cellStyle name="Style 26 6 4" xfId="15148" xr:uid="{9138BEBD-0029-4B1D-91E5-588D1E2C1188}"/>
    <cellStyle name="Style 26 6 5" xfId="45472" xr:uid="{286B83E3-BF4F-45D4-8907-29077BFE800D}"/>
    <cellStyle name="Style 26 6 6" xfId="38241" xr:uid="{1C7131E0-AF3C-4758-905E-42948000676E}"/>
    <cellStyle name="Style 26 7" xfId="15149" xr:uid="{C74330BC-9B90-4C65-A64C-AF1A66416750}"/>
    <cellStyle name="Style 26 7 2" xfId="15150" xr:uid="{6C7829FC-AA3D-41BE-A966-5E66AD397EB7}"/>
    <cellStyle name="Style 26 7 3" xfId="45473" xr:uid="{D3C58CC6-A6B0-475D-A1EA-E5BD82B93AFA}"/>
    <cellStyle name="Style 26 7 4" xfId="38242" xr:uid="{89463BC4-E4E4-41E8-A1E9-CA98806A3485}"/>
    <cellStyle name="Style 26 8" xfId="15151" xr:uid="{E3BCBAD2-7DDB-4EAA-9A59-5CA0B0901672}"/>
    <cellStyle name="Style 26 8 2" xfId="15152" xr:uid="{B1335224-F640-4469-B609-3EE90F508911}"/>
    <cellStyle name="Style 26 8 3" xfId="45474" xr:uid="{DD299FAE-F0AF-469C-8332-B8C10B58E393}"/>
    <cellStyle name="Style 26 8 4" xfId="38243" xr:uid="{1F6099BA-E3D8-4C7A-8E5A-A39768FCC1DD}"/>
    <cellStyle name="Style 26 9" xfId="15153" xr:uid="{C7374D84-B7EB-4E04-AD07-16D572F57507}"/>
    <cellStyle name="Style 26 9 2" xfId="15154" xr:uid="{72B2DFDF-4D0E-48ED-BCF4-1EF48DA433CE}"/>
    <cellStyle name="Style 26 9 3" xfId="45475" xr:uid="{F69D04E8-CE75-4BD3-9809-86FC151686FD}"/>
    <cellStyle name="Style 26 9 4" xfId="38244" xr:uid="{CF51557E-7B2B-4CD4-8140-2A09C13F07E6}"/>
    <cellStyle name="Style 27" xfId="3195" xr:uid="{4F5B7614-9BE6-460E-9AD2-8540AFC600FC}"/>
    <cellStyle name="Style 27 2" xfId="3196" xr:uid="{55C7A9EA-44CE-4AD5-87C7-78F1396BDC2A}"/>
    <cellStyle name="Style 27 2 2" xfId="38245" xr:uid="{2CBBC6BE-14AF-44AD-B437-55B66C01250F}"/>
    <cellStyle name="Style 27 2 3" xfId="38246" xr:uid="{3B6BCC40-D05D-416A-80F4-129E7B24B8EC}"/>
    <cellStyle name="Style 27 2 4" xfId="38247" xr:uid="{2D04932D-0684-4C1B-9F2E-50FB97EEFEFC}"/>
    <cellStyle name="Style 27 2 5" xfId="38248" xr:uid="{C07987E2-8D74-4AC2-B17B-A2CFFD2E6F85}"/>
    <cellStyle name="Style 27 2 6" xfId="42073" xr:uid="{C5D9EAFC-9CDE-436D-B32A-DB1C1CB577BF}"/>
    <cellStyle name="Style 27 2 7" xfId="26862" xr:uid="{19A42654-E39D-467E-9D1A-914F5712524F}"/>
    <cellStyle name="Style 27 3" xfId="38249" xr:uid="{C8A15B54-0ABF-4D37-B6B2-9AF1394CE46E}"/>
    <cellStyle name="Style 27 4" xfId="38250" xr:uid="{A42B9227-3433-44BE-9B90-1FE18259EBA2}"/>
    <cellStyle name="Style 27 5" xfId="38251" xr:uid="{2382CD8A-35D5-4490-84BB-97196F74504E}"/>
    <cellStyle name="Style 27 6" xfId="38252" xr:uid="{9A0E87B1-FA7E-41CB-B45A-B1AA078E9693}"/>
    <cellStyle name="Style 27 7" xfId="42072" xr:uid="{E9E35DE1-42E4-4FA5-918C-8F0682F8DA0D}"/>
    <cellStyle name="Style 27 8" xfId="26861" xr:uid="{7E4F510A-0696-4DA4-A9D8-28AD42544DAF}"/>
    <cellStyle name="Style 35" xfId="3197" xr:uid="{48AF4587-34AE-4CD5-AA8A-8C3803DD441B}"/>
    <cellStyle name="Style 35 2" xfId="3198" xr:uid="{8310CAB5-52AE-4474-ADAA-988248B6CECC}"/>
    <cellStyle name="Style 35 2 2" xfId="38253" xr:uid="{DCF9AF2C-6582-4C95-9E79-4C6808279FC3}"/>
    <cellStyle name="Style 35 2 3" xfId="38254" xr:uid="{F9A2CF7F-C4B9-4555-92A5-965D12DAAA26}"/>
    <cellStyle name="Style 35 2 4" xfId="38255" xr:uid="{3CA92D4C-F557-4803-8AAE-179BDE25C454}"/>
    <cellStyle name="Style 35 2 5" xfId="38256" xr:uid="{A265B83E-BAC5-48D8-B396-9F1B12E7A763}"/>
    <cellStyle name="Style 35 2 6" xfId="42075" xr:uid="{850D4A72-7A0B-4F92-8146-4FA5C4A025C5}"/>
    <cellStyle name="Style 35 2 7" xfId="26864" xr:uid="{F76F2026-8FD1-49F2-A205-6C6FEF5075A1}"/>
    <cellStyle name="Style 35 3" xfId="3199" xr:uid="{17839D3C-863D-4C06-A0F7-908430A281DB}"/>
    <cellStyle name="Style 35 3 2" xfId="38257" xr:uid="{D2F38C78-6853-4764-812B-32926EEE5CD9}"/>
    <cellStyle name="Style 35 3 3" xfId="38258" xr:uid="{7C869A30-6ADC-4EE4-B430-8CAC27E144E6}"/>
    <cellStyle name="Style 35 3 4" xfId="38259" xr:uid="{241E029B-BFF0-472E-BCC6-F460C2D945AC}"/>
    <cellStyle name="Style 35 3 5" xfId="38260" xr:uid="{58D93A61-96C4-48CE-A1C3-2C38A2A85C0D}"/>
    <cellStyle name="Style 35 3 6" xfId="42076" xr:uid="{B3DBC48E-ACEC-4DA2-A6B2-D1196C7E96D6}"/>
    <cellStyle name="Style 35 3 7" xfId="26865" xr:uid="{423303D3-D181-44A8-8BBE-6BD60C2C5009}"/>
    <cellStyle name="Style 35 4" xfId="38261" xr:uid="{CE2EEC29-63F6-48A2-AE8E-464AC5BF8DB3}"/>
    <cellStyle name="Style 35 5" xfId="38262" xr:uid="{71AC81F8-180D-4D0E-8942-CF8AC1779569}"/>
    <cellStyle name="Style 35 6" xfId="38263" xr:uid="{F87784C6-372E-407A-839B-DCAA389DC6EC}"/>
    <cellStyle name="Style 35 7" xfId="38264" xr:uid="{3C23F09F-72AF-4E06-94BF-5A7AF4FB1C2D}"/>
    <cellStyle name="Style 35 8" xfId="42074" xr:uid="{7017228B-7DB6-48B5-AB17-17FAA8B2CD66}"/>
    <cellStyle name="Style 35 9" xfId="26863" xr:uid="{26E91739-6751-4018-B163-8D10A1391C17}"/>
    <cellStyle name="Style 36" xfId="3200" xr:uid="{AB8715D0-82DF-449C-84C8-C5B9D7AE8B14}"/>
    <cellStyle name="Style 36 2" xfId="3201" xr:uid="{9E488132-75FA-46CA-A962-488ACDF390D4}"/>
    <cellStyle name="Style 36 2 2" xfId="38265" xr:uid="{9C6A7A67-599A-4893-A81C-1C75A3531344}"/>
    <cellStyle name="Style 36 2 3" xfId="38266" xr:uid="{59A1EB5B-789E-4F3F-A120-397F05F3A5D6}"/>
    <cellStyle name="Style 36 2 4" xfId="38267" xr:uid="{6ADFB89D-C136-495D-9FFF-7F93B254695E}"/>
    <cellStyle name="Style 36 2 5" xfId="38268" xr:uid="{FF3630D1-5B86-4978-B630-83164380CE7E}"/>
    <cellStyle name="Style 36 2 6" xfId="42078" xr:uid="{49C9E965-340A-4122-AAF1-2D84AD7B4EAE}"/>
    <cellStyle name="Style 36 2 7" xfId="26867" xr:uid="{DFF7DBF5-E312-49FC-B73B-3F59CA1B9935}"/>
    <cellStyle name="Style 36 3" xfId="38269" xr:uid="{B75E5727-4B09-4E64-B545-F8E95E742770}"/>
    <cellStyle name="Style 36 4" xfId="38270" xr:uid="{61FA5C7F-9221-4214-8107-EFCEBEAFCD9F}"/>
    <cellStyle name="Style 36 5" xfId="38271" xr:uid="{21010C9D-0C71-4778-9D3C-75FA03D36DEB}"/>
    <cellStyle name="Style 36 6" xfId="38272" xr:uid="{79E3F479-C045-4472-8128-93B0513817FC}"/>
    <cellStyle name="Style 36 7" xfId="42077" xr:uid="{09473D85-EFA0-41F4-9C50-C911DB0AF9F7}"/>
    <cellStyle name="Style 36 8" xfId="26866" xr:uid="{89C52B50-B077-40D3-83DC-BC9772F2C83A}"/>
    <cellStyle name="Style 37" xfId="3202" xr:uid="{8BAE6E6C-2E96-4359-8A6F-4AB3152FB2D6}"/>
    <cellStyle name="Style 37 2" xfId="3203" xr:uid="{0949A6A9-1769-4026-95A7-ECF276FA5F84}"/>
    <cellStyle name="Style 37 2 2" xfId="38273" xr:uid="{F6623835-1DAE-4684-924D-31923DE5C6C3}"/>
    <cellStyle name="Style 37 2 3" xfId="38274" xr:uid="{7277C7C1-4F7F-4F4D-B00B-847776C675DB}"/>
    <cellStyle name="Style 37 2 4" xfId="38275" xr:uid="{1FA01023-6EC5-4B1F-9D2F-9D2D18488896}"/>
    <cellStyle name="Style 37 2 5" xfId="38276" xr:uid="{D4FC2C7F-0D0E-43A9-801D-73E7FF117FF1}"/>
    <cellStyle name="Style 37 2 6" xfId="42080" xr:uid="{336828AD-061C-4339-A2F4-1043F34076F1}"/>
    <cellStyle name="Style 37 2 7" xfId="26869" xr:uid="{154FA662-A577-4AD3-B1E9-C7D1F571D73A}"/>
    <cellStyle name="Style 37 3" xfId="38277" xr:uid="{F6137368-E9AB-4C7E-811C-A8629928F35F}"/>
    <cellStyle name="Style 37 4" xfId="38278" xr:uid="{16596CD9-C4FA-4D2E-B0A8-D1757EFFFDB8}"/>
    <cellStyle name="Style 37 5" xfId="38279" xr:uid="{52BCC5FA-DB55-4FEA-B47E-42827D8516BB}"/>
    <cellStyle name="Style 37 6" xfId="38280" xr:uid="{48E78982-9955-46D7-8331-547995F12B9B}"/>
    <cellStyle name="Style 37 7" xfId="42079" xr:uid="{2893D78B-10E9-40EC-B66D-7B326E703314}"/>
    <cellStyle name="Style 37 8" xfId="26868" xr:uid="{7284D423-EE9A-4E63-BB0E-F1482D06CE58}"/>
    <cellStyle name="Style 38" xfId="3204" xr:uid="{5255E671-6423-44DB-8FC5-93D28F025CB5}"/>
    <cellStyle name="Style 38 2" xfId="3205" xr:uid="{BB763AD3-569B-4345-A27B-6382BE8A83D3}"/>
    <cellStyle name="Style 38 2 2" xfId="38281" xr:uid="{D167A7DB-09A2-4516-80CB-79AC65A3E8DC}"/>
    <cellStyle name="Style 38 2 3" xfId="38282" xr:uid="{4AAE7595-D0D0-47B1-BEBC-F8DFD22C6679}"/>
    <cellStyle name="Style 38 2 4" xfId="38283" xr:uid="{B839EDCC-41B2-487B-A943-7FAF02090386}"/>
    <cellStyle name="Style 38 2 5" xfId="38284" xr:uid="{58C40101-32AD-46C0-886E-779FF8847FDE}"/>
    <cellStyle name="Style 38 2 6" xfId="42082" xr:uid="{A2D68162-FA97-4C92-A5F3-34E01EDF597B}"/>
    <cellStyle name="Style 38 2 7" xfId="26871" xr:uid="{6FC2BCDD-7E2B-4041-8158-5AAA3AB57DC6}"/>
    <cellStyle name="Style 38 3" xfId="38285" xr:uid="{B7012243-9DE5-4C42-8AD3-765C6FF726C6}"/>
    <cellStyle name="Style 38 4" xfId="38286" xr:uid="{5B0CADF4-E167-436E-AF71-4F8002B49B9D}"/>
    <cellStyle name="Style 38 5" xfId="38287" xr:uid="{389A0E0D-095D-4AE3-8D68-F1D78E045FFE}"/>
    <cellStyle name="Style 38 6" xfId="38288" xr:uid="{3A689885-ED12-41C1-AC23-98C4F3884376}"/>
    <cellStyle name="Style 38 7" xfId="42081" xr:uid="{27B01EA2-43B2-4A4F-B08E-404B30E4E062}"/>
    <cellStyle name="Style 38 8" xfId="26870" xr:uid="{CC34F6DF-9F56-4723-81F4-654520A8FCCA}"/>
    <cellStyle name="Style 39" xfId="3206" xr:uid="{678D62C9-5068-486B-B94E-161B26FB2C14}"/>
    <cellStyle name="Style 39 2" xfId="3207" xr:uid="{2311D69F-8D2D-4DA6-9FD2-E3447325C587}"/>
    <cellStyle name="Style 39 2 2" xfId="38289" xr:uid="{F4AC9A25-108D-422E-8CF3-E0804C03C96B}"/>
    <cellStyle name="Style 39 2 3" xfId="38290" xr:uid="{8F65D5FA-2752-409B-9083-A1AA319D6BB4}"/>
    <cellStyle name="Style 39 2 4" xfId="38291" xr:uid="{E96DB13C-9271-4A8F-9450-F5A657D1AAE6}"/>
    <cellStyle name="Style 39 2 5" xfId="38292" xr:uid="{F384F0DD-97B7-41CD-9EF7-D4F137D78BF8}"/>
    <cellStyle name="Style 39 2 6" xfId="42084" xr:uid="{D3A34F31-E384-477F-90AF-E8E180033C1B}"/>
    <cellStyle name="Style 39 2 7" xfId="26873" xr:uid="{2F5310E6-4A28-49A3-B35B-7284032FD8FD}"/>
    <cellStyle name="Style 39 3" xfId="3208" xr:uid="{AF04C84B-2B1F-42DD-96E8-C63E18D1CBD7}"/>
    <cellStyle name="Style 39 3 2" xfId="38293" xr:uid="{77A31200-5E8A-4C96-835C-FFD83807E891}"/>
    <cellStyle name="Style 39 3 3" xfId="38294" xr:uid="{840FAC62-CC3B-4139-9EB6-FCB9648C82F4}"/>
    <cellStyle name="Style 39 3 4" xfId="38295" xr:uid="{56A8819D-80B1-4026-8036-5A21BD24018C}"/>
    <cellStyle name="Style 39 3 5" xfId="38296" xr:uid="{41E29510-4B1A-4B91-A797-F6FD88BB0106}"/>
    <cellStyle name="Style 39 3 6" xfId="42085" xr:uid="{355EC39C-BC73-4709-93F0-53F164D8455B}"/>
    <cellStyle name="Style 39 3 7" xfId="26874" xr:uid="{DBB338F4-966E-40B3-89BC-25DFA8052126}"/>
    <cellStyle name="Style 39 4" xfId="38297" xr:uid="{F7C87BF6-FD6E-4370-ACE9-6A38B69AEFD7}"/>
    <cellStyle name="Style 39 5" xfId="38298" xr:uid="{98DBB51A-FE63-4C8E-B9CC-551F3FBD4D7D}"/>
    <cellStyle name="Style 39 6" xfId="38299" xr:uid="{B7475CC1-4501-4B81-B68F-76F79D8C5483}"/>
    <cellStyle name="Style 39 7" xfId="38300" xr:uid="{0659B405-42AD-46E5-8A60-DA1843B0263D}"/>
    <cellStyle name="Style 39 8" xfId="42083" xr:uid="{1CFE9020-2558-4514-AC3D-DFADCD1D82A0}"/>
    <cellStyle name="Style 39 9" xfId="26872" xr:uid="{64848F5E-3ACA-4BE1-9D87-FDB6C488F2BC}"/>
    <cellStyle name="Style 40" xfId="3209" xr:uid="{7DFAD415-C510-4EE5-A2F0-60DC11A8F42C}"/>
    <cellStyle name="Style 40 2" xfId="3210" xr:uid="{9FAD154E-CFC9-444A-BBD7-4E85546CA2DB}"/>
    <cellStyle name="Style 40 2 2" xfId="38301" xr:uid="{D6EC35AF-22D2-4B44-86E7-BECD6F228CCA}"/>
    <cellStyle name="Style 40 2 3" xfId="38302" xr:uid="{C89F55E4-84F4-44EC-97B1-19EF55AA0306}"/>
    <cellStyle name="Style 40 2 4" xfId="38303" xr:uid="{0AF722A5-5ED6-4125-AFCA-C61D595AA216}"/>
    <cellStyle name="Style 40 2 5" xfId="38304" xr:uid="{FA919188-D056-45A6-91E9-D15AF15230A5}"/>
    <cellStyle name="Style 40 2 6" xfId="42087" xr:uid="{778B5770-7F3D-4832-A589-B0BEC6A3289F}"/>
    <cellStyle name="Style 40 2 7" xfId="26876" xr:uid="{7F07BA26-215E-49E5-B703-F30B7A08AB6D}"/>
    <cellStyle name="Style 40 3" xfId="38305" xr:uid="{F9867FAD-AF0B-4EC3-B3A8-A3C10C51695A}"/>
    <cellStyle name="Style 40 4" xfId="38306" xr:uid="{D8AD3A4F-999B-40A4-94CD-AF1AD8CDC7A9}"/>
    <cellStyle name="Style 40 5" xfId="38307" xr:uid="{669BF738-327D-4E10-BCF9-801CC713C6D6}"/>
    <cellStyle name="Style 40 6" xfId="38308" xr:uid="{66B3937C-E790-4DAB-B50A-7E915F833D68}"/>
    <cellStyle name="Style 40 7" xfId="42086" xr:uid="{992504F0-564C-4BA2-8D35-5237AEA6FDC2}"/>
    <cellStyle name="Style 40 8" xfId="26875" xr:uid="{DE8FF064-11C2-4AE0-A320-5EDA8BB72945}"/>
    <cellStyle name="Style 41" xfId="3211" xr:uid="{22BB54BA-21D2-4B8B-AA68-7B3421905A85}"/>
    <cellStyle name="Style 41 2" xfId="3212" xr:uid="{78D2974E-0A24-45EE-9D14-0DFA5C493664}"/>
    <cellStyle name="Style 41 2 2" xfId="38309" xr:uid="{786D1770-3F2C-494E-9C46-8E8A3F4BD757}"/>
    <cellStyle name="Style 41 2 3" xfId="38310" xr:uid="{AE272D0D-4334-4EC6-A327-D9B9652C3A00}"/>
    <cellStyle name="Style 41 2 4" xfId="38311" xr:uid="{F5527B58-EB7F-4292-91CF-C7B242013ABC}"/>
    <cellStyle name="Style 41 2 5" xfId="38312" xr:uid="{85450C3F-2595-4DFB-826B-1154DED53709}"/>
    <cellStyle name="Style 41 2 6" xfId="42089" xr:uid="{F0C2301C-8E08-46F0-8089-E5B8F0DDA375}"/>
    <cellStyle name="Style 41 2 7" xfId="26878" xr:uid="{25BB3C9A-AFEE-4184-BDC9-4A59F42F59CE}"/>
    <cellStyle name="Style 41 3" xfId="38313" xr:uid="{04C85414-6CBF-42A7-91C4-3D2C777AABCB}"/>
    <cellStyle name="Style 41 4" xfId="38314" xr:uid="{A0A3863E-AF29-411C-BDBB-16CE234288F0}"/>
    <cellStyle name="Style 41 5" xfId="38315" xr:uid="{26A84896-6CFF-4F7E-B991-E9FDF36769E5}"/>
    <cellStyle name="Style 41 6" xfId="38316" xr:uid="{D900F789-F928-410A-A567-03EDB30E2960}"/>
    <cellStyle name="Style 41 7" xfId="42088" xr:uid="{2B6B5BFE-4802-4FDC-991E-53AC20BC9C19}"/>
    <cellStyle name="Style 41 8" xfId="26877" xr:uid="{2ED1ACC9-3BCA-456F-A68B-FF8D9415A528}"/>
    <cellStyle name="Style 46" xfId="3213" xr:uid="{0A1B3B77-B0FD-4CF8-AAE6-16BA0D9B2200}"/>
    <cellStyle name="Style 46 2" xfId="3214" xr:uid="{B813ABCD-F2BA-482C-BABF-458ABDB9687C}"/>
    <cellStyle name="Style 46 2 2" xfId="38317" xr:uid="{9A019A6F-C31F-440F-8F41-14532D21168D}"/>
    <cellStyle name="Style 46 2 3" xfId="38318" xr:uid="{F1E6FED6-DD5E-4C22-9ED4-36A95288694A}"/>
    <cellStyle name="Style 46 2 4" xfId="38319" xr:uid="{9AFFE8A0-8A32-41FA-85CF-25A3F5E163B5}"/>
    <cellStyle name="Style 46 2 5" xfId="38320" xr:uid="{1C472D84-13B6-4834-9BEB-91187637D384}"/>
    <cellStyle name="Style 46 2 6" xfId="42091" xr:uid="{80EC0EF8-9325-4909-AA42-9D65130C02C5}"/>
    <cellStyle name="Style 46 2 7" xfId="26880" xr:uid="{C8AFC794-C102-4B4B-A09E-64B8F4385A59}"/>
    <cellStyle name="Style 46 3" xfId="3215" xr:uid="{81ABFCE8-C38B-4410-8714-6B00CE3E7C4E}"/>
    <cellStyle name="Style 46 3 2" xfId="38321" xr:uid="{6FF6BBC6-0DF7-45F4-AAE2-05E5F34E9B91}"/>
    <cellStyle name="Style 46 3 3" xfId="38322" xr:uid="{3C7115C2-CEF2-4C6C-A591-A5AA70C81889}"/>
    <cellStyle name="Style 46 3 4" xfId="38323" xr:uid="{B92929B5-2736-47EF-8FC0-47C740C56942}"/>
    <cellStyle name="Style 46 3 5" xfId="38324" xr:uid="{05BC64DA-6708-4066-AC74-32018674438B}"/>
    <cellStyle name="Style 46 3 6" xfId="42092" xr:uid="{1D34F280-DA77-4D14-8807-D7AA7465A168}"/>
    <cellStyle name="Style 46 3 7" xfId="26881" xr:uid="{7BC23516-A59D-478B-9A99-7E20E9C216EF}"/>
    <cellStyle name="Style 46 4" xfId="38325" xr:uid="{098F1247-EBB6-402D-A8F1-0E0BF258E52E}"/>
    <cellStyle name="Style 46 5" xfId="38326" xr:uid="{5BE98F92-6000-48DE-9034-50A954A58C59}"/>
    <cellStyle name="Style 46 6" xfId="38327" xr:uid="{AA84567C-6CF9-49CA-BE15-18F8730D4E46}"/>
    <cellStyle name="Style 46 7" xfId="38328" xr:uid="{60A52F68-0238-4D7D-9079-0FC4E0CA523A}"/>
    <cellStyle name="Style 46 8" xfId="42090" xr:uid="{931F0BD6-050A-4E6B-A9F9-D6B3AAECAC18}"/>
    <cellStyle name="Style 46 9" xfId="26879" xr:uid="{87E31D0F-59C2-4221-A544-701ED6026A0B}"/>
    <cellStyle name="Style 47" xfId="3216" xr:uid="{287A577C-884C-4D0D-B5AE-ECE9D7F4656A}"/>
    <cellStyle name="Style 47 2" xfId="3217" xr:uid="{AD36F3BE-BCB7-45DA-9B76-888AB24C2EE8}"/>
    <cellStyle name="Style 47 2 2" xfId="38329" xr:uid="{59D5F790-8FFA-4293-A2C6-C2624981E56E}"/>
    <cellStyle name="Style 47 2 3" xfId="38330" xr:uid="{54A556FC-F8B0-48DA-B113-B37989CF470B}"/>
    <cellStyle name="Style 47 2 4" xfId="38331" xr:uid="{AC96C03D-11F1-445B-8DF8-C4BBECB791E1}"/>
    <cellStyle name="Style 47 2 5" xfId="38332" xr:uid="{8A3F37C9-73C6-4C14-AE51-FB53C09900DE}"/>
    <cellStyle name="Style 47 2 6" xfId="42094" xr:uid="{E2F8888C-2493-4943-824B-C0CA3BB664AA}"/>
    <cellStyle name="Style 47 2 7" xfId="26883" xr:uid="{FA0EA4DA-9AAC-467C-B228-42F86D836DFA}"/>
    <cellStyle name="Style 47 3" xfId="38333" xr:uid="{EE491FCC-CB72-4EBC-969F-0739F8397576}"/>
    <cellStyle name="Style 47 4" xfId="38334" xr:uid="{79D5BBC6-D078-4069-A56F-AEA40455630C}"/>
    <cellStyle name="Style 47 5" xfId="38335" xr:uid="{293D1254-EC85-40A2-8437-1B311EE708CE}"/>
    <cellStyle name="Style 47 6" xfId="38336" xr:uid="{357F4EF3-2FF8-4DF1-8E88-E3168C448AC4}"/>
    <cellStyle name="Style 47 7" xfId="42093" xr:uid="{94817F41-B619-453D-A0B9-3D25E2028691}"/>
    <cellStyle name="Style 47 8" xfId="26882" xr:uid="{E4FFD165-94C2-4CB8-87B1-A39F4DA31FA2}"/>
    <cellStyle name="Style 48" xfId="3218" xr:uid="{B842EE5C-361C-44F2-8FCF-7F49D2171298}"/>
    <cellStyle name="Style 48 2" xfId="3219" xr:uid="{E91D665E-251B-49C6-B770-6FC06C3C18E2}"/>
    <cellStyle name="Style 48 2 2" xfId="38337" xr:uid="{E1A7E9D8-AE67-47F6-A59A-35453CF58E75}"/>
    <cellStyle name="Style 48 2 3" xfId="38338" xr:uid="{9B44F2CC-5210-416E-AAEE-2B643E2536B5}"/>
    <cellStyle name="Style 48 2 4" xfId="38339" xr:uid="{F4CA7621-6AB1-4807-9588-99B3F401C232}"/>
    <cellStyle name="Style 48 2 5" xfId="38340" xr:uid="{A56849F7-7C62-4E38-8D43-5F566395A04F}"/>
    <cellStyle name="Style 48 2 6" xfId="42096" xr:uid="{98DBDC9D-180F-4C82-9887-3722D5391D04}"/>
    <cellStyle name="Style 48 2 7" xfId="26885" xr:uid="{B517F5BB-F89A-41D9-9703-E430BF767670}"/>
    <cellStyle name="Style 48 3" xfId="38341" xr:uid="{AF579196-60C4-43B6-8332-C41FBE879A6C}"/>
    <cellStyle name="Style 48 4" xfId="38342" xr:uid="{384DB344-C31D-443B-85FF-3235155FA4D6}"/>
    <cellStyle name="Style 48 5" xfId="38343" xr:uid="{A959383B-B8C4-449D-A9B3-6DA1DD467B9E}"/>
    <cellStyle name="Style 48 6" xfId="38344" xr:uid="{5C84CEA0-3CFD-432B-BB10-7D0A0255FE26}"/>
    <cellStyle name="Style 48 7" xfId="42095" xr:uid="{3931F2C9-509D-46DC-AB7C-8234BA7BC6A4}"/>
    <cellStyle name="Style 48 8" xfId="26884" xr:uid="{1E21BFF3-5235-4D27-98CF-3CBB78814FF6}"/>
    <cellStyle name="Style 49" xfId="3220" xr:uid="{4893AC72-1E60-4373-BA52-F017806B2332}"/>
    <cellStyle name="Style 49 2" xfId="3221" xr:uid="{2FD91C42-BD0D-4518-94F0-DF8A03D6AE24}"/>
    <cellStyle name="Style 49 2 2" xfId="38345" xr:uid="{77EB11CA-68E6-473E-B491-509076BCD2E2}"/>
    <cellStyle name="Style 49 2 3" xfId="38346" xr:uid="{E98E4DB7-CA47-4227-BB0D-B156A98BD1CE}"/>
    <cellStyle name="Style 49 2 4" xfId="38347" xr:uid="{AA7A687A-BFFA-4E49-B0B5-A7803B8FEB44}"/>
    <cellStyle name="Style 49 2 5" xfId="38348" xr:uid="{727948C4-4EB3-4158-B451-71A3315D3808}"/>
    <cellStyle name="Style 49 2 6" xfId="42098" xr:uid="{9F2EEDC6-572F-48F8-BD68-2C60485C923D}"/>
    <cellStyle name="Style 49 2 7" xfId="26887" xr:uid="{A0FFDA64-07F1-46B7-B871-E885BD499608}"/>
    <cellStyle name="Style 49 3" xfId="38349" xr:uid="{7A99A118-48CD-46C9-8F1F-59956FC3FBF7}"/>
    <cellStyle name="Style 49 4" xfId="38350" xr:uid="{B35890C0-C085-455D-B459-27E498E866FF}"/>
    <cellStyle name="Style 49 5" xfId="38351" xr:uid="{1793B229-D825-4379-8C4F-8C9715A4B39A}"/>
    <cellStyle name="Style 49 6" xfId="38352" xr:uid="{849D24B9-04E4-427B-900C-B682D0795A36}"/>
    <cellStyle name="Style 49 7" xfId="42097" xr:uid="{90E711F0-E5E8-4835-BFC7-CACB6526FB77}"/>
    <cellStyle name="Style 49 8" xfId="26886" xr:uid="{1804773E-C0FF-498C-9642-4CF3FC91427A}"/>
    <cellStyle name="Style 50" xfId="3222" xr:uid="{702305CD-B6C9-45AD-8041-D58D0ADE05CA}"/>
    <cellStyle name="Style 50 2" xfId="3223" xr:uid="{8ED062DD-61D0-4916-BCD2-63CA1D6078C0}"/>
    <cellStyle name="Style 50 2 2" xfId="38353" xr:uid="{C97C6EF4-9AEF-4915-92A0-652DC20BD23D}"/>
    <cellStyle name="Style 50 2 3" xfId="38354" xr:uid="{C1697C1D-845E-4F13-9B5B-3450EDEFEE0F}"/>
    <cellStyle name="Style 50 2 4" xfId="38355" xr:uid="{807835D6-D2AC-4B00-9A8B-6F133078F4AE}"/>
    <cellStyle name="Style 50 2 5" xfId="38356" xr:uid="{F7D77E1D-F9AC-40A3-A96B-08DDEEC3D880}"/>
    <cellStyle name="Style 50 2 6" xfId="42100" xr:uid="{F2DBA05E-624B-4FDB-B066-802CD891A905}"/>
    <cellStyle name="Style 50 2 7" xfId="26889" xr:uid="{3058BB0D-B2FE-4C01-8F0A-23304430D0DD}"/>
    <cellStyle name="Style 50 3" xfId="3224" xr:uid="{0051D84B-4EFE-4DF5-A4DC-BCA7F0A71A30}"/>
    <cellStyle name="Style 50 3 2" xfId="38357" xr:uid="{51F84F7D-A3D3-41A4-88CC-D1D4FDE93D28}"/>
    <cellStyle name="Style 50 3 3" xfId="38358" xr:uid="{54082B03-1575-4E96-9146-5A6B11BF61F9}"/>
    <cellStyle name="Style 50 3 4" xfId="38359" xr:uid="{0CF01D1D-4C18-4535-BFB6-7755DC33E7E6}"/>
    <cellStyle name="Style 50 3 5" xfId="38360" xr:uid="{2CD9CA8E-20A3-4CC8-BCB3-B33D26D4A6F2}"/>
    <cellStyle name="Style 50 3 6" xfId="42101" xr:uid="{1D682D1A-AB62-4331-ADF4-5C85BC679A6B}"/>
    <cellStyle name="Style 50 3 7" xfId="26890" xr:uid="{59E2C9A0-9F56-4A76-926B-E96AFC9D0DBB}"/>
    <cellStyle name="Style 50 4" xfId="38361" xr:uid="{6414C2E8-B832-4740-97FF-998889760469}"/>
    <cellStyle name="Style 50 5" xfId="38362" xr:uid="{6C68E6C4-E82D-4C5D-9BDF-95ACB451D974}"/>
    <cellStyle name="Style 50 6" xfId="38363" xr:uid="{BE8CD65F-D6E2-4913-83D6-0E3EBCF13BFC}"/>
    <cellStyle name="Style 50 7" xfId="38364" xr:uid="{211D47B0-856C-4BCD-9C57-C23F5C94AD05}"/>
    <cellStyle name="Style 50 8" xfId="42099" xr:uid="{B1D75B50-FBA9-4D1C-AD7C-ABA9794FCDE7}"/>
    <cellStyle name="Style 50 9" xfId="26888" xr:uid="{34ED4014-26CB-44D6-A052-5DC17071F486}"/>
    <cellStyle name="Style 51" xfId="3225" xr:uid="{4A3DF3F9-CA42-483C-B1B4-E723B7C7092B}"/>
    <cellStyle name="Style 51 2" xfId="3226" xr:uid="{AEA1BD8A-24C4-4D8E-9876-8213E66FB62F}"/>
    <cellStyle name="Style 51 2 2" xfId="38365" xr:uid="{17A8D2EB-E66A-4D28-A8A0-D3026031F13A}"/>
    <cellStyle name="Style 51 2 3" xfId="38366" xr:uid="{17EEF810-F3D3-4D14-8ECB-20B8C791C693}"/>
    <cellStyle name="Style 51 2 4" xfId="38367" xr:uid="{D99E50A8-157F-48B7-9B93-5A7846219F1F}"/>
    <cellStyle name="Style 51 2 5" xfId="38368" xr:uid="{18ABBE80-2132-4A54-AE5F-3F0B26041B8E}"/>
    <cellStyle name="Style 51 2 6" xfId="42103" xr:uid="{F76533D0-9CBB-44F3-87DF-36E04BF73356}"/>
    <cellStyle name="Style 51 2 7" xfId="26892" xr:uid="{4D686E3A-05FE-4EF5-B376-C7251F306CBB}"/>
    <cellStyle name="Style 51 3" xfId="38369" xr:uid="{626C3A8C-5951-498A-B845-A8E7FF76AB8E}"/>
    <cellStyle name="Style 51 4" xfId="38370" xr:uid="{14EEC3CD-7A4F-4CED-96D1-62637642E5EF}"/>
    <cellStyle name="Style 51 5" xfId="38371" xr:uid="{829CE739-3290-4A7D-8A83-AD2163241A5F}"/>
    <cellStyle name="Style 51 6" xfId="38372" xr:uid="{E12530E5-AC5F-42F9-AE4A-F19A16AC30FA}"/>
    <cellStyle name="Style 51 7" xfId="42102" xr:uid="{483C9597-AECB-40FF-9C29-FB9116EF5666}"/>
    <cellStyle name="Style 51 8" xfId="26891" xr:uid="{270E633D-D21A-4258-A7D9-42737D9EB9FC}"/>
    <cellStyle name="Style 52" xfId="3227" xr:uid="{AD729C9A-9084-44C9-8948-EC40745AA4CE}"/>
    <cellStyle name="Style 52 2" xfId="3228" xr:uid="{CDD2D4AB-ED45-435A-BBF8-F025A6FBECDB}"/>
    <cellStyle name="Style 52 2 2" xfId="38373" xr:uid="{8C986A7B-FFF0-4DE6-A677-3A2C31EE32CA}"/>
    <cellStyle name="Style 52 2 3" xfId="38374" xr:uid="{D6C2576C-4F3D-4C3B-99E7-6D70E8F1F969}"/>
    <cellStyle name="Style 52 2 4" xfId="38375" xr:uid="{6FDD63CD-BD5B-46F2-B1BF-FCCDD301E538}"/>
    <cellStyle name="Style 52 2 5" xfId="38376" xr:uid="{29C67AE0-9D4A-41BF-9ECA-85FE05FB1369}"/>
    <cellStyle name="Style 52 2 6" xfId="42105" xr:uid="{B0930A90-6F03-46E3-9332-2F6C7B2BDAFF}"/>
    <cellStyle name="Style 52 2 7" xfId="26894" xr:uid="{8C893142-F229-4369-88CC-F6E031CFE167}"/>
    <cellStyle name="Style 52 3" xfId="38377" xr:uid="{3A3AF067-F348-4F27-97F5-384DBF8166F0}"/>
    <cellStyle name="Style 52 4" xfId="38378" xr:uid="{3B2B04ED-E519-4CB6-B220-D5B45064AF5C}"/>
    <cellStyle name="Style 52 5" xfId="38379" xr:uid="{73AD6591-77FC-4EE4-8945-B7957CA956D9}"/>
    <cellStyle name="Style 52 6" xfId="38380" xr:uid="{0FA3F7AA-5245-4D77-8821-071E5A74A213}"/>
    <cellStyle name="Style 52 7" xfId="42104" xr:uid="{70657E89-7F2F-4412-B2BE-95D952BE1E47}"/>
    <cellStyle name="Style 52 8" xfId="26893" xr:uid="{3FA172FD-A946-434E-A4C9-56E169B05463}"/>
    <cellStyle name="Style 58" xfId="3229" xr:uid="{F9E1C5BA-F04F-4A56-AC2D-8A6E69C99D62}"/>
    <cellStyle name="Style 58 2" xfId="3230" xr:uid="{821C1986-D0B7-47F4-9A9F-392E62DE5302}"/>
    <cellStyle name="Style 58 2 2" xfId="38381" xr:uid="{B18686EB-3472-44EC-B2D0-D0067298C622}"/>
    <cellStyle name="Style 58 2 3" xfId="38382" xr:uid="{903920AE-1B95-4041-B57C-525E2F4582A4}"/>
    <cellStyle name="Style 58 2 4" xfId="38383" xr:uid="{DC908FFA-8870-46E1-B2A0-FA9541A6CDE6}"/>
    <cellStyle name="Style 58 2 5" xfId="38384" xr:uid="{8B50FB85-E9B6-4B1E-9A0E-F337841D735F}"/>
    <cellStyle name="Style 58 2 6" xfId="42107" xr:uid="{11562FC8-5518-4786-8130-95B08A3B888A}"/>
    <cellStyle name="Style 58 2 7" xfId="26896" xr:uid="{F1750C94-192F-4F86-BD6C-FB34F6856D33}"/>
    <cellStyle name="Style 58 3" xfId="3231" xr:uid="{77FB7229-1011-4104-AAF9-8E9A0BF88570}"/>
    <cellStyle name="Style 58 3 2" xfId="38385" xr:uid="{3C3BA149-C15A-4693-86A6-9F760FD23B48}"/>
    <cellStyle name="Style 58 3 3" xfId="38386" xr:uid="{ACB619DA-B49E-440D-82B1-C0B78C8BA292}"/>
    <cellStyle name="Style 58 3 4" xfId="38387" xr:uid="{CB41038D-0C35-4C21-8EA5-3EF6969069E7}"/>
    <cellStyle name="Style 58 3 5" xfId="38388" xr:uid="{1DEFDB77-F30B-443A-901B-9AA0C2EE09DA}"/>
    <cellStyle name="Style 58 3 6" xfId="42108" xr:uid="{68D8F278-B1FE-46C4-9308-A525EBAC019E}"/>
    <cellStyle name="Style 58 3 7" xfId="26897" xr:uid="{3F5569D8-7A99-4DC0-B58D-8D0DBD105F0A}"/>
    <cellStyle name="Style 58 4" xfId="38389" xr:uid="{7F280419-A6B7-40C5-A465-C102AFB46B70}"/>
    <cellStyle name="Style 58 5" xfId="38390" xr:uid="{19C5DD23-C4C0-4299-AD49-6661940672DF}"/>
    <cellStyle name="Style 58 6" xfId="38391" xr:uid="{7883251D-E9E6-47A9-A985-D5B269E249FD}"/>
    <cellStyle name="Style 58 7" xfId="38392" xr:uid="{7BEC771F-9681-428C-926D-965ECC110048}"/>
    <cellStyle name="Style 58 8" xfId="42106" xr:uid="{BC8D4B52-9F41-471F-A825-0DA4091983E8}"/>
    <cellStyle name="Style 58 9" xfId="26895" xr:uid="{A1D1B3A5-F10E-4B01-83EB-0696F79DEF8C}"/>
    <cellStyle name="Style 59" xfId="3232" xr:uid="{0F9E1531-BEF9-47E1-A058-A817B3D88E7E}"/>
    <cellStyle name="Style 59 2" xfId="3233" xr:uid="{5A40BC93-DF2E-4562-9B97-5A1BCBB8A9F3}"/>
    <cellStyle name="Style 59 2 2" xfId="38393" xr:uid="{70B24BA6-E6BD-49F5-9343-199BB37AD818}"/>
    <cellStyle name="Style 59 2 3" xfId="38394" xr:uid="{1FEF7552-97D9-4A2B-B0C6-5F5C8B30C9FA}"/>
    <cellStyle name="Style 59 2 4" xfId="38395" xr:uid="{E7E67A93-3CAE-425B-A8BB-1419B7CDEF66}"/>
    <cellStyle name="Style 59 2 5" xfId="38396" xr:uid="{BFAEE0DE-E419-4F7B-BF78-B9DE8DA7E53E}"/>
    <cellStyle name="Style 59 2 6" xfId="42110" xr:uid="{B62D5475-B2DC-4B6C-B792-2D2BEF2FDA4E}"/>
    <cellStyle name="Style 59 2 7" xfId="26899" xr:uid="{D938CAF0-D6C5-4890-AB04-5FEBDED15112}"/>
    <cellStyle name="Style 59 3" xfId="38397" xr:uid="{ADE1E2BA-F3B2-400E-9775-4B8114F9038E}"/>
    <cellStyle name="Style 59 4" xfId="38398" xr:uid="{20D0FDBD-3E77-497D-820F-584B7195FCC8}"/>
    <cellStyle name="Style 59 5" xfId="38399" xr:uid="{550C8153-9FF8-4EFD-94F0-22920231F55B}"/>
    <cellStyle name="Style 59 6" xfId="38400" xr:uid="{38447974-BE8D-4897-A9D4-31D94E5E4AA5}"/>
    <cellStyle name="Style 59 7" xfId="42109" xr:uid="{6323C34A-D2B4-4ABD-85AA-AB2FC7DDD027}"/>
    <cellStyle name="Style 59 8" xfId="26898" xr:uid="{14F1E829-D4CC-4396-81F2-5A99C5EF79DE}"/>
    <cellStyle name="Style 60" xfId="3234" xr:uid="{63FC0D9F-5740-44F2-99D3-0E79CFA6E9BE}"/>
    <cellStyle name="Style 60 2" xfId="3235" xr:uid="{2D486127-31C7-4906-B8D3-5FD73717012C}"/>
    <cellStyle name="Style 60 2 2" xfId="38401" xr:uid="{2004E903-79A4-4320-B9E8-BADAC35307C5}"/>
    <cellStyle name="Style 60 2 3" xfId="38402" xr:uid="{A3391A24-D517-48DF-9845-F52920AC2C29}"/>
    <cellStyle name="Style 60 2 4" xfId="38403" xr:uid="{66B11618-5AB0-499B-8F82-868075D56D60}"/>
    <cellStyle name="Style 60 2 5" xfId="38404" xr:uid="{D8EFBF3B-E3CC-4173-B600-0FF2A37C2B22}"/>
    <cellStyle name="Style 60 2 6" xfId="42112" xr:uid="{D4209A6C-908C-44F8-A84B-3C661E0D2245}"/>
    <cellStyle name="Style 60 2 7" xfId="26901" xr:uid="{876470DE-63A4-47BB-BE4D-6326A3EC5064}"/>
    <cellStyle name="Style 60 3" xfId="38405" xr:uid="{517CDFE6-324D-4CAC-A9BA-610A5884CDDA}"/>
    <cellStyle name="Style 60 4" xfId="38406" xr:uid="{73080608-6AB9-4836-8919-0B3600AC39FD}"/>
    <cellStyle name="Style 60 5" xfId="38407" xr:uid="{E37BE4DE-8701-4F97-B7D8-DF75C19308C0}"/>
    <cellStyle name="Style 60 6" xfId="38408" xr:uid="{1791892B-D51E-4B59-A15A-C7706A440827}"/>
    <cellStyle name="Style 60 7" xfId="42111" xr:uid="{CC35C507-2C56-46B3-B779-780D3CFFBC98}"/>
    <cellStyle name="Style 60 8" xfId="26900" xr:uid="{F3BE840B-797A-402E-8817-1ECA3054B92E}"/>
    <cellStyle name="Style 61" xfId="3236" xr:uid="{8D2DE0AF-217D-42DD-8F16-DAF1AE3C5333}"/>
    <cellStyle name="Style 61 2" xfId="3237" xr:uid="{93D2CD85-A92D-4682-B83C-E5B43ED7A5E0}"/>
    <cellStyle name="Style 61 2 2" xfId="38409" xr:uid="{93B87A49-D680-4B70-A663-070A134A4D2F}"/>
    <cellStyle name="Style 61 2 3" xfId="38410" xr:uid="{EFC3B4B1-F56A-4C4B-86D1-BCB987030DF5}"/>
    <cellStyle name="Style 61 2 4" xfId="38411" xr:uid="{97608AB2-D63B-4A45-835B-C8440736F52E}"/>
    <cellStyle name="Style 61 2 5" xfId="38412" xr:uid="{DC1EFB11-1A28-4A0F-8301-AC0A8D402FF2}"/>
    <cellStyle name="Style 61 2 6" xfId="42114" xr:uid="{6C621C1D-03E5-405B-BFED-1E789752D52A}"/>
    <cellStyle name="Style 61 2 7" xfId="26903" xr:uid="{30F8AB28-3B91-43FE-9F75-6F85540C162B}"/>
    <cellStyle name="Style 61 3" xfId="38413" xr:uid="{A75A1275-DBD4-4AE2-8AB1-4DA601AC4C4D}"/>
    <cellStyle name="Style 61 4" xfId="38414" xr:uid="{F0A2EEDF-27A6-483E-BC48-2BAB90339B6A}"/>
    <cellStyle name="Style 61 5" xfId="38415" xr:uid="{8A9F8D74-7538-40C0-8892-586EF8D135AE}"/>
    <cellStyle name="Style 61 6" xfId="38416" xr:uid="{E571894F-1DF2-4EC4-A32B-EC32FC3C57AB}"/>
    <cellStyle name="Style 61 7" xfId="42113" xr:uid="{6E81216F-BA70-4E3C-965D-C54E15FA1719}"/>
    <cellStyle name="Style 61 8" xfId="26902" xr:uid="{02A3CCB2-17CD-4BCD-ADA0-94A4FD5C756D}"/>
    <cellStyle name="Style 62" xfId="3238" xr:uid="{3A173869-BEA3-4206-9733-3FAFA1C46EDE}"/>
    <cellStyle name="Style 62 2" xfId="3239" xr:uid="{B563F37B-EBD4-4061-B508-53963E0924FE}"/>
    <cellStyle name="Style 62 2 2" xfId="38417" xr:uid="{32406340-40E7-4515-AA1B-140CAB68786B}"/>
    <cellStyle name="Style 62 2 3" xfId="38418" xr:uid="{8AD5A2BB-3F51-4234-9739-6535473DA8D8}"/>
    <cellStyle name="Style 62 2 4" xfId="38419" xr:uid="{D654DA97-2F82-4677-8985-E7B26EAB26E7}"/>
    <cellStyle name="Style 62 2 5" xfId="38420" xr:uid="{5496E520-B221-4377-A9F7-FAE2CDB6E916}"/>
    <cellStyle name="Style 62 2 6" xfId="42116" xr:uid="{0E5D2AB0-0172-49ED-9A64-4EB9DC1F06DA}"/>
    <cellStyle name="Style 62 2 7" xfId="26905" xr:uid="{94C7FE45-4A13-4962-8987-38944D5141B2}"/>
    <cellStyle name="Style 62 3" xfId="3240" xr:uid="{E8E183AC-1837-4A2C-B048-45807436BF21}"/>
    <cellStyle name="Style 62 3 2" xfId="38421" xr:uid="{1B49A6B6-508E-40EA-A613-768D9D197DA8}"/>
    <cellStyle name="Style 62 3 3" xfId="38422" xr:uid="{A4C18CAD-A3EB-48FA-B799-19AB9E086B7F}"/>
    <cellStyle name="Style 62 3 4" xfId="38423" xr:uid="{A005C4A1-A0A1-4C66-97B1-346973ADE6BE}"/>
    <cellStyle name="Style 62 3 5" xfId="38424" xr:uid="{5DA0A095-FEE2-4869-9E1E-6D39AF2660EC}"/>
    <cellStyle name="Style 62 3 6" xfId="42117" xr:uid="{108BA227-2432-4570-BB66-557306DB3F88}"/>
    <cellStyle name="Style 62 3 7" xfId="26906" xr:uid="{D8DC29C2-D5B0-4A90-8BBA-C971648D6BF4}"/>
    <cellStyle name="Style 62 4" xfId="38425" xr:uid="{566F93DB-A1C8-41F6-8A0A-3E04E0981E03}"/>
    <cellStyle name="Style 62 5" xfId="38426" xr:uid="{900DA0CD-700C-4E0E-9839-C502251F5AEC}"/>
    <cellStyle name="Style 62 6" xfId="38427" xr:uid="{20A95D1C-5001-4B23-9B7E-A7C7AA62C1D6}"/>
    <cellStyle name="Style 62 7" xfId="38428" xr:uid="{0AAA89A9-2922-4646-B074-64BB80210D3B}"/>
    <cellStyle name="Style 62 8" xfId="42115" xr:uid="{FEF3666E-219E-4335-A9E3-DF7D570097FA}"/>
    <cellStyle name="Style 62 9" xfId="26904" xr:uid="{8A42FF31-A324-4C2A-9408-307AC8E89FEE}"/>
    <cellStyle name="Style 63" xfId="3241" xr:uid="{8A5D9D03-60A9-44FB-B595-478BC702C280}"/>
    <cellStyle name="Style 63 2" xfId="3242" xr:uid="{C5117EE7-475E-4DA6-8F0A-45283969C80D}"/>
    <cellStyle name="Style 63 2 2" xfId="38429" xr:uid="{1C4C0A7B-CB74-4609-9253-2D01BDE80C15}"/>
    <cellStyle name="Style 63 2 3" xfId="38430" xr:uid="{1513D791-65E9-47B9-B200-A25F51308861}"/>
    <cellStyle name="Style 63 2 4" xfId="38431" xr:uid="{86A3DE05-EAB4-4082-BC7C-B8DAF25753B5}"/>
    <cellStyle name="Style 63 2 5" xfId="38432" xr:uid="{C7365932-BF58-4012-93FA-F4CC9EA930A9}"/>
    <cellStyle name="Style 63 2 6" xfId="42119" xr:uid="{85239220-9F3B-4C61-9768-3800BAAC82FC}"/>
    <cellStyle name="Style 63 2 7" xfId="26908" xr:uid="{27EC97B4-C938-418E-A9ED-7EC19F134386}"/>
    <cellStyle name="Style 63 3" xfId="38433" xr:uid="{8A0D0DC5-482B-4D50-B4BD-7442F24AD86F}"/>
    <cellStyle name="Style 63 4" xfId="38434" xr:uid="{B2E25145-FA3B-43F1-9BD7-11F1C7FE3C3B}"/>
    <cellStyle name="Style 63 5" xfId="38435" xr:uid="{21629E15-AACB-4B66-811A-2C5EEAC1E60E}"/>
    <cellStyle name="Style 63 6" xfId="38436" xr:uid="{E1376605-63BF-476D-8606-3E61F14E7752}"/>
    <cellStyle name="Style 63 7" xfId="42118" xr:uid="{0B840170-0D13-48DD-8CCF-CDA93D8C3814}"/>
    <cellStyle name="Style 63 8" xfId="26907" xr:uid="{164B13FB-5663-480E-8CB9-CDA0BCB5605B}"/>
    <cellStyle name="Style 64" xfId="3243" xr:uid="{58E23CE8-0D86-45A4-B05E-BDB8AB132A67}"/>
    <cellStyle name="Style 64 2" xfId="3244" xr:uid="{A9200ACB-6039-48E2-9CA3-2DAA6A978CD5}"/>
    <cellStyle name="Style 64 2 2" xfId="38437" xr:uid="{EAA39DF1-4972-4CCE-9A45-953E24538CED}"/>
    <cellStyle name="Style 64 2 3" xfId="38438" xr:uid="{DFA281A9-BBBC-48F7-AFB1-ABDBFAD6B07C}"/>
    <cellStyle name="Style 64 2 4" xfId="38439" xr:uid="{A247E720-D031-41ED-8900-4C2381D8BB02}"/>
    <cellStyle name="Style 64 2 5" xfId="38440" xr:uid="{ABED2AD2-250D-453B-91E0-0FFF85EDEA49}"/>
    <cellStyle name="Style 64 2 6" xfId="42121" xr:uid="{8CB06AE9-2A20-4598-B3DF-E5C3E07324AA}"/>
    <cellStyle name="Style 64 2 7" xfId="26910" xr:uid="{2A32B05F-5642-4E6A-AC1A-3CAC896E5448}"/>
    <cellStyle name="Style 64 3" xfId="38441" xr:uid="{35961ACF-975A-4FF2-A37A-E7E47C47E253}"/>
    <cellStyle name="Style 64 4" xfId="38442" xr:uid="{5F6E7405-582C-4CA3-8D72-EEAEAFC1CA83}"/>
    <cellStyle name="Style 64 5" xfId="38443" xr:uid="{E596EE84-158E-45AA-A3EE-F8EB1EDF0F21}"/>
    <cellStyle name="Style 64 6" xfId="38444" xr:uid="{A264A6D1-0AB2-4CA5-84BE-7FF2E970CEF5}"/>
    <cellStyle name="Style 64 7" xfId="42120" xr:uid="{5C5203FA-67FF-4788-8C24-23C86DC61814}"/>
    <cellStyle name="Style 64 8" xfId="26909" xr:uid="{DD44C9F9-62E1-4C7D-AB35-E2B7E05F2150}"/>
    <cellStyle name="Style 69" xfId="3245" xr:uid="{135EFCE4-B222-45E3-91EF-F6F59337955C}"/>
    <cellStyle name="Style 69 2" xfId="3246" xr:uid="{366AD74A-A80A-4BE5-A081-06B4713BA55E}"/>
    <cellStyle name="Style 69 2 2" xfId="38445" xr:uid="{1D2D3676-A8CC-4BE9-BDFE-DA321A6C46ED}"/>
    <cellStyle name="Style 69 2 3" xfId="38446" xr:uid="{67CF55D6-051C-4E30-B8C5-BA5F7D08C626}"/>
    <cellStyle name="Style 69 2 4" xfId="38447" xr:uid="{48076D21-8073-4669-9014-6CE0A8AE616A}"/>
    <cellStyle name="Style 69 2 5" xfId="38448" xr:uid="{0A826732-F03F-478E-B896-7D280B1202AB}"/>
    <cellStyle name="Style 69 2 6" xfId="42123" xr:uid="{EDC04580-5DCC-44E1-B044-F998BA8AD8F1}"/>
    <cellStyle name="Style 69 2 7" xfId="26912" xr:uid="{E41C686B-A218-4195-8A97-EB68E6012311}"/>
    <cellStyle name="Style 69 3" xfId="3247" xr:uid="{4DCE4EC2-5502-45A9-92E3-23D050B90501}"/>
    <cellStyle name="Style 69 3 2" xfId="38449" xr:uid="{4FE2395A-9BEA-4ACA-8E94-F0C374994656}"/>
    <cellStyle name="Style 69 3 3" xfId="38450" xr:uid="{2EC390A7-EDF2-440C-BFC6-8A1ABD438ACE}"/>
    <cellStyle name="Style 69 3 4" xfId="38451" xr:uid="{441316AD-CEFE-47BA-953F-865347D5971F}"/>
    <cellStyle name="Style 69 3 5" xfId="38452" xr:uid="{C6E77001-52CE-4C0B-9D4D-ED8CBEDDAE07}"/>
    <cellStyle name="Style 69 3 6" xfId="42124" xr:uid="{6DBE6AAC-628C-4318-87CF-13950771FAEB}"/>
    <cellStyle name="Style 69 3 7" xfId="26913" xr:uid="{A3B0FD10-F977-4F8B-A56C-A80FAC521A09}"/>
    <cellStyle name="Style 69 4" xfId="38453" xr:uid="{F5339169-7EA7-4D9E-9EF6-34121FF601D8}"/>
    <cellStyle name="Style 69 5" xfId="38454" xr:uid="{CCA533EC-FD33-4EF7-BC7B-CC79F90B3E70}"/>
    <cellStyle name="Style 69 6" xfId="38455" xr:uid="{577F0213-0BBA-471D-ADAC-44164AB1D728}"/>
    <cellStyle name="Style 69 7" xfId="38456" xr:uid="{3E3E6A2D-3CD6-49F6-98EA-EE7A52DCE02D}"/>
    <cellStyle name="Style 69 8" xfId="42122" xr:uid="{4A4ECC54-F02F-423E-805C-D471EFDE2295}"/>
    <cellStyle name="Style 69 9" xfId="26911" xr:uid="{94F96180-9D77-4AF7-805D-E317307915D8}"/>
    <cellStyle name="Style 70" xfId="3248" xr:uid="{873263A1-E37F-492B-A388-363320563280}"/>
    <cellStyle name="Style 70 2" xfId="3249" xr:uid="{313FE442-7F65-4C81-B223-FC184E1F419F}"/>
    <cellStyle name="Style 70 2 2" xfId="38457" xr:uid="{E42D3E35-9B0A-4229-A361-9EF2CF1DCB05}"/>
    <cellStyle name="Style 70 2 3" xfId="38458" xr:uid="{69F7A42A-73F7-487E-9B65-7833530445D6}"/>
    <cellStyle name="Style 70 2 4" xfId="38459" xr:uid="{5A6D032E-89B5-40E2-88BB-46686190A088}"/>
    <cellStyle name="Style 70 2 5" xfId="38460" xr:uid="{0EB9DB0E-4C2D-408C-B0CE-36CDF36E00E5}"/>
    <cellStyle name="Style 70 2 6" xfId="42126" xr:uid="{714AC70C-7E4B-4DF3-832C-CB016E59CC1E}"/>
    <cellStyle name="Style 70 2 7" xfId="26915" xr:uid="{DF598731-3F72-4ED4-8605-74745028C7BA}"/>
    <cellStyle name="Style 70 3" xfId="38461" xr:uid="{E7938F27-BCAB-4025-8DA9-66A63DB5690E}"/>
    <cellStyle name="Style 70 4" xfId="38462" xr:uid="{DEF9A5B3-33B1-41B9-8050-48D0EDCC8109}"/>
    <cellStyle name="Style 70 5" xfId="38463" xr:uid="{995F82A6-6CE1-46FE-A687-69569FC9972E}"/>
    <cellStyle name="Style 70 6" xfId="38464" xr:uid="{8DABDFE8-DB72-4164-87CD-DCEFEA98EC16}"/>
    <cellStyle name="Style 70 7" xfId="42125" xr:uid="{4AD73072-A8B7-4D0D-87B3-EF528089F2E1}"/>
    <cellStyle name="Style 70 8" xfId="26914" xr:uid="{836A20BE-088C-4E6A-BD80-AD6CE1F6A134}"/>
    <cellStyle name="Style 71" xfId="3250" xr:uid="{5A24E445-BE61-4ACA-A467-58DBD66145C5}"/>
    <cellStyle name="Style 71 2" xfId="3251" xr:uid="{FAAD69E8-C6A1-49AC-BBBC-A0C5B51A18D5}"/>
    <cellStyle name="Style 71 2 2" xfId="38465" xr:uid="{77DA6B69-71AD-4ED5-B057-661ED2A50B10}"/>
    <cellStyle name="Style 71 2 3" xfId="38466" xr:uid="{5469412B-0B51-41F5-9ABC-446E12519C00}"/>
    <cellStyle name="Style 71 2 4" xfId="38467" xr:uid="{636BA915-CA62-4CE5-897A-C5D02F6CF706}"/>
    <cellStyle name="Style 71 2 5" xfId="38468" xr:uid="{AB0DE757-5D02-4D99-91B6-4184FB83860F}"/>
    <cellStyle name="Style 71 2 6" xfId="42128" xr:uid="{717B0D07-CA64-4B4C-B22A-859760D8E5F3}"/>
    <cellStyle name="Style 71 2 7" xfId="26917" xr:uid="{1B001D00-917D-4DAD-9FC3-42803AE1E110}"/>
    <cellStyle name="Style 71 3" xfId="38469" xr:uid="{925CAF75-E4A9-4915-B350-B5C1B6C53621}"/>
    <cellStyle name="Style 71 4" xfId="38470" xr:uid="{D25B82FA-503F-4020-87C2-838B17B47BD1}"/>
    <cellStyle name="Style 71 5" xfId="38471" xr:uid="{F755A436-E2F5-454D-AB9E-43092F2293B1}"/>
    <cellStyle name="Style 71 6" xfId="38472" xr:uid="{D03EC5F8-48B9-466B-96A2-990E0F03298B}"/>
    <cellStyle name="Style 71 7" xfId="42127" xr:uid="{14C3D9C5-5211-4C64-A346-C3538BB842C3}"/>
    <cellStyle name="Style 71 8" xfId="26916" xr:uid="{5B2CDA63-C14A-4807-9505-0DD70CBD497F}"/>
    <cellStyle name="Style 72" xfId="3252" xr:uid="{E493ACE7-4E39-4A3C-BF4E-529AC8B6D1FD}"/>
    <cellStyle name="Style 72 2" xfId="3253" xr:uid="{C4C8D402-ADA1-47D2-9FA6-028BB4587721}"/>
    <cellStyle name="Style 72 2 2" xfId="38473" xr:uid="{D496337F-BC0A-499C-9D05-6162EEC6BE58}"/>
    <cellStyle name="Style 72 2 3" xfId="38474" xr:uid="{4C74F070-EDB9-4841-AEE9-FE73593B849B}"/>
    <cellStyle name="Style 72 2 4" xfId="38475" xr:uid="{CD4D07A5-E134-4CE9-B7FA-089277245D33}"/>
    <cellStyle name="Style 72 2 5" xfId="38476" xr:uid="{E95381A5-F826-45DC-81B2-EBBFA6F2FF19}"/>
    <cellStyle name="Style 72 2 6" xfId="42130" xr:uid="{1884C522-576E-468A-BE3F-78BB07050E9B}"/>
    <cellStyle name="Style 72 2 7" xfId="26919" xr:uid="{643A83A3-4224-4C1C-AFE3-8A0A01023F93}"/>
    <cellStyle name="Style 72 3" xfId="38477" xr:uid="{2E5FFB1A-0464-4940-A13E-35634FC1761B}"/>
    <cellStyle name="Style 72 4" xfId="38478" xr:uid="{46BE44A4-FC01-4C9F-B465-51A37F4E0412}"/>
    <cellStyle name="Style 72 5" xfId="38479" xr:uid="{5B26E535-4475-4BED-B505-8721044EB3C3}"/>
    <cellStyle name="Style 72 6" xfId="38480" xr:uid="{183BE6E9-3A7F-48F7-A08D-913684B1545A}"/>
    <cellStyle name="Style 72 7" xfId="42129" xr:uid="{23007AB9-11CA-443B-AC5E-314F6A9EB749}"/>
    <cellStyle name="Style 72 8" xfId="26918" xr:uid="{376EBDF9-69C6-4695-9A11-F74491BB0A9E}"/>
    <cellStyle name="Style 73" xfId="3254" xr:uid="{9D2073F8-433A-4328-8FFE-E0B124A8248D}"/>
    <cellStyle name="Style 73 2" xfId="3255" xr:uid="{76AB9DCA-0D74-479C-9DE9-216AEE4335AE}"/>
    <cellStyle name="Style 73 2 2" xfId="38481" xr:uid="{6AEF5B3D-154D-4AAF-B423-179DB6FA7A6D}"/>
    <cellStyle name="Style 73 2 3" xfId="38482" xr:uid="{105ED69E-6851-4C5A-B986-733C0C69E6A8}"/>
    <cellStyle name="Style 73 2 4" xfId="38483" xr:uid="{B21DA54A-B56E-4DA6-B99F-D7F1310A45D1}"/>
    <cellStyle name="Style 73 2 5" xfId="38484" xr:uid="{06804EAA-3AE1-455D-8AF9-5471DF50915B}"/>
    <cellStyle name="Style 73 2 6" xfId="42132" xr:uid="{6CBE403B-7806-4BBB-948B-BD4510D87D6A}"/>
    <cellStyle name="Style 73 2 7" xfId="26921" xr:uid="{26B8C3F8-214B-443C-AFF7-B6995D518BFB}"/>
    <cellStyle name="Style 73 3" xfId="3256" xr:uid="{530BF5BB-173F-41EC-89A6-9A7D120EE404}"/>
    <cellStyle name="Style 73 3 2" xfId="38485" xr:uid="{DDB0A2C5-CA70-4AF7-81E2-AF4608653435}"/>
    <cellStyle name="Style 73 3 3" xfId="38486" xr:uid="{61783DFF-3AD2-4556-A6DE-314CE460A70C}"/>
    <cellStyle name="Style 73 3 4" xfId="38487" xr:uid="{8C7FCCF0-98F6-42A6-BEA7-72A72670D282}"/>
    <cellStyle name="Style 73 3 5" xfId="38488" xr:uid="{08067E1C-D30B-478D-B9E7-52D0BBBA01F2}"/>
    <cellStyle name="Style 73 3 6" xfId="42133" xr:uid="{BC190AE8-6B05-45B6-8619-7E26ACECF67F}"/>
    <cellStyle name="Style 73 3 7" xfId="26922" xr:uid="{27A3AD9B-02C8-4081-8E68-7916C745E85F}"/>
    <cellStyle name="Style 73 4" xfId="38489" xr:uid="{CB15F357-FC5B-4675-90C0-B508CA8D6B1D}"/>
    <cellStyle name="Style 73 5" xfId="38490" xr:uid="{566B813F-1C30-495C-8DA5-0917356B52D8}"/>
    <cellStyle name="Style 73 6" xfId="38491" xr:uid="{262C2850-D0E0-493E-84AA-6CDD11703E61}"/>
    <cellStyle name="Style 73 7" xfId="38492" xr:uid="{53405C5C-740B-4F0B-8FEF-605312DF5550}"/>
    <cellStyle name="Style 73 8" xfId="42131" xr:uid="{30E3CB7C-AFBC-47AC-A765-54D777E3F079}"/>
    <cellStyle name="Style 73 9" xfId="26920" xr:uid="{5EEE3007-4A21-41AD-B342-83EC72A47F07}"/>
    <cellStyle name="Style 74" xfId="3257" xr:uid="{6857B01B-B765-4BCF-8F59-614A21009DFE}"/>
    <cellStyle name="Style 74 2" xfId="3258" xr:uid="{30136655-2536-4217-870E-D17820CA7585}"/>
    <cellStyle name="Style 74 2 2" xfId="38493" xr:uid="{82546443-F4C5-4F09-A3AC-A0761505B457}"/>
    <cellStyle name="Style 74 2 3" xfId="38494" xr:uid="{0B92ADB6-EAE3-4121-976C-F1AD25F1FD88}"/>
    <cellStyle name="Style 74 2 4" xfId="38495" xr:uid="{6977AB4E-692C-4130-8F6D-02440B19FBCB}"/>
    <cellStyle name="Style 74 2 5" xfId="38496" xr:uid="{01F76EE7-0313-47D0-AD62-2DEF33A8326B}"/>
    <cellStyle name="Style 74 2 6" xfId="42135" xr:uid="{7FD0D561-87A7-4242-8049-E3F45F810CDD}"/>
    <cellStyle name="Style 74 2 7" xfId="26924" xr:uid="{E9BFBD38-0441-43F8-A5F3-24A8C7AEA9E5}"/>
    <cellStyle name="Style 74 3" xfId="38497" xr:uid="{A92B7752-BEB3-4FB5-AD3E-255368BA0D61}"/>
    <cellStyle name="Style 74 4" xfId="38498" xr:uid="{9F6856EC-FA1A-4EBA-8A23-3608DB9AA9F4}"/>
    <cellStyle name="Style 74 5" xfId="38499" xr:uid="{BD5E43AE-DE57-4094-B432-D9F543BADCDF}"/>
    <cellStyle name="Style 74 6" xfId="38500" xr:uid="{2204B1B7-C89B-436D-ADB4-576B47D2F6F6}"/>
    <cellStyle name="Style 74 7" xfId="42134" xr:uid="{7EF3A0DE-650B-4364-9FE6-84E1E5DC4979}"/>
    <cellStyle name="Style 74 8" xfId="26923" xr:uid="{E1B8C576-B64D-4A7D-85BB-A1AB8C6466A4}"/>
    <cellStyle name="Style 75" xfId="3259" xr:uid="{C5177CA6-A291-4250-873B-AAA83F4DC058}"/>
    <cellStyle name="Style 75 2" xfId="3260" xr:uid="{19B52DF7-3893-43C4-B61C-427DE8F08874}"/>
    <cellStyle name="Style 75 2 2" xfId="38501" xr:uid="{996289D7-D135-458F-9A2B-A217B7E1BE34}"/>
    <cellStyle name="Style 75 2 3" xfId="38502" xr:uid="{DE9DD8A4-C847-49D5-A0A3-34E78543B782}"/>
    <cellStyle name="Style 75 2 4" xfId="38503" xr:uid="{5D50D8DE-C32E-4AD9-8C48-6D7A8FA8DD31}"/>
    <cellStyle name="Style 75 2 5" xfId="38504" xr:uid="{FC76198F-D39F-462D-965E-2DCB3835668F}"/>
    <cellStyle name="Style 75 2 6" xfId="42137" xr:uid="{0ED03E63-3408-4FFF-B9EC-6711DA8EE21D}"/>
    <cellStyle name="Style 75 2 7" xfId="26926" xr:uid="{04205D13-B9D8-49C0-875C-15109EB2894F}"/>
    <cellStyle name="Style 75 3" xfId="38505" xr:uid="{6EDAF96C-D3B8-4057-824C-F3F0357A0A6D}"/>
    <cellStyle name="Style 75 4" xfId="38506" xr:uid="{2C2B1BD8-184B-4465-84F6-44C82D615787}"/>
    <cellStyle name="Style 75 5" xfId="38507" xr:uid="{69B43A7B-8A37-4A3A-9E4B-0DE19BF354CF}"/>
    <cellStyle name="Style 75 6" xfId="38508" xr:uid="{D7C88A5A-7E27-43D1-A580-760D7D681A23}"/>
    <cellStyle name="Style 75 7" xfId="42136" xr:uid="{425A3CEF-BFFD-4EDA-AA03-DE1574870144}"/>
    <cellStyle name="Style 75 8" xfId="26925" xr:uid="{4E1AB51E-3B7E-41E4-97A6-BC1109721241}"/>
    <cellStyle name="Style 80" xfId="3261" xr:uid="{13AB226B-EB5B-429A-9DAF-037C84A4C919}"/>
    <cellStyle name="Style 80 2" xfId="3262" xr:uid="{88839ACA-1083-49A1-BB74-36C8E47A5194}"/>
    <cellStyle name="Style 80 2 2" xfId="38509" xr:uid="{E1EE6D82-F84C-4002-8514-0302A13F2ABB}"/>
    <cellStyle name="Style 80 2 3" xfId="38510" xr:uid="{CFC99225-E2AC-4320-8956-B533B2CB1EDF}"/>
    <cellStyle name="Style 80 2 4" xfId="38511" xr:uid="{25EBBC2D-7FCF-4C5A-B80B-927A1A7C2DA0}"/>
    <cellStyle name="Style 80 2 5" xfId="38512" xr:uid="{71935736-30B0-471D-B161-CDDBABEA4FFE}"/>
    <cellStyle name="Style 80 2 6" xfId="42139" xr:uid="{7DB0E006-EFC3-48E4-9563-D7319C4EFC4F}"/>
    <cellStyle name="Style 80 2 7" xfId="26928" xr:uid="{60F67DB9-638F-47F4-99A0-D6C89F2067A8}"/>
    <cellStyle name="Style 80 3" xfId="3263" xr:uid="{95EDD502-7CFB-4A0E-9670-515CF910AF98}"/>
    <cellStyle name="Style 80 3 2" xfId="38513" xr:uid="{57FF56FD-9EBD-40B1-AF22-7DE34DC13F5F}"/>
    <cellStyle name="Style 80 3 3" xfId="38514" xr:uid="{94C6F889-CF61-4EF0-A22C-D630562B5E56}"/>
    <cellStyle name="Style 80 3 4" xfId="38515" xr:uid="{C7A8A1BA-FD72-461C-8448-723365A6439A}"/>
    <cellStyle name="Style 80 3 5" xfId="38516" xr:uid="{984CD149-AB80-4B30-AD3B-28D3CFD53599}"/>
    <cellStyle name="Style 80 3 6" xfId="42140" xr:uid="{D129A4D1-2034-4D27-A325-69F66F9A6BDD}"/>
    <cellStyle name="Style 80 3 7" xfId="26929" xr:uid="{49B360B9-D6A8-467B-8EC4-FE4ABB84E4F2}"/>
    <cellStyle name="Style 80 4" xfId="38517" xr:uid="{43F34462-536B-4C1B-B167-2F21EFB9D9A0}"/>
    <cellStyle name="Style 80 5" xfId="38518" xr:uid="{24B0F2C8-EE2E-460D-B3A7-30C592B65B3F}"/>
    <cellStyle name="Style 80 6" xfId="38519" xr:uid="{CDBC722E-39D0-4B01-AF19-F3FC479B69B3}"/>
    <cellStyle name="Style 80 7" xfId="38520" xr:uid="{E106ED85-6EE0-445A-9E06-B761AFBC9AB6}"/>
    <cellStyle name="Style 80 8" xfId="42138" xr:uid="{6B4C2C4D-1CF0-4EE4-9696-F85302DB34AB}"/>
    <cellStyle name="Style 80 9" xfId="26927" xr:uid="{8FF4A24E-B747-4C3F-9688-DBC62E240A16}"/>
    <cellStyle name="Style 81" xfId="3264" xr:uid="{76185769-33F7-4ED0-B792-6168AC715419}"/>
    <cellStyle name="Style 81 2" xfId="3265" xr:uid="{EF73B585-2C09-49FD-8A07-15BE2A05F454}"/>
    <cellStyle name="Style 81 2 2" xfId="38521" xr:uid="{D62270F1-C882-4BC6-9384-862A2715614A}"/>
    <cellStyle name="Style 81 2 3" xfId="38522" xr:uid="{4192C2B3-A1CD-4E05-9717-BC5A12936F1C}"/>
    <cellStyle name="Style 81 2 4" xfId="38523" xr:uid="{6A7D68F4-B10F-41DD-85F2-A27D1595CD6C}"/>
    <cellStyle name="Style 81 2 5" xfId="38524" xr:uid="{5FD17D70-1B85-4E40-A561-10BA1E1B91EC}"/>
    <cellStyle name="Style 81 2 6" xfId="42142" xr:uid="{48ADE784-F605-4831-A6A0-D595A3D5CEA1}"/>
    <cellStyle name="Style 81 2 7" xfId="26931" xr:uid="{85D61E88-AA5A-4272-95B4-4D62B0ACA3A0}"/>
    <cellStyle name="Style 81 3" xfId="3266" xr:uid="{B8B6EE73-5766-4EBD-83DE-475501A45AB7}"/>
    <cellStyle name="Style 81 3 2" xfId="38525" xr:uid="{E8F2A1EE-C73B-424E-9914-0D9A570FB8D3}"/>
    <cellStyle name="Style 81 3 3" xfId="38526" xr:uid="{A09B8473-BD30-4DF1-B8EB-2D67D4175AF4}"/>
    <cellStyle name="Style 81 3 4" xfId="38527" xr:uid="{891FBDBA-060D-40B7-A5B4-DE592CC34808}"/>
    <cellStyle name="Style 81 3 5" xfId="38528" xr:uid="{7A07D6D4-49E9-4E19-9011-4BEA6D692CDC}"/>
    <cellStyle name="Style 81 3 6" xfId="42143" xr:uid="{450AE321-264B-4EE9-BE63-D4A80383B15C}"/>
    <cellStyle name="Style 81 3 7" xfId="26932" xr:uid="{91C5FAF3-9397-4483-BEA3-087E6C653F46}"/>
    <cellStyle name="Style 81 4" xfId="38529" xr:uid="{3095A130-0ADE-42F1-8DCB-D2B118824BCA}"/>
    <cellStyle name="Style 81 5" xfId="38530" xr:uid="{7D2275B8-7E3A-4B9F-81CA-8478D6859742}"/>
    <cellStyle name="Style 81 6" xfId="38531" xr:uid="{271704B3-F288-41C8-A203-62705F53A7E3}"/>
    <cellStyle name="Style 81 7" xfId="38532" xr:uid="{941A161E-996E-49A9-BB1B-28F5F6EDD86D}"/>
    <cellStyle name="Style 81 8" xfId="42141" xr:uid="{6188CB7B-A3B1-4532-B850-741FE60C9CD8}"/>
    <cellStyle name="Style 81 9" xfId="26930" xr:uid="{9F17934B-2028-46B4-8F0E-36B6FAE4105E}"/>
    <cellStyle name="Style 82" xfId="3267" xr:uid="{024BB72B-300E-4E4A-A2B5-D0FC68A86097}"/>
    <cellStyle name="Style 82 2" xfId="3268" xr:uid="{34CBE1C4-95C0-4255-85C9-AB0AF0F675FB}"/>
    <cellStyle name="Style 82 2 2" xfId="38533" xr:uid="{7F3DD668-FE2B-4B57-B60C-39E6A0E808F0}"/>
    <cellStyle name="Style 82 2 3" xfId="38534" xr:uid="{EAB70B14-771F-4FE7-B1A7-D3E329AE5C8F}"/>
    <cellStyle name="Style 82 2 4" xfId="38535" xr:uid="{22781BB0-9484-4A9C-A6CD-629F28222CC2}"/>
    <cellStyle name="Style 82 2 5" xfId="38536" xr:uid="{C811BEB6-AF5A-4333-9741-214F5E0E7605}"/>
    <cellStyle name="Style 82 2 6" xfId="42145" xr:uid="{9B5208FE-CC88-4D63-9765-4F6B93CB3F5D}"/>
    <cellStyle name="Style 82 2 7" xfId="26934" xr:uid="{D4DF8C4D-D187-4AF1-82B0-23728A3E5478}"/>
    <cellStyle name="Style 82 3" xfId="38537" xr:uid="{D1A0CEFF-FEB7-4F16-B752-E794F78F162E}"/>
    <cellStyle name="Style 82 4" xfId="38538" xr:uid="{3E3DF586-AA99-4CC6-8565-69EB6AB38B16}"/>
    <cellStyle name="Style 82 5" xfId="38539" xr:uid="{01E760C1-9A1C-4DB7-956E-45480358825D}"/>
    <cellStyle name="Style 82 6" xfId="38540" xr:uid="{BA92951E-2925-41AE-A6C3-50E33E774E8C}"/>
    <cellStyle name="Style 82 7" xfId="42144" xr:uid="{EB7A7F65-0FB3-4F67-AE21-C29846FF42AB}"/>
    <cellStyle name="Style 82 8" xfId="26933" xr:uid="{ADE95181-7714-4EE3-AD2C-B285C7E2D02D}"/>
    <cellStyle name="Style 83" xfId="3269" xr:uid="{7F3FF3EB-FF38-4E83-8A5E-288F6AC879A3}"/>
    <cellStyle name="Style 83 2" xfId="3270" xr:uid="{66C41619-F72C-4BA5-A855-5B3A3475B49D}"/>
    <cellStyle name="Style 83 2 2" xfId="38541" xr:uid="{D25DA8B9-A8D2-417C-9181-79CB6E8E2EB5}"/>
    <cellStyle name="Style 83 2 3" xfId="38542" xr:uid="{B954E3B3-2D14-40D8-B2B8-6A56DE066C88}"/>
    <cellStyle name="Style 83 2 4" xfId="38543" xr:uid="{82BBA596-053A-4BB5-BBC4-78073C8E96E3}"/>
    <cellStyle name="Style 83 2 5" xfId="38544" xr:uid="{4294C249-1295-4A39-A93D-4A238D6E5D01}"/>
    <cellStyle name="Style 83 2 6" xfId="42147" xr:uid="{91C42C25-931E-4AD7-B765-7D4502171453}"/>
    <cellStyle name="Style 83 2 7" xfId="26936" xr:uid="{4CCAC475-25B9-442A-8680-5822AF78AD5B}"/>
    <cellStyle name="Style 83 3" xfId="38545" xr:uid="{DEC60D4A-4A8B-448F-9F4A-2D180E1106DF}"/>
    <cellStyle name="Style 83 4" xfId="38546" xr:uid="{0EC36E6A-A7D9-4BE6-BFF3-FBCE9913925F}"/>
    <cellStyle name="Style 83 5" xfId="38547" xr:uid="{5CB9A953-900C-41D4-A439-6038E70A925D}"/>
    <cellStyle name="Style 83 6" xfId="38548" xr:uid="{6642D345-BB53-4C12-A6AF-5E3826B4E839}"/>
    <cellStyle name="Style 83 7" xfId="42146" xr:uid="{69EBA26C-8C6C-4BED-BC74-BB2B51A7CD1C}"/>
    <cellStyle name="Style 83 8" xfId="26935" xr:uid="{61E7709B-8440-4E3A-A728-9097F791E205}"/>
    <cellStyle name="Style 84" xfId="3271" xr:uid="{605FFA35-04B3-40AB-9187-8B245A1EDDCE}"/>
    <cellStyle name="Style 84 2" xfId="3272" xr:uid="{7DE73D65-355B-40EF-B2E3-A42B61CC508A}"/>
    <cellStyle name="Style 84 2 2" xfId="38549" xr:uid="{383F4F0F-F6D0-409C-A161-EDF8567B6A1F}"/>
    <cellStyle name="Style 84 2 3" xfId="38550" xr:uid="{12021369-0653-4C4A-BAF7-FE58ADA3B1D5}"/>
    <cellStyle name="Style 84 2 4" xfId="38551" xr:uid="{7931A37F-9105-4D20-B8E3-91E5C4A3A58F}"/>
    <cellStyle name="Style 84 2 5" xfId="38552" xr:uid="{75C8E6C6-1BFE-4AB0-A7B6-948E152674D8}"/>
    <cellStyle name="Style 84 2 6" xfId="42149" xr:uid="{4B6EB1E8-0E02-46C5-BDE3-500BFD22E15D}"/>
    <cellStyle name="Style 84 2 7" xfId="26938" xr:uid="{38D422E8-9D67-4994-AAB2-DD81463977CE}"/>
    <cellStyle name="Style 84 3" xfId="38553" xr:uid="{4F72625C-7CD2-4A53-B847-27EC75BAFE18}"/>
    <cellStyle name="Style 84 4" xfId="38554" xr:uid="{124518BF-2EF8-4288-A023-91F3749F4B5C}"/>
    <cellStyle name="Style 84 5" xfId="38555" xr:uid="{EBDEB497-DFC1-4C3F-9A75-063D70D7677C}"/>
    <cellStyle name="Style 84 6" xfId="38556" xr:uid="{DC45E341-E029-448C-A669-6E171DA926FD}"/>
    <cellStyle name="Style 84 7" xfId="42148" xr:uid="{F76C65A8-84E8-4D6F-A940-7ADFC8897C85}"/>
    <cellStyle name="Style 84 8" xfId="26937" xr:uid="{0D0BD4C8-2EBD-4A80-AE43-485F247AB6A5}"/>
    <cellStyle name="Style 85" xfId="3273" xr:uid="{6586E455-1DF9-4A98-B00C-8514859EDEC7}"/>
    <cellStyle name="Style 85 2" xfId="3274" xr:uid="{F37D457E-A7EE-42C9-9EB4-6F6726D91DB3}"/>
    <cellStyle name="Style 85 2 2" xfId="38557" xr:uid="{9AC97F83-9013-47E3-A1B4-E406B9F19801}"/>
    <cellStyle name="Style 85 2 3" xfId="38558" xr:uid="{54351A47-3631-47A2-A425-7F9B3954DB19}"/>
    <cellStyle name="Style 85 2 4" xfId="38559" xr:uid="{7BA5E72D-DA53-4FEB-AE7A-758A4E1FBA86}"/>
    <cellStyle name="Style 85 2 5" xfId="38560" xr:uid="{438B67E2-EDF7-456E-94AA-3DC925C9A29F}"/>
    <cellStyle name="Style 85 2 6" xfId="42151" xr:uid="{4823EF91-1329-4263-8D85-5DDE47E4EB38}"/>
    <cellStyle name="Style 85 2 7" xfId="26940" xr:uid="{7825462D-5C3D-446C-B14C-ECAE0E23B529}"/>
    <cellStyle name="Style 85 3" xfId="3275" xr:uid="{2ACBC605-4C3F-4DEA-991E-B419FA778DB9}"/>
    <cellStyle name="Style 85 3 2" xfId="38561" xr:uid="{AF937376-318B-4324-8FD7-B5A76A44FF64}"/>
    <cellStyle name="Style 85 3 3" xfId="38562" xr:uid="{9B9830B0-AA16-486A-8E71-5267BB969C32}"/>
    <cellStyle name="Style 85 3 4" xfId="38563" xr:uid="{514B5C98-AA73-439C-9760-57F74BCB65B1}"/>
    <cellStyle name="Style 85 3 5" xfId="38564" xr:uid="{BA005CF3-0CCF-46DC-9C9D-24C881461DE8}"/>
    <cellStyle name="Style 85 3 6" xfId="42152" xr:uid="{BD312A08-3A8F-4D3F-ACF1-8CF9F97C52CF}"/>
    <cellStyle name="Style 85 3 7" xfId="26941" xr:uid="{7ACC0F06-5D10-4FA1-B62F-457F1D436BDC}"/>
    <cellStyle name="Style 85 4" xfId="38565" xr:uid="{FB0007EE-8137-4AB8-893D-340D8D32DB4B}"/>
    <cellStyle name="Style 85 5" xfId="38566" xr:uid="{88DC9AD2-BE6A-4438-AA0F-A7E1573671BA}"/>
    <cellStyle name="Style 85 6" xfId="38567" xr:uid="{41193B96-D796-4BB1-9C35-90603E5D1973}"/>
    <cellStyle name="Style 85 7" xfId="38568" xr:uid="{67C6F482-C008-4398-9FC1-9FE8C4822CCF}"/>
    <cellStyle name="Style 85 8" xfId="42150" xr:uid="{7EC48630-78C3-4A76-9466-F52BEB1B578D}"/>
    <cellStyle name="Style 85 9" xfId="26939" xr:uid="{F057D74F-321F-4373-8B71-EFC67424F2D4}"/>
    <cellStyle name="Style 86" xfId="3276" xr:uid="{FF0A0BCE-462B-4206-B6D6-9A377153922B}"/>
    <cellStyle name="Style 86 2" xfId="3277" xr:uid="{A9CF3D06-9546-46CD-9984-1E6AB3A22968}"/>
    <cellStyle name="Style 86 2 2" xfId="38569" xr:uid="{16DC2949-F71F-42D6-BBB2-6910BD4B9A4E}"/>
    <cellStyle name="Style 86 2 3" xfId="38570" xr:uid="{3F99F94D-2DB5-4414-A7EE-1B04A1D48B29}"/>
    <cellStyle name="Style 86 2 4" xfId="38571" xr:uid="{B9AE4237-D714-41B8-83E9-F06DA326668A}"/>
    <cellStyle name="Style 86 2 5" xfId="38572" xr:uid="{D6F10C98-4228-41D3-9019-90A4E46AA714}"/>
    <cellStyle name="Style 86 2 6" xfId="42154" xr:uid="{60517A38-2400-4688-98BF-06944812BEF3}"/>
    <cellStyle name="Style 86 2 7" xfId="26943" xr:uid="{B69B92DE-9AE3-4F1A-AD81-773A21278CC8}"/>
    <cellStyle name="Style 86 3" xfId="38573" xr:uid="{BF8709FA-FD09-44DE-8396-B578931F338E}"/>
    <cellStyle name="Style 86 4" xfId="38574" xr:uid="{955DCBBD-F1EB-49C2-982B-2D869D08E517}"/>
    <cellStyle name="Style 86 5" xfId="38575" xr:uid="{3B61DC1C-C8F1-406B-BB41-B3DB23B229B0}"/>
    <cellStyle name="Style 86 6" xfId="38576" xr:uid="{A7ACDA73-9BEB-413C-B1CC-52D37DCA7FD0}"/>
    <cellStyle name="Style 86 7" xfId="42153" xr:uid="{3A3D5A90-FFC3-4BC6-9221-CE38DA44BA81}"/>
    <cellStyle name="Style 86 8" xfId="26942" xr:uid="{53ACDAD0-211E-46F4-B3A9-7AA3C471E63A}"/>
    <cellStyle name="Style 87" xfId="3278" xr:uid="{0202D8DA-7909-4A57-9E9F-D6F1DEDCAE29}"/>
    <cellStyle name="Style 87 2" xfId="3279" xr:uid="{9A542E04-995B-433B-8E9E-84B8D5736E9F}"/>
    <cellStyle name="Style 87 2 2" xfId="38577" xr:uid="{A568AF0A-6E53-4C12-A362-451842422AD6}"/>
    <cellStyle name="Style 87 2 3" xfId="38578" xr:uid="{093B0ACF-D08D-4240-94A9-3495218CE1AF}"/>
    <cellStyle name="Style 87 2 4" xfId="38579" xr:uid="{5DFFE381-6F78-41B3-88F6-B6341EB48BAD}"/>
    <cellStyle name="Style 87 2 5" xfId="38580" xr:uid="{17AA91AC-7D49-416D-877B-6C2C771214D4}"/>
    <cellStyle name="Style 87 2 6" xfId="42156" xr:uid="{BE4B290A-0A13-42A0-8DBF-5DA29AEE296A}"/>
    <cellStyle name="Style 87 2 7" xfId="26945" xr:uid="{9CE9E574-FACC-41D2-AEA5-11305E3A302F}"/>
    <cellStyle name="Style 87 3" xfId="38581" xr:uid="{3499FCD3-85B3-4CD3-A355-C620D4822420}"/>
    <cellStyle name="Style 87 4" xfId="38582" xr:uid="{2EE6433B-5323-4E12-B848-0BFB372C7EBC}"/>
    <cellStyle name="Style 87 5" xfId="38583" xr:uid="{4982726C-C4B3-4080-BA40-55ED9052A495}"/>
    <cellStyle name="Style 87 6" xfId="38584" xr:uid="{8767F79A-22C6-4D76-8914-08DCBA3BFBED}"/>
    <cellStyle name="Style 87 7" xfId="42155" xr:uid="{14AEBBBA-7516-40C1-BA74-0E6633C64FE0}"/>
    <cellStyle name="Style 87 8" xfId="26944" xr:uid="{59484D2F-963B-46BC-B741-1416BB7FA114}"/>
    <cellStyle name="Style 93" xfId="3280" xr:uid="{9154654A-9C4E-4871-99F4-A247DC030080}"/>
    <cellStyle name="Style 93 2" xfId="3281" xr:uid="{5B335F2A-CDC3-43BA-B3B6-2267395D7B83}"/>
    <cellStyle name="Style 93 2 2" xfId="38585" xr:uid="{2580C43E-2858-4A89-A832-491C2FEF474D}"/>
    <cellStyle name="Style 93 2 3" xfId="38586" xr:uid="{2FD9695E-55F3-4208-BF98-B241BC616B0A}"/>
    <cellStyle name="Style 93 2 4" xfId="38587" xr:uid="{EB83EFC6-A02D-4ACA-94A6-B2CD570E2081}"/>
    <cellStyle name="Style 93 2 5" xfId="38588" xr:uid="{B457AC4D-CF56-4AA5-A6C5-52531CCB6DE5}"/>
    <cellStyle name="Style 93 2 6" xfId="42158" xr:uid="{1A23F905-A097-4968-9553-870F21256C0F}"/>
    <cellStyle name="Style 93 2 7" xfId="26947" xr:uid="{BC40B0D3-7344-482D-B84A-E89B33B1CF8C}"/>
    <cellStyle name="Style 93 3" xfId="3282" xr:uid="{F817C997-CA63-4EC1-9621-0829246BEE00}"/>
    <cellStyle name="Style 93 3 2" xfId="38589" xr:uid="{1163A3CD-CB36-4CE9-8461-44DB18E1A71E}"/>
    <cellStyle name="Style 93 3 3" xfId="38590" xr:uid="{3454DF55-A95B-4BC0-A9AD-7CB2925F203A}"/>
    <cellStyle name="Style 93 3 4" xfId="38591" xr:uid="{B4A8A001-29E5-4D61-BE9C-F2AB6D830A1D}"/>
    <cellStyle name="Style 93 3 5" xfId="38592" xr:uid="{A5ECAEA6-632E-4116-B663-87E8DC03995E}"/>
    <cellStyle name="Style 93 3 6" xfId="42159" xr:uid="{C3A5E8C6-C952-45C0-BD15-873B86C2EB18}"/>
    <cellStyle name="Style 93 3 7" xfId="26948" xr:uid="{3A8F7628-6D52-40B1-BC74-B27D7923A026}"/>
    <cellStyle name="Style 93 4" xfId="38593" xr:uid="{5C5CAE47-FA6A-4EA8-8AA9-3269B27F0F61}"/>
    <cellStyle name="Style 93 5" xfId="38594" xr:uid="{42769433-43A4-4CB9-9F50-7DDD3215787E}"/>
    <cellStyle name="Style 93 6" xfId="38595" xr:uid="{07535DB7-4549-4125-91EA-3FC1C69E3B26}"/>
    <cellStyle name="Style 93 7" xfId="38596" xr:uid="{EA0BBB17-8AB3-4A5B-ACFC-8358F090632C}"/>
    <cellStyle name="Style 93 8" xfId="42157" xr:uid="{7F50D214-ED25-456B-9B92-F713F8D9D418}"/>
    <cellStyle name="Style 93 9" xfId="26946" xr:uid="{7C01DF79-4DC6-41F4-9CA9-81124E1B49F7}"/>
    <cellStyle name="Style 94" xfId="3283" xr:uid="{7B6E15A2-CCB0-44E8-B033-0D3C7AFCF187}"/>
    <cellStyle name="Style 94 2" xfId="3284" xr:uid="{782C2B7B-6009-4B41-81FE-0BCE89C567D5}"/>
    <cellStyle name="Style 94 2 2" xfId="38597" xr:uid="{774BA53F-2296-4140-9D9B-D2AFE79D853C}"/>
    <cellStyle name="Style 94 2 3" xfId="38598" xr:uid="{E4C07F67-F2CA-46CE-802B-F45EF7CC5C9C}"/>
    <cellStyle name="Style 94 2 4" xfId="38599" xr:uid="{A7347B3E-7B76-41BC-926C-05FC77DE2AD2}"/>
    <cellStyle name="Style 94 2 5" xfId="38600" xr:uid="{906695BB-26A7-4BD0-A84E-7C97EF453213}"/>
    <cellStyle name="Style 94 2 6" xfId="42161" xr:uid="{0BAD415D-17F2-48BF-9164-48E9A035F18F}"/>
    <cellStyle name="Style 94 2 7" xfId="26950" xr:uid="{BD269F5E-D84B-45E1-9039-A4AE91D55896}"/>
    <cellStyle name="Style 94 3" xfId="38601" xr:uid="{E2A0B458-62A4-40C2-8270-E09EEF354384}"/>
    <cellStyle name="Style 94 4" xfId="38602" xr:uid="{201F40F0-BF72-41AC-B637-7106D1FAEB6B}"/>
    <cellStyle name="Style 94 5" xfId="38603" xr:uid="{45351B26-F8A3-4859-A642-5010FE187B7E}"/>
    <cellStyle name="Style 94 6" xfId="38604" xr:uid="{E262E1AC-A91A-4821-923C-A17F8E738FE7}"/>
    <cellStyle name="Style 94 7" xfId="42160" xr:uid="{E5CFD2DB-68BB-44B6-B991-3774F5CF643E}"/>
    <cellStyle name="Style 94 8" xfId="26949" xr:uid="{C3DA6B6D-4D3F-4B4F-A78E-63987D43F6D4}"/>
    <cellStyle name="Style 95" xfId="3285" xr:uid="{90867347-2FC6-4D6A-8217-85BF12FE6662}"/>
    <cellStyle name="Style 95 2" xfId="3286" xr:uid="{9C4EBE10-6D22-45B6-8F0E-66533D1D944E}"/>
    <cellStyle name="Style 95 2 2" xfId="38605" xr:uid="{D5CFC519-8099-4355-82D7-0CF0D8D2916B}"/>
    <cellStyle name="Style 95 2 3" xfId="38606" xr:uid="{05B13494-F1AA-4F13-BCDF-DC89E90203DC}"/>
    <cellStyle name="Style 95 2 4" xfId="38607" xr:uid="{9B0C6F6B-9F74-4D79-84C5-65508968FED4}"/>
    <cellStyle name="Style 95 2 5" xfId="38608" xr:uid="{C785E2F8-1CCF-4070-982A-78191F3239FB}"/>
    <cellStyle name="Style 95 2 6" xfId="42163" xr:uid="{C29B7F63-E8F5-4BBA-86AE-9D98BEAF79C6}"/>
    <cellStyle name="Style 95 2 7" xfId="26952" xr:uid="{D65AFCAB-1ABB-4337-865B-DE46B03E5F54}"/>
    <cellStyle name="Style 95 3" xfId="38609" xr:uid="{0B2B3950-220A-4978-9608-117E21F7F752}"/>
    <cellStyle name="Style 95 4" xfId="38610" xr:uid="{DCAF55D9-35A0-487C-8FFF-3020174F1E61}"/>
    <cellStyle name="Style 95 5" xfId="38611" xr:uid="{4ACA0E03-ED8C-4904-83A0-23F389917A9A}"/>
    <cellStyle name="Style 95 6" xfId="38612" xr:uid="{19132D7F-C1FC-4B6C-B803-FA5D1A8C9D65}"/>
    <cellStyle name="Style 95 7" xfId="42162" xr:uid="{2D9051F1-3574-4363-A361-16136FD7D1DF}"/>
    <cellStyle name="Style 95 8" xfId="26951" xr:uid="{623ECF0C-EFE6-4C3B-8D52-E4D3A0753E4C}"/>
    <cellStyle name="Style 96" xfId="3287" xr:uid="{751F9918-290A-484E-94C5-930CEAA6E002}"/>
    <cellStyle name="Style 96 2" xfId="3288" xr:uid="{5157F36D-86A7-4C5E-9A56-7C8CDB8D346B}"/>
    <cellStyle name="Style 96 2 2" xfId="38613" xr:uid="{A9834662-630B-40A2-B08A-518FA3139FCA}"/>
    <cellStyle name="Style 96 2 3" xfId="38614" xr:uid="{21DEF869-BC92-41D1-A25B-F344688C94D7}"/>
    <cellStyle name="Style 96 2 4" xfId="38615" xr:uid="{207F938B-9F6B-40FC-B8DB-882D953CCEA8}"/>
    <cellStyle name="Style 96 2 5" xfId="38616" xr:uid="{73FB12C1-B3C6-48E0-BCC1-9BE6B6EDFA59}"/>
    <cellStyle name="Style 96 2 6" xfId="42165" xr:uid="{B33C09B3-FDC2-4808-A0D1-E542984EAA14}"/>
    <cellStyle name="Style 96 2 7" xfId="26954" xr:uid="{D21465B6-F0EC-4CBB-889B-9E7C32AA71D9}"/>
    <cellStyle name="Style 96 3" xfId="38617" xr:uid="{C1AA537A-A8F6-41EF-A314-B8E9801298F4}"/>
    <cellStyle name="Style 96 4" xfId="38618" xr:uid="{A042C1AC-BF8D-4AA2-84E5-A2756ABECFF7}"/>
    <cellStyle name="Style 96 5" xfId="38619" xr:uid="{D77AD35C-FFB8-4E8B-9B76-019521F506B8}"/>
    <cellStyle name="Style 96 6" xfId="38620" xr:uid="{66D62851-5393-45C1-A3A5-809B4C8EB6E5}"/>
    <cellStyle name="Style 96 7" xfId="42164" xr:uid="{AE1CAAB2-1F22-4CDC-BFF0-67E973A4C02E}"/>
    <cellStyle name="Style 96 8" xfId="26953" xr:uid="{15EFC434-99EB-4B3D-8B4A-2AA72C34A14E}"/>
    <cellStyle name="Style 97" xfId="3289" xr:uid="{A0427A91-5AB5-44D5-9F53-0ADF492F9D1C}"/>
    <cellStyle name="Style 97 2" xfId="3290" xr:uid="{7CA75D72-C708-43E2-849C-01BA04F8CB75}"/>
    <cellStyle name="Style 97 2 2" xfId="38621" xr:uid="{1DA32B99-487D-44C7-A551-3A2BE2DD3799}"/>
    <cellStyle name="Style 97 2 3" xfId="38622" xr:uid="{A85B2E4E-FEA8-48E4-99B6-C28184AE4916}"/>
    <cellStyle name="Style 97 2 4" xfId="38623" xr:uid="{734A24AC-6A9E-42A2-8945-C84A97F5EDBE}"/>
    <cellStyle name="Style 97 2 5" xfId="38624" xr:uid="{A1A8B27D-EABF-449A-95C2-FB4D1A6FBBF5}"/>
    <cellStyle name="Style 97 2 6" xfId="42167" xr:uid="{E32F490C-9F55-44FA-BBD6-E9062DC67AFF}"/>
    <cellStyle name="Style 97 2 7" xfId="26956" xr:uid="{370A9067-647A-44B8-A442-3D7E136F1EBA}"/>
    <cellStyle name="Style 97 3" xfId="3291" xr:uid="{E671712E-AB2B-4808-8200-A15246036151}"/>
    <cellStyle name="Style 97 3 2" xfId="38625" xr:uid="{C5A775B1-3B66-47B3-A9CF-DB86778A0647}"/>
    <cellStyle name="Style 97 3 3" xfId="38626" xr:uid="{63E9FA13-1DDC-40B4-9661-F819E6B08E7B}"/>
    <cellStyle name="Style 97 3 4" xfId="38627" xr:uid="{53B47B21-9B9A-43EA-928E-30697569897F}"/>
    <cellStyle name="Style 97 3 5" xfId="38628" xr:uid="{15DC74F9-4BE4-46EC-B405-03F51C79782A}"/>
    <cellStyle name="Style 97 3 6" xfId="42168" xr:uid="{B0CFED4E-4087-4B72-BC6B-A24DAD34BF4A}"/>
    <cellStyle name="Style 97 3 7" xfId="26957" xr:uid="{E2DCC2E6-B66D-485A-B518-12CD2CE2505C}"/>
    <cellStyle name="Style 97 4" xfId="38629" xr:uid="{17F07D6B-FD57-432F-AC8E-45612077394E}"/>
    <cellStyle name="Style 97 5" xfId="38630" xr:uid="{A0813818-74DD-49C1-AB63-392047A070DB}"/>
    <cellStyle name="Style 97 6" xfId="38631" xr:uid="{49BB7DD9-AFB8-4C9A-9B16-2222A6C3EB7D}"/>
    <cellStyle name="Style 97 7" xfId="38632" xr:uid="{FDAC35F5-99FA-4028-BCCF-A04EA32AE256}"/>
    <cellStyle name="Style 97 8" xfId="42166" xr:uid="{8F9E8298-12CB-4C55-8833-818D6EB87A7A}"/>
    <cellStyle name="Style 97 9" xfId="26955" xr:uid="{7529712A-99BF-49E1-A8D0-096E8C8E57F4}"/>
    <cellStyle name="Style 98" xfId="3292" xr:uid="{415B2015-7DC9-4861-AE93-ABAEF32BE0E2}"/>
    <cellStyle name="Style 98 2" xfId="3293" xr:uid="{5DEE4CBA-5FC4-46F1-B922-3A569EB57A23}"/>
    <cellStyle name="Style 98 2 2" xfId="38633" xr:uid="{167C567D-4BA4-4350-80EB-8BCF9B958841}"/>
    <cellStyle name="Style 98 2 3" xfId="38634" xr:uid="{6C19AE80-91E5-4760-B3AA-AE96919C40C2}"/>
    <cellStyle name="Style 98 2 4" xfId="38635" xr:uid="{09ED1153-F034-40C2-9D11-A256EAAD9637}"/>
    <cellStyle name="Style 98 2 5" xfId="38636" xr:uid="{AF63BBF3-543A-4363-9B63-332F9B377640}"/>
    <cellStyle name="Style 98 2 6" xfId="42170" xr:uid="{370C3DFC-2CF7-4E8A-840E-68F3EF0731F3}"/>
    <cellStyle name="Style 98 2 7" xfId="26959" xr:uid="{D71A307D-B8D0-433B-94A7-6D6A17DFBBCE}"/>
    <cellStyle name="Style 98 3" xfId="38637" xr:uid="{246F5C0B-8A7F-446A-A3DA-C6C89DF0BCBB}"/>
    <cellStyle name="Style 98 4" xfId="38638" xr:uid="{368EB695-E596-4CEB-AC74-16F7E6FE07A4}"/>
    <cellStyle name="Style 98 5" xfId="38639" xr:uid="{E85D5B7D-3A78-4BA7-8247-1B7024250A57}"/>
    <cellStyle name="Style 98 6" xfId="38640" xr:uid="{330ABE7A-22A3-4C3B-BF89-4FCAF0F74A0D}"/>
    <cellStyle name="Style 98 7" xfId="42169" xr:uid="{809D4140-7B51-4D1B-ABEF-E4B610EECA7A}"/>
    <cellStyle name="Style 98 8" xfId="26958" xr:uid="{79020ABF-7AB2-4C01-9952-EBCA10DF8416}"/>
    <cellStyle name="Style 99" xfId="3294" xr:uid="{04AAA02C-B6C7-4110-8FDA-A993E979E027}"/>
    <cellStyle name="Style 99 2" xfId="3295" xr:uid="{6CAC74AD-36EE-40B5-BCA7-4FD6FF5DA137}"/>
    <cellStyle name="Style 99 2 2" xfId="38641" xr:uid="{4130B31F-4F56-4643-9B73-96C480A1DDCE}"/>
    <cellStyle name="Style 99 2 3" xfId="38642" xr:uid="{BBC1B47A-ABD9-4B7A-ADA7-F944A7413DA2}"/>
    <cellStyle name="Style 99 2 4" xfId="38643" xr:uid="{74ABA32D-D86C-4BC2-847F-E3C5D7B08AF4}"/>
    <cellStyle name="Style 99 2 5" xfId="38644" xr:uid="{8758DE7C-F43B-4B10-B204-F0F2DD2AC346}"/>
    <cellStyle name="Style 99 2 6" xfId="42172" xr:uid="{06EFE75A-D091-4E42-81DD-05C9F5DB6506}"/>
    <cellStyle name="Style 99 2 7" xfId="26961" xr:uid="{9FB9F2C3-F64D-41FF-B3A7-15D83988ECB4}"/>
    <cellStyle name="Style 99 3" xfId="38645" xr:uid="{0CFA2458-C147-48D3-A082-2D99F54D1392}"/>
    <cellStyle name="Style 99 4" xfId="38646" xr:uid="{E5D72AF3-B7E9-4D92-A3CC-34444F5E51AD}"/>
    <cellStyle name="Style 99 5" xfId="38647" xr:uid="{87ADE104-E6E5-496C-9FF3-E51FAE0E63C7}"/>
    <cellStyle name="Style 99 6" xfId="38648" xr:uid="{2949FA04-2419-41FA-817E-EB18522EF98A}"/>
    <cellStyle name="Style 99 7" xfId="42171" xr:uid="{A24A3786-3F14-4CB7-A45A-3B256A65065F}"/>
    <cellStyle name="Style 99 8" xfId="26960" xr:uid="{818227BA-B40A-4913-B2AC-9EF7A90F0115}"/>
    <cellStyle name="Table" xfId="27418" xr:uid="{D8AA31BF-36C1-401F-979A-E8B209B49263}"/>
    <cellStyle name="Table heading" xfId="27419" xr:uid="{37DE613E-62BA-4FEC-8C5B-E65E643DED79}"/>
    <cellStyle name="tableau | cellule | normal | decimal 1" xfId="359" xr:uid="{273953E0-8B6D-4283-AD92-A4615C2FF942}"/>
    <cellStyle name="tableau | cellule | normal | decimal 1 10" xfId="15156" xr:uid="{6D7442CD-C378-405C-B357-1F2A26B0E3ED}"/>
    <cellStyle name="tableau | cellule | normal | decimal 1 10 2" xfId="45476" xr:uid="{99369762-9FA9-42CF-BC82-9FA68B46DD23}"/>
    <cellStyle name="tableau | cellule | normal | decimal 1 10 3" xfId="38649" xr:uid="{CE6B7E8C-DE50-4185-9C99-E587A53F0C1D}"/>
    <cellStyle name="tableau | cellule | normal | decimal 1 11" xfId="15157" xr:uid="{BFECABB9-DD10-4086-B9A3-BF59DD9605C4}"/>
    <cellStyle name="tableau | cellule | normal | decimal 1 12" xfId="15155" xr:uid="{DADF6E3A-63E5-42A0-82D0-B49EF90F2F2E}"/>
    <cellStyle name="tableau | cellule | normal | decimal 1 13" xfId="41473" xr:uid="{C808A74A-0C32-4C61-A043-872763BEEDB6}"/>
    <cellStyle name="tableau | cellule | normal | decimal 1 14" xfId="26962" xr:uid="{B6CC14D7-4B90-4736-A1D9-F2B07D37727C}"/>
    <cellStyle name="tableau | cellule | normal | decimal 1 2" xfId="15158" xr:uid="{5B418503-8899-41D1-B835-18DA733758F6}"/>
    <cellStyle name="tableau | cellule | normal | decimal 1 2 2" xfId="15159" xr:uid="{C500DF62-5487-4E97-822C-0670115C5CD0}"/>
    <cellStyle name="tableau | cellule | normal | decimal 1 2 2 2" xfId="15160" xr:uid="{4C60E61B-F92C-457D-A2C1-10EB9C302682}"/>
    <cellStyle name="tableau | cellule | normal | decimal 1 2 3" xfId="15161" xr:uid="{B211605A-D6F5-4A2B-BDE7-BB9EC23D2969}"/>
    <cellStyle name="tableau | cellule | normal | decimal 1 2 3 2" xfId="15162" xr:uid="{FF861481-811D-41B6-9FB1-3AA39DF6BED7}"/>
    <cellStyle name="tableau | cellule | normal | decimal 1 2 4" xfId="15163" xr:uid="{FE0766DC-A742-4078-A115-1AE38AA0DEB3}"/>
    <cellStyle name="tableau | cellule | normal | decimal 1 2 5" xfId="15164" xr:uid="{2660952A-9FDB-47B6-9252-0E436BAE0288}"/>
    <cellStyle name="tableau | cellule | normal | decimal 1 2 6" xfId="45477" xr:uid="{44AA9669-68FF-4D40-B3C4-C96B998852F3}"/>
    <cellStyle name="tableau | cellule | normal | decimal 1 2 7" xfId="38650" xr:uid="{ADC1A31E-FC53-4209-AC58-AAD811C79A1E}"/>
    <cellStyle name="tableau | cellule | normal | decimal 1 3" xfId="15165" xr:uid="{4CB7C568-EC7F-4EC4-9FC6-4AA938652CAD}"/>
    <cellStyle name="tableau | cellule | normal | decimal 1 3 2" xfId="15166" xr:uid="{12637DA4-6AF6-4747-A8D2-BE0062048FBA}"/>
    <cellStyle name="tableau | cellule | normal | decimal 1 3 2 2" xfId="15167" xr:uid="{C3A66939-6133-4A75-B215-6FAD6988F57C}"/>
    <cellStyle name="tableau | cellule | normal | decimal 1 3 3" xfId="15168" xr:uid="{BDFEF5D3-7460-448C-B60E-D18B2AE03F7E}"/>
    <cellStyle name="tableau | cellule | normal | decimal 1 3 3 2" xfId="15169" xr:uid="{6D7325E2-10E6-4F9C-AD55-ECEB57BDEFD3}"/>
    <cellStyle name="tableau | cellule | normal | decimal 1 3 4" xfId="15170" xr:uid="{C976A7AF-E0D9-482A-A64D-E65C467766AE}"/>
    <cellStyle name="tableau | cellule | normal | decimal 1 3 5" xfId="45478" xr:uid="{720C4665-A3E6-449A-8989-43EA90E38697}"/>
    <cellStyle name="tableau | cellule | normal | decimal 1 3 6" xfId="38651" xr:uid="{AC3B3FB2-58F2-4EB5-BFA4-10F2C225BCCD}"/>
    <cellStyle name="tableau | cellule | normal | decimal 1 4" xfId="15171" xr:uid="{E0B760D6-2A39-4FD7-8BF1-359B35C4853B}"/>
    <cellStyle name="tableau | cellule | normal | decimal 1 4 2" xfId="15172" xr:uid="{3CD1FFC0-F77A-4685-BEFE-162B88C7599B}"/>
    <cellStyle name="tableau | cellule | normal | decimal 1 4 2 2" xfId="15173" xr:uid="{45B9340E-25C0-4205-AE68-91BD4B611567}"/>
    <cellStyle name="tableau | cellule | normal | decimal 1 4 3" xfId="15174" xr:uid="{5B5C9CA0-8A40-4D23-B2FC-829BD5153B66}"/>
    <cellStyle name="tableau | cellule | normal | decimal 1 4 3 2" xfId="15175" xr:uid="{46E40EE5-58DF-4279-BB76-69C97348DC80}"/>
    <cellStyle name="tableau | cellule | normal | decimal 1 4 4" xfId="15176" xr:uid="{91D126EC-D326-4FE0-A97C-E703858AA8D0}"/>
    <cellStyle name="tableau | cellule | normal | decimal 1 4 5" xfId="45479" xr:uid="{CB098C0A-9FBD-44C8-9781-64CA800D712A}"/>
    <cellStyle name="tableau | cellule | normal | decimal 1 4 6" xfId="38652" xr:uid="{8255DA44-0987-466B-9C22-FC15F2071B6E}"/>
    <cellStyle name="tableau | cellule | normal | decimal 1 5" xfId="15177" xr:uid="{D8903859-FBF3-4850-A6B6-9E0A89859767}"/>
    <cellStyle name="tableau | cellule | normal | decimal 1 5 2" xfId="15178" xr:uid="{74C4882F-AE6E-4AC2-99DA-D3A980267C84}"/>
    <cellStyle name="tableau | cellule | normal | decimal 1 5 2 2" xfId="15179" xr:uid="{BF285BD8-90A6-4C42-9675-CED1681F8EE2}"/>
    <cellStyle name="tableau | cellule | normal | decimal 1 5 3" xfId="15180" xr:uid="{8CC2865F-E26A-44D6-BAE2-3BAD07F3EA37}"/>
    <cellStyle name="tableau | cellule | normal | decimal 1 5 3 2" xfId="15181" xr:uid="{99D86DE1-12E9-4F50-9F72-E1167A27E196}"/>
    <cellStyle name="tableau | cellule | normal | decimal 1 5 4" xfId="15182" xr:uid="{9BCFDD4C-1FC0-4BB9-A62C-40F7A0D989AC}"/>
    <cellStyle name="tableau | cellule | normal | decimal 1 5 4 2" xfId="15183" xr:uid="{0834FEA4-4AF0-40FB-90FD-BC74C76EB70F}"/>
    <cellStyle name="tableau | cellule | normal | decimal 1 5 5" xfId="15184" xr:uid="{B08403DA-4905-4CC8-8459-12F43BF05931}"/>
    <cellStyle name="tableau | cellule | normal | decimal 1 5 6" xfId="45480" xr:uid="{874207BA-EB82-483A-8C3A-B9FEDFB2AD0E}"/>
    <cellStyle name="tableau | cellule | normal | decimal 1 5 7" xfId="38653" xr:uid="{F31ED9F4-8640-4822-9F90-7256215690EB}"/>
    <cellStyle name="tableau | cellule | normal | decimal 1 6" xfId="15185" xr:uid="{20D0844E-8777-4FBF-90B8-9B6EF7837DD4}"/>
    <cellStyle name="tableau | cellule | normal | decimal 1 6 2" xfId="15186" xr:uid="{979E2F0C-2C10-4DA1-90E9-84C281E22D05}"/>
    <cellStyle name="tableau | cellule | normal | decimal 1 6 2 2" xfId="15187" xr:uid="{2844E277-49D1-476D-AEFA-55DE4F6F3E0A}"/>
    <cellStyle name="tableau | cellule | normal | decimal 1 6 3" xfId="15188" xr:uid="{1705137E-699D-465A-9883-F7AEB0A916B9}"/>
    <cellStyle name="tableau | cellule | normal | decimal 1 6 3 2" xfId="15189" xr:uid="{CB562A54-1C7D-44BF-B171-95F31BEE6493}"/>
    <cellStyle name="tableau | cellule | normal | decimal 1 6 4" xfId="15190" xr:uid="{262EFA17-AF50-47A7-8C09-C14846A65AFE}"/>
    <cellStyle name="tableau | cellule | normal | decimal 1 6 5" xfId="45481" xr:uid="{318B6184-C4AF-4E44-8AD9-4FE821DDA581}"/>
    <cellStyle name="tableau | cellule | normal | decimal 1 6 6" xfId="38654" xr:uid="{0ABA2BD5-2BC2-48F0-BF59-3DCCBC5188AF}"/>
    <cellStyle name="tableau | cellule | normal | decimal 1 7" xfId="15191" xr:uid="{F7DCC68E-61C9-40EC-B536-FA285C217DBE}"/>
    <cellStyle name="tableau | cellule | normal | decimal 1 7 2" xfId="15192" xr:uid="{AE508F73-AEE3-4787-8088-DD73F4DC5398}"/>
    <cellStyle name="tableau | cellule | normal | decimal 1 7 3" xfId="45482" xr:uid="{8F2EC837-2731-4062-857C-00AF623D2A9E}"/>
    <cellStyle name="tableau | cellule | normal | decimal 1 7 4" xfId="38655" xr:uid="{A3C332D5-7B4F-41AE-B11E-F7A7516F051D}"/>
    <cellStyle name="tableau | cellule | normal | decimal 1 8" xfId="15193" xr:uid="{D881E5C3-EB75-4EEF-A349-9AFA004BA199}"/>
    <cellStyle name="tableau | cellule | normal | decimal 1 8 2" xfId="15194" xr:uid="{6BD91DF1-F1EB-4A09-B323-025F6E0E24B1}"/>
    <cellStyle name="tableau | cellule | normal | decimal 1 8 3" xfId="45483" xr:uid="{63E991ED-64DE-45E1-BB87-7FC058C6D412}"/>
    <cellStyle name="tableau | cellule | normal | decimal 1 8 4" xfId="38656" xr:uid="{500D01FA-3B2A-402B-85ED-4EE4B5F9062C}"/>
    <cellStyle name="tableau | cellule | normal | decimal 1 9" xfId="15195" xr:uid="{A181F47E-EEC2-4C59-921E-78BA8FFE1941}"/>
    <cellStyle name="tableau | cellule | normal | decimal 1 9 2" xfId="15196" xr:uid="{028E6683-D0B7-476A-BFCE-713DFEFBAD40}"/>
    <cellStyle name="tableau | cellule | normal | decimal 1 9 3" xfId="45484" xr:uid="{310CF7FF-1148-431B-B168-B8F562EEA71A}"/>
    <cellStyle name="tableau | cellule | normal | decimal 1 9 4" xfId="38657" xr:uid="{89188C6E-B83C-4B5C-8E53-EB50F3F83082}"/>
    <cellStyle name="tableau | cellule | normal | pourcentage | decimal 1" xfId="360" xr:uid="{912F04CA-4132-4082-BECE-58AFC3753BEB}"/>
    <cellStyle name="tableau | cellule | normal | pourcentage | decimal 1 10" xfId="15198" xr:uid="{79F2F5D2-F4DA-470E-ABAD-F392273FCD97}"/>
    <cellStyle name="tableau | cellule | normal | pourcentage | decimal 1 10 2" xfId="45485" xr:uid="{2F24E132-FAEF-4937-927A-9D224CAB6A6A}"/>
    <cellStyle name="tableau | cellule | normal | pourcentage | decimal 1 10 3" xfId="38658" xr:uid="{DD503E71-F08F-42C9-9F78-AB00BAFE1498}"/>
    <cellStyle name="tableau | cellule | normal | pourcentage | decimal 1 11" xfId="15199" xr:uid="{AE94A389-9A67-4C77-9CD3-CBF38323FF51}"/>
    <cellStyle name="tableau | cellule | normal | pourcentage | decimal 1 12" xfId="15197" xr:uid="{DBBA63DD-25CF-4352-A4F5-4B9DBA8D5DF3}"/>
    <cellStyle name="tableau | cellule | normal | pourcentage | decimal 1 13" xfId="41474" xr:uid="{B1F07611-025A-4871-8D77-33F0CA0F5264}"/>
    <cellStyle name="tableau | cellule | normal | pourcentage | decimal 1 14" xfId="26963" xr:uid="{67B6FCB2-1882-4DDA-933C-E9AD5A625114}"/>
    <cellStyle name="tableau | cellule | normal | pourcentage | decimal 1 2" xfId="15200" xr:uid="{07A93009-E325-4F57-8209-C6EADE3FC2BF}"/>
    <cellStyle name="tableau | cellule | normal | pourcentage | decimal 1 2 2" xfId="15201" xr:uid="{A5FE8B30-9BDD-44AF-AEC3-9DBA608F5C16}"/>
    <cellStyle name="tableau | cellule | normal | pourcentage | decimal 1 2 2 2" xfId="15202" xr:uid="{D77B48EA-DBDF-48FE-BBA5-758CFE1EFE70}"/>
    <cellStyle name="tableau | cellule | normal | pourcentage | decimal 1 2 3" xfId="15203" xr:uid="{2A5BD46F-EBA2-4641-889E-40A57295137A}"/>
    <cellStyle name="tableau | cellule | normal | pourcentage | decimal 1 2 3 2" xfId="15204" xr:uid="{825423AA-4389-4048-BB4E-0546368FAF80}"/>
    <cellStyle name="tableau | cellule | normal | pourcentage | decimal 1 2 4" xfId="15205" xr:uid="{5E1368AD-B282-4BC5-9AC6-DAB6D2FC72E2}"/>
    <cellStyle name="tableau | cellule | normal | pourcentage | decimal 1 2 5" xfId="15206" xr:uid="{9D689406-5ED1-4CD7-9D64-23E6D52D2CFB}"/>
    <cellStyle name="tableau | cellule | normal | pourcentage | decimal 1 2 6" xfId="45486" xr:uid="{ED8B0923-7B31-4C14-849F-4A01197A042B}"/>
    <cellStyle name="tableau | cellule | normal | pourcentage | decimal 1 2 7" xfId="38659" xr:uid="{8332A86D-B3EB-4AE1-9206-1B17DFFB139F}"/>
    <cellStyle name="tableau | cellule | normal | pourcentage | decimal 1 3" xfId="15207" xr:uid="{ADDE7505-BB3C-4821-9232-6559E365F660}"/>
    <cellStyle name="tableau | cellule | normal | pourcentage | decimal 1 3 2" xfId="15208" xr:uid="{42B7CFF9-72C6-4F62-B963-4E19A7285F15}"/>
    <cellStyle name="tableau | cellule | normal | pourcentage | decimal 1 3 2 2" xfId="15209" xr:uid="{A9F0857C-5701-40F1-A656-4D60C0C6B54F}"/>
    <cellStyle name="tableau | cellule | normal | pourcentage | decimal 1 3 3" xfId="15210" xr:uid="{F7B8C425-EC19-4B36-95AB-90BB44CE720E}"/>
    <cellStyle name="tableau | cellule | normal | pourcentage | decimal 1 3 3 2" xfId="15211" xr:uid="{B35FB432-8DC4-4EBC-8838-EFF065F1A48C}"/>
    <cellStyle name="tableau | cellule | normal | pourcentage | decimal 1 3 4" xfId="15212" xr:uid="{70D81354-8455-4481-97BA-9B4BE8E38072}"/>
    <cellStyle name="tableau | cellule | normal | pourcentage | decimal 1 3 5" xfId="45487" xr:uid="{C972F89B-09C6-4580-8891-92304804FE04}"/>
    <cellStyle name="tableau | cellule | normal | pourcentage | decimal 1 3 6" xfId="38660" xr:uid="{F9A35DCF-7B11-42BC-B6B0-D601FDC38C27}"/>
    <cellStyle name="tableau | cellule | normal | pourcentage | decimal 1 4" xfId="15213" xr:uid="{4D79ADF4-9AD0-4A98-A154-BDDB548979C2}"/>
    <cellStyle name="tableau | cellule | normal | pourcentage | decimal 1 4 2" xfId="15214" xr:uid="{361B9B09-A488-448E-8908-AFD5DFD78CAA}"/>
    <cellStyle name="tableau | cellule | normal | pourcentage | decimal 1 4 2 2" xfId="15215" xr:uid="{4061DEC5-CD4A-456E-938D-20E7C03A0F5E}"/>
    <cellStyle name="tableau | cellule | normal | pourcentage | decimal 1 4 3" xfId="15216" xr:uid="{89BBFC16-69F6-4150-B649-5F393A37CB1E}"/>
    <cellStyle name="tableau | cellule | normal | pourcentage | decimal 1 4 3 2" xfId="15217" xr:uid="{8348B40B-30C5-4E66-A91C-2B84BAA30355}"/>
    <cellStyle name="tableau | cellule | normal | pourcentage | decimal 1 4 4" xfId="15218" xr:uid="{36752D95-32C2-4710-B3EE-B442E72B55B8}"/>
    <cellStyle name="tableau | cellule | normal | pourcentage | decimal 1 4 5" xfId="45488" xr:uid="{0F6CE00E-3CC5-4406-AC1A-4506CDDF51B4}"/>
    <cellStyle name="tableau | cellule | normal | pourcentage | decimal 1 4 6" xfId="38661" xr:uid="{26F4997F-7F8C-491C-B278-4BB2F246513D}"/>
    <cellStyle name="tableau | cellule | normal | pourcentage | decimal 1 5" xfId="15219" xr:uid="{39BDBA50-18A9-45CF-B260-F859DECB1683}"/>
    <cellStyle name="tableau | cellule | normal | pourcentage | decimal 1 5 2" xfId="15220" xr:uid="{E2EFEF7F-8939-4770-9899-C40C20E6382E}"/>
    <cellStyle name="tableau | cellule | normal | pourcentage | decimal 1 5 2 2" xfId="15221" xr:uid="{1E1CA72A-9875-41B1-8CCC-76AD45C45305}"/>
    <cellStyle name="tableau | cellule | normal | pourcentage | decimal 1 5 3" xfId="15222" xr:uid="{0E787F0B-28CF-4D34-B105-783878EB7939}"/>
    <cellStyle name="tableau | cellule | normal | pourcentage | decimal 1 5 3 2" xfId="15223" xr:uid="{28D68186-9397-4B30-820A-5D7106A95A90}"/>
    <cellStyle name="tableau | cellule | normal | pourcentage | decimal 1 5 4" xfId="15224" xr:uid="{B61995AB-6ABE-4AD0-9F87-1341891CFD3E}"/>
    <cellStyle name="tableau | cellule | normal | pourcentage | decimal 1 5 4 2" xfId="15225" xr:uid="{8FB71291-3788-4BF2-8D40-24764DB18B9F}"/>
    <cellStyle name="tableau | cellule | normal | pourcentage | decimal 1 5 5" xfId="15226" xr:uid="{0E18A936-0FDC-48AB-91BC-9DC8ACDB111B}"/>
    <cellStyle name="tableau | cellule | normal | pourcentage | decimal 1 5 6" xfId="45489" xr:uid="{27CCA831-BF0B-4945-BCF4-09FEAC915BAD}"/>
    <cellStyle name="tableau | cellule | normal | pourcentage | decimal 1 5 7" xfId="38662" xr:uid="{BF007E27-6D57-487F-8BFC-D145E4B0FA1A}"/>
    <cellStyle name="tableau | cellule | normal | pourcentage | decimal 1 6" xfId="15227" xr:uid="{49BCEF18-CA9A-4824-8055-817440A0D511}"/>
    <cellStyle name="tableau | cellule | normal | pourcentage | decimal 1 6 2" xfId="15228" xr:uid="{70D7CFDF-CC29-4293-A38D-401ABAA34180}"/>
    <cellStyle name="tableau | cellule | normal | pourcentage | decimal 1 6 2 2" xfId="15229" xr:uid="{202F27A8-B566-4459-92D5-4A92BA32A413}"/>
    <cellStyle name="tableau | cellule | normal | pourcentage | decimal 1 6 3" xfId="15230" xr:uid="{1A6FE612-3695-48EB-9602-A68777F5AB02}"/>
    <cellStyle name="tableau | cellule | normal | pourcentage | decimal 1 6 3 2" xfId="15231" xr:uid="{7C47B24B-C776-42E1-AE83-EE442BDC71BA}"/>
    <cellStyle name="tableau | cellule | normal | pourcentage | decimal 1 6 4" xfId="15232" xr:uid="{C79DAED8-36B4-4620-A1DA-F0402ACAE105}"/>
    <cellStyle name="tableau | cellule | normal | pourcentage | decimal 1 6 5" xfId="45490" xr:uid="{9A8B7509-9413-4AF8-9728-726C568E0EDB}"/>
    <cellStyle name="tableau | cellule | normal | pourcentage | decimal 1 6 6" xfId="38663" xr:uid="{413F886C-FF6E-4DC7-A423-261820E1DD71}"/>
    <cellStyle name="tableau | cellule | normal | pourcentage | decimal 1 7" xfId="15233" xr:uid="{3ED18C46-D4FD-4E88-B56D-4D9CB723944D}"/>
    <cellStyle name="tableau | cellule | normal | pourcentage | decimal 1 7 2" xfId="15234" xr:uid="{7FC3D70C-D00B-4097-8925-582375901B76}"/>
    <cellStyle name="tableau | cellule | normal | pourcentage | decimal 1 7 3" xfId="45491" xr:uid="{5F41994B-C2D5-4921-B573-6500A874BB38}"/>
    <cellStyle name="tableau | cellule | normal | pourcentage | decimal 1 7 4" xfId="38664" xr:uid="{3F627CFB-0457-4732-B0D3-6CFC0B9E6D23}"/>
    <cellStyle name="tableau | cellule | normal | pourcentage | decimal 1 8" xfId="15235" xr:uid="{5589CD71-A236-4C43-8C3D-C76F6B7E45C2}"/>
    <cellStyle name="tableau | cellule | normal | pourcentage | decimal 1 8 2" xfId="15236" xr:uid="{DA8D45A5-96AE-461A-A6BA-AA6D927EF7B2}"/>
    <cellStyle name="tableau | cellule | normal | pourcentage | decimal 1 8 3" xfId="45492" xr:uid="{59654EFD-A50C-4337-8A76-44FD8CD1816F}"/>
    <cellStyle name="tableau | cellule | normal | pourcentage | decimal 1 8 4" xfId="38665" xr:uid="{0AEFE4E6-AE4A-4A51-B3D6-2190B9A0A8C9}"/>
    <cellStyle name="tableau | cellule | normal | pourcentage | decimal 1 9" xfId="15237" xr:uid="{58249611-B1D7-46F8-9B34-A19FAC2B0827}"/>
    <cellStyle name="tableau | cellule | normal | pourcentage | decimal 1 9 2" xfId="15238" xr:uid="{B4FD3653-F7AF-46BC-95D5-C4FDE9B49928}"/>
    <cellStyle name="tableau | cellule | normal | pourcentage | decimal 1 9 3" xfId="45493" xr:uid="{02D2AE17-D13D-4F56-B4A2-2B721309D081}"/>
    <cellStyle name="tableau | cellule | normal | pourcentage | decimal 1 9 4" xfId="38666" xr:uid="{5E044814-4732-4BA2-9040-2069985621A3}"/>
    <cellStyle name="tableau | cellule | total | decimal 1" xfId="361" xr:uid="{0CCD432C-2A89-4DA6-92E1-B1F9F436E9E6}"/>
    <cellStyle name="tableau | cellule | total | decimal 1 10" xfId="15240" xr:uid="{481325C3-7002-4D15-A29A-23760F73D40A}"/>
    <cellStyle name="tableau | cellule | total | decimal 1 10 2" xfId="45494" xr:uid="{26A34B62-E182-45CA-BEEB-E48A1B77CB18}"/>
    <cellStyle name="tableau | cellule | total | decimal 1 10 3" xfId="38667" xr:uid="{ECB9933A-AE22-4069-9595-4C045C73A128}"/>
    <cellStyle name="tableau | cellule | total | decimal 1 11" xfId="15241" xr:uid="{4D8F8ED3-E7F9-49A6-B34C-BA9D514696A6}"/>
    <cellStyle name="tableau | cellule | total | decimal 1 12" xfId="15239" xr:uid="{9AA65468-DF83-4D9C-8EFF-7421CBA64FF9}"/>
    <cellStyle name="tableau | cellule | total | decimal 1 13" xfId="41475" xr:uid="{5BB8D99C-FA20-4DFE-8A9E-3139CAF960A7}"/>
    <cellStyle name="tableau | cellule | total | decimal 1 14" xfId="26964" xr:uid="{235A1A78-AEF0-4680-93A6-EE443AD4AC86}"/>
    <cellStyle name="tableau | cellule | total | decimal 1 2" xfId="15242" xr:uid="{7746F437-D8F3-48C4-9756-8CB803308ADB}"/>
    <cellStyle name="tableau | cellule | total | decimal 1 2 2" xfId="15243" xr:uid="{3614A8E4-7269-44BB-A1F3-4FCDE6148C90}"/>
    <cellStyle name="tableau | cellule | total | decimal 1 2 2 2" xfId="15244" xr:uid="{2756400B-1D7C-4DC7-BD21-125A5B563075}"/>
    <cellStyle name="tableau | cellule | total | decimal 1 2 3" xfId="15245" xr:uid="{34F83220-1EAD-40EF-B584-3F42997300BB}"/>
    <cellStyle name="tableau | cellule | total | decimal 1 2 3 2" xfId="15246" xr:uid="{13112FA1-DCBC-4CDA-AB51-2AF02F2C2CFE}"/>
    <cellStyle name="tableau | cellule | total | decimal 1 2 4" xfId="15247" xr:uid="{673B334F-0C41-492A-AB82-2C2FC6CFA594}"/>
    <cellStyle name="tableau | cellule | total | decimal 1 2 5" xfId="15248" xr:uid="{7A3010AF-DC8B-49DA-88F2-834F2908CBDB}"/>
    <cellStyle name="tableau | cellule | total | decimal 1 2 6" xfId="45495" xr:uid="{6BC949CE-2FAF-406C-92BB-EE415B723161}"/>
    <cellStyle name="tableau | cellule | total | decimal 1 2 7" xfId="38668" xr:uid="{507CAB0E-75E2-42F8-ABFC-954FA3BE0A78}"/>
    <cellStyle name="tableau | cellule | total | decimal 1 3" xfId="15249" xr:uid="{7CE9B8FB-6E9E-4ECA-B347-07E04ACBFDC3}"/>
    <cellStyle name="tableau | cellule | total | decimal 1 3 2" xfId="15250" xr:uid="{B362E1F3-4E9D-4EB9-8B10-803D8779BE3B}"/>
    <cellStyle name="tableau | cellule | total | decimal 1 3 2 2" xfId="15251" xr:uid="{17C6B4D6-2B55-4E38-93A3-235D8ADE045A}"/>
    <cellStyle name="tableau | cellule | total | decimal 1 3 3" xfId="15252" xr:uid="{F0326CBD-2400-4FC9-A354-4FEC31DB881B}"/>
    <cellStyle name="tableau | cellule | total | decimal 1 3 3 2" xfId="15253" xr:uid="{327FEDDE-94B2-4C05-8158-F80643ED7981}"/>
    <cellStyle name="tableau | cellule | total | decimal 1 3 4" xfId="15254" xr:uid="{EE160157-4698-427A-ABC0-529D67F41F65}"/>
    <cellStyle name="tableau | cellule | total | decimal 1 3 5" xfId="45496" xr:uid="{D2375D19-CFD2-4DFE-8BAA-6832A180CB9A}"/>
    <cellStyle name="tableau | cellule | total | decimal 1 3 6" xfId="38669" xr:uid="{5CF91BA1-B9B9-4E23-BDC4-8B6705D5B6FF}"/>
    <cellStyle name="tableau | cellule | total | decimal 1 4" xfId="15255" xr:uid="{7D7B375D-EDC4-4B20-8C7C-639091ACB455}"/>
    <cellStyle name="tableau | cellule | total | decimal 1 4 2" xfId="15256" xr:uid="{F30DCD9A-699F-4F9A-8915-37DA97F1A9F8}"/>
    <cellStyle name="tableau | cellule | total | decimal 1 4 2 2" xfId="15257" xr:uid="{7CC28255-A8AD-4B48-9BE4-67E5A0A6E70D}"/>
    <cellStyle name="tableau | cellule | total | decimal 1 4 3" xfId="15258" xr:uid="{850774DE-08CF-41FA-9DCF-6D50A28A9312}"/>
    <cellStyle name="tableau | cellule | total | decimal 1 4 3 2" xfId="15259" xr:uid="{EC0660B1-DDD7-43FD-A739-6C552AFF9EC1}"/>
    <cellStyle name="tableau | cellule | total | decimal 1 4 4" xfId="15260" xr:uid="{19AA2740-CA32-414E-A203-C83973A742F8}"/>
    <cellStyle name="tableau | cellule | total | decimal 1 4 5" xfId="45497" xr:uid="{7A37D5EE-00B8-4E6A-8487-548FA6329D2B}"/>
    <cellStyle name="tableau | cellule | total | decimal 1 4 6" xfId="38670" xr:uid="{A9290663-61D1-42BD-B13B-88519960657B}"/>
    <cellStyle name="tableau | cellule | total | decimal 1 5" xfId="15261" xr:uid="{4B606E3E-F278-4A64-B062-69DF89DC595C}"/>
    <cellStyle name="tableau | cellule | total | decimal 1 5 2" xfId="15262" xr:uid="{BF288D93-0B13-4E63-8A10-82B91C3165EE}"/>
    <cellStyle name="tableau | cellule | total | decimal 1 5 2 2" xfId="15263" xr:uid="{94304659-D833-4398-A15F-BBF51D2BDDBA}"/>
    <cellStyle name="tableau | cellule | total | decimal 1 5 3" xfId="15264" xr:uid="{353FBF75-897F-45C0-B55A-5AF8E980E5A0}"/>
    <cellStyle name="tableau | cellule | total | decimal 1 5 3 2" xfId="15265" xr:uid="{3E083F5A-029D-4C98-A215-95138B49DE9A}"/>
    <cellStyle name="tableau | cellule | total | decimal 1 5 4" xfId="15266" xr:uid="{ADC6B0D0-C353-419B-BD02-BD39DA282A2B}"/>
    <cellStyle name="tableau | cellule | total | decimal 1 5 4 2" xfId="15267" xr:uid="{C1D6E8C9-50DA-4D81-B8BF-84E62780935C}"/>
    <cellStyle name="tableau | cellule | total | decimal 1 5 5" xfId="15268" xr:uid="{5AB1F88A-3A12-49A5-A3E1-CEE5B122514B}"/>
    <cellStyle name="tableau | cellule | total | decimal 1 5 6" xfId="45498" xr:uid="{0F1C5FED-1143-4340-8B90-885DA3527854}"/>
    <cellStyle name="tableau | cellule | total | decimal 1 5 7" xfId="38671" xr:uid="{B9B78826-1525-4C2F-93F3-300C9B52E8C0}"/>
    <cellStyle name="tableau | cellule | total | decimal 1 6" xfId="15269" xr:uid="{DD3A1A6F-68C9-425B-AD38-0C9A37FFCF76}"/>
    <cellStyle name="tableau | cellule | total | decimal 1 6 2" xfId="15270" xr:uid="{733A8840-BC57-4DFD-B486-637B20D0D80D}"/>
    <cellStyle name="tableau | cellule | total | decimal 1 6 2 2" xfId="15271" xr:uid="{35DBC4B7-24F5-407D-8CB1-02E8716A73E2}"/>
    <cellStyle name="tableau | cellule | total | decimal 1 6 3" xfId="15272" xr:uid="{C1533522-1932-4395-8D5C-484E830EB617}"/>
    <cellStyle name="tableau | cellule | total | decimal 1 6 3 2" xfId="15273" xr:uid="{8D7BBB8F-9931-4AD9-98CA-25F85C61139A}"/>
    <cellStyle name="tableau | cellule | total | decimal 1 6 4" xfId="15274" xr:uid="{82BEA43E-DF50-48BF-A6D8-9B6E01E89F7B}"/>
    <cellStyle name="tableau | cellule | total | decimal 1 6 5" xfId="45499" xr:uid="{5B234FCE-1001-4C07-8002-88445B4AD45E}"/>
    <cellStyle name="tableau | cellule | total | decimal 1 6 6" xfId="38672" xr:uid="{CB3A5F49-239C-4362-B509-37E9EE9A6704}"/>
    <cellStyle name="tableau | cellule | total | decimal 1 7" xfId="15275" xr:uid="{E5D73623-582D-4F3B-859B-5AFFDCDD9030}"/>
    <cellStyle name="tableau | cellule | total | decimal 1 7 2" xfId="15276" xr:uid="{27112A7C-9A78-4A59-8AC6-8C3C9BD42B00}"/>
    <cellStyle name="tableau | cellule | total | decimal 1 7 3" xfId="45500" xr:uid="{F987EC9C-A841-4D08-92F7-C4035017A8F8}"/>
    <cellStyle name="tableau | cellule | total | decimal 1 7 4" xfId="38673" xr:uid="{A4773F8A-4C30-4192-81E0-1B99245D41C7}"/>
    <cellStyle name="tableau | cellule | total | decimal 1 8" xfId="15277" xr:uid="{A6617410-12CA-4819-8670-8345E7ED57E9}"/>
    <cellStyle name="tableau | cellule | total | decimal 1 8 2" xfId="15278" xr:uid="{26F086C6-7319-411A-9D30-E71D6E7E6021}"/>
    <cellStyle name="tableau | cellule | total | decimal 1 8 3" xfId="45501" xr:uid="{38D37A08-E37F-4F1F-BC9A-BEC41FD0BB54}"/>
    <cellStyle name="tableau | cellule | total | decimal 1 8 4" xfId="38674" xr:uid="{802C6AAF-A13D-457C-B515-A72973899CA1}"/>
    <cellStyle name="tableau | cellule | total | decimal 1 9" xfId="15279" xr:uid="{7AC6F273-A14D-495B-B79F-83DE55010D4A}"/>
    <cellStyle name="tableau | cellule | total | decimal 1 9 2" xfId="15280" xr:uid="{3D826EF3-6DBB-4DB4-B439-9A40D0EDDD9D}"/>
    <cellStyle name="tableau | cellule | total | decimal 1 9 3" xfId="45502" xr:uid="{39FD65D3-DFFA-409B-82EC-FF0010302C15}"/>
    <cellStyle name="tableau | cellule | total | decimal 1 9 4" xfId="38675" xr:uid="{57C2A775-D7B9-4CFB-96CB-46F8944099FC}"/>
    <cellStyle name="tableau | coin superieur gauche" xfId="362" xr:uid="{75BFFC9F-3D2C-4CCE-8B3A-1EE6448E99FB}"/>
    <cellStyle name="tableau | coin superieur gauche 10" xfId="15282" xr:uid="{3D3A7EC0-B862-4FDE-A17C-1E25E57D2EB2}"/>
    <cellStyle name="tableau | coin superieur gauche 10 2" xfId="45503" xr:uid="{4DAEE39D-0B0C-4ADA-9792-5ABA1507626C}"/>
    <cellStyle name="tableau | coin superieur gauche 10 3" xfId="38676" xr:uid="{63DBE3F9-F1C5-42AA-8787-ADA25C85E0F6}"/>
    <cellStyle name="tableau | coin superieur gauche 11" xfId="15283" xr:uid="{CECC2E3B-C340-43FF-9BAB-40D20CE5C176}"/>
    <cellStyle name="tableau | coin superieur gauche 12" xfId="15281" xr:uid="{F9658D2E-E3CD-4BD2-8F7C-7809A6C1AF28}"/>
    <cellStyle name="tableau | coin superieur gauche 13" xfId="41476" xr:uid="{A7A30475-6C3A-4A6B-89FA-C15C0F94BF84}"/>
    <cellStyle name="tableau | coin superieur gauche 14" xfId="26965" xr:uid="{D97E68AC-823D-41DB-8D1B-958D75DA2206}"/>
    <cellStyle name="tableau | coin superieur gauche 2" xfId="15284" xr:uid="{F75F4713-36B3-465E-9A1D-4ABDF882123E}"/>
    <cellStyle name="tableau | coin superieur gauche 2 2" xfId="15285" xr:uid="{35C1BC90-86C4-424F-B293-3E9A69B14432}"/>
    <cellStyle name="tableau | coin superieur gauche 2 2 2" xfId="15286" xr:uid="{CA599E66-5801-4758-846F-EDA1D7649CBB}"/>
    <cellStyle name="tableau | coin superieur gauche 2 3" xfId="15287" xr:uid="{2F515A7B-2FE2-4BB1-8EB7-0107C78E1C98}"/>
    <cellStyle name="tableau | coin superieur gauche 2 3 2" xfId="15288" xr:uid="{1941C832-D797-4953-A1B0-CB53D4F7B394}"/>
    <cellStyle name="tableau | coin superieur gauche 2 4" xfId="15289" xr:uid="{E07AD5CC-43DD-4AF8-B40D-2895AF2A1908}"/>
    <cellStyle name="tableau | coin superieur gauche 2 5" xfId="15290" xr:uid="{8E2CE8B9-D460-47A8-B9CD-668210D5741A}"/>
    <cellStyle name="tableau | coin superieur gauche 2 6" xfId="45504" xr:uid="{576DC613-5F6A-4B09-82F7-C4F1B8DCA8A2}"/>
    <cellStyle name="tableau | coin superieur gauche 2 7" xfId="38677" xr:uid="{CECEB3C9-E961-4936-9B30-EE231B1BA090}"/>
    <cellStyle name="tableau | coin superieur gauche 3" xfId="15291" xr:uid="{608B881C-D25A-4B8F-B957-DD9229584327}"/>
    <cellStyle name="tableau | coin superieur gauche 3 2" xfId="15292" xr:uid="{4A109A26-CB27-4C87-A311-56F940E10B17}"/>
    <cellStyle name="tableau | coin superieur gauche 3 2 2" xfId="15293" xr:uid="{219BB615-7F47-4501-9BB9-239F93E37DCF}"/>
    <cellStyle name="tableau | coin superieur gauche 3 3" xfId="15294" xr:uid="{30BEAAA5-A83F-4093-953A-BBBC5C4B94B2}"/>
    <cellStyle name="tableau | coin superieur gauche 3 3 2" xfId="15295" xr:uid="{5E816BB8-0A61-402E-A586-C6236B633C25}"/>
    <cellStyle name="tableau | coin superieur gauche 3 4" xfId="15296" xr:uid="{7EB99F30-E01E-43F6-B8FF-E7921AEAC807}"/>
    <cellStyle name="tableau | coin superieur gauche 3 5" xfId="45505" xr:uid="{657F1927-6545-47B5-AF63-2ED92CB3D4BF}"/>
    <cellStyle name="tableau | coin superieur gauche 3 6" xfId="38678" xr:uid="{73375B7C-A002-4731-9FC8-4F356A036A2C}"/>
    <cellStyle name="tableau | coin superieur gauche 4" xfId="15297" xr:uid="{19BE73E3-BF00-40EB-8A1D-12C37989A5A5}"/>
    <cellStyle name="tableau | coin superieur gauche 4 2" xfId="15298" xr:uid="{E37A9A75-F3B5-456B-86A7-633922C5D6F8}"/>
    <cellStyle name="tableau | coin superieur gauche 4 2 2" xfId="15299" xr:uid="{338DAA6E-D74F-49AD-A5C7-D48ACA681140}"/>
    <cellStyle name="tableau | coin superieur gauche 4 3" xfId="15300" xr:uid="{C340670C-04EE-417B-B895-A673A3D6EB61}"/>
    <cellStyle name="tableau | coin superieur gauche 4 3 2" xfId="15301" xr:uid="{ADCDCFA1-772B-4DAC-B17E-1B68C938F35D}"/>
    <cellStyle name="tableau | coin superieur gauche 4 4" xfId="15302" xr:uid="{F23F2247-E8AF-4ED9-B85D-0E3F4B3E8CD8}"/>
    <cellStyle name="tableau | coin superieur gauche 4 5" xfId="45506" xr:uid="{AB34048A-8982-46D2-AC84-2D4B35F318F5}"/>
    <cellStyle name="tableau | coin superieur gauche 4 6" xfId="38679" xr:uid="{B0D8D606-14FC-441B-B5F6-707AACF56E56}"/>
    <cellStyle name="tableau | coin superieur gauche 5" xfId="15303" xr:uid="{8D15A18E-59BF-44EF-A0F3-7501FA13129F}"/>
    <cellStyle name="tableau | coin superieur gauche 5 2" xfId="15304" xr:uid="{D1AC4A4D-E0AB-4AE2-8347-B6CC671650F8}"/>
    <cellStyle name="tableau | coin superieur gauche 5 2 2" xfId="15305" xr:uid="{B4664D79-8DB0-4FF8-A3FA-E368D4BB2B4A}"/>
    <cellStyle name="tableau | coin superieur gauche 5 3" xfId="15306" xr:uid="{3DF78C07-8903-43B7-BFBA-7BD546E4185C}"/>
    <cellStyle name="tableau | coin superieur gauche 5 3 2" xfId="15307" xr:uid="{5A83B50F-5C5B-4598-899F-947E5420E510}"/>
    <cellStyle name="tableau | coin superieur gauche 5 4" xfId="15308" xr:uid="{6391EC5C-9E65-4425-9760-F07E0EFC003D}"/>
    <cellStyle name="tableau | coin superieur gauche 5 4 2" xfId="15309" xr:uid="{A500B8C0-080B-41E2-9BCF-81015ECF2EFA}"/>
    <cellStyle name="tableau | coin superieur gauche 5 5" xfId="15310" xr:uid="{CE736B4C-E4D3-46EE-8D09-EC27526D7B9F}"/>
    <cellStyle name="tableau | coin superieur gauche 5 6" xfId="45507" xr:uid="{6C3FB172-DE7E-42C7-920F-0CAC24C429F7}"/>
    <cellStyle name="tableau | coin superieur gauche 5 7" xfId="38680" xr:uid="{C273FB43-CDBB-4037-895D-04B6E08CD1A4}"/>
    <cellStyle name="tableau | coin superieur gauche 6" xfId="15311" xr:uid="{49FAAB40-FAEB-4F5F-AB92-5CF60AE7A578}"/>
    <cellStyle name="tableau | coin superieur gauche 6 2" xfId="15312" xr:uid="{BE3AC3F1-4E15-4B7E-B321-4E7F15BDF687}"/>
    <cellStyle name="tableau | coin superieur gauche 6 2 2" xfId="15313" xr:uid="{1275B291-9843-43E2-A281-61A0DE114541}"/>
    <cellStyle name="tableau | coin superieur gauche 6 3" xfId="15314" xr:uid="{F32C3D56-6EDB-47CA-B721-DB6E251CE6AF}"/>
    <cellStyle name="tableau | coin superieur gauche 6 3 2" xfId="15315" xr:uid="{17CF7AEE-FAD3-4FA5-BF4C-3D598B74C0F6}"/>
    <cellStyle name="tableau | coin superieur gauche 6 4" xfId="15316" xr:uid="{8A483DD0-8782-4A3C-9129-F7363D92E2A3}"/>
    <cellStyle name="tableau | coin superieur gauche 6 5" xfId="45508" xr:uid="{6BC84F5B-28E0-4125-A357-41612135E33B}"/>
    <cellStyle name="tableau | coin superieur gauche 6 6" xfId="38681" xr:uid="{9BFCCC8F-0958-407B-8B65-B77E5757CFCC}"/>
    <cellStyle name="tableau | coin superieur gauche 7" xfId="15317" xr:uid="{2F675ABD-F04C-4B06-8384-73B326DE556E}"/>
    <cellStyle name="tableau | coin superieur gauche 7 2" xfId="15318" xr:uid="{8830D9EB-C6DB-4589-83D2-E19D60C6324F}"/>
    <cellStyle name="tableau | coin superieur gauche 7 3" xfId="45509" xr:uid="{3BB807CE-EA52-44E7-8DC0-940654F46F5E}"/>
    <cellStyle name="tableau | coin superieur gauche 7 4" xfId="38682" xr:uid="{1EEB8E20-1261-4ECC-AD90-DB4A296DF8AC}"/>
    <cellStyle name="tableau | coin superieur gauche 8" xfId="15319" xr:uid="{D4D86274-1170-40A4-AFB5-264347366A60}"/>
    <cellStyle name="tableau | coin superieur gauche 8 2" xfId="15320" xr:uid="{C0D23AC2-EFE0-406B-94A5-380B5288FD6E}"/>
    <cellStyle name="tableau | coin superieur gauche 8 3" xfId="45510" xr:uid="{F88E77D0-476A-47A5-BDCA-FF5E875D6A45}"/>
    <cellStyle name="tableau | coin superieur gauche 8 4" xfId="38683" xr:uid="{2DCE4EE0-2F93-4FFA-9654-377C4E4668A0}"/>
    <cellStyle name="tableau | coin superieur gauche 9" xfId="15321" xr:uid="{540F5030-ECEF-4AD4-9FE2-013B4184A12C}"/>
    <cellStyle name="tableau | coin superieur gauche 9 2" xfId="15322" xr:uid="{4D77D7C1-114C-4BE5-ABDD-077A8CB886AE}"/>
    <cellStyle name="tableau | coin superieur gauche 9 3" xfId="45511" xr:uid="{23863C51-5224-4297-8299-DBA3354B516B}"/>
    <cellStyle name="tableau | coin superieur gauche 9 4" xfId="38684" xr:uid="{5FEA6816-0D5D-4AEF-9304-F575A19C17AA}"/>
    <cellStyle name="tableau | entete-colonne | series" xfId="363" xr:uid="{597B99F9-A516-428E-AD9F-71225D5AF3A6}"/>
    <cellStyle name="tableau | entete-colonne | series 10" xfId="15324" xr:uid="{40585FDF-23AE-4D68-93E1-F7E426BF78AB}"/>
    <cellStyle name="tableau | entete-colonne | series 10 2" xfId="45512" xr:uid="{56B4A6ED-081D-4AE9-B061-E2BF4C6DBEE9}"/>
    <cellStyle name="tableau | entete-colonne | series 10 3" xfId="38685" xr:uid="{B54DA3B8-D196-4B0A-AEEA-C8F44BF87340}"/>
    <cellStyle name="tableau | entete-colonne | series 11" xfId="15325" xr:uid="{395AFA52-BF6C-4763-94C9-6B35DBC7CBEB}"/>
    <cellStyle name="tableau | entete-colonne | series 12" xfId="15323" xr:uid="{A2F64486-E363-478B-B8CE-528D0147A998}"/>
    <cellStyle name="tableau | entete-colonne | series 13" xfId="41477" xr:uid="{EC461353-0209-447A-A59C-6A628CA432AE}"/>
    <cellStyle name="tableau | entete-colonne | series 14" xfId="26966" xr:uid="{145EB0C6-38FF-48CF-A607-FD3ACE06A31E}"/>
    <cellStyle name="tableau | entete-colonne | series 2" xfId="15326" xr:uid="{8A1D3936-430E-47DB-BAB4-611F9B1A6F86}"/>
    <cellStyle name="tableau | entete-colonne | series 2 2" xfId="15327" xr:uid="{56FD0912-A424-4F50-AB36-670BB2DE1F73}"/>
    <cellStyle name="tableau | entete-colonne | series 2 2 2" xfId="15328" xr:uid="{3A693CA8-6928-4759-8B5D-DB7E2BACB638}"/>
    <cellStyle name="tableau | entete-colonne | series 2 3" xfId="15329" xr:uid="{366C557C-0812-4B36-886D-48958E00B02A}"/>
    <cellStyle name="tableau | entete-colonne | series 2 3 2" xfId="15330" xr:uid="{80BD57F2-3314-4774-8275-8796BF7D4C19}"/>
    <cellStyle name="tableau | entete-colonne | series 2 4" xfId="15331" xr:uid="{CF855C57-42CB-4CEF-A33E-6A87214D46AC}"/>
    <cellStyle name="tableau | entete-colonne | series 2 5" xfId="15332" xr:uid="{2D0CE324-C591-4E6F-8129-55AA292FA23B}"/>
    <cellStyle name="tableau | entete-colonne | series 2 6" xfId="45513" xr:uid="{BCCE268C-3C08-4FB8-BDB4-504182EA2DB6}"/>
    <cellStyle name="tableau | entete-colonne | series 2 7" xfId="38686" xr:uid="{CA20A81D-4028-4485-B989-41FFC37DCCED}"/>
    <cellStyle name="tableau | entete-colonne | series 3" xfId="15333" xr:uid="{D94691F4-AB8E-445A-8984-500F328BC178}"/>
    <cellStyle name="tableau | entete-colonne | series 3 2" xfId="15334" xr:uid="{265F734C-2724-4D61-9469-8F2863AB5548}"/>
    <cellStyle name="tableau | entete-colonne | series 3 2 2" xfId="15335" xr:uid="{C57B52A3-7178-473B-B9E5-369B53269E46}"/>
    <cellStyle name="tableau | entete-colonne | series 3 3" xfId="15336" xr:uid="{E1D1DED4-960B-488D-9406-DB6A78EE60B5}"/>
    <cellStyle name="tableau | entete-colonne | series 3 3 2" xfId="15337" xr:uid="{43862120-39B3-4613-80AC-D15C0B1ADA97}"/>
    <cellStyle name="tableau | entete-colonne | series 3 4" xfId="15338" xr:uid="{5DBABE4E-7F80-46EC-A66E-9FA25889ACEC}"/>
    <cellStyle name="tableau | entete-colonne | series 3 5" xfId="45514" xr:uid="{5013DB77-9EDF-4749-BE7F-DD7C5A680BD9}"/>
    <cellStyle name="tableau | entete-colonne | series 3 6" xfId="38687" xr:uid="{8E748829-73F2-4823-9BEA-7662FA2D28D5}"/>
    <cellStyle name="tableau | entete-colonne | series 4" xfId="15339" xr:uid="{18777EA2-F0DA-45E7-A9E5-01560ACFEF42}"/>
    <cellStyle name="tableau | entete-colonne | series 4 2" xfId="15340" xr:uid="{EDED84F6-F289-4E28-9668-C5BA393FE90C}"/>
    <cellStyle name="tableau | entete-colonne | series 4 2 2" xfId="15341" xr:uid="{8D3AE9D3-798D-4153-8A24-699B7D6DD273}"/>
    <cellStyle name="tableau | entete-colonne | series 4 3" xfId="15342" xr:uid="{0ADA033A-6234-4746-9270-7A341BFEE263}"/>
    <cellStyle name="tableau | entete-colonne | series 4 3 2" xfId="15343" xr:uid="{62A2916A-F949-42E7-B002-3D08E996ABF3}"/>
    <cellStyle name="tableau | entete-colonne | series 4 4" xfId="15344" xr:uid="{D3BAA0F4-AD21-454C-98FD-A96CF0B74648}"/>
    <cellStyle name="tableau | entete-colonne | series 4 5" xfId="45515" xr:uid="{993C4953-40A3-4BCE-9F08-35C9B03C4F61}"/>
    <cellStyle name="tableau | entete-colonne | series 4 6" xfId="38688" xr:uid="{E4E9FF60-AF76-4FA0-A4FD-4061F5E984E5}"/>
    <cellStyle name="tableau | entete-colonne | series 5" xfId="15345" xr:uid="{7163CF7A-408C-40A4-8194-EFA73771C4D7}"/>
    <cellStyle name="tableau | entete-colonne | series 5 2" xfId="15346" xr:uid="{1786C31E-1EC5-4E2F-9014-228B1C1BDA4E}"/>
    <cellStyle name="tableau | entete-colonne | series 5 2 2" xfId="15347" xr:uid="{BF30717D-227F-4E19-8088-5936F4D520CC}"/>
    <cellStyle name="tableau | entete-colonne | series 5 3" xfId="15348" xr:uid="{9CCDB500-02B7-4F0C-9DE9-D87AA1741CDA}"/>
    <cellStyle name="tableau | entete-colonne | series 5 3 2" xfId="15349" xr:uid="{23106BE5-59DC-4A41-8E96-796703C2DFAF}"/>
    <cellStyle name="tableau | entete-colonne | series 5 4" xfId="15350" xr:uid="{3C68E339-6127-4CE2-BCF3-3DEC633E9C0B}"/>
    <cellStyle name="tableau | entete-colonne | series 5 4 2" xfId="15351" xr:uid="{A4DCE943-8C33-4E49-8D5C-B0019EFF449B}"/>
    <cellStyle name="tableau | entete-colonne | series 5 5" xfId="15352" xr:uid="{BAAEFE24-20CB-4A4A-AD5F-5920F57862B1}"/>
    <cellStyle name="tableau | entete-colonne | series 5 6" xfId="45516" xr:uid="{1984CAB8-8EF5-46EB-AA9A-B8D07EBCC0D3}"/>
    <cellStyle name="tableau | entete-colonne | series 5 7" xfId="38689" xr:uid="{16781A06-1DC1-499B-B59B-E0C77EE52D48}"/>
    <cellStyle name="tableau | entete-colonne | series 6" xfId="15353" xr:uid="{F45B2682-6D61-4283-910C-60D439979291}"/>
    <cellStyle name="tableau | entete-colonne | series 6 2" xfId="15354" xr:uid="{79612142-8D0E-4B70-A745-830693B7A453}"/>
    <cellStyle name="tableau | entete-colonne | series 6 2 2" xfId="15355" xr:uid="{3F26C678-A02F-4C18-8367-DE98B487129D}"/>
    <cellStyle name="tableau | entete-colonne | series 6 3" xfId="15356" xr:uid="{45F89DC6-9C90-41AF-9B3A-B4115A68984E}"/>
    <cellStyle name="tableau | entete-colonne | series 6 3 2" xfId="15357" xr:uid="{A82ADB79-D051-49D7-B3C8-59D41110DE0B}"/>
    <cellStyle name="tableau | entete-colonne | series 6 4" xfId="15358" xr:uid="{100DAE5A-B81D-46B1-8439-47387AD42D25}"/>
    <cellStyle name="tableau | entete-colonne | series 6 5" xfId="45517" xr:uid="{D862D62A-FAE3-4108-AD43-1685C84F11D7}"/>
    <cellStyle name="tableau | entete-colonne | series 6 6" xfId="38690" xr:uid="{5521DE0C-2F1D-4CC8-AE2D-CE528EDCD492}"/>
    <cellStyle name="tableau | entete-colonne | series 7" xfId="15359" xr:uid="{61F9DD9B-E710-476C-B108-EE540415ECAF}"/>
    <cellStyle name="tableau | entete-colonne | series 7 2" xfId="15360" xr:uid="{39023661-FAD3-409C-9440-E9948AA2E55D}"/>
    <cellStyle name="tableau | entete-colonne | series 7 3" xfId="45518" xr:uid="{2801AF27-3CB1-4A86-BFAD-0299180531FA}"/>
    <cellStyle name="tableau | entete-colonne | series 7 4" xfId="38691" xr:uid="{F985BF3C-58E6-4CB9-89DA-7B4DBFF2F84D}"/>
    <cellStyle name="tableau | entete-colonne | series 8" xfId="15361" xr:uid="{88A23D9F-039F-42DC-9FC9-88E81187C848}"/>
    <cellStyle name="tableau | entete-colonne | series 8 2" xfId="15362" xr:uid="{5C4E48BC-7BCF-4269-996E-37AE2202B820}"/>
    <cellStyle name="tableau | entete-colonne | series 8 3" xfId="45519" xr:uid="{DD971293-7CC6-44AA-82AC-858CF4DDE64E}"/>
    <cellStyle name="tableau | entete-colonne | series 8 4" xfId="38692" xr:uid="{188AA6AB-53EA-4B2A-B763-00A749DDD73B}"/>
    <cellStyle name="tableau | entete-colonne | series 9" xfId="15363" xr:uid="{C1FBD150-BBDD-4AA0-BB5E-366A24133F29}"/>
    <cellStyle name="tableau | entete-colonne | series 9 2" xfId="15364" xr:uid="{824CDF00-2839-4744-99CF-F19D24CF61AF}"/>
    <cellStyle name="tableau | entete-colonne | series 9 3" xfId="45520" xr:uid="{6AEC4535-66BF-4C70-A986-592FDF45A09C}"/>
    <cellStyle name="tableau | entete-colonne | series 9 4" xfId="38693" xr:uid="{92A61DF0-59A0-49CD-808C-B4CD60C4F1E4}"/>
    <cellStyle name="tableau | entete-ligne | normal" xfId="364" xr:uid="{B89E3E71-AC75-478F-A2A6-A9839CBED835}"/>
    <cellStyle name="tableau | entete-ligne | normal 10" xfId="15366" xr:uid="{E519015C-8BCF-4714-8F8C-F6F2D106BFCF}"/>
    <cellStyle name="tableau | entete-ligne | normal 10 2" xfId="45521" xr:uid="{BCD3A579-EE5E-4A71-951A-8A132B74B596}"/>
    <cellStyle name="tableau | entete-ligne | normal 10 3" xfId="38694" xr:uid="{3FFF25AF-2DD2-40BE-AC71-5C157D647F4F}"/>
    <cellStyle name="tableau | entete-ligne | normal 11" xfId="15367" xr:uid="{60DD6108-8F3E-47BE-AFD5-33EC15E2B1F3}"/>
    <cellStyle name="tableau | entete-ligne | normal 12" xfId="15365" xr:uid="{07B46E8B-3C62-4761-8B69-2DE6D6409CCA}"/>
    <cellStyle name="tableau | entete-ligne | normal 13" xfId="41478" xr:uid="{7D8BED42-6301-4323-A1DA-89277FA79281}"/>
    <cellStyle name="tableau | entete-ligne | normal 14" xfId="26967" xr:uid="{2FA436D0-6AA4-40D7-9C82-71A865562844}"/>
    <cellStyle name="tableau | entete-ligne | normal 2" xfId="15368" xr:uid="{BC3F1DAB-8C93-4507-B5E8-5D708517B422}"/>
    <cellStyle name="tableau | entete-ligne | normal 2 2" xfId="15369" xr:uid="{21FC5B84-35ED-40B4-B8FB-E6A6ED4DBAE7}"/>
    <cellStyle name="tableau | entete-ligne | normal 2 2 2" xfId="15370" xr:uid="{4AA91AB2-3AF8-4C87-8010-E9344E8DF2A7}"/>
    <cellStyle name="tableau | entete-ligne | normal 2 3" xfId="15371" xr:uid="{A239D445-CFE6-4106-A78E-289F5739E390}"/>
    <cellStyle name="tableau | entete-ligne | normal 2 3 2" xfId="15372" xr:uid="{AD350835-2212-43A1-ABC9-F305E0708CB2}"/>
    <cellStyle name="tableau | entete-ligne | normal 2 4" xfId="15373" xr:uid="{B44FE496-2FCF-46BA-AECC-D01D502F579C}"/>
    <cellStyle name="tableau | entete-ligne | normal 2 5" xfId="15374" xr:uid="{30C8B618-7E96-4366-8310-F2F89BC4616B}"/>
    <cellStyle name="tableau | entete-ligne | normal 2 6" xfId="45522" xr:uid="{A1B63E12-9D73-48E6-8328-60E8772E54EE}"/>
    <cellStyle name="tableau | entete-ligne | normal 2 7" xfId="38695" xr:uid="{A34C34AA-5102-4211-8F6F-CB421684E4DE}"/>
    <cellStyle name="tableau | entete-ligne | normal 3" xfId="15375" xr:uid="{496C4905-EA46-4211-8940-4FDAF6703BEE}"/>
    <cellStyle name="tableau | entete-ligne | normal 3 2" xfId="15376" xr:uid="{50FAEAFC-08E4-41E3-AD01-E8190A7910E4}"/>
    <cellStyle name="tableau | entete-ligne | normal 3 2 2" xfId="15377" xr:uid="{C85753E7-C054-4DAE-9938-4DC6886487CE}"/>
    <cellStyle name="tableau | entete-ligne | normal 3 3" xfId="15378" xr:uid="{3FFB1153-7120-4676-88C4-2F1BE155D4F8}"/>
    <cellStyle name="tableau | entete-ligne | normal 3 3 2" xfId="15379" xr:uid="{A0D1EB12-4C47-4DF0-B357-F34E2449AFAC}"/>
    <cellStyle name="tableau | entete-ligne | normal 3 4" xfId="15380" xr:uid="{F7F62985-584A-45C5-BD5C-A8F6DA4D755C}"/>
    <cellStyle name="tableau | entete-ligne | normal 3 5" xfId="45523" xr:uid="{52520E61-4B73-4B42-BAA7-CEB968A29567}"/>
    <cellStyle name="tableau | entete-ligne | normal 3 6" xfId="38696" xr:uid="{EBB261B3-0A3F-4D68-B795-E0A3385D8618}"/>
    <cellStyle name="tableau | entete-ligne | normal 4" xfId="15381" xr:uid="{3261E664-4D90-478B-82F2-27DAC6DD4FC8}"/>
    <cellStyle name="tableau | entete-ligne | normal 4 2" xfId="15382" xr:uid="{9F6BAC4C-0669-4719-B3CD-22B5C9F91E78}"/>
    <cellStyle name="tableau | entete-ligne | normal 4 2 2" xfId="15383" xr:uid="{6F4FAD9B-26DF-40A8-8FCF-EAE2F9C581F1}"/>
    <cellStyle name="tableau | entete-ligne | normal 4 3" xfId="15384" xr:uid="{42543C7F-AE24-40A1-AD49-445D9983278C}"/>
    <cellStyle name="tableau | entete-ligne | normal 4 3 2" xfId="15385" xr:uid="{F38F1279-7475-4579-B3BA-1A879D261200}"/>
    <cellStyle name="tableau | entete-ligne | normal 4 4" xfId="15386" xr:uid="{40F187DB-AAD3-4D43-BFF8-2D1AB915A74D}"/>
    <cellStyle name="tableau | entete-ligne | normal 4 5" xfId="45524" xr:uid="{BAA02E27-3960-4D48-87D7-348E1E6488D0}"/>
    <cellStyle name="tableau | entete-ligne | normal 4 6" xfId="38697" xr:uid="{1D0BE930-002D-4045-AE32-F43AAD0CFF3A}"/>
    <cellStyle name="tableau | entete-ligne | normal 5" xfId="15387" xr:uid="{F1EDB65A-F701-4AB3-814C-B45142A3DA8C}"/>
    <cellStyle name="tableau | entete-ligne | normal 5 2" xfId="15388" xr:uid="{E8DC9267-2C99-45E7-8AAA-E772E82E93D1}"/>
    <cellStyle name="tableau | entete-ligne | normal 5 2 2" xfId="15389" xr:uid="{8AA8DC60-E717-43CC-9F11-E13FF0590128}"/>
    <cellStyle name="tableau | entete-ligne | normal 5 3" xfId="15390" xr:uid="{248C59D3-D9B7-4023-8A4B-D068D48726E8}"/>
    <cellStyle name="tableau | entete-ligne | normal 5 3 2" xfId="15391" xr:uid="{1458F81B-0ECD-4477-98A3-CD91F2D59D5A}"/>
    <cellStyle name="tableau | entete-ligne | normal 5 4" xfId="15392" xr:uid="{17691DCA-8E0F-4899-80D8-B8A520B6F17F}"/>
    <cellStyle name="tableau | entete-ligne | normal 5 4 2" xfId="15393" xr:uid="{31C3D720-1990-4E87-8C47-B2E214D042D0}"/>
    <cellStyle name="tableau | entete-ligne | normal 5 5" xfId="15394" xr:uid="{BD746DEC-45ED-44CB-BB56-8AD81E72B87D}"/>
    <cellStyle name="tableau | entete-ligne | normal 5 6" xfId="45525" xr:uid="{A4D7D007-BB55-41F3-BB0E-9849C2C528A0}"/>
    <cellStyle name="tableau | entete-ligne | normal 5 7" xfId="38698" xr:uid="{696079E7-6FE2-4ADF-A115-35C0FBEA4DB0}"/>
    <cellStyle name="tableau | entete-ligne | normal 6" xfId="15395" xr:uid="{564AA842-D84C-4FB8-A5CB-636D22271ECE}"/>
    <cellStyle name="tableau | entete-ligne | normal 6 2" xfId="15396" xr:uid="{12F338D6-6FF1-40C7-9250-939FD0C57E29}"/>
    <cellStyle name="tableau | entete-ligne | normal 6 2 2" xfId="15397" xr:uid="{F7A53541-AFFE-47D5-8F98-A3920388BAE1}"/>
    <cellStyle name="tableau | entete-ligne | normal 6 3" xfId="15398" xr:uid="{70BC2BC6-67AA-49D3-B696-46BE64D46597}"/>
    <cellStyle name="tableau | entete-ligne | normal 6 3 2" xfId="15399" xr:uid="{EF28A315-C0A4-4B5C-A25D-9AB2DADE15D6}"/>
    <cellStyle name="tableau | entete-ligne | normal 6 4" xfId="15400" xr:uid="{43B2F899-2C3F-4FB2-904D-F0D635D045FB}"/>
    <cellStyle name="tableau | entete-ligne | normal 6 5" xfId="45526" xr:uid="{51F1F591-EBFC-4981-8D98-4814321F6CD6}"/>
    <cellStyle name="tableau | entete-ligne | normal 6 6" xfId="38699" xr:uid="{5D4A186B-1540-4185-B026-A4200ED2898F}"/>
    <cellStyle name="tableau | entete-ligne | normal 7" xfId="15401" xr:uid="{CF6BCAD2-B74A-466D-9779-6F6174E72707}"/>
    <cellStyle name="tableau | entete-ligne | normal 7 2" xfId="15402" xr:uid="{5241A7BC-2A86-44B6-A9F4-762E9270627F}"/>
    <cellStyle name="tableau | entete-ligne | normal 7 3" xfId="45527" xr:uid="{6DDC9D78-35B5-442A-A347-2B2AA7052F89}"/>
    <cellStyle name="tableau | entete-ligne | normal 7 4" xfId="38700" xr:uid="{ADB5E4ED-655C-405F-AEFB-5DF75C132FD3}"/>
    <cellStyle name="tableau | entete-ligne | normal 8" xfId="15403" xr:uid="{3A53DDC8-17AE-4552-8E89-A9A0BAAB137D}"/>
    <cellStyle name="tableau | entete-ligne | normal 8 2" xfId="15404" xr:uid="{4D1C5A0E-5AB9-40E9-9E85-8517CFF0F36B}"/>
    <cellStyle name="tableau | entete-ligne | normal 8 3" xfId="45528" xr:uid="{A17E63DC-1C7D-4FDD-B7D5-37B530DC3D78}"/>
    <cellStyle name="tableau | entete-ligne | normal 8 4" xfId="38701" xr:uid="{D56D65CA-F706-48F4-82B6-270F0DA309DB}"/>
    <cellStyle name="tableau | entete-ligne | normal 9" xfId="15405" xr:uid="{AEDBD827-C23A-4E6C-B111-D31D6503DC69}"/>
    <cellStyle name="tableau | entete-ligne | normal 9 2" xfId="15406" xr:uid="{CEBB5519-BBC5-4498-9C4E-50FAE9684350}"/>
    <cellStyle name="tableau | entete-ligne | normal 9 3" xfId="45529" xr:uid="{E8F24873-70AE-49DB-A0AA-73BDE8E185E5}"/>
    <cellStyle name="tableau | entete-ligne | normal 9 4" xfId="38702" xr:uid="{4A84B24B-C442-4008-88FE-711B7C9AABFD}"/>
    <cellStyle name="tableau | entete-ligne | total" xfId="365" xr:uid="{B95B9AA3-CEB5-416C-864E-607C72A14784}"/>
    <cellStyle name="tableau | entete-ligne | total 10" xfId="15408" xr:uid="{9F1FFE9F-DFFB-4B30-B741-9A8872CBCE9B}"/>
    <cellStyle name="tableau | entete-ligne | total 10 2" xfId="45530" xr:uid="{4FB0A920-A6C9-4EE9-B2A8-CA735E9CCC22}"/>
    <cellStyle name="tableau | entete-ligne | total 10 3" xfId="38703" xr:uid="{0AEC8416-A853-4641-9671-3FC989A6EFF0}"/>
    <cellStyle name="tableau | entete-ligne | total 11" xfId="15409" xr:uid="{41151A19-0C1E-4BBB-B8D4-E293EDD4473A}"/>
    <cellStyle name="tableau | entete-ligne | total 12" xfId="15407" xr:uid="{6EC20B5D-83D9-4E60-9E06-94E78ACD3859}"/>
    <cellStyle name="tableau | entete-ligne | total 13" xfId="41479" xr:uid="{36D62AC2-04C8-45F4-8979-AA05D63C3D23}"/>
    <cellStyle name="tableau | entete-ligne | total 14" xfId="26968" xr:uid="{AE86E485-914E-4960-B0A2-D96D265E18D8}"/>
    <cellStyle name="tableau | entete-ligne | total 2" xfId="15410" xr:uid="{D81C58E8-A8A0-4228-9501-773D0B158A67}"/>
    <cellStyle name="tableau | entete-ligne | total 2 2" xfId="15411" xr:uid="{01A8AE59-B638-428D-A402-A23F889F7C33}"/>
    <cellStyle name="tableau | entete-ligne | total 2 2 2" xfId="15412" xr:uid="{4F51EAC4-0C1B-48D9-9DE3-6F0443C982E0}"/>
    <cellStyle name="tableau | entete-ligne | total 2 3" xfId="15413" xr:uid="{9C8D90B3-EC91-410B-96D1-C517585B27BD}"/>
    <cellStyle name="tableau | entete-ligne | total 2 3 2" xfId="15414" xr:uid="{6E04D06E-669F-4C9D-89C9-5F87605F04D7}"/>
    <cellStyle name="tableau | entete-ligne | total 2 4" xfId="15415" xr:uid="{5B5007E0-FE73-4CB6-BB55-BE913C307094}"/>
    <cellStyle name="tableau | entete-ligne | total 2 5" xfId="15416" xr:uid="{2E521EF1-6EE4-486B-BC78-A3B31363B427}"/>
    <cellStyle name="tableau | entete-ligne | total 2 6" xfId="45531" xr:uid="{712C8B2F-D749-4C7A-9977-BB05BF9B680E}"/>
    <cellStyle name="tableau | entete-ligne | total 2 7" xfId="38704" xr:uid="{E142343C-4A61-4DE4-827F-492E599D694C}"/>
    <cellStyle name="tableau | entete-ligne | total 3" xfId="15417" xr:uid="{E3990DFC-9193-4EB1-BCB9-5531A207A269}"/>
    <cellStyle name="tableau | entete-ligne | total 3 2" xfId="15418" xr:uid="{65736A17-B00F-4D5E-86E6-CB82F3981823}"/>
    <cellStyle name="tableau | entete-ligne | total 3 2 2" xfId="15419" xr:uid="{AAB97A90-8451-4CD3-86EF-C8D9957FE1BB}"/>
    <cellStyle name="tableau | entete-ligne | total 3 3" xfId="15420" xr:uid="{9A0DA852-6139-412E-B710-59BAA48EDB90}"/>
    <cellStyle name="tableau | entete-ligne | total 3 3 2" xfId="15421" xr:uid="{AE385147-B425-48CE-8A31-4CDDA53DB6E9}"/>
    <cellStyle name="tableau | entete-ligne | total 3 4" xfId="15422" xr:uid="{5DF0013B-B18A-4FD9-AB0B-3E13851E5497}"/>
    <cellStyle name="tableau | entete-ligne | total 3 5" xfId="45532" xr:uid="{09DCBFF1-F6D4-489B-AF19-3490372A7C7A}"/>
    <cellStyle name="tableau | entete-ligne | total 3 6" xfId="38705" xr:uid="{E86FBE14-C98C-4917-94D3-F9F512B8BE0E}"/>
    <cellStyle name="tableau | entete-ligne | total 4" xfId="15423" xr:uid="{BD8B2A7C-93E2-40CD-9E75-0F8C9C9AB564}"/>
    <cellStyle name="tableau | entete-ligne | total 4 2" xfId="15424" xr:uid="{A88AB629-022B-4740-86C1-15351781F9B2}"/>
    <cellStyle name="tableau | entete-ligne | total 4 2 2" xfId="15425" xr:uid="{F7B4CB2C-0FAE-453B-A56A-6C79D8298DC0}"/>
    <cellStyle name="tableau | entete-ligne | total 4 3" xfId="15426" xr:uid="{BA5F17F4-C86B-4F1D-87F8-542A962CFC39}"/>
    <cellStyle name="tableau | entete-ligne | total 4 3 2" xfId="15427" xr:uid="{5B1BD230-929D-45E4-85A1-AC86FEA82752}"/>
    <cellStyle name="tableau | entete-ligne | total 4 4" xfId="15428" xr:uid="{9F81ABBB-3157-4786-836A-283298A95CFE}"/>
    <cellStyle name="tableau | entete-ligne | total 4 5" xfId="45533" xr:uid="{4983B0C5-E829-4E44-9FB0-E0BD83A778E0}"/>
    <cellStyle name="tableau | entete-ligne | total 4 6" xfId="38706" xr:uid="{8DB1D34C-6DA2-4CD2-A064-010F5606E04C}"/>
    <cellStyle name="tableau | entete-ligne | total 5" xfId="15429" xr:uid="{0F532E40-BF56-40FB-ACD1-B3936072A310}"/>
    <cellStyle name="tableau | entete-ligne | total 5 2" xfId="15430" xr:uid="{51235350-B485-490A-94F8-308FF661D627}"/>
    <cellStyle name="tableau | entete-ligne | total 5 2 2" xfId="15431" xr:uid="{F035670A-CA5D-4C8A-977F-ED17627A4681}"/>
    <cellStyle name="tableau | entete-ligne | total 5 3" xfId="15432" xr:uid="{860BFF5E-71BD-4FE9-8200-6D093A60CE2D}"/>
    <cellStyle name="tableau | entete-ligne | total 5 3 2" xfId="15433" xr:uid="{4FFBB84E-71CD-4C44-9891-9FD0292365F9}"/>
    <cellStyle name="tableau | entete-ligne | total 5 4" xfId="15434" xr:uid="{C128E0A4-278E-4A9D-8677-49D4F8E190D6}"/>
    <cellStyle name="tableau | entete-ligne | total 5 4 2" xfId="15435" xr:uid="{4A62A60A-DDB1-4C39-B028-085BDD11FDBD}"/>
    <cellStyle name="tableau | entete-ligne | total 5 5" xfId="15436" xr:uid="{A87BFDAD-FC73-4819-8161-CBD13682ABE8}"/>
    <cellStyle name="tableau | entete-ligne | total 5 6" xfId="45534" xr:uid="{5E230004-F308-490E-9EE3-57BCF2D64840}"/>
    <cellStyle name="tableau | entete-ligne | total 5 7" xfId="38707" xr:uid="{420521FF-86B3-4107-A4C0-CAF2EC4E7580}"/>
    <cellStyle name="tableau | entete-ligne | total 6" xfId="15437" xr:uid="{BE287E1C-D090-4112-8CD4-E57691C935F5}"/>
    <cellStyle name="tableau | entete-ligne | total 6 2" xfId="15438" xr:uid="{61F37195-A23C-4355-A7D8-9F49E0A2245F}"/>
    <cellStyle name="tableau | entete-ligne | total 6 2 2" xfId="15439" xr:uid="{AC449290-7832-4ECF-8EDC-6683885FE31B}"/>
    <cellStyle name="tableau | entete-ligne | total 6 3" xfId="15440" xr:uid="{C5B02A58-534C-44BD-906A-E13120D5845A}"/>
    <cellStyle name="tableau | entete-ligne | total 6 3 2" xfId="15441" xr:uid="{775923A5-96F5-4B67-96D4-AD5EC04303E8}"/>
    <cellStyle name="tableau | entete-ligne | total 6 4" xfId="15442" xr:uid="{FF6CD0CD-CA1F-449E-885C-C48D85BD22A9}"/>
    <cellStyle name="tableau | entete-ligne | total 6 5" xfId="45535" xr:uid="{9127CACF-9D19-4AFC-9853-93FFC7FA0ECA}"/>
    <cellStyle name="tableau | entete-ligne | total 6 6" xfId="38708" xr:uid="{947B16D6-C5DF-478C-B237-71ED4C0BC6F5}"/>
    <cellStyle name="tableau | entete-ligne | total 7" xfId="15443" xr:uid="{2EC54504-AB5E-4627-9E42-CFB8B35EE56E}"/>
    <cellStyle name="tableau | entete-ligne | total 7 2" xfId="15444" xr:uid="{2F553DE3-8B6C-48B7-A10E-114FD2D0316C}"/>
    <cellStyle name="tableau | entete-ligne | total 7 3" xfId="45536" xr:uid="{7A412C07-499C-443B-A720-AF0A8DCE8F82}"/>
    <cellStyle name="tableau | entete-ligne | total 7 4" xfId="38709" xr:uid="{9939EF93-E74E-4610-934F-6D12695026C9}"/>
    <cellStyle name="tableau | entete-ligne | total 8" xfId="15445" xr:uid="{E501DF6D-8353-4958-8D0D-3BF7396A919D}"/>
    <cellStyle name="tableau | entete-ligne | total 8 2" xfId="15446" xr:uid="{A02CD0C2-FEB6-4E2E-A33B-D24F9E8C84F7}"/>
    <cellStyle name="tableau | entete-ligne | total 8 3" xfId="45537" xr:uid="{C5D180B6-3DD8-4177-AC20-1E114BDA9CA0}"/>
    <cellStyle name="tableau | entete-ligne | total 8 4" xfId="38710" xr:uid="{30DB6A59-4076-4934-8484-D1B45AC1D493}"/>
    <cellStyle name="tableau | entete-ligne | total 9" xfId="15447" xr:uid="{3081E8B6-DB01-4643-8118-14DB874E0E67}"/>
    <cellStyle name="tableau | entete-ligne | total 9 2" xfId="15448" xr:uid="{768F068E-5D8B-41ED-BF84-02740392FF57}"/>
    <cellStyle name="tableau | entete-ligne | total 9 3" xfId="45538" xr:uid="{D144727F-F84C-4451-87CE-39B212910DA6}"/>
    <cellStyle name="tableau | entete-ligne | total 9 4" xfId="38711" xr:uid="{717F7C0B-D8AD-44A7-B3C8-0DB1B55BEFD8}"/>
    <cellStyle name="tableau | ligne-titre | niveau1" xfId="366" xr:uid="{78058EA7-6D62-454C-A292-DD7692D100A9}"/>
    <cellStyle name="tableau | ligne-titre | niveau1 10" xfId="15450" xr:uid="{4467BF47-3585-4260-90C6-2199E9F7DF8D}"/>
    <cellStyle name="tableau | ligne-titre | niveau1 10 2" xfId="45539" xr:uid="{83FF7C21-2C74-4B02-B27B-419BED2D03EF}"/>
    <cellStyle name="tableau | ligne-titre | niveau1 10 3" xfId="38712" xr:uid="{CB05D7FB-D799-490E-B2FA-3CCD6882664E}"/>
    <cellStyle name="tableau | ligne-titre | niveau1 11" xfId="15451" xr:uid="{877275EB-215F-46A5-AC0D-4A2E4FA4B900}"/>
    <cellStyle name="tableau | ligne-titre | niveau1 12" xfId="15449" xr:uid="{7CB4D055-3094-4493-93AB-E11656F2CEF5}"/>
    <cellStyle name="tableau | ligne-titre | niveau1 13" xfId="41480" xr:uid="{DFD66E46-84E6-4B27-B559-64C59DD72839}"/>
    <cellStyle name="tableau | ligne-titre | niveau1 14" xfId="26969" xr:uid="{16A3F494-F094-4C29-95AA-A1C4B17B2EE2}"/>
    <cellStyle name="tableau | ligne-titre | niveau1 2" xfId="15452" xr:uid="{9A424B50-B287-45EC-A9DF-87C1695CC51F}"/>
    <cellStyle name="tableau | ligne-titre | niveau1 2 2" xfId="15453" xr:uid="{137E9ACB-3946-4F96-9203-82010566B2A1}"/>
    <cellStyle name="tableau | ligne-titre | niveau1 2 2 2" xfId="15454" xr:uid="{66529EBE-EA82-42C7-99B1-AA75AA0E51A0}"/>
    <cellStyle name="tableau | ligne-titre | niveau1 2 3" xfId="15455" xr:uid="{DD914AB0-2285-4C94-AB39-EBB7EA2EFE20}"/>
    <cellStyle name="tableau | ligne-titre | niveau1 2 3 2" xfId="15456" xr:uid="{1FEDD292-672F-4613-B6F5-BCB445CCCAC4}"/>
    <cellStyle name="tableau | ligne-titre | niveau1 2 4" xfId="15457" xr:uid="{5528BEB3-3896-4238-B2AD-44A1ECD475D0}"/>
    <cellStyle name="tableau | ligne-titre | niveau1 2 5" xfId="15458" xr:uid="{B0DF7471-5619-4175-AB6C-35E301FDAD7F}"/>
    <cellStyle name="tableau | ligne-titre | niveau1 2 6" xfId="45540" xr:uid="{92D111AA-36D5-4E8D-8377-70BDA82A1352}"/>
    <cellStyle name="tableau | ligne-titre | niveau1 2 7" xfId="38713" xr:uid="{6543A4E7-0D2F-4604-8D93-B6C0B94AD52D}"/>
    <cellStyle name="tableau | ligne-titre | niveau1 3" xfId="15459" xr:uid="{2CFB20F5-0ADF-4440-B7C2-C3DFFB4D02BE}"/>
    <cellStyle name="tableau | ligne-titre | niveau1 3 2" xfId="15460" xr:uid="{3351A202-9F61-441D-8A4E-C32FCC3BA7CD}"/>
    <cellStyle name="tableau | ligne-titre | niveau1 3 2 2" xfId="15461" xr:uid="{ED6114B4-1FAC-4CC3-964E-6C207B72B969}"/>
    <cellStyle name="tableau | ligne-titre | niveau1 3 3" xfId="15462" xr:uid="{D6467836-A559-4BDF-ABEB-4FAED3D3913D}"/>
    <cellStyle name="tableau | ligne-titre | niveau1 3 3 2" xfId="15463" xr:uid="{F260E39B-271C-4DB9-9C09-AA79DFEB8111}"/>
    <cellStyle name="tableau | ligne-titre | niveau1 3 4" xfId="15464" xr:uid="{98901E91-6AC6-4349-99A2-C20C704DBE0E}"/>
    <cellStyle name="tableau | ligne-titre | niveau1 3 5" xfId="45541" xr:uid="{A0A2E5E1-4C62-4475-B4AF-874302813EA3}"/>
    <cellStyle name="tableau | ligne-titre | niveau1 3 6" xfId="38714" xr:uid="{4A00E642-1AA8-4B58-A686-9F50E5619CA3}"/>
    <cellStyle name="tableau | ligne-titre | niveau1 4" xfId="15465" xr:uid="{C2CEA78C-DFC8-4FDF-8A20-FFA1507790A0}"/>
    <cellStyle name="tableau | ligne-titre | niveau1 4 2" xfId="15466" xr:uid="{1A507427-E0B3-49A3-B7A1-43092F5BD61F}"/>
    <cellStyle name="tableau | ligne-titre | niveau1 4 2 2" xfId="15467" xr:uid="{5FBDA665-2516-4623-8698-31BCEC92446D}"/>
    <cellStyle name="tableau | ligne-titre | niveau1 4 3" xfId="15468" xr:uid="{599CA412-5CBE-4DC0-BC51-14A2C651681F}"/>
    <cellStyle name="tableau | ligne-titre | niveau1 4 3 2" xfId="15469" xr:uid="{AE88BA30-B4B4-43A8-8F5D-CAF24C490940}"/>
    <cellStyle name="tableau | ligne-titre | niveau1 4 4" xfId="15470" xr:uid="{7E421EF8-2C7E-4395-B029-755A1EE90AF3}"/>
    <cellStyle name="tableau | ligne-titre | niveau1 4 5" xfId="45542" xr:uid="{86EED389-73B8-4BFD-9963-81D5510E224E}"/>
    <cellStyle name="tableau | ligne-titre | niveau1 4 6" xfId="38715" xr:uid="{6B359237-AFF0-447E-98FE-8D8A759C724B}"/>
    <cellStyle name="tableau | ligne-titre | niveau1 5" xfId="15471" xr:uid="{B9E5406E-950A-4B72-AF1A-D5A948F5F6D4}"/>
    <cellStyle name="tableau | ligne-titre | niveau1 5 2" xfId="15472" xr:uid="{BF2E032A-F9C4-4BD8-AB2C-C4B8BE4AE749}"/>
    <cellStyle name="tableau | ligne-titre | niveau1 5 2 2" xfId="15473" xr:uid="{B054ADB4-0448-479B-A026-D0ED078B3EA2}"/>
    <cellStyle name="tableau | ligne-titre | niveau1 5 3" xfId="15474" xr:uid="{397133EE-6077-4F2C-BE5F-C6B0A0930D75}"/>
    <cellStyle name="tableau | ligne-titre | niveau1 5 3 2" xfId="15475" xr:uid="{E6370C4D-4AF2-4F93-8D35-62DD500E3C18}"/>
    <cellStyle name="tableau | ligne-titre | niveau1 5 4" xfId="15476" xr:uid="{E231BA0C-27CC-4228-999B-3BE1AC7EE41A}"/>
    <cellStyle name="tableau | ligne-titre | niveau1 5 4 2" xfId="15477" xr:uid="{87B37040-391B-4DA2-A706-666C8C52B1FD}"/>
    <cellStyle name="tableau | ligne-titre | niveau1 5 5" xfId="15478" xr:uid="{BBF33BA8-BC10-465D-93C6-2585732363DA}"/>
    <cellStyle name="tableau | ligne-titre | niveau1 5 6" xfId="45543" xr:uid="{6CB20B05-146C-4B50-A522-8B9E8C899060}"/>
    <cellStyle name="tableau | ligne-titre | niveau1 5 7" xfId="38716" xr:uid="{EB6F8460-24E7-4AC7-9EC0-D51FDAD725FE}"/>
    <cellStyle name="tableau | ligne-titre | niveau1 6" xfId="15479" xr:uid="{A2F3467D-9EDE-40BB-8A9C-8214D1EBFDD7}"/>
    <cellStyle name="tableau | ligne-titre | niveau1 6 2" xfId="15480" xr:uid="{4EB74A3B-FCAD-4CAC-B016-58E025272C3B}"/>
    <cellStyle name="tableau | ligne-titre | niveau1 6 2 2" xfId="15481" xr:uid="{25A29AD1-D2E5-47E5-A812-403D8EABB8D1}"/>
    <cellStyle name="tableau | ligne-titre | niveau1 6 3" xfId="15482" xr:uid="{15B6EBFA-2327-4CF1-9486-A84C5ACCB126}"/>
    <cellStyle name="tableau | ligne-titre | niveau1 6 3 2" xfId="15483" xr:uid="{475E9BA2-7434-48D7-9858-7B39EEFC4D98}"/>
    <cellStyle name="tableau | ligne-titre | niveau1 6 4" xfId="15484" xr:uid="{62FF509C-DB09-4E55-A3A8-E5091E4ECB58}"/>
    <cellStyle name="tableau | ligne-titre | niveau1 6 5" xfId="45544" xr:uid="{8E8D2396-B4D6-49CF-85A6-DC5D73A89A5D}"/>
    <cellStyle name="tableau | ligne-titre | niveau1 6 6" xfId="38717" xr:uid="{BA5ACD62-8990-4A9F-9C9A-7DF073EF8651}"/>
    <cellStyle name="tableau | ligne-titre | niveau1 7" xfId="15485" xr:uid="{4D3EFFB0-51D9-4426-8BD9-0CEF464AF90C}"/>
    <cellStyle name="tableau | ligne-titre | niveau1 7 2" xfId="15486" xr:uid="{490F951D-2BF7-40C0-A5F8-9AD3D0D41B42}"/>
    <cellStyle name="tableau | ligne-titre | niveau1 7 3" xfId="45545" xr:uid="{5B89BF2E-BC8A-43B7-9C6F-499250BA82B2}"/>
    <cellStyle name="tableau | ligne-titre | niveau1 7 4" xfId="38718" xr:uid="{495818F8-F921-401E-82B8-C61F4B10EBE9}"/>
    <cellStyle name="tableau | ligne-titre | niveau1 8" xfId="15487" xr:uid="{CCCE78C6-AEF8-458B-BE0D-BD6ED0D14D55}"/>
    <cellStyle name="tableau | ligne-titre | niveau1 8 2" xfId="15488" xr:uid="{CEC52081-DFB6-456F-AC18-5F197AC77CEF}"/>
    <cellStyle name="tableau | ligne-titre | niveau1 8 3" xfId="45546" xr:uid="{04EC7E3F-D27C-4574-98C8-B605DFD01BC0}"/>
    <cellStyle name="tableau | ligne-titre | niveau1 8 4" xfId="38719" xr:uid="{D4853F14-F671-4D45-AD0D-C8E30B73B8D4}"/>
    <cellStyle name="tableau | ligne-titre | niveau1 9" xfId="15489" xr:uid="{C75DEAD5-1170-48D6-9C38-A60930BD51EE}"/>
    <cellStyle name="tableau | ligne-titre | niveau1 9 2" xfId="15490" xr:uid="{CD972592-9859-4FA5-B741-877BCB74BE50}"/>
    <cellStyle name="tableau | ligne-titre | niveau1 9 3" xfId="45547" xr:uid="{5C8EB005-E0C4-4F60-B799-EA69FF156DEF}"/>
    <cellStyle name="tableau | ligne-titre | niveau1 9 4" xfId="38720" xr:uid="{D44E3A1D-7417-48B7-9F3E-76369846DB4B}"/>
    <cellStyle name="tableau | ligne-titre | niveau2" xfId="367" xr:uid="{B6EA746F-044F-4C30-8CAB-A708D2C72002}"/>
    <cellStyle name="tableau | ligne-titre | niveau2 10" xfId="15492" xr:uid="{76F8B5AA-F70B-43D1-A7EA-2024BD42C247}"/>
    <cellStyle name="tableau | ligne-titre | niveau2 10 2" xfId="45548" xr:uid="{9501EEB4-3C1D-4193-AE48-FE7C630550CF}"/>
    <cellStyle name="tableau | ligne-titre | niveau2 10 3" xfId="38721" xr:uid="{088469C2-B7C5-439B-8424-782EDF3F3033}"/>
    <cellStyle name="tableau | ligne-titre | niveau2 11" xfId="15493" xr:uid="{C141F222-1887-4528-93C1-436827F1F66A}"/>
    <cellStyle name="tableau | ligne-titre | niveau2 12" xfId="15491" xr:uid="{854F052B-83CF-41CB-9661-0EC1D861DEE5}"/>
    <cellStyle name="tableau | ligne-titre | niveau2 13" xfId="41481" xr:uid="{14468C8F-CF85-497A-8AE6-C073E31FF644}"/>
    <cellStyle name="tableau | ligne-titre | niveau2 14" xfId="26970" xr:uid="{7B10D61C-2371-4AD5-B134-E3B6D800202D}"/>
    <cellStyle name="tableau | ligne-titre | niveau2 2" xfId="15494" xr:uid="{56D5A7E5-1A23-411A-B761-4BD8B9BFC8BF}"/>
    <cellStyle name="tableau | ligne-titre | niveau2 2 2" xfId="15495" xr:uid="{BC571C78-7976-4786-966D-30ED2B2BFE20}"/>
    <cellStyle name="tableau | ligne-titre | niveau2 2 2 2" xfId="15496" xr:uid="{20C9EA1F-2CCE-4049-9218-AD1C32B8507F}"/>
    <cellStyle name="tableau | ligne-titre | niveau2 2 3" xfId="15497" xr:uid="{1BAAA53D-08FE-4BF6-8F2A-01FAF0AFE9DE}"/>
    <cellStyle name="tableau | ligne-titre | niveau2 2 3 2" xfId="15498" xr:uid="{46B98BAE-E993-4AE4-8AE5-69DCCEAEF02A}"/>
    <cellStyle name="tableau | ligne-titre | niveau2 2 4" xfId="15499" xr:uid="{D5F291E6-6937-4FE3-838D-069AE85B110D}"/>
    <cellStyle name="tableau | ligne-titre | niveau2 2 5" xfId="15500" xr:uid="{22908959-1E25-4FE3-AEB7-756E91033EF8}"/>
    <cellStyle name="tableau | ligne-titre | niveau2 2 6" xfId="45549" xr:uid="{96E9AAC4-407B-4F7C-9FDF-7866D66171FD}"/>
    <cellStyle name="tableau | ligne-titre | niveau2 2 7" xfId="38722" xr:uid="{4AE80B07-B108-49CC-952F-18F1E32629E8}"/>
    <cellStyle name="tableau | ligne-titre | niveau2 3" xfId="15501" xr:uid="{81958DEC-0C67-43E3-AC0F-065C75C8159B}"/>
    <cellStyle name="tableau | ligne-titre | niveau2 3 2" xfId="15502" xr:uid="{F3146F1F-9527-470A-8234-9FDBA512CEC7}"/>
    <cellStyle name="tableau | ligne-titre | niveau2 3 2 2" xfId="15503" xr:uid="{1AE9FA10-BC01-4353-9D89-6E9BA924EDD7}"/>
    <cellStyle name="tableau | ligne-titre | niveau2 3 3" xfId="15504" xr:uid="{47E4E465-1BF6-4150-BD8B-6EA6AF08A155}"/>
    <cellStyle name="tableau | ligne-titre | niveau2 3 3 2" xfId="15505" xr:uid="{4D6F4056-AC94-4909-B9CE-2407C8CDFBA0}"/>
    <cellStyle name="tableau | ligne-titre | niveau2 3 4" xfId="15506" xr:uid="{FEF02323-B784-44EA-BFF4-9DFDABE355D2}"/>
    <cellStyle name="tableau | ligne-titre | niveau2 3 5" xfId="45550" xr:uid="{7A808A96-3A36-4493-A9F2-AE36BB4E2460}"/>
    <cellStyle name="tableau | ligne-titre | niveau2 3 6" xfId="38723" xr:uid="{6AF84F8F-8AD5-4373-B8C5-80A36F8A6D4C}"/>
    <cellStyle name="tableau | ligne-titre | niveau2 4" xfId="15507" xr:uid="{01BCCE38-B755-4200-B2BD-6E73D94EC3D3}"/>
    <cellStyle name="tableau | ligne-titre | niveau2 4 2" xfId="15508" xr:uid="{F9626609-D6E5-4B7D-835F-EE8D7518F46E}"/>
    <cellStyle name="tableau | ligne-titre | niveau2 4 2 2" xfId="15509" xr:uid="{F333A269-9BEB-4F72-AA25-CEEF09007BE3}"/>
    <cellStyle name="tableau | ligne-titre | niveau2 4 3" xfId="15510" xr:uid="{94783A88-5B45-446C-B0FC-49E85BC86F76}"/>
    <cellStyle name="tableau | ligne-titre | niveau2 4 3 2" xfId="15511" xr:uid="{16550891-B728-4E8B-B8A8-7E4461317C3D}"/>
    <cellStyle name="tableau | ligne-titre | niveau2 4 4" xfId="15512" xr:uid="{F4EA0A2A-38A3-4B09-83AE-2357E6BFD7D4}"/>
    <cellStyle name="tableau | ligne-titre | niveau2 4 5" xfId="45551" xr:uid="{3053FC71-9FB7-40AE-A87C-1345DB86EB8D}"/>
    <cellStyle name="tableau | ligne-titre | niveau2 4 6" xfId="38724" xr:uid="{73EDAE74-D130-46E8-AC48-2921E50F87CE}"/>
    <cellStyle name="tableau | ligne-titre | niveau2 5" xfId="15513" xr:uid="{11EE08DE-9B7A-4B6D-AC54-DC0C8FDAF8ED}"/>
    <cellStyle name="tableau | ligne-titre | niveau2 5 2" xfId="15514" xr:uid="{D83ED25C-7D33-4B65-9954-B96D3797E82A}"/>
    <cellStyle name="tableau | ligne-titre | niveau2 5 2 2" xfId="15515" xr:uid="{888EC741-95EB-4E8E-A57B-025F8A49C2B2}"/>
    <cellStyle name="tableau | ligne-titre | niveau2 5 3" xfId="15516" xr:uid="{503152C4-CDD2-40A3-B527-0BF00B7492EC}"/>
    <cellStyle name="tableau | ligne-titre | niveau2 5 3 2" xfId="15517" xr:uid="{A035E0F9-5B5E-43AE-99EC-B1E08D6E88B4}"/>
    <cellStyle name="tableau | ligne-titre | niveau2 5 4" xfId="15518" xr:uid="{BA41C8BF-F169-455A-8A54-EB7936125B53}"/>
    <cellStyle name="tableau | ligne-titre | niveau2 5 4 2" xfId="15519" xr:uid="{A063E7D0-B89B-4FA2-8058-A8DCABCB7261}"/>
    <cellStyle name="tableau | ligne-titre | niveau2 5 5" xfId="15520" xr:uid="{9BA55D9B-AE6F-4DCA-8FD4-E7FC1DEED320}"/>
    <cellStyle name="tableau | ligne-titre | niveau2 5 6" xfId="45552" xr:uid="{D8F46C62-B8D9-4FD3-B046-368A9A7EE081}"/>
    <cellStyle name="tableau | ligne-titre | niveau2 5 7" xfId="38725" xr:uid="{CA7813A7-2DD1-4C6A-9D22-1E3B7D9474C5}"/>
    <cellStyle name="tableau | ligne-titre | niveau2 6" xfId="15521" xr:uid="{23004B8F-0ABE-466C-8C62-F4D760D041A7}"/>
    <cellStyle name="tableau | ligne-titre | niveau2 6 2" xfId="15522" xr:uid="{60025E07-B5FD-4E30-B7F8-C2BD574FB91F}"/>
    <cellStyle name="tableau | ligne-titre | niveau2 6 2 2" xfId="15523" xr:uid="{E2D425FC-0CB2-466B-B954-9D9875E3AB0C}"/>
    <cellStyle name="tableau | ligne-titre | niveau2 6 3" xfId="15524" xr:uid="{9A7E4781-378B-4B81-A62F-56A2C30C0300}"/>
    <cellStyle name="tableau | ligne-titre | niveau2 6 3 2" xfId="15525" xr:uid="{6FA8D95F-FD5C-4429-B441-3472E58261BF}"/>
    <cellStyle name="tableau | ligne-titre | niveau2 6 4" xfId="15526" xr:uid="{4F338E19-FFE3-4DCE-B13D-819A0F0E89F5}"/>
    <cellStyle name="tableau | ligne-titre | niveau2 6 5" xfId="45553" xr:uid="{5EE3D2A5-D57D-4E26-A500-EDDE2F73637A}"/>
    <cellStyle name="tableau | ligne-titre | niveau2 6 6" xfId="38726" xr:uid="{0AEDA528-36B4-4CCA-9B47-87C38D14CCCF}"/>
    <cellStyle name="tableau | ligne-titre | niveau2 7" xfId="15527" xr:uid="{A47F2F47-30EB-4E5A-84BD-7294610424AD}"/>
    <cellStyle name="tableau | ligne-titre | niveau2 7 2" xfId="15528" xr:uid="{940B479E-16A3-4F6E-ABBD-F7E88F6AF02F}"/>
    <cellStyle name="tableau | ligne-titre | niveau2 7 3" xfId="45554" xr:uid="{BBA6F8D1-DB05-42CC-B028-9C3767C642B1}"/>
    <cellStyle name="tableau | ligne-titre | niveau2 7 4" xfId="38727" xr:uid="{9CEE5B94-09B7-4F2A-BBA2-72035362DB97}"/>
    <cellStyle name="tableau | ligne-titre | niveau2 8" xfId="15529" xr:uid="{E70A4086-7A5F-461C-A01C-0AB4584DB9E7}"/>
    <cellStyle name="tableau | ligne-titre | niveau2 8 2" xfId="15530" xr:uid="{2DC74B89-671E-4554-AA4E-E7176D68FBD9}"/>
    <cellStyle name="tableau | ligne-titre | niveau2 8 3" xfId="45555" xr:uid="{2D777DFA-31A7-4ECF-8C74-ED940F501A4A}"/>
    <cellStyle name="tableau | ligne-titre | niveau2 8 4" xfId="38728" xr:uid="{2A188E10-9703-47F4-8C98-864325FD8E3E}"/>
    <cellStyle name="tableau | ligne-titre | niveau2 9" xfId="15531" xr:uid="{42D0EE0A-883D-476D-8DF3-48E0E741EF44}"/>
    <cellStyle name="tableau | ligne-titre | niveau2 9 2" xfId="15532" xr:uid="{4F83619A-E84D-46C9-B853-26D172034986}"/>
    <cellStyle name="tableau | ligne-titre | niveau2 9 3" xfId="45556" xr:uid="{912EEAF9-B636-456C-B2CE-88CFE69488B3}"/>
    <cellStyle name="tableau | ligne-titre | niveau2 9 4" xfId="38729" xr:uid="{FBB4C9A4-7098-44E8-AC4A-43CB34F090BE}"/>
    <cellStyle name="Title" xfId="3" builtinId="15" customBuiltin="1"/>
    <cellStyle name="Title 10" xfId="3296" xr:uid="{04026A0D-8E56-42DF-B3CB-D27C82F911E2}"/>
    <cellStyle name="Title 10 10" xfId="15534" xr:uid="{9909FD39-4E72-4757-98B7-303CCAA07A69}"/>
    <cellStyle name="Title 10 10 2" xfId="45557" xr:uid="{CA729314-00D8-4ACC-BF92-5B854C1A77B2}"/>
    <cellStyle name="Title 10 10 3" xfId="38730" xr:uid="{53050157-D1DA-4166-B586-37CE150E1FC7}"/>
    <cellStyle name="Title 10 11" xfId="15535" xr:uid="{D8119312-9FE9-4886-8858-C14DCB938C76}"/>
    <cellStyle name="Title 10 12" xfId="15533" xr:uid="{7E27BA4C-22C2-462E-83B4-6C57F454F111}"/>
    <cellStyle name="Title 10 13" xfId="42173" xr:uid="{FB548AB8-6E34-4595-BFA7-9FAA7878660A}"/>
    <cellStyle name="Title 10 14" xfId="26971" xr:uid="{84104774-E70F-4AC2-AA07-69023EDACD5D}"/>
    <cellStyle name="Title 10 2" xfId="15536" xr:uid="{2927B11B-4315-4F94-9C33-2F44F09A1519}"/>
    <cellStyle name="Title 10 2 2" xfId="15537" xr:uid="{EB518C55-1E9C-4A30-9ADA-81560578C578}"/>
    <cellStyle name="Title 10 2 2 2" xfId="15538" xr:uid="{C7F46368-9E04-46A0-AD51-FD9722F981BC}"/>
    <cellStyle name="Title 10 2 3" xfId="15539" xr:uid="{E92B352A-1763-402A-864F-318FF09D1E90}"/>
    <cellStyle name="Title 10 2 3 2" xfId="15540" xr:uid="{BF9659A8-0DB3-46C8-AB4D-4EBE377A623D}"/>
    <cellStyle name="Title 10 2 4" xfId="15541" xr:uid="{A12A57B1-961B-44A1-BF35-9AE1EB4599E3}"/>
    <cellStyle name="Title 10 2 5" xfId="15542" xr:uid="{26EECE56-D53A-4C6B-9092-6D7A5E3A7906}"/>
    <cellStyle name="Title 10 2 6" xfId="45558" xr:uid="{B5A9C4D5-BB91-42BC-9616-C9DEE60689A7}"/>
    <cellStyle name="Title 10 2 7" xfId="38731" xr:uid="{43627075-A578-4FB2-927B-4A103AA5DB3B}"/>
    <cellStyle name="Title 10 3" xfId="15543" xr:uid="{C05AD4EC-6760-421D-97CA-DA5B7688A682}"/>
    <cellStyle name="Title 10 3 2" xfId="15544" xr:uid="{3D3C1A55-D91B-47C5-BD20-98D56B7FBB10}"/>
    <cellStyle name="Title 10 3 2 2" xfId="15545" xr:uid="{008151C3-95B2-4D3A-A97E-4AAEBB16A580}"/>
    <cellStyle name="Title 10 3 3" xfId="15546" xr:uid="{784F7FCA-1B71-48C2-88C3-1B0A68429B00}"/>
    <cellStyle name="Title 10 3 3 2" xfId="15547" xr:uid="{F92637C0-68DA-435E-943A-7DFDF0EEE51A}"/>
    <cellStyle name="Title 10 3 4" xfId="15548" xr:uid="{44CC6188-2ADE-4B5B-9D15-0EBA1F32097B}"/>
    <cellStyle name="Title 10 3 5" xfId="45559" xr:uid="{711EDC93-E68C-4B62-90FD-5F07DC677525}"/>
    <cellStyle name="Title 10 3 6" xfId="38732" xr:uid="{12E379B7-3756-434A-9BB2-0EE7E1F7425D}"/>
    <cellStyle name="Title 10 4" xfId="15549" xr:uid="{84E26DD6-06B4-48CA-97A9-CE8305D926D4}"/>
    <cellStyle name="Title 10 4 2" xfId="15550" xr:uid="{E455CF66-FEC8-498B-8FAC-1C6A386DE56A}"/>
    <cellStyle name="Title 10 4 2 2" xfId="15551" xr:uid="{6DD6FC0A-8649-4172-A667-A1F201544C1F}"/>
    <cellStyle name="Title 10 4 3" xfId="15552" xr:uid="{FF271CB7-0D83-4B8A-B134-FBF37B49593B}"/>
    <cellStyle name="Title 10 4 3 2" xfId="15553" xr:uid="{F23EFA5C-D71E-443D-879C-77D1C932C433}"/>
    <cellStyle name="Title 10 4 4" xfId="15554" xr:uid="{3B4AF0C7-9C5D-4FE4-8E5E-777EAFFF0879}"/>
    <cellStyle name="Title 10 4 5" xfId="45560" xr:uid="{54ABD928-DE4B-420F-B9BE-EBB9ADED18E7}"/>
    <cellStyle name="Title 10 4 6" xfId="38733" xr:uid="{85A715E4-3413-4A75-9BCE-DEEB309589DE}"/>
    <cellStyle name="Title 10 5" xfId="15555" xr:uid="{A7C9ECAB-C0ED-4B08-8674-E39B6092FFDF}"/>
    <cellStyle name="Title 10 5 2" xfId="15556" xr:uid="{FDC17DB7-BD7E-4B08-AAE9-65FB9A309B91}"/>
    <cellStyle name="Title 10 5 2 2" xfId="15557" xr:uid="{2F96DD1F-988E-49D0-B2D7-A0280D1F3C52}"/>
    <cellStyle name="Title 10 5 3" xfId="15558" xr:uid="{C97F5989-717E-4924-A6DF-80F881B6200E}"/>
    <cellStyle name="Title 10 5 3 2" xfId="15559" xr:uid="{370A8CC6-C94E-4EB3-98CF-7FE79C8906BB}"/>
    <cellStyle name="Title 10 5 4" xfId="15560" xr:uid="{E2BF35C2-FCC8-4BCB-A4A7-1D7422904195}"/>
    <cellStyle name="Title 10 5 4 2" xfId="15561" xr:uid="{13CAC4A1-6D55-4213-83E4-6CE2C96F0232}"/>
    <cellStyle name="Title 10 5 5" xfId="15562" xr:uid="{4D634DEE-A13D-405A-873B-5A9B6C1EB694}"/>
    <cellStyle name="Title 10 5 6" xfId="45561" xr:uid="{CF382493-8BBB-4E93-A815-66DD73332D15}"/>
    <cellStyle name="Title 10 5 7" xfId="38734" xr:uid="{53E86F75-F039-49D9-B01D-88410135E439}"/>
    <cellStyle name="Title 10 6" xfId="15563" xr:uid="{B079B73E-F037-4E79-88D2-80F1981A3564}"/>
    <cellStyle name="Title 10 6 2" xfId="15564" xr:uid="{2087ACAD-77C0-4FF8-B80F-4B1A3AECC299}"/>
    <cellStyle name="Title 10 6 2 2" xfId="15565" xr:uid="{04A82E9F-B662-4E86-83C6-442BAAD7DCEE}"/>
    <cellStyle name="Title 10 6 3" xfId="15566" xr:uid="{6A8A1FD0-D14A-4215-8886-64A84C27D09F}"/>
    <cellStyle name="Title 10 6 3 2" xfId="15567" xr:uid="{91F06516-0EAE-4C9D-AE31-EACBB050AA2B}"/>
    <cellStyle name="Title 10 6 4" xfId="15568" xr:uid="{3A19A8AD-B58C-4BB0-991D-39B2533F12E1}"/>
    <cellStyle name="Title 10 6 5" xfId="45562" xr:uid="{820ABAA1-6567-4F18-BA9A-F4B19383DC0B}"/>
    <cellStyle name="Title 10 6 6" xfId="38735" xr:uid="{40093EBD-4AB6-4FE8-BBB6-F947392824E1}"/>
    <cellStyle name="Title 10 7" xfId="15569" xr:uid="{61C6B924-141B-414A-9587-F5865E513394}"/>
    <cellStyle name="Title 10 7 2" xfId="15570" xr:uid="{2CDF855A-EDE2-4E74-9D70-A9919AF583E1}"/>
    <cellStyle name="Title 10 7 3" xfId="45563" xr:uid="{0C807397-EC74-4AFC-BF58-DF332AE19A2C}"/>
    <cellStyle name="Title 10 7 4" xfId="38736" xr:uid="{D255458B-6000-40BE-BAF8-07061071B131}"/>
    <cellStyle name="Title 10 8" xfId="15571" xr:uid="{E1143133-5C90-4F07-A784-C57E754FC45E}"/>
    <cellStyle name="Title 10 8 2" xfId="15572" xr:uid="{2656C254-4043-4319-8D1C-2E00A8A38728}"/>
    <cellStyle name="Title 10 8 3" xfId="45564" xr:uid="{A86F6964-98FD-4175-BFB6-3F39720F7EE8}"/>
    <cellStyle name="Title 10 8 4" xfId="38737" xr:uid="{DBDC6420-5C79-4281-9497-3D39C6E7E25E}"/>
    <cellStyle name="Title 10 9" xfId="15573" xr:uid="{68725620-DBB4-48B4-8A2D-59F3E7B1EE8E}"/>
    <cellStyle name="Title 10 9 2" xfId="15574" xr:uid="{01C3C89A-73B5-4365-8A83-685C95B9B405}"/>
    <cellStyle name="Title 10 9 3" xfId="45565" xr:uid="{FBD368B9-9C49-4364-9F89-7B4BA270E6D4}"/>
    <cellStyle name="Title 10 9 4" xfId="38738" xr:uid="{A10AA7AD-521F-4B85-82B3-BA5AF4D39CAF}"/>
    <cellStyle name="Title 11" xfId="3297" xr:uid="{61C0260C-58E6-4153-A9DE-5D26566DDBBC}"/>
    <cellStyle name="Title 11 10" xfId="15576" xr:uid="{A8B2C04E-C2F0-4C0B-81EE-94D54314D2BE}"/>
    <cellStyle name="Title 11 10 2" xfId="45566" xr:uid="{82037E6A-868B-4BD4-AE1D-F62458118CBB}"/>
    <cellStyle name="Title 11 10 3" xfId="38739" xr:uid="{C6FD5563-70F8-448D-8846-BE9723CA2D72}"/>
    <cellStyle name="Title 11 11" xfId="15577" xr:uid="{F7116773-2165-4882-B05F-B0C95BAAF538}"/>
    <cellStyle name="Title 11 12" xfId="15575" xr:uid="{E0FC6F69-D121-4022-864B-F4CAD64C86C6}"/>
    <cellStyle name="Title 11 13" xfId="42174" xr:uid="{F95C992E-1E00-4841-BEC4-2259870CDB7B}"/>
    <cellStyle name="Title 11 14" xfId="26972" xr:uid="{8CA9DF68-F23C-43C2-8D85-E177F5E41884}"/>
    <cellStyle name="Title 11 2" xfId="15578" xr:uid="{D9232C21-DC74-4BE4-8669-C7E13B187254}"/>
    <cellStyle name="Title 11 2 2" xfId="15579" xr:uid="{C16CDC6A-7398-4A92-9EB5-6B43F22F9417}"/>
    <cellStyle name="Title 11 2 2 2" xfId="15580" xr:uid="{A4255BF9-F953-4D70-9560-91DBAFEE91C1}"/>
    <cellStyle name="Title 11 2 3" xfId="15581" xr:uid="{35414F33-B642-4A9E-B64C-838EF545C351}"/>
    <cellStyle name="Title 11 2 3 2" xfId="15582" xr:uid="{A790FAE9-F1F3-4A79-942A-689606580AA6}"/>
    <cellStyle name="Title 11 2 4" xfId="15583" xr:uid="{2F1F8FBD-E661-4922-BB63-E853E9CEEB6F}"/>
    <cellStyle name="Title 11 2 5" xfId="15584" xr:uid="{8985AE27-DDD0-4F88-A972-5CE3B878F426}"/>
    <cellStyle name="Title 11 2 6" xfId="45567" xr:uid="{575EE1BD-8636-4A2D-97CD-16F863DB34DA}"/>
    <cellStyle name="Title 11 2 7" xfId="38740" xr:uid="{47E3CCFF-ADD4-42EA-8B5F-B07A5196C663}"/>
    <cellStyle name="Title 11 3" xfId="15585" xr:uid="{89326D7E-19F8-4A69-A976-A76FA633296D}"/>
    <cellStyle name="Title 11 3 2" xfId="15586" xr:uid="{40BC9AA7-CF32-4C07-BCB7-FFBA999C5C9C}"/>
    <cellStyle name="Title 11 3 2 2" xfId="15587" xr:uid="{11D45733-66F3-46E4-B6BE-6D4BDBDF1D7F}"/>
    <cellStyle name="Title 11 3 3" xfId="15588" xr:uid="{8F4ACF7D-3283-433F-A473-40AB55B11783}"/>
    <cellStyle name="Title 11 3 3 2" xfId="15589" xr:uid="{3707C0BA-9403-4DFF-B928-D745BE0337CA}"/>
    <cellStyle name="Title 11 3 4" xfId="15590" xr:uid="{4FBFD3DF-DC4C-406D-8D2D-1A779154C537}"/>
    <cellStyle name="Title 11 3 5" xfId="45568" xr:uid="{FBEAE1E9-7FE4-4BF2-ADEF-480839D19EA8}"/>
    <cellStyle name="Title 11 3 6" xfId="38741" xr:uid="{363B2528-60AF-4A6D-A8FF-C40A19E63BE0}"/>
    <cellStyle name="Title 11 4" xfId="15591" xr:uid="{4BC41537-45A6-460F-AE7E-EE0E48FEA320}"/>
    <cellStyle name="Title 11 4 2" xfId="15592" xr:uid="{3A41E641-03E1-4BB1-82C7-CE6FB1814093}"/>
    <cellStyle name="Title 11 4 2 2" xfId="15593" xr:uid="{98F79933-E795-48F8-9ACE-64353F1845F1}"/>
    <cellStyle name="Title 11 4 3" xfId="15594" xr:uid="{5D108BE6-1958-49F9-B581-27D5490F8D20}"/>
    <cellStyle name="Title 11 4 3 2" xfId="15595" xr:uid="{C2F6EA17-9346-4822-8099-18940CF11948}"/>
    <cellStyle name="Title 11 4 4" xfId="15596" xr:uid="{C4F9B2DA-EDAD-4948-B3A6-3390168741F4}"/>
    <cellStyle name="Title 11 4 5" xfId="45569" xr:uid="{52CDC479-652C-4956-BD7F-6B62054A5473}"/>
    <cellStyle name="Title 11 4 6" xfId="38742" xr:uid="{C4D9D8CE-5F86-4E25-816A-9CE57A92A33F}"/>
    <cellStyle name="Title 11 5" xfId="15597" xr:uid="{E59F16E7-6A49-4CAA-8CE4-1D37771B2B71}"/>
    <cellStyle name="Title 11 5 2" xfId="15598" xr:uid="{0CCF819F-7108-40D8-8959-9C395B4EDE3E}"/>
    <cellStyle name="Title 11 5 2 2" xfId="15599" xr:uid="{DB730AEF-874C-4622-8CF6-DED52103DCDA}"/>
    <cellStyle name="Title 11 5 3" xfId="15600" xr:uid="{C0F732E3-06C3-43E8-B48E-545DBFE03452}"/>
    <cellStyle name="Title 11 5 3 2" xfId="15601" xr:uid="{299D865F-53F7-4E47-926A-D6268641218E}"/>
    <cellStyle name="Title 11 5 4" xfId="15602" xr:uid="{849C1679-0A49-42F5-996C-139B956A6454}"/>
    <cellStyle name="Title 11 5 4 2" xfId="15603" xr:uid="{7BCDFF25-8078-4BEF-8459-85C483C0DF21}"/>
    <cellStyle name="Title 11 5 5" xfId="15604" xr:uid="{42B26330-89F0-4A25-8857-6018C74C9B65}"/>
    <cellStyle name="Title 11 5 6" xfId="45570" xr:uid="{C7343A72-3819-4C77-9EEB-DF88A1201911}"/>
    <cellStyle name="Title 11 5 7" xfId="38743" xr:uid="{2FFA0A2F-056B-47A2-BB9A-3B904B3F5704}"/>
    <cellStyle name="Title 11 6" xfId="15605" xr:uid="{E99D91FD-02C2-4AE5-B869-BB6130EF002A}"/>
    <cellStyle name="Title 11 6 2" xfId="15606" xr:uid="{1E0BB250-2D1C-4534-9622-729C18C1BC91}"/>
    <cellStyle name="Title 11 6 2 2" xfId="15607" xr:uid="{31DA961B-4395-40EE-B1B0-B75C17A4D9A1}"/>
    <cellStyle name="Title 11 6 3" xfId="15608" xr:uid="{8AA46B30-9F37-45CB-816A-1BB2FFF8588E}"/>
    <cellStyle name="Title 11 6 3 2" xfId="15609" xr:uid="{8695494A-2ECF-4270-8829-8B7772562B4D}"/>
    <cellStyle name="Title 11 6 4" xfId="15610" xr:uid="{6AC2D4BF-EFE4-43D3-91FF-25F675383D39}"/>
    <cellStyle name="Title 11 6 5" xfId="45571" xr:uid="{861F7CCD-097F-4A7B-8F63-141FF79A5CD6}"/>
    <cellStyle name="Title 11 6 6" xfId="38744" xr:uid="{464AAD89-07A7-4ACA-B135-1CB47B9DD3AC}"/>
    <cellStyle name="Title 11 7" xfId="15611" xr:uid="{5934835F-7095-453B-9400-E2A15E0BB27E}"/>
    <cellStyle name="Title 11 7 2" xfId="15612" xr:uid="{6800B4B0-E850-44C7-932E-51AC2EF127D9}"/>
    <cellStyle name="Title 11 7 3" xfId="45572" xr:uid="{78085512-EB22-4AE9-AE69-9F0E8D05DCA2}"/>
    <cellStyle name="Title 11 7 4" xfId="38745" xr:uid="{58F2BEF3-2911-4C24-9317-D00C04EC2156}"/>
    <cellStyle name="Title 11 8" xfId="15613" xr:uid="{50217FE6-C947-4776-8718-FE77B65BB6A5}"/>
    <cellStyle name="Title 11 8 2" xfId="15614" xr:uid="{9EC7A852-E7AE-4A3A-967B-81D3B9F6FB51}"/>
    <cellStyle name="Title 11 8 3" xfId="45573" xr:uid="{EF98D764-ACAE-4BDB-8AD9-06DAE3768056}"/>
    <cellStyle name="Title 11 8 4" xfId="38746" xr:uid="{341291E4-4EDD-43AF-8D7E-475F4A5CC02D}"/>
    <cellStyle name="Title 11 9" xfId="15615" xr:uid="{513A801D-D494-4029-8EC4-E7315CE05C1C}"/>
    <cellStyle name="Title 11 9 2" xfId="15616" xr:uid="{9FEF6474-2C50-4C61-B20A-CABDDDD4F6E2}"/>
    <cellStyle name="Title 11 9 3" xfId="45574" xr:uid="{AC854504-0F7B-49D6-BFED-CB987B10DE9A}"/>
    <cellStyle name="Title 11 9 4" xfId="38747" xr:uid="{84C5CCFB-0C2C-4529-BDE6-E92856E7483D}"/>
    <cellStyle name="Title 12" xfId="3298" xr:uid="{9189CD1E-CDA2-478B-9D7B-1F816C5CD434}"/>
    <cellStyle name="Title 12 10" xfId="15618" xr:uid="{9C15C376-4725-4296-86BF-C4977D958DE8}"/>
    <cellStyle name="Title 12 10 2" xfId="45575" xr:uid="{52130B73-F415-4F6E-B3D5-A455BCFEE6E2}"/>
    <cellStyle name="Title 12 10 3" xfId="38748" xr:uid="{3D1EB781-18EF-4EAF-9CD4-2EF52B92E1C5}"/>
    <cellStyle name="Title 12 11" xfId="15619" xr:uid="{83445909-00F8-455B-A8D4-09F00A51FAEB}"/>
    <cellStyle name="Title 12 12" xfId="15617" xr:uid="{C7A668ED-F812-40AB-9D32-86D8199348C8}"/>
    <cellStyle name="Title 12 13" xfId="42175" xr:uid="{192575DC-724E-42D4-ADED-34005C092878}"/>
    <cellStyle name="Title 12 14" xfId="26973" xr:uid="{4A82D988-3C52-45A8-A1DE-07BF02BEE018}"/>
    <cellStyle name="Title 12 2" xfId="15620" xr:uid="{A1A0642B-DF42-47CC-9C70-A3AC30A46538}"/>
    <cellStyle name="Title 12 2 2" xfId="15621" xr:uid="{B100945A-59AE-4915-8BDF-3776BB8B8A98}"/>
    <cellStyle name="Title 12 2 2 2" xfId="15622" xr:uid="{4344B516-02DC-4EA5-9A6E-0DC9BF1580B1}"/>
    <cellStyle name="Title 12 2 3" xfId="15623" xr:uid="{5B01688D-2F64-4550-B7AD-C295FA017CAF}"/>
    <cellStyle name="Title 12 2 3 2" xfId="15624" xr:uid="{CF1DC562-0143-4D66-A3F2-371918AD683D}"/>
    <cellStyle name="Title 12 2 4" xfId="15625" xr:uid="{3090CA90-DF46-4C21-B7D1-E9818CA5097A}"/>
    <cellStyle name="Title 12 2 5" xfId="15626" xr:uid="{0046422B-32F5-4AD8-A55C-2C7388C6F71C}"/>
    <cellStyle name="Title 12 2 6" xfId="45576" xr:uid="{4A62AA2A-A295-4824-BB42-FD7472B5792B}"/>
    <cellStyle name="Title 12 2 7" xfId="38749" xr:uid="{E226CD5D-93FC-4E37-9B29-BACBE0C39699}"/>
    <cellStyle name="Title 12 3" xfId="15627" xr:uid="{BA92EA4C-CD72-4FF6-8CAB-08ECA1491549}"/>
    <cellStyle name="Title 12 3 2" xfId="15628" xr:uid="{663D4A35-979E-4021-9950-6A9D0E02E954}"/>
    <cellStyle name="Title 12 3 2 2" xfId="15629" xr:uid="{E7B00689-9569-40BB-8ED1-4601107D1658}"/>
    <cellStyle name="Title 12 3 3" xfId="15630" xr:uid="{4E0560AC-FC50-4E53-A1C7-B166489684C6}"/>
    <cellStyle name="Title 12 3 3 2" xfId="15631" xr:uid="{F7DF064E-4D97-49E2-A65F-76A497E13F03}"/>
    <cellStyle name="Title 12 3 4" xfId="15632" xr:uid="{8508123A-0AD9-4374-A507-492D85A789A2}"/>
    <cellStyle name="Title 12 3 5" xfId="45577" xr:uid="{828D8CEA-356D-4446-AF29-4BD097713C40}"/>
    <cellStyle name="Title 12 3 6" xfId="38750" xr:uid="{C3F44F33-3D73-4F9E-B8CC-45A524D38638}"/>
    <cellStyle name="Title 12 4" xfId="15633" xr:uid="{8B2342B5-9278-4896-85A2-8D5932A7B8F3}"/>
    <cellStyle name="Title 12 4 2" xfId="15634" xr:uid="{765CBFC3-A213-4BCC-90D7-FB1BF2D9AC41}"/>
    <cellStyle name="Title 12 4 2 2" xfId="15635" xr:uid="{AE1ADFD1-199E-44ED-8B17-F75D5CB95B97}"/>
    <cellStyle name="Title 12 4 3" xfId="15636" xr:uid="{68962F9A-93AB-4C27-8100-11CB50A7AA01}"/>
    <cellStyle name="Title 12 4 3 2" xfId="15637" xr:uid="{980E62D4-1F5F-445C-994F-45AC8C76D57A}"/>
    <cellStyle name="Title 12 4 4" xfId="15638" xr:uid="{4C677DB5-5B4C-4E35-8C5B-A0229E45317C}"/>
    <cellStyle name="Title 12 4 5" xfId="45578" xr:uid="{7C17ECE0-E9DE-4FB0-9C66-56FFCB933BFF}"/>
    <cellStyle name="Title 12 4 6" xfId="38751" xr:uid="{A6FF2104-8856-4CFA-8028-E7730F43A182}"/>
    <cellStyle name="Title 12 5" xfId="15639" xr:uid="{EB28AEA8-76AD-4B99-B49F-72C575FD3A7F}"/>
    <cellStyle name="Title 12 5 2" xfId="15640" xr:uid="{8281EA6D-A32B-40DA-A8C7-07619D125CB8}"/>
    <cellStyle name="Title 12 5 2 2" xfId="15641" xr:uid="{5329359E-7020-48A1-BC43-633DF201E549}"/>
    <cellStyle name="Title 12 5 3" xfId="15642" xr:uid="{2C34DA59-986D-4C2E-8E17-8B1885A531B5}"/>
    <cellStyle name="Title 12 5 3 2" xfId="15643" xr:uid="{7FCAEA54-9B33-41B2-94E6-114DB4FC5195}"/>
    <cellStyle name="Title 12 5 4" xfId="15644" xr:uid="{ED55C83D-8ECF-4696-8C5C-148F550E0E07}"/>
    <cellStyle name="Title 12 5 4 2" xfId="15645" xr:uid="{3BA566D1-02B6-4698-9808-7E89B43DAC8C}"/>
    <cellStyle name="Title 12 5 5" xfId="15646" xr:uid="{1FB554C2-8E65-4B86-8075-078FB81E3A14}"/>
    <cellStyle name="Title 12 5 6" xfId="45579" xr:uid="{03F47BF1-8F50-43F4-9891-C1F7DDC725D6}"/>
    <cellStyle name="Title 12 5 7" xfId="38752" xr:uid="{61D17EE4-045F-4495-B841-D77FBC23B5CE}"/>
    <cellStyle name="Title 12 6" xfId="15647" xr:uid="{167388EE-07EF-4950-88F1-2F92E80D6149}"/>
    <cellStyle name="Title 12 6 2" xfId="15648" xr:uid="{92F4A320-5A92-4B90-B49F-E08CDA022DD8}"/>
    <cellStyle name="Title 12 6 2 2" xfId="15649" xr:uid="{3EEECDC1-863F-437F-AD39-E08C59D8CA1A}"/>
    <cellStyle name="Title 12 6 3" xfId="15650" xr:uid="{99073919-3FEF-4BA6-93A2-A7643BA529F3}"/>
    <cellStyle name="Title 12 6 3 2" xfId="15651" xr:uid="{0A622703-4CA5-4706-94F5-1CBDB5038109}"/>
    <cellStyle name="Title 12 6 4" xfId="15652" xr:uid="{BDBB4F0C-6DB6-4974-A9A3-61A0D5A6FE8F}"/>
    <cellStyle name="Title 12 6 5" xfId="45580" xr:uid="{A772503A-C9CD-4CA5-916E-9C25E5E18DDF}"/>
    <cellStyle name="Title 12 6 6" xfId="38753" xr:uid="{ECBF52F1-B028-4948-9ACE-9DB9015C33B4}"/>
    <cellStyle name="Title 12 7" xfId="15653" xr:uid="{DC803359-EEC4-4506-BCC9-633ABE353163}"/>
    <cellStyle name="Title 12 7 2" xfId="15654" xr:uid="{6D8CE6E8-08E4-4827-A609-3696CAA0FA1D}"/>
    <cellStyle name="Title 12 7 3" xfId="45581" xr:uid="{BF736B5F-0007-4A9C-82B0-0E520ED5F5A0}"/>
    <cellStyle name="Title 12 7 4" xfId="38754" xr:uid="{32AB2D88-C0F2-4B89-BB37-ECDE7392D099}"/>
    <cellStyle name="Title 12 8" xfId="15655" xr:uid="{B8ACC480-2E51-4ED7-80BE-791500BA710A}"/>
    <cellStyle name="Title 12 8 2" xfId="15656" xr:uid="{D6F648CD-4638-4B09-BB96-4571D1B85D67}"/>
    <cellStyle name="Title 12 8 3" xfId="45582" xr:uid="{16DF7DE9-9D75-4610-A3CB-1441447BEA9A}"/>
    <cellStyle name="Title 12 8 4" xfId="38755" xr:uid="{270F23D4-36D0-400F-9B03-7BBE0C9DBD0A}"/>
    <cellStyle name="Title 12 9" xfId="15657" xr:uid="{2BB836DC-58E2-425D-9DB7-0F4515232F63}"/>
    <cellStyle name="Title 12 9 2" xfId="15658" xr:uid="{DF45925F-591F-4FC2-8D95-D472ECFAA24E}"/>
    <cellStyle name="Title 12 9 3" xfId="45583" xr:uid="{E8C0E419-1D36-42D5-978E-5C08ECCBD5FE}"/>
    <cellStyle name="Title 12 9 4" xfId="38756" xr:uid="{833F6364-9CF3-4590-AD7B-73E5A0E9D994}"/>
    <cellStyle name="Title 13" xfId="3299" xr:uid="{E4595133-A3DD-4B0E-BC5B-B18EF3A39024}"/>
    <cellStyle name="Title 13 10" xfId="15660" xr:uid="{52B14B5A-C71F-4013-8467-FEBB1D09C25A}"/>
    <cellStyle name="Title 13 10 2" xfId="45584" xr:uid="{45A3351E-FDE2-4E62-85A1-828C1BFF28C7}"/>
    <cellStyle name="Title 13 10 3" xfId="38757" xr:uid="{1E8450E5-4E53-4527-B9BD-59C6214FDFBC}"/>
    <cellStyle name="Title 13 11" xfId="15661" xr:uid="{13576CDC-7794-40AE-BC9E-9A54244A2A1A}"/>
    <cellStyle name="Title 13 12" xfId="15659" xr:uid="{27E0ACD7-927B-4F2C-930F-2739CDB36A4F}"/>
    <cellStyle name="Title 13 13" xfId="42176" xr:uid="{80F8358E-7735-4931-9868-E7B273AEBD70}"/>
    <cellStyle name="Title 13 14" xfId="26974" xr:uid="{027910DA-3927-4C15-BB7B-F8772E2DDE6D}"/>
    <cellStyle name="Title 13 2" xfId="15662" xr:uid="{91859705-8C19-400A-95E3-73007FEEFABF}"/>
    <cellStyle name="Title 13 2 2" xfId="15663" xr:uid="{8E7F0D88-83F3-4949-9FEA-AA9321A65D62}"/>
    <cellStyle name="Title 13 2 2 2" xfId="15664" xr:uid="{E64E69CA-E68D-46DC-AB85-E84354A7C1C1}"/>
    <cellStyle name="Title 13 2 3" xfId="15665" xr:uid="{F7639671-7682-471B-AA52-79F6B0240C13}"/>
    <cellStyle name="Title 13 2 3 2" xfId="15666" xr:uid="{22A57ED2-9CFE-4F3A-BE0B-F41DC3616630}"/>
    <cellStyle name="Title 13 2 4" xfId="15667" xr:uid="{99EE5E59-0681-4DEE-89C3-3A05B291B6CC}"/>
    <cellStyle name="Title 13 2 5" xfId="15668" xr:uid="{ACEB5260-79B8-4B35-92CB-C0931D1F49DD}"/>
    <cellStyle name="Title 13 2 6" xfId="45585" xr:uid="{9FB239C0-96AE-4A80-AA27-AC385CD2740E}"/>
    <cellStyle name="Title 13 2 7" xfId="38758" xr:uid="{464B0A36-EE97-4E29-A295-12CBB2CCEFB2}"/>
    <cellStyle name="Title 13 3" xfId="15669" xr:uid="{BBB3C986-F8C9-455A-BD68-1715FF93DCEB}"/>
    <cellStyle name="Title 13 3 2" xfId="15670" xr:uid="{DEE8434A-1A37-4D09-BC15-04DCE662D035}"/>
    <cellStyle name="Title 13 3 2 2" xfId="15671" xr:uid="{8F967ADB-C02D-4196-80C0-767B0BFD3283}"/>
    <cellStyle name="Title 13 3 3" xfId="15672" xr:uid="{9FC9EC50-321F-4856-97C8-794236F6386E}"/>
    <cellStyle name="Title 13 3 3 2" xfId="15673" xr:uid="{2086A648-D126-4842-AA94-9EAB5A87DACC}"/>
    <cellStyle name="Title 13 3 4" xfId="15674" xr:uid="{4B623FBB-3C4C-4616-9E59-D63EC7C29EB7}"/>
    <cellStyle name="Title 13 3 5" xfId="45586" xr:uid="{54CD1108-03EC-454A-9A0E-B08557B01DC6}"/>
    <cellStyle name="Title 13 3 6" xfId="38759" xr:uid="{B9D4E360-96DF-4A22-B63C-69BAF2B88087}"/>
    <cellStyle name="Title 13 4" xfId="15675" xr:uid="{79FAF7FB-4E5A-4E90-A3DD-70DFE25819C6}"/>
    <cellStyle name="Title 13 4 2" xfId="15676" xr:uid="{6DA11A02-732B-4F1F-8BE9-91BBDED9D166}"/>
    <cellStyle name="Title 13 4 2 2" xfId="15677" xr:uid="{E58B0FF0-182A-445A-A4C4-91B4D742784F}"/>
    <cellStyle name="Title 13 4 3" xfId="15678" xr:uid="{2AFA6D32-2738-4851-9EEF-F26F94940ADA}"/>
    <cellStyle name="Title 13 4 3 2" xfId="15679" xr:uid="{23F69802-F1B8-4C85-82A0-6ED3EF58EDA8}"/>
    <cellStyle name="Title 13 4 4" xfId="15680" xr:uid="{A72B77D0-B967-4D6E-9EFB-4D78FE7ADABE}"/>
    <cellStyle name="Title 13 4 5" xfId="45587" xr:uid="{9A7C9768-F273-4F76-9F30-515FEA3E6629}"/>
    <cellStyle name="Title 13 4 6" xfId="38760" xr:uid="{C4EA4950-1DA2-4FEE-9D44-0802EF95D3B6}"/>
    <cellStyle name="Title 13 5" xfId="15681" xr:uid="{0511907D-4A57-4186-8569-6FF1E8351E8B}"/>
    <cellStyle name="Title 13 5 2" xfId="15682" xr:uid="{9B84D707-E571-4B92-B5AF-208E179574D2}"/>
    <cellStyle name="Title 13 5 2 2" xfId="15683" xr:uid="{B580E7E3-BC78-403B-8BA5-5DDC077564CE}"/>
    <cellStyle name="Title 13 5 3" xfId="15684" xr:uid="{C81183E0-F986-45BF-B898-D837D960B9EA}"/>
    <cellStyle name="Title 13 5 3 2" xfId="15685" xr:uid="{F3309FE7-9F5C-4C14-9464-577A69B7CD2F}"/>
    <cellStyle name="Title 13 5 4" xfId="15686" xr:uid="{740BB9AB-7B18-46D2-B936-0D1E0006A32C}"/>
    <cellStyle name="Title 13 5 4 2" xfId="15687" xr:uid="{BE854119-1482-4D2A-B34B-9091AF6E2230}"/>
    <cellStyle name="Title 13 5 5" xfId="15688" xr:uid="{080D46DC-C066-4323-BCB5-EB9C51CC0442}"/>
    <cellStyle name="Title 13 5 6" xfId="45588" xr:uid="{8A8B8722-7EA2-4C0E-9395-77892730707F}"/>
    <cellStyle name="Title 13 5 7" xfId="38761" xr:uid="{0E4DC3CA-8CA2-4142-9D6A-6335C9244CDA}"/>
    <cellStyle name="Title 13 6" xfId="15689" xr:uid="{4F4F9C45-6ADC-4789-978E-4798E7F19B4F}"/>
    <cellStyle name="Title 13 6 2" xfId="15690" xr:uid="{DBA35BDC-796B-4B4A-A35E-E06DC0CF5306}"/>
    <cellStyle name="Title 13 6 2 2" xfId="15691" xr:uid="{B5DF3812-0307-43B7-A14F-B08C0C4F941E}"/>
    <cellStyle name="Title 13 6 3" xfId="15692" xr:uid="{3E61934A-A7DE-4675-85B7-EEC86EF998BE}"/>
    <cellStyle name="Title 13 6 3 2" xfId="15693" xr:uid="{A7FC08A8-6D03-4418-96F4-D121527A7629}"/>
    <cellStyle name="Title 13 6 4" xfId="15694" xr:uid="{9D84F688-F0A6-47C9-9773-21FCB3007AE3}"/>
    <cellStyle name="Title 13 6 5" xfId="45589" xr:uid="{2FD4AE7C-2B3F-447C-8557-F6414C284B02}"/>
    <cellStyle name="Title 13 6 6" xfId="38762" xr:uid="{B25B0760-BD3E-44E1-9A0D-DDCABE92CA07}"/>
    <cellStyle name="Title 13 7" xfId="15695" xr:uid="{17DA4701-EE3F-4F7E-A20E-53B6EF83AF65}"/>
    <cellStyle name="Title 13 7 2" xfId="15696" xr:uid="{5C431FC8-43C6-4B6C-B7DF-154E32D1287E}"/>
    <cellStyle name="Title 13 7 3" xfId="45590" xr:uid="{29900747-E7CE-4474-B2C4-995E99D409EC}"/>
    <cellStyle name="Title 13 7 4" xfId="38763" xr:uid="{3BD4A49B-46F4-419B-8498-F3CD13208A4F}"/>
    <cellStyle name="Title 13 8" xfId="15697" xr:uid="{A1303463-3E84-43DF-84D8-B635961AF041}"/>
    <cellStyle name="Title 13 8 2" xfId="15698" xr:uid="{9BE68320-83AD-4DAB-B9C4-401823233C73}"/>
    <cellStyle name="Title 13 8 3" xfId="45591" xr:uid="{7FD53256-C8A0-4835-88BA-7EE2D7026103}"/>
    <cellStyle name="Title 13 8 4" xfId="38764" xr:uid="{E90E037B-9F08-4383-B3BE-599D8BE49C01}"/>
    <cellStyle name="Title 13 9" xfId="15699" xr:uid="{A5EE8DDC-23D6-4142-8A54-A4FA28909032}"/>
    <cellStyle name="Title 13 9 2" xfId="15700" xr:uid="{E6182561-4F01-49E5-ACB0-9C05C6B737EA}"/>
    <cellStyle name="Title 13 9 3" xfId="45592" xr:uid="{09B9B660-33C9-4425-9668-4C9D76849C05}"/>
    <cellStyle name="Title 13 9 4" xfId="38765" xr:uid="{9EF274A2-3B50-4C0C-998B-2303482EC5D2}"/>
    <cellStyle name="Title 14" xfId="3300" xr:uid="{4949021C-4FAA-4D77-98D4-4C5D3798B747}"/>
    <cellStyle name="Title 14 10" xfId="15702" xr:uid="{0F50BFE3-185E-43A7-889E-8531F2C793B3}"/>
    <cellStyle name="Title 14 10 2" xfId="45593" xr:uid="{89817E8F-F3FB-4BEE-A4FD-D8DD345AB611}"/>
    <cellStyle name="Title 14 10 3" xfId="38766" xr:uid="{50B1D774-5700-40F1-BB8D-A64AC8F67B08}"/>
    <cellStyle name="Title 14 11" xfId="15703" xr:uid="{11B5DC36-C03F-4D71-A5BF-53881DC08F15}"/>
    <cellStyle name="Title 14 12" xfId="15701" xr:uid="{F6BF4DC5-7312-4DE2-A74F-A28480B44D27}"/>
    <cellStyle name="Title 14 13" xfId="42177" xr:uid="{7D24291B-D469-431A-B829-BD5D99C757E7}"/>
    <cellStyle name="Title 14 14" xfId="26975" xr:uid="{465CF6A0-5AB8-47E4-AFC0-7C2D54AF1A44}"/>
    <cellStyle name="Title 14 2" xfId="15704" xr:uid="{4FA3A8B5-BED1-4715-A4DD-24D10AF036D5}"/>
    <cellStyle name="Title 14 2 2" xfId="15705" xr:uid="{FAA98B40-39D8-4140-9252-D0075C389128}"/>
    <cellStyle name="Title 14 2 2 2" xfId="15706" xr:uid="{F639FFF2-5C4A-46CC-9567-754B59972468}"/>
    <cellStyle name="Title 14 2 3" xfId="15707" xr:uid="{6ADB4578-FA47-410E-9BB8-A9EEC3796EC3}"/>
    <cellStyle name="Title 14 2 3 2" xfId="15708" xr:uid="{00132A23-2A92-44F3-AE46-FCB6D26D1816}"/>
    <cellStyle name="Title 14 2 4" xfId="15709" xr:uid="{0E38B5E0-1D22-48A0-B1A2-7F118F253500}"/>
    <cellStyle name="Title 14 2 5" xfId="15710" xr:uid="{777DBCC8-2A31-4351-8E1B-705063887DA3}"/>
    <cellStyle name="Title 14 2 6" xfId="45594" xr:uid="{1FFA5717-5223-4864-B926-9CB96851B6A3}"/>
    <cellStyle name="Title 14 2 7" xfId="38767" xr:uid="{439FB4E8-C2A2-47AB-BFC0-56DE32ECD140}"/>
    <cellStyle name="Title 14 3" xfId="15711" xr:uid="{DFDB83E7-EE47-4495-8AC3-AEDB65BA263A}"/>
    <cellStyle name="Title 14 3 2" xfId="15712" xr:uid="{BEB67313-0016-43C6-9A78-776DB2AB6E25}"/>
    <cellStyle name="Title 14 3 2 2" xfId="15713" xr:uid="{CB53AAF5-6547-41D5-B58A-EF0C7801CB0B}"/>
    <cellStyle name="Title 14 3 3" xfId="15714" xr:uid="{3642334E-7007-4DED-8086-77FE56F9F120}"/>
    <cellStyle name="Title 14 3 3 2" xfId="15715" xr:uid="{C9536F37-BE1C-4CFC-B124-B10F09AF5796}"/>
    <cellStyle name="Title 14 3 4" xfId="15716" xr:uid="{A2F9C542-7A1F-43D6-BCF0-C7226CCD7C81}"/>
    <cellStyle name="Title 14 3 5" xfId="45595" xr:uid="{4BDF4B17-3E67-42DE-A52E-144F01D4543B}"/>
    <cellStyle name="Title 14 3 6" xfId="38768" xr:uid="{2A221D3D-6665-4AA7-8CD2-CB34DEEC4771}"/>
    <cellStyle name="Title 14 4" xfId="15717" xr:uid="{A7EB2524-7C89-4A86-A1C2-D3A99C74EF8A}"/>
    <cellStyle name="Title 14 4 2" xfId="15718" xr:uid="{8627C2BB-B720-45CF-ABB1-A58EC4EAFD73}"/>
    <cellStyle name="Title 14 4 2 2" xfId="15719" xr:uid="{EA552674-9A70-4E0E-B040-3D0BA3DA9A64}"/>
    <cellStyle name="Title 14 4 3" xfId="15720" xr:uid="{8BA322C5-60E3-445D-A45A-3F71BD45BA5A}"/>
    <cellStyle name="Title 14 4 3 2" xfId="15721" xr:uid="{F329DF7C-8B9D-4400-B29F-B41A3457DE66}"/>
    <cellStyle name="Title 14 4 4" xfId="15722" xr:uid="{1F32939B-3E62-4A11-B3B6-5B4F39456AED}"/>
    <cellStyle name="Title 14 4 5" xfId="45596" xr:uid="{A82084AC-46AE-4E6F-A2BF-F953481B10DA}"/>
    <cellStyle name="Title 14 4 6" xfId="38769" xr:uid="{2F48681B-D713-4F0F-9022-7B095E89C78F}"/>
    <cellStyle name="Title 14 5" xfId="15723" xr:uid="{0FF6485B-A873-48D1-943D-3446803B459D}"/>
    <cellStyle name="Title 14 5 2" xfId="15724" xr:uid="{B387E8F2-7C8E-4DFA-A287-D26ACCE6A147}"/>
    <cellStyle name="Title 14 5 2 2" xfId="15725" xr:uid="{60902321-C42C-4CE3-A48E-A10817B46538}"/>
    <cellStyle name="Title 14 5 3" xfId="15726" xr:uid="{92F431E0-94AB-4BB6-8F70-5D51A3D05993}"/>
    <cellStyle name="Title 14 5 3 2" xfId="15727" xr:uid="{B18E0DB5-4F85-432C-9170-BCA78405DE3C}"/>
    <cellStyle name="Title 14 5 4" xfId="15728" xr:uid="{89AE8BBE-4E11-489B-A307-8268C4FE4347}"/>
    <cellStyle name="Title 14 5 4 2" xfId="15729" xr:uid="{B4395863-521C-4A81-814B-9E2C90C176AD}"/>
    <cellStyle name="Title 14 5 5" xfId="15730" xr:uid="{4E81BEEE-C781-4532-9961-D7A3784D51EF}"/>
    <cellStyle name="Title 14 5 6" xfId="45597" xr:uid="{C82CD52C-0B20-42E7-85EC-4820E19E127D}"/>
    <cellStyle name="Title 14 5 7" xfId="38770" xr:uid="{38C40BFF-2E63-423C-BE83-7EA3AF4917A7}"/>
    <cellStyle name="Title 14 6" xfId="15731" xr:uid="{20D7D1AB-E8BD-4B15-919E-796A7DED7789}"/>
    <cellStyle name="Title 14 6 2" xfId="15732" xr:uid="{882D73FC-05E8-4757-A3BC-9D5F3E1B9CF9}"/>
    <cellStyle name="Title 14 6 2 2" xfId="15733" xr:uid="{FA49D531-CBAD-4840-8A57-38FEBD5D72F9}"/>
    <cellStyle name="Title 14 6 3" xfId="15734" xr:uid="{7908FFD5-5DEE-438D-B4A3-4C3379975C22}"/>
    <cellStyle name="Title 14 6 3 2" xfId="15735" xr:uid="{F66023D7-F21A-42A2-B352-9E8A5177729C}"/>
    <cellStyle name="Title 14 6 4" xfId="15736" xr:uid="{11FBE832-A6C3-4A0D-9B42-526538640D62}"/>
    <cellStyle name="Title 14 6 5" xfId="45598" xr:uid="{2A666681-3E6E-43BD-8238-8406CB71728A}"/>
    <cellStyle name="Title 14 6 6" xfId="38771" xr:uid="{42FA0616-B374-4466-AE81-4F240B756F29}"/>
    <cellStyle name="Title 14 7" xfId="15737" xr:uid="{6A09CCFB-C252-4FFA-AFDE-F5D31EC18F25}"/>
    <cellStyle name="Title 14 7 2" xfId="15738" xr:uid="{C9468C29-540A-4A80-8B3C-33CC7597C57D}"/>
    <cellStyle name="Title 14 7 3" xfId="45599" xr:uid="{28610D5A-1D3E-4814-90C7-809E6F66C964}"/>
    <cellStyle name="Title 14 7 4" xfId="38772" xr:uid="{02D3A6D3-1702-414A-A2E4-5151EB50B837}"/>
    <cellStyle name="Title 14 8" xfId="15739" xr:uid="{98F2DA51-1C77-43D5-936D-0F19F0B5283A}"/>
    <cellStyle name="Title 14 8 2" xfId="15740" xr:uid="{DA058526-EC71-4E02-A40B-A58EA9247BE5}"/>
    <cellStyle name="Title 14 8 3" xfId="45600" xr:uid="{88307C7D-F652-451B-961A-063EFB4461D6}"/>
    <cellStyle name="Title 14 8 4" xfId="38773" xr:uid="{F927F934-AADD-423B-B193-D6E884D73A7C}"/>
    <cellStyle name="Title 14 9" xfId="15741" xr:uid="{F177EF56-22CB-45BC-9BD4-120052A2096F}"/>
    <cellStyle name="Title 14 9 2" xfId="15742" xr:uid="{C5B59690-25FB-4459-8409-3FF7638806CC}"/>
    <cellStyle name="Title 14 9 3" xfId="45601" xr:uid="{488D49D4-FA8E-412C-B1BD-C98F47E74A88}"/>
    <cellStyle name="Title 14 9 4" xfId="38774" xr:uid="{9F891485-6F15-4B1C-B77A-D8EB9C1B45D0}"/>
    <cellStyle name="Title 15" xfId="3301" xr:uid="{71FF3758-D9C8-42DA-BAAA-9BE089EA0D49}"/>
    <cellStyle name="Title 15 10" xfId="15744" xr:uid="{83E55049-5977-4D09-A2AA-2E9617585D3D}"/>
    <cellStyle name="Title 15 10 2" xfId="45602" xr:uid="{543F2C7B-D03A-474A-B5D3-85670A0B46EF}"/>
    <cellStyle name="Title 15 10 3" xfId="38775" xr:uid="{EBEDB4C3-0B5F-473D-A459-DBBCC48AFFC1}"/>
    <cellStyle name="Title 15 11" xfId="15745" xr:uid="{9C436B2D-64CF-4B02-931D-A9FD507B7462}"/>
    <cellStyle name="Title 15 12" xfId="15743" xr:uid="{4DB45622-B3AC-4048-9EE3-6C50E7398BD0}"/>
    <cellStyle name="Title 15 13" xfId="42178" xr:uid="{7A18A32E-7E46-4F27-A169-1AAE85DA46AE}"/>
    <cellStyle name="Title 15 14" xfId="26976" xr:uid="{CFB69FFC-3738-4BE6-B792-26804D5B14F4}"/>
    <cellStyle name="Title 15 2" xfId="15746" xr:uid="{B5CEEBDC-0307-49F6-AB60-8D257E1EF65D}"/>
    <cellStyle name="Title 15 2 2" xfId="15747" xr:uid="{D6423586-55FE-4BEE-8E6D-C373C8344228}"/>
    <cellStyle name="Title 15 2 2 2" xfId="15748" xr:uid="{0ED449E5-B6C5-4CF4-8D0B-E0F53C0971FE}"/>
    <cellStyle name="Title 15 2 3" xfId="15749" xr:uid="{90ACD818-0A2A-4F8C-AED3-65D24A5C3D44}"/>
    <cellStyle name="Title 15 2 3 2" xfId="15750" xr:uid="{5E59EBD9-2431-4A55-812C-9894497FB3A7}"/>
    <cellStyle name="Title 15 2 4" xfId="15751" xr:uid="{FC2FD0D1-AE96-4C75-91AA-E6C5E31D163A}"/>
    <cellStyle name="Title 15 2 5" xfId="15752" xr:uid="{921D0CE3-23E9-4F86-B708-0B681D351481}"/>
    <cellStyle name="Title 15 2 6" xfId="45603" xr:uid="{2E2BF92A-478E-4693-AC9D-6CD5A18BE982}"/>
    <cellStyle name="Title 15 2 7" xfId="38776" xr:uid="{D8F7471E-1E00-47A9-90C3-CA1D88570EA7}"/>
    <cellStyle name="Title 15 3" xfId="15753" xr:uid="{E5B2C6FE-EA0B-4D69-943F-9352072C26BE}"/>
    <cellStyle name="Title 15 3 2" xfId="15754" xr:uid="{D40D8C1D-1F7D-4D1F-90D2-517DEEF33B54}"/>
    <cellStyle name="Title 15 3 2 2" xfId="15755" xr:uid="{4E08B56D-8074-4714-90A0-DF3F40FCDE05}"/>
    <cellStyle name="Title 15 3 3" xfId="15756" xr:uid="{DF075B65-974C-4DFD-B858-D3CA431C10C4}"/>
    <cellStyle name="Title 15 3 3 2" xfId="15757" xr:uid="{12A861BA-676B-4748-8F46-B6C5B62348E4}"/>
    <cellStyle name="Title 15 3 4" xfId="15758" xr:uid="{75C74FDE-389A-44DD-9BE0-1E5F123A4AD1}"/>
    <cellStyle name="Title 15 3 5" xfId="45604" xr:uid="{E79249A4-226C-42BE-BC2C-EEC1DB2C7DF1}"/>
    <cellStyle name="Title 15 3 6" xfId="38777" xr:uid="{87563557-5A2C-4B53-8A12-DF5D89201A5C}"/>
    <cellStyle name="Title 15 4" xfId="15759" xr:uid="{033C545A-3BBE-4436-90E1-2D504505478C}"/>
    <cellStyle name="Title 15 4 2" xfId="15760" xr:uid="{8AE7A50F-3E87-4728-A96F-2BE2CD051135}"/>
    <cellStyle name="Title 15 4 2 2" xfId="15761" xr:uid="{9630D085-B93A-45E9-98CB-28986CDE0A4C}"/>
    <cellStyle name="Title 15 4 3" xfId="15762" xr:uid="{353820EB-0040-43ED-AA95-F53FA2E1DE22}"/>
    <cellStyle name="Title 15 4 3 2" xfId="15763" xr:uid="{2E6EA654-6974-42A0-AACB-AC121F7AEC2B}"/>
    <cellStyle name="Title 15 4 4" xfId="15764" xr:uid="{621BC014-412C-4814-93B5-CD5F2A1F1633}"/>
    <cellStyle name="Title 15 4 5" xfId="45605" xr:uid="{ADFA6C4B-588E-4150-BCDF-429209A3F6D7}"/>
    <cellStyle name="Title 15 4 6" xfId="38778" xr:uid="{35DD9171-C65D-4AB0-83FF-C050DEF5BF4C}"/>
    <cellStyle name="Title 15 5" xfId="15765" xr:uid="{96C94C66-D6E5-4823-B599-A38AD73CC607}"/>
    <cellStyle name="Title 15 5 2" xfId="15766" xr:uid="{4B109BFA-BCB2-410C-98EF-01561A4E6605}"/>
    <cellStyle name="Title 15 5 2 2" xfId="15767" xr:uid="{84993FA1-0258-4EFE-8082-E823D4AA175D}"/>
    <cellStyle name="Title 15 5 3" xfId="15768" xr:uid="{4569B651-9434-4412-B04B-3A016C6F562D}"/>
    <cellStyle name="Title 15 5 3 2" xfId="15769" xr:uid="{1790F849-C69C-4AA0-B2F2-CAAB78591AB3}"/>
    <cellStyle name="Title 15 5 4" xfId="15770" xr:uid="{83BC6042-D944-4953-8C84-4957AB570F7A}"/>
    <cellStyle name="Title 15 5 4 2" xfId="15771" xr:uid="{728190AD-942A-4CD4-A761-C38AA1099BE1}"/>
    <cellStyle name="Title 15 5 5" xfId="15772" xr:uid="{0ABCA256-0FA2-467F-8181-E4A1687130C4}"/>
    <cellStyle name="Title 15 5 6" xfId="45606" xr:uid="{BF5B6DEA-E665-462B-B536-09BBC3E96F71}"/>
    <cellStyle name="Title 15 5 7" xfId="38779" xr:uid="{675A73B6-4A43-4065-A445-34E774A45ECD}"/>
    <cellStyle name="Title 15 6" xfId="15773" xr:uid="{54A9FA07-9694-4ADF-BD0C-9F7FE7EDDBFC}"/>
    <cellStyle name="Title 15 6 2" xfId="15774" xr:uid="{8E4BB760-96EC-4FCB-89C9-F08ED3ACEA22}"/>
    <cellStyle name="Title 15 6 2 2" xfId="15775" xr:uid="{74AA055C-C60F-4105-8574-202114A16F52}"/>
    <cellStyle name="Title 15 6 3" xfId="15776" xr:uid="{B60112CC-121F-4CE9-BB1C-BA6881BAAE38}"/>
    <cellStyle name="Title 15 6 3 2" xfId="15777" xr:uid="{91A58863-D2E9-481B-BACA-01661F6F4707}"/>
    <cellStyle name="Title 15 6 4" xfId="15778" xr:uid="{CAC32821-5FF1-4542-A936-C483ADFC5AB7}"/>
    <cellStyle name="Title 15 6 5" xfId="45607" xr:uid="{FAC1C55B-0252-4C3B-80B3-418CC037375A}"/>
    <cellStyle name="Title 15 6 6" xfId="38780" xr:uid="{09BC6647-085F-45BF-A4FA-D17F20CFCF4F}"/>
    <cellStyle name="Title 15 7" xfId="15779" xr:uid="{91D3833E-8137-4258-B110-AA9D3677804A}"/>
    <cellStyle name="Title 15 7 2" xfId="15780" xr:uid="{F7BD2553-60DC-4FDE-8474-F4FCB24D9DF0}"/>
    <cellStyle name="Title 15 7 3" xfId="45608" xr:uid="{EB5CDBE2-F975-4045-B2E5-018B50D1864D}"/>
    <cellStyle name="Title 15 7 4" xfId="38781" xr:uid="{C9344D24-F296-484F-A586-CA6995A1E800}"/>
    <cellStyle name="Title 15 8" xfId="15781" xr:uid="{5BC18435-2A51-4DBB-8E42-635EE87A0312}"/>
    <cellStyle name="Title 15 8 2" xfId="15782" xr:uid="{ACEC6B9B-DFB9-4CE5-B7D7-95E47D72A4AD}"/>
    <cellStyle name="Title 15 8 3" xfId="45609" xr:uid="{BCE71A0E-CD03-4927-85A6-303A0FA1DB16}"/>
    <cellStyle name="Title 15 8 4" xfId="38782" xr:uid="{A67A3FCA-989E-4E58-B325-2E023ABBE01F}"/>
    <cellStyle name="Title 15 9" xfId="15783" xr:uid="{593D492A-668B-4B5A-872F-14CAFA16DAE8}"/>
    <cellStyle name="Title 15 9 2" xfId="15784" xr:uid="{DC06FAFF-D21D-4C09-855D-B3009C8E102B}"/>
    <cellStyle name="Title 15 9 3" xfId="45610" xr:uid="{877D4B09-8036-40FA-B02D-53EAFA3AD959}"/>
    <cellStyle name="Title 15 9 4" xfId="38783" xr:uid="{CB2FAE1B-A465-4FE3-8CDC-B972203D2337}"/>
    <cellStyle name="Title 16" xfId="3302" xr:uid="{C0AD276C-55CB-4C6E-8E24-E47B70A23C5D}"/>
    <cellStyle name="Title 16 10" xfId="15786" xr:uid="{23988963-D147-4A42-A344-B6DB9CB0E225}"/>
    <cellStyle name="Title 16 10 2" xfId="45611" xr:uid="{095BB2DD-D892-4506-ADFA-F824A53B6A6D}"/>
    <cellStyle name="Title 16 10 3" xfId="38784" xr:uid="{1591001D-3B46-4482-A841-1A3760372E33}"/>
    <cellStyle name="Title 16 11" xfId="15787" xr:uid="{925729B5-5CB3-4D2E-8C12-2C98A3BF5980}"/>
    <cellStyle name="Title 16 12" xfId="15785" xr:uid="{31ED32CB-8842-4B49-90B9-6992F3506886}"/>
    <cellStyle name="Title 16 13" xfId="42179" xr:uid="{0F64DC00-D23D-479D-BB7B-C10BEF2BF04B}"/>
    <cellStyle name="Title 16 14" xfId="26977" xr:uid="{3081D491-7730-432E-80A3-F5137AFEA226}"/>
    <cellStyle name="Title 16 2" xfId="15788" xr:uid="{A9C5D0FB-B9E3-4E45-AD9F-FC661D5833BB}"/>
    <cellStyle name="Title 16 2 2" xfId="15789" xr:uid="{A64B71BE-089D-4CA2-A82C-947C149275BC}"/>
    <cellStyle name="Title 16 2 2 2" xfId="15790" xr:uid="{3721C7E2-A1DF-4BA5-9E7F-3F51C658C9AC}"/>
    <cellStyle name="Title 16 2 3" xfId="15791" xr:uid="{93723740-5794-4C22-92E5-CB4698B77FA3}"/>
    <cellStyle name="Title 16 2 3 2" xfId="15792" xr:uid="{E0EDADBC-58F9-48D2-9AE0-0984B4AE339E}"/>
    <cellStyle name="Title 16 2 4" xfId="15793" xr:uid="{CD09E934-E1BC-45A3-BA59-0DFE3C2141E5}"/>
    <cellStyle name="Title 16 2 5" xfId="15794" xr:uid="{451817CD-C6AC-4E4C-BB70-A3402EF5DEEA}"/>
    <cellStyle name="Title 16 2 6" xfId="45612" xr:uid="{234F61D1-1D86-4B62-8501-C41FD40579B4}"/>
    <cellStyle name="Title 16 2 7" xfId="38785" xr:uid="{0A3D0549-D14F-4A21-BB15-ADC5ACFDE260}"/>
    <cellStyle name="Title 16 3" xfId="15795" xr:uid="{0F89D3DC-9798-4B45-BF77-213777D1B168}"/>
    <cellStyle name="Title 16 3 2" xfId="15796" xr:uid="{F737D468-8A64-43EF-A055-3DD89C916B0B}"/>
    <cellStyle name="Title 16 3 2 2" xfId="15797" xr:uid="{81340D71-EDFB-442C-9475-0293E6E7E1B5}"/>
    <cellStyle name="Title 16 3 3" xfId="15798" xr:uid="{3FEC3221-C205-41EB-850A-B01AC5711E74}"/>
    <cellStyle name="Title 16 3 3 2" xfId="15799" xr:uid="{16C80009-5B9F-46C1-872D-ECDBC7EE782E}"/>
    <cellStyle name="Title 16 3 4" xfId="15800" xr:uid="{86283C9E-7721-43F5-B1A1-8BD0F66C4856}"/>
    <cellStyle name="Title 16 3 5" xfId="45613" xr:uid="{9338FE7E-0208-4AE5-AFF7-7AFB75BACD7F}"/>
    <cellStyle name="Title 16 3 6" xfId="38786" xr:uid="{817A21E9-5FC5-4745-A120-CC54A9F03650}"/>
    <cellStyle name="Title 16 4" xfId="15801" xr:uid="{A3CEF517-EF67-41D1-BE29-0774142C9F2B}"/>
    <cellStyle name="Title 16 4 2" xfId="15802" xr:uid="{1F07E904-56F0-4515-B1CA-8451884FA023}"/>
    <cellStyle name="Title 16 4 2 2" xfId="15803" xr:uid="{C380B7E8-172F-4698-9010-2C24C05000A1}"/>
    <cellStyle name="Title 16 4 3" xfId="15804" xr:uid="{4D9464D9-2634-4486-B989-F5106D15E940}"/>
    <cellStyle name="Title 16 4 3 2" xfId="15805" xr:uid="{2141659B-FC82-45E7-9445-36761578A32F}"/>
    <cellStyle name="Title 16 4 4" xfId="15806" xr:uid="{AF42086A-8A91-4776-8690-2777B4AB3A26}"/>
    <cellStyle name="Title 16 4 5" xfId="45614" xr:uid="{2B1FD649-0F4E-4A67-B578-3CC5CBD24F55}"/>
    <cellStyle name="Title 16 4 6" xfId="38787" xr:uid="{F5348EDF-C0BB-42DB-9F8A-B18E5C51EE3A}"/>
    <cellStyle name="Title 16 5" xfId="15807" xr:uid="{1D4B979B-2FDB-49B0-9F7E-C8309275EB33}"/>
    <cellStyle name="Title 16 5 2" xfId="15808" xr:uid="{6436A180-1876-48D6-BD23-1D28224BD69E}"/>
    <cellStyle name="Title 16 5 2 2" xfId="15809" xr:uid="{233443E0-4105-4212-ABE3-42B816BF8F42}"/>
    <cellStyle name="Title 16 5 3" xfId="15810" xr:uid="{168431E3-9AD9-4680-8D9C-718609E5DF13}"/>
    <cellStyle name="Title 16 5 3 2" xfId="15811" xr:uid="{558F8F6F-5772-4860-B9B4-9355814E06C4}"/>
    <cellStyle name="Title 16 5 4" xfId="15812" xr:uid="{D24522A9-AFDE-454B-ACCB-D5D5043EA603}"/>
    <cellStyle name="Title 16 5 4 2" xfId="15813" xr:uid="{01152E58-7D9B-4017-84F0-F694C4705323}"/>
    <cellStyle name="Title 16 5 5" xfId="15814" xr:uid="{79A5F02B-7999-4285-9CAC-9DE6410D5CEA}"/>
    <cellStyle name="Title 16 5 6" xfId="45615" xr:uid="{E14D2DDA-0B97-4B7F-8AB1-E96540C6ADE5}"/>
    <cellStyle name="Title 16 5 7" xfId="38788" xr:uid="{40FE1544-1DF5-4354-8B5F-475D8D452069}"/>
    <cellStyle name="Title 16 6" xfId="15815" xr:uid="{AC107C2E-38F8-4D58-96CD-FCC3976B1DA9}"/>
    <cellStyle name="Title 16 6 2" xfId="15816" xr:uid="{FAED044A-8DB3-45CD-A0B5-AC02E7DDB98E}"/>
    <cellStyle name="Title 16 6 2 2" xfId="15817" xr:uid="{1C9DEE99-F59D-4AA6-A8D6-6B06224A03D4}"/>
    <cellStyle name="Title 16 6 3" xfId="15818" xr:uid="{6EAD83A7-1FB7-4F18-9850-CF2ABEB32F8B}"/>
    <cellStyle name="Title 16 6 3 2" xfId="15819" xr:uid="{6C3991BD-3177-4E34-8EC7-4565AEA43B81}"/>
    <cellStyle name="Title 16 6 4" xfId="15820" xr:uid="{7C7F7430-7D88-4CE3-A58A-0C5631642C1F}"/>
    <cellStyle name="Title 16 6 5" xfId="45616" xr:uid="{E2640888-75DA-4111-9952-5B55F031EE76}"/>
    <cellStyle name="Title 16 6 6" xfId="38789" xr:uid="{DD89B4E8-AF01-4303-9204-8D39725AF56A}"/>
    <cellStyle name="Title 16 7" xfId="15821" xr:uid="{A5665569-53D4-4782-9C42-4319E2CEC84A}"/>
    <cellStyle name="Title 16 7 2" xfId="15822" xr:uid="{FDB5FE77-39DE-4D05-9F6A-38618882A5F9}"/>
    <cellStyle name="Title 16 7 3" xfId="45617" xr:uid="{5CF5717D-1CB4-4A29-BC57-D599196AA34A}"/>
    <cellStyle name="Title 16 7 4" xfId="38790" xr:uid="{A570FC2B-6F81-4FFF-9DB6-8A006C8096DB}"/>
    <cellStyle name="Title 16 8" xfId="15823" xr:uid="{C240083C-D928-4859-BDE7-4807395FBC01}"/>
    <cellStyle name="Title 16 8 2" xfId="15824" xr:uid="{E8CC945E-D8B3-48B7-8934-099310DF0AC7}"/>
    <cellStyle name="Title 16 8 3" xfId="45618" xr:uid="{068AAB9D-A6D9-47DD-8DB2-4A62B3FF8E0A}"/>
    <cellStyle name="Title 16 8 4" xfId="38791" xr:uid="{AB9A2DBC-8A1F-4D7D-81FC-CA2F795502EC}"/>
    <cellStyle name="Title 16 9" xfId="15825" xr:uid="{5477C7CD-3DB4-4F44-BAB3-AC7F77EADD6C}"/>
    <cellStyle name="Title 16 9 2" xfId="15826" xr:uid="{D3E8DF8C-8491-4C98-9659-5B0068943E34}"/>
    <cellStyle name="Title 16 9 3" xfId="45619" xr:uid="{F66B329F-7AE2-48A9-8AAC-627B838E6B8C}"/>
    <cellStyle name="Title 16 9 4" xfId="38792" xr:uid="{437E7B9E-769A-4FA9-A8DE-281449E9F00F}"/>
    <cellStyle name="Title 17" xfId="3303" xr:uid="{D01D7A20-2F31-402B-B4CF-AF1E0F316A30}"/>
    <cellStyle name="Title 17 10" xfId="15828" xr:uid="{0AC817E2-2FF9-4E43-9E5E-320A4C1DC599}"/>
    <cellStyle name="Title 17 10 2" xfId="45620" xr:uid="{D8A9CC0F-07E9-46BC-BEA0-4071C6AD2FAF}"/>
    <cellStyle name="Title 17 10 3" xfId="38793" xr:uid="{E2381B4E-293D-4B53-AB71-B8177C8F931D}"/>
    <cellStyle name="Title 17 11" xfId="15829" xr:uid="{53E33232-218C-42C0-939E-64163EAC72EC}"/>
    <cellStyle name="Title 17 12" xfId="15827" xr:uid="{A5CE56D1-672F-4B6C-8741-581E2B607B5E}"/>
    <cellStyle name="Title 17 13" xfId="42180" xr:uid="{0890124E-7F16-4327-8A50-F735F353C81F}"/>
    <cellStyle name="Title 17 14" xfId="26978" xr:uid="{C6DDE4B4-DE4E-4804-A58F-937AEE32A573}"/>
    <cellStyle name="Title 17 2" xfId="15830" xr:uid="{F0676F66-9B59-490C-ABD7-634C77315257}"/>
    <cellStyle name="Title 17 2 2" xfId="15831" xr:uid="{C0702D59-DC1A-4CD5-806B-E74D5780A355}"/>
    <cellStyle name="Title 17 2 2 2" xfId="15832" xr:uid="{72F636AF-BAE5-4629-AE21-7B1EFD625F20}"/>
    <cellStyle name="Title 17 2 3" xfId="15833" xr:uid="{65C76097-A99E-4957-B0A4-EFF4A9D33F68}"/>
    <cellStyle name="Title 17 2 3 2" xfId="15834" xr:uid="{693379DD-CBE6-42C2-82C6-3577187C38E7}"/>
    <cellStyle name="Title 17 2 4" xfId="15835" xr:uid="{C489668C-7DB5-4162-8A19-E5D2B3D6E6E1}"/>
    <cellStyle name="Title 17 2 5" xfId="15836" xr:uid="{CF2584AC-27F7-4228-9590-8E36FF9C280A}"/>
    <cellStyle name="Title 17 2 6" xfId="45621" xr:uid="{DECD473A-8689-4DFD-8E19-94D2E27005FE}"/>
    <cellStyle name="Title 17 2 7" xfId="38794" xr:uid="{9109C2A2-6656-4A83-BDC5-6B7BC68DE34A}"/>
    <cellStyle name="Title 17 3" xfId="15837" xr:uid="{0A463139-5793-432A-8E20-74214D0C7678}"/>
    <cellStyle name="Title 17 3 2" xfId="15838" xr:uid="{259E2448-34F2-4860-8BEA-C60866B61E1B}"/>
    <cellStyle name="Title 17 3 2 2" xfId="15839" xr:uid="{60A60BCE-8EAB-4F98-8F2A-62E58639A0FE}"/>
    <cellStyle name="Title 17 3 3" xfId="15840" xr:uid="{DFD21453-6A42-430E-AB2B-34B8B54BA297}"/>
    <cellStyle name="Title 17 3 3 2" xfId="15841" xr:uid="{CFB97AC0-A406-4C11-B1FC-683FD692E87B}"/>
    <cellStyle name="Title 17 3 4" xfId="15842" xr:uid="{6746CC8D-7B7C-4E83-86DC-803C13B9864B}"/>
    <cellStyle name="Title 17 3 5" xfId="45622" xr:uid="{4BAAD55A-B8E2-44CB-8342-1DD16C5162BF}"/>
    <cellStyle name="Title 17 3 6" xfId="38795" xr:uid="{9E945920-77F4-4E19-A000-830E75775128}"/>
    <cellStyle name="Title 17 4" xfId="15843" xr:uid="{C8C119B8-6E12-4043-AB77-15F8FEF5CD7E}"/>
    <cellStyle name="Title 17 4 2" xfId="15844" xr:uid="{AA95C43E-6937-4943-B510-AA55E3698312}"/>
    <cellStyle name="Title 17 4 2 2" xfId="15845" xr:uid="{9B794BEA-4FA6-43C9-8C74-CFE0C2D2D659}"/>
    <cellStyle name="Title 17 4 3" xfId="15846" xr:uid="{4AF3CD64-9DE4-431B-A9D2-F65946BB64D1}"/>
    <cellStyle name="Title 17 4 3 2" xfId="15847" xr:uid="{953EF2D0-C5D0-41EC-B182-A00F5755B644}"/>
    <cellStyle name="Title 17 4 4" xfId="15848" xr:uid="{9A02E5AA-E292-4FE4-88DE-FB7DB39E47D4}"/>
    <cellStyle name="Title 17 4 5" xfId="45623" xr:uid="{5706126D-5010-488C-836D-8DB0CCE0E137}"/>
    <cellStyle name="Title 17 4 6" xfId="38796" xr:uid="{C036D331-1959-473E-A375-95B38D541A22}"/>
    <cellStyle name="Title 17 5" xfId="15849" xr:uid="{524A021A-F68E-4197-A585-10DBA0E573F0}"/>
    <cellStyle name="Title 17 5 2" xfId="15850" xr:uid="{F11649FB-2FDF-4034-9AB9-3D7586B17B3D}"/>
    <cellStyle name="Title 17 5 2 2" xfId="15851" xr:uid="{F4D24D4B-D264-423B-BB9D-E53FBCDC73F6}"/>
    <cellStyle name="Title 17 5 3" xfId="15852" xr:uid="{F0A328F8-2E55-4079-9FC1-48B997AE1D1F}"/>
    <cellStyle name="Title 17 5 3 2" xfId="15853" xr:uid="{7B946EFE-35AB-4373-AB02-D7F2FFA7C157}"/>
    <cellStyle name="Title 17 5 4" xfId="15854" xr:uid="{C2E37FB0-9006-41B8-96F4-0BBA055245F1}"/>
    <cellStyle name="Title 17 5 4 2" xfId="15855" xr:uid="{2EC17DD8-C204-4119-B997-F13287C5B138}"/>
    <cellStyle name="Title 17 5 5" xfId="15856" xr:uid="{72BF1FB1-CEF5-43A4-AB8A-B026C29BB7B3}"/>
    <cellStyle name="Title 17 5 6" xfId="45624" xr:uid="{75906EB1-C251-4836-B77A-3F61B7049C12}"/>
    <cellStyle name="Title 17 5 7" xfId="38797" xr:uid="{41A65CF7-834D-4463-8F57-B6F04F427149}"/>
    <cellStyle name="Title 17 6" xfId="15857" xr:uid="{A383F33E-00E5-460E-BA66-6B959F53E89A}"/>
    <cellStyle name="Title 17 6 2" xfId="15858" xr:uid="{CB7846E9-2979-4477-ACD5-890E7687A5DB}"/>
    <cellStyle name="Title 17 6 2 2" xfId="15859" xr:uid="{71CFD078-0971-4711-AF93-1D0A6CF60047}"/>
    <cellStyle name="Title 17 6 3" xfId="15860" xr:uid="{D27A5019-30C0-424E-91CB-BE1132BD2CF1}"/>
    <cellStyle name="Title 17 6 3 2" xfId="15861" xr:uid="{BFF30FA2-6A29-4A45-92F0-E0B2BD9900BE}"/>
    <cellStyle name="Title 17 6 4" xfId="15862" xr:uid="{3610BE25-370C-43C1-A33D-22C4A571FBAD}"/>
    <cellStyle name="Title 17 6 5" xfId="45625" xr:uid="{ECEFD800-CE20-484A-9085-7300E9FDA837}"/>
    <cellStyle name="Title 17 6 6" xfId="38798" xr:uid="{3FF41EB1-64BE-470D-B36A-BBDF62F5D478}"/>
    <cellStyle name="Title 17 7" xfId="15863" xr:uid="{2424CA58-7E81-455C-AEFA-6F8428849E55}"/>
    <cellStyle name="Title 17 7 2" xfId="15864" xr:uid="{BB33675B-6DAC-4CC2-81D9-F50D26EAF1ED}"/>
    <cellStyle name="Title 17 7 3" xfId="45626" xr:uid="{20AC2272-4B62-4960-AE03-891FE671F0EE}"/>
    <cellStyle name="Title 17 7 4" xfId="38799" xr:uid="{A4BBF210-C21E-489C-B07C-F5778D23E923}"/>
    <cellStyle name="Title 17 8" xfId="15865" xr:uid="{88D3E83E-0B97-4CA2-B27A-463D547C7677}"/>
    <cellStyle name="Title 17 8 2" xfId="15866" xr:uid="{EA65E473-25CC-4B9D-95D7-FF34AEEFF282}"/>
    <cellStyle name="Title 17 8 3" xfId="45627" xr:uid="{B769737A-DAA0-4B59-8708-E6090D512165}"/>
    <cellStyle name="Title 17 8 4" xfId="38800" xr:uid="{94BAF3A1-9FF5-46E1-BF84-D7BCB731FFBF}"/>
    <cellStyle name="Title 17 9" xfId="15867" xr:uid="{8D7BD874-A6AE-4DFD-A2B2-90A7C8DAD30D}"/>
    <cellStyle name="Title 17 9 2" xfId="15868" xr:uid="{0A711D47-9FAD-4360-89DD-486C352982CF}"/>
    <cellStyle name="Title 17 9 3" xfId="45628" xr:uid="{E0AF964E-1BC2-4AC6-A605-60CBB1086C01}"/>
    <cellStyle name="Title 17 9 4" xfId="38801" xr:uid="{0F49C15D-2656-45BF-88A4-91F7908FBC4B}"/>
    <cellStyle name="Title 18" xfId="3304" xr:uid="{4F745300-9986-463A-ACB5-51FE8309426E}"/>
    <cellStyle name="Title 18 10" xfId="15870" xr:uid="{7269F5BE-EE94-4ED5-88CA-3BA8EB0A6C6A}"/>
    <cellStyle name="Title 18 10 2" xfId="45629" xr:uid="{25BBE070-98C0-440B-AE46-BA526E47BE45}"/>
    <cellStyle name="Title 18 10 3" xfId="38802" xr:uid="{AD9CA6ED-97EF-43E5-9284-901727472D1F}"/>
    <cellStyle name="Title 18 11" xfId="15871" xr:uid="{D5D4993F-60BF-44A0-B417-72ABD9C47489}"/>
    <cellStyle name="Title 18 12" xfId="15869" xr:uid="{CDE61B7E-9EAE-46B6-AC67-F4EA8D1BDC53}"/>
    <cellStyle name="Title 18 13" xfId="42181" xr:uid="{7A1C1D5B-FF6A-4850-B4D2-B39EC47E3A5F}"/>
    <cellStyle name="Title 18 14" xfId="26979" xr:uid="{25FA035E-13AB-44D4-A82A-7835EAC45DAB}"/>
    <cellStyle name="Title 18 2" xfId="15872" xr:uid="{6C67B077-5394-432C-877B-55BA9454D984}"/>
    <cellStyle name="Title 18 2 2" xfId="15873" xr:uid="{448F4017-B89D-47E3-A5C1-D609F2C778E5}"/>
    <cellStyle name="Title 18 2 2 2" xfId="15874" xr:uid="{29D9F624-0060-413A-8748-3BF413C7B16F}"/>
    <cellStyle name="Title 18 2 3" xfId="15875" xr:uid="{D9C86C75-D7D7-449C-8B8A-8841343BAC9E}"/>
    <cellStyle name="Title 18 2 3 2" xfId="15876" xr:uid="{7F547ED7-C532-4A90-9F4F-9B877469F99C}"/>
    <cellStyle name="Title 18 2 4" xfId="15877" xr:uid="{059F1F87-0FFD-4F1E-9873-EAD14342B43E}"/>
    <cellStyle name="Title 18 2 5" xfId="15878" xr:uid="{611CD9D1-2FFC-41AC-95E6-931B01EDE478}"/>
    <cellStyle name="Title 18 2 6" xfId="45630" xr:uid="{BDFED019-894F-4EC7-A713-E0A654841E14}"/>
    <cellStyle name="Title 18 2 7" xfId="38803" xr:uid="{CF6B36D0-8CA1-4120-B74A-BF336BC5D12E}"/>
    <cellStyle name="Title 18 3" xfId="15879" xr:uid="{B0EA14A2-CF41-4E96-B06E-E86A33B389B2}"/>
    <cellStyle name="Title 18 3 2" xfId="15880" xr:uid="{E56B1372-87FD-4F79-80FE-A6A72CA870BA}"/>
    <cellStyle name="Title 18 3 2 2" xfId="15881" xr:uid="{6A3CCED5-BCB1-44DA-B789-5BB82C3DC4B3}"/>
    <cellStyle name="Title 18 3 3" xfId="15882" xr:uid="{41AD7FFB-7332-43DB-A6D6-1033349D8795}"/>
    <cellStyle name="Title 18 3 3 2" xfId="15883" xr:uid="{E3ECA4A9-BEF1-451B-960F-60FF5C2B0662}"/>
    <cellStyle name="Title 18 3 4" xfId="15884" xr:uid="{B81B7764-8676-4F05-B7DE-0046D58AD63C}"/>
    <cellStyle name="Title 18 3 5" xfId="45631" xr:uid="{782071FA-DAF9-4D90-9A59-1D6D7B591171}"/>
    <cellStyle name="Title 18 3 6" xfId="38804" xr:uid="{214D61EA-8DBD-4F6D-AB8E-00C2C297237F}"/>
    <cellStyle name="Title 18 4" xfId="15885" xr:uid="{B3DA7BEA-4F71-423A-BBD4-DAAA57242A46}"/>
    <cellStyle name="Title 18 4 2" xfId="15886" xr:uid="{19C121A1-DC7C-4A25-A3E1-85F1D9CE710C}"/>
    <cellStyle name="Title 18 4 2 2" xfId="15887" xr:uid="{9286B462-BD29-4F3C-AA6C-4892348BE37B}"/>
    <cellStyle name="Title 18 4 3" xfId="15888" xr:uid="{BD049F8E-7233-4510-815B-F99E80CA71A5}"/>
    <cellStyle name="Title 18 4 3 2" xfId="15889" xr:uid="{308C2AB9-2849-4139-B573-852871861135}"/>
    <cellStyle name="Title 18 4 4" xfId="15890" xr:uid="{C0FC181B-77CC-4F32-A771-377EDC4DB4B8}"/>
    <cellStyle name="Title 18 4 5" xfId="45632" xr:uid="{0BF61E9B-06DB-489F-9626-AA0C3D1A6575}"/>
    <cellStyle name="Title 18 4 6" xfId="38805" xr:uid="{DE853FC9-7EB9-4C28-ABA0-21E25D0FBFCB}"/>
    <cellStyle name="Title 18 5" xfId="15891" xr:uid="{AD6B2593-7657-4E81-A4FB-8D1C6A3083D9}"/>
    <cellStyle name="Title 18 5 2" xfId="15892" xr:uid="{82BB954F-1D85-4C7C-8E7B-2A2CA6871F5A}"/>
    <cellStyle name="Title 18 5 2 2" xfId="15893" xr:uid="{7A880767-F352-4F6B-B6F2-709634459DDF}"/>
    <cellStyle name="Title 18 5 3" xfId="15894" xr:uid="{81DF68DB-CA10-4FED-9728-15A98A5C0F4A}"/>
    <cellStyle name="Title 18 5 3 2" xfId="15895" xr:uid="{4346EA92-FEED-4381-926B-89DF053F58B4}"/>
    <cellStyle name="Title 18 5 4" xfId="15896" xr:uid="{096B1E13-2CC8-40A6-8B39-73118F30BDD1}"/>
    <cellStyle name="Title 18 5 4 2" xfId="15897" xr:uid="{F63915D8-06E2-4997-AF88-8B17F606BBA4}"/>
    <cellStyle name="Title 18 5 5" xfId="15898" xr:uid="{687256DC-2DB9-4063-A0E7-3D8B20EFDD48}"/>
    <cellStyle name="Title 18 5 6" xfId="45633" xr:uid="{A250BC57-71B3-4733-A83B-614453160E6C}"/>
    <cellStyle name="Title 18 5 7" xfId="38806" xr:uid="{B0BB5B52-B2CA-4524-88EF-3892204CFAEC}"/>
    <cellStyle name="Title 18 6" xfId="15899" xr:uid="{A233E2D0-3F4D-4E79-8E5B-ECAA5043F562}"/>
    <cellStyle name="Title 18 6 2" xfId="15900" xr:uid="{2B92888D-316D-48E5-BF08-D85C1C3D4C30}"/>
    <cellStyle name="Title 18 6 2 2" xfId="15901" xr:uid="{97DD88C3-8702-4398-BEE3-7295F963AB47}"/>
    <cellStyle name="Title 18 6 3" xfId="15902" xr:uid="{5704D8DF-C764-4C40-ACB5-AE889C9DC7F2}"/>
    <cellStyle name="Title 18 6 3 2" xfId="15903" xr:uid="{59B4FC7E-45A8-4808-93FC-F0551C121B87}"/>
    <cellStyle name="Title 18 6 4" xfId="15904" xr:uid="{8818EE9D-A017-403E-86D3-BEF0850C6FE3}"/>
    <cellStyle name="Title 18 6 5" xfId="45634" xr:uid="{450F2B00-3C4A-4165-88B0-E56048B4ED00}"/>
    <cellStyle name="Title 18 6 6" xfId="38807" xr:uid="{B5E053BA-AE11-4CA1-94ED-6E3D879A1543}"/>
    <cellStyle name="Title 18 7" xfId="15905" xr:uid="{B2DED6B7-EBDC-4A7A-BC9F-12FEA42E3FD5}"/>
    <cellStyle name="Title 18 7 2" xfId="15906" xr:uid="{6553B62C-E383-49CE-ABC9-1F688545A5B0}"/>
    <cellStyle name="Title 18 7 3" xfId="45635" xr:uid="{7ED8EF58-38F5-45F6-8F19-658674ED40F4}"/>
    <cellStyle name="Title 18 7 4" xfId="38808" xr:uid="{6F03C4CF-903F-4BDD-9EB8-121F3069721D}"/>
    <cellStyle name="Title 18 8" xfId="15907" xr:uid="{00983B1D-37CF-412A-BE5D-3C2DE4EF42D3}"/>
    <cellStyle name="Title 18 8 2" xfId="15908" xr:uid="{1694DE5E-508D-4164-B3AD-74C1750A491A}"/>
    <cellStyle name="Title 18 8 3" xfId="45636" xr:uid="{60568D85-7402-4D5C-859F-5CD037477A3B}"/>
    <cellStyle name="Title 18 8 4" xfId="38809" xr:uid="{E226F4C6-47B8-4D62-9B0C-35B2E8F17307}"/>
    <cellStyle name="Title 18 9" xfId="15909" xr:uid="{F76C1CBB-2A91-4E2F-A9CF-D07B72345C64}"/>
    <cellStyle name="Title 18 9 2" xfId="15910" xr:uid="{4FEE0E96-E073-478E-B458-DC702624431A}"/>
    <cellStyle name="Title 18 9 3" xfId="45637" xr:uid="{D2663552-48E7-41CD-8A9D-5E904E2D068E}"/>
    <cellStyle name="Title 18 9 4" xfId="38810" xr:uid="{4C4B5D7E-567F-423F-832D-9104D2341897}"/>
    <cellStyle name="Title 19" xfId="3305" xr:uid="{153EDA94-5544-4BA7-B726-4BAC92DFA6C4}"/>
    <cellStyle name="Title 19 10" xfId="15912" xr:uid="{41648EF4-D0D1-4626-9ABD-BC29672BB890}"/>
    <cellStyle name="Title 19 10 2" xfId="45638" xr:uid="{697D9FE9-D418-4DB4-9E87-F9FF94DA678B}"/>
    <cellStyle name="Title 19 10 3" xfId="38811" xr:uid="{C5879EE5-0E2C-4E5C-A45D-DEEFC9F5DF16}"/>
    <cellStyle name="Title 19 11" xfId="15913" xr:uid="{9B790294-0485-4743-913E-82617E5832B8}"/>
    <cellStyle name="Title 19 12" xfId="15911" xr:uid="{1BD3BED9-4D15-42A0-9EE9-14B8EC4EAED4}"/>
    <cellStyle name="Title 19 13" xfId="42182" xr:uid="{D936293B-1A44-4741-B2FC-275BE3ED5396}"/>
    <cellStyle name="Title 19 14" xfId="26980" xr:uid="{75AE6D74-6F18-4B2F-B435-13AE60C897F4}"/>
    <cellStyle name="Title 19 2" xfId="15914" xr:uid="{005721DD-F86B-4A30-BEBE-BFF2A2F64936}"/>
    <cellStyle name="Title 19 2 2" xfId="15915" xr:uid="{0A0D8686-7307-45A4-9563-CED1F9D70260}"/>
    <cellStyle name="Title 19 2 2 2" xfId="15916" xr:uid="{B7F02730-2B60-48ED-A409-3F7451E20E34}"/>
    <cellStyle name="Title 19 2 3" xfId="15917" xr:uid="{4A919D48-FA45-4151-BE5F-A47409822E57}"/>
    <cellStyle name="Title 19 2 3 2" xfId="15918" xr:uid="{541CF6C2-DE29-4AA4-9CED-4646705E0802}"/>
    <cellStyle name="Title 19 2 4" xfId="15919" xr:uid="{C26BD401-1EC9-4498-9099-AC568F2A1507}"/>
    <cellStyle name="Title 19 2 5" xfId="15920" xr:uid="{CFEA6DF3-0063-4F8E-A8AD-9A077D95447D}"/>
    <cellStyle name="Title 19 2 6" xfId="45639" xr:uid="{CB697B7E-E03E-4289-BE84-2B4517C02921}"/>
    <cellStyle name="Title 19 2 7" xfId="38812" xr:uid="{74B5D084-80A6-4768-9528-6452AFE29B9D}"/>
    <cellStyle name="Title 19 3" xfId="15921" xr:uid="{29327D9D-D478-46E1-A750-AF87C1E633C2}"/>
    <cellStyle name="Title 19 3 2" xfId="15922" xr:uid="{884B379A-C672-435D-9C0E-AC0166991CA9}"/>
    <cellStyle name="Title 19 3 2 2" xfId="15923" xr:uid="{2355816E-58C2-450A-A036-C34238E79525}"/>
    <cellStyle name="Title 19 3 3" xfId="15924" xr:uid="{C486DBC8-888E-4DB7-A909-7C5D3E37C629}"/>
    <cellStyle name="Title 19 3 3 2" xfId="15925" xr:uid="{916A6025-276F-4DA7-ABA7-D4FB938D8568}"/>
    <cellStyle name="Title 19 3 4" xfId="15926" xr:uid="{56019ECF-372A-42C4-9DDD-FCF79D2B7DB3}"/>
    <cellStyle name="Title 19 3 5" xfId="45640" xr:uid="{609277CC-E824-4409-B8C2-CB33F9FAB9D6}"/>
    <cellStyle name="Title 19 3 6" xfId="38813" xr:uid="{1AC39AF9-4579-46B8-83ED-95886F06B1E0}"/>
    <cellStyle name="Title 19 4" xfId="15927" xr:uid="{E995A89C-9FA3-4EAA-B9B1-713B7CDE0D93}"/>
    <cellStyle name="Title 19 4 2" xfId="15928" xr:uid="{EDD672CF-E898-4736-BBF9-9B4001D24C92}"/>
    <cellStyle name="Title 19 4 2 2" xfId="15929" xr:uid="{113B92F0-4B97-4212-9DDF-24B656BADD45}"/>
    <cellStyle name="Title 19 4 3" xfId="15930" xr:uid="{8BA81DCB-9D1F-4BDA-92D7-82AA06087532}"/>
    <cellStyle name="Title 19 4 3 2" xfId="15931" xr:uid="{24DBACB0-3969-4105-A5EA-DB43574E74AB}"/>
    <cellStyle name="Title 19 4 4" xfId="15932" xr:uid="{56BE0711-2C10-458B-B06E-7FB38A9D2129}"/>
    <cellStyle name="Title 19 4 5" xfId="45641" xr:uid="{D2095CCE-A001-4BFD-8B32-EE8DB435347E}"/>
    <cellStyle name="Title 19 4 6" xfId="38814" xr:uid="{4030FAD1-4C8B-4DA1-9DF6-55FE2B42D6DC}"/>
    <cellStyle name="Title 19 5" xfId="15933" xr:uid="{27748066-4300-4FCB-A9D9-8DEC3426AA9E}"/>
    <cellStyle name="Title 19 5 2" xfId="15934" xr:uid="{EF484ECD-DFE1-4D24-9FD6-B6E9C5A0BBAC}"/>
    <cellStyle name="Title 19 5 2 2" xfId="15935" xr:uid="{A7126E4C-3E18-48C7-8EF3-D597FFA5D11E}"/>
    <cellStyle name="Title 19 5 3" xfId="15936" xr:uid="{452FCB68-0C62-42C4-A289-A40D1F4D887A}"/>
    <cellStyle name="Title 19 5 3 2" xfId="15937" xr:uid="{4C2A9C95-BA96-4051-9B6F-8E540B9A6984}"/>
    <cellStyle name="Title 19 5 4" xfId="15938" xr:uid="{2269BBA9-FE02-4087-B427-B3B75ACCB477}"/>
    <cellStyle name="Title 19 5 4 2" xfId="15939" xr:uid="{B5B3C3CA-9D1F-4342-9212-339704D32ADB}"/>
    <cellStyle name="Title 19 5 5" xfId="15940" xr:uid="{DE922A1E-8AEB-4B17-9B31-1D5D352212A7}"/>
    <cellStyle name="Title 19 5 6" xfId="45642" xr:uid="{7CDA627A-41E0-4008-8361-D0BEC1FAFA9E}"/>
    <cellStyle name="Title 19 5 7" xfId="38815" xr:uid="{62FB49B0-D4EB-4B67-9456-04259B767DE7}"/>
    <cellStyle name="Title 19 6" xfId="15941" xr:uid="{2333BBC1-174B-4FDD-A6A5-123455E66221}"/>
    <cellStyle name="Title 19 6 2" xfId="15942" xr:uid="{8EAACBE3-12E3-4627-A490-AB73F145228A}"/>
    <cellStyle name="Title 19 6 2 2" xfId="15943" xr:uid="{7B600309-7DBC-4386-B589-A4D05328AFDC}"/>
    <cellStyle name="Title 19 6 3" xfId="15944" xr:uid="{E3C31995-9567-4F09-AE4B-D58A784E8E59}"/>
    <cellStyle name="Title 19 6 3 2" xfId="15945" xr:uid="{FEEF6623-08AA-4796-9FF2-25F3BA3733D3}"/>
    <cellStyle name="Title 19 6 4" xfId="15946" xr:uid="{EDE412FA-C9EB-4EA6-A4BA-EEC26BCDE5D4}"/>
    <cellStyle name="Title 19 6 5" xfId="45643" xr:uid="{AA744F7F-7B66-4613-AD6B-084400AE9BCF}"/>
    <cellStyle name="Title 19 6 6" xfId="38816" xr:uid="{DD038CE7-824A-4527-8E9B-A3176CC428EE}"/>
    <cellStyle name="Title 19 7" xfId="15947" xr:uid="{98A77DE4-45EA-4DA4-A515-B3223C364796}"/>
    <cellStyle name="Title 19 7 2" xfId="15948" xr:uid="{307C5423-78F7-43F4-A381-9AFAC9A28E04}"/>
    <cellStyle name="Title 19 7 3" xfId="45644" xr:uid="{B87A1720-D97F-4F5C-B097-A395687E606D}"/>
    <cellStyle name="Title 19 7 4" xfId="38817" xr:uid="{B1EB1A92-E330-44D8-83A6-AFA255528E01}"/>
    <cellStyle name="Title 19 8" xfId="15949" xr:uid="{3018BB7E-CBA8-47C9-AE54-414969E61BE3}"/>
    <cellStyle name="Title 19 8 2" xfId="15950" xr:uid="{BD395AB3-55B2-4933-8BE6-0575B684E2F4}"/>
    <cellStyle name="Title 19 8 3" xfId="45645" xr:uid="{C756F29D-1CD6-4ACF-9F9E-D1F1F0CB7D2A}"/>
    <cellStyle name="Title 19 8 4" xfId="38818" xr:uid="{6DCBA58C-3C3D-4DA8-9AE8-7D98860320B3}"/>
    <cellStyle name="Title 19 9" xfId="15951" xr:uid="{7C3F5BBC-D441-43A4-9C84-DC3003A10552}"/>
    <cellStyle name="Title 19 9 2" xfId="15952" xr:uid="{FBA8EC62-D7F3-4F4B-803D-88AA39E38E7B}"/>
    <cellStyle name="Title 19 9 3" xfId="45646" xr:uid="{7A388C7E-0C70-4EBB-91C0-BA5A5450115F}"/>
    <cellStyle name="Title 19 9 4" xfId="38819" xr:uid="{E6F92C19-A504-4EBF-A969-B2E5DE529B6C}"/>
    <cellStyle name="Title 2" xfId="368" xr:uid="{10CC57DB-B23D-4459-B434-7BB389B81F10}"/>
    <cellStyle name="Title 2 10" xfId="4831" xr:uid="{9AEA7F93-F72B-411D-9646-6E4575D78588}"/>
    <cellStyle name="Title 2 10 10" xfId="15955" xr:uid="{7373022C-8911-427D-87B3-E19A28319286}"/>
    <cellStyle name="Title 2 10 11" xfId="15954" xr:uid="{5B52C60C-3CB9-43D0-8384-560333238833}"/>
    <cellStyle name="Title 2 10 2" xfId="15956" xr:uid="{8EDBE2EA-FECF-4B7F-AB1B-8AA2F7CC0355}"/>
    <cellStyle name="Title 2 10 2 2" xfId="15957" xr:uid="{ADD92505-04B2-4377-B916-A31F35E70787}"/>
    <cellStyle name="Title 2 10 2 2 2" xfId="15958" xr:uid="{4151ED64-01B3-44AE-A106-02230018D31F}"/>
    <cellStyle name="Title 2 10 2 3" xfId="15959" xr:uid="{1F77C5D2-38E1-4A96-91AF-2E59DAA7EA61}"/>
    <cellStyle name="Title 2 10 2 3 2" xfId="15960" xr:uid="{BC4D2897-9EBE-40AE-B251-D2C3787B003B}"/>
    <cellStyle name="Title 2 10 2 4" xfId="15961" xr:uid="{D877BEA5-362A-4D2E-A9D2-EF0BAA32F29D}"/>
    <cellStyle name="Title 2 10 2 5" xfId="45647" xr:uid="{FABD9414-DF66-4542-9D1C-AEA49F8CA10D}"/>
    <cellStyle name="Title 2 10 2 6" xfId="26982" xr:uid="{E658FE12-98F5-4DBB-B118-E6C595AEE5BE}"/>
    <cellStyle name="Title 2 10 3" xfId="15962" xr:uid="{D46A633F-552A-4352-954B-C1309334A2BD}"/>
    <cellStyle name="Title 2 10 3 2" xfId="15963" xr:uid="{12086FBF-D31B-4618-97AE-AD64322FE3FF}"/>
    <cellStyle name="Title 2 10 3 2 2" xfId="15964" xr:uid="{DDB880F8-9B97-409D-9CBF-FDB280E240E9}"/>
    <cellStyle name="Title 2 10 3 3" xfId="15965" xr:uid="{0D307ED3-BCB2-4B96-BF75-90A2346D2E37}"/>
    <cellStyle name="Title 2 10 3 3 2" xfId="15966" xr:uid="{FBEB4179-3C2E-45FD-8339-B860E3A4D166}"/>
    <cellStyle name="Title 2 10 3 4" xfId="15967" xr:uid="{0A267194-3132-4FF6-AB57-4C3E062C3651}"/>
    <cellStyle name="Title 2 10 3 5" xfId="45648" xr:uid="{7D13CFF7-E390-4775-845A-C2FC786F51EE}"/>
    <cellStyle name="Title 2 10 3 6" xfId="38820" xr:uid="{06898098-AF0E-403D-ACC8-6EDFD47915A1}"/>
    <cellStyle name="Title 2 10 4" xfId="15968" xr:uid="{C5038DEF-9D75-4C89-A835-10B3E5E7084F}"/>
    <cellStyle name="Title 2 10 4 2" xfId="15969" xr:uid="{CD5CFF47-9792-4EAD-B500-DD2479E80BCF}"/>
    <cellStyle name="Title 2 10 4 2 2" xfId="15970" xr:uid="{7C38AC0C-CE27-4DBD-82C8-21083F6DDAAC}"/>
    <cellStyle name="Title 2 10 4 3" xfId="15971" xr:uid="{4247868A-C6A7-43FA-A647-7783ED9163F5}"/>
    <cellStyle name="Title 2 10 4 3 2" xfId="15972" xr:uid="{2C0D4F40-31CE-458F-84FA-EA6BB4EDAF66}"/>
    <cellStyle name="Title 2 10 4 4" xfId="15973" xr:uid="{738B4DD3-4125-4836-99B0-F961E8878A26}"/>
    <cellStyle name="Title 2 10 4 4 2" xfId="15974" xr:uid="{20464D4A-E5FF-47CF-8CA4-85797F4BC5B5}"/>
    <cellStyle name="Title 2 10 4 5" xfId="15975" xr:uid="{B73B2ACB-3269-4CA6-82E0-B9DC1AA07EDC}"/>
    <cellStyle name="Title 2 10 4 6" xfId="45649" xr:uid="{6A717718-5D5D-4C29-A0F9-D96065F2D2F6}"/>
    <cellStyle name="Title 2 10 4 7" xfId="38821" xr:uid="{80DD2681-BDDC-4810-BE71-16A3D1C82F62}"/>
    <cellStyle name="Title 2 10 5" xfId="15976" xr:uid="{2105D5E7-4579-4C90-A81A-847C6974791A}"/>
    <cellStyle name="Title 2 10 5 2" xfId="15977" xr:uid="{92BD9856-93E7-4AD5-B29F-6F865D72B7D6}"/>
    <cellStyle name="Title 2 10 5 2 2" xfId="15978" xr:uid="{0CD94BD6-C95B-4D6E-BA13-F01ACC516E0F}"/>
    <cellStyle name="Title 2 10 5 3" xfId="15979" xr:uid="{A336DCBB-3A7D-460D-A855-C9547EC1593D}"/>
    <cellStyle name="Title 2 10 5 3 2" xfId="15980" xr:uid="{286E8921-978A-45FD-9A61-4FDD87F53457}"/>
    <cellStyle name="Title 2 10 5 4" xfId="15981" xr:uid="{F252C138-5C07-4F3D-8AEE-F96D93BA3C94}"/>
    <cellStyle name="Title 2 10 5 5" xfId="45650" xr:uid="{10405458-1F50-494F-829D-FFB3D33312CC}"/>
    <cellStyle name="Title 2 10 5 6" xfId="38822" xr:uid="{EFE3D950-2639-4821-9167-54B6F2827ECE}"/>
    <cellStyle name="Title 2 10 6" xfId="15982" xr:uid="{877F1B8F-34B9-4BDD-8726-5DDCD2BDC673}"/>
    <cellStyle name="Title 2 10 6 2" xfId="15983" xr:uid="{4373DC66-FBC6-45F3-A9B4-32C291369460}"/>
    <cellStyle name="Title 2 10 6 3" xfId="45651" xr:uid="{F765B2CD-7C78-4661-98C2-DDD9E3E24950}"/>
    <cellStyle name="Title 2 10 6 4" xfId="38823" xr:uid="{5A5B4FE2-367A-4E85-835F-81C17F8149BD}"/>
    <cellStyle name="Title 2 10 7" xfId="15984" xr:uid="{83D51958-4EAA-4023-A045-2AD6F791F93D}"/>
    <cellStyle name="Title 2 10 7 2" xfId="15985" xr:uid="{5E12B5B3-3263-405C-BC23-658C193F5EEA}"/>
    <cellStyle name="Title 2 10 7 3" xfId="45652" xr:uid="{108CD951-2A96-42F9-9FF7-0C3874319E90}"/>
    <cellStyle name="Title 2 10 7 4" xfId="38824" xr:uid="{CF636EB0-489A-4078-BDE4-3D29DF4D2699}"/>
    <cellStyle name="Title 2 10 8" xfId="15986" xr:uid="{8FF2E863-AAE0-4C76-AF5B-270F0792A5C3}"/>
    <cellStyle name="Title 2 10 8 2" xfId="15987" xr:uid="{695B0B97-8181-4D93-97B1-D33E07F5AB8D}"/>
    <cellStyle name="Title 2 10 8 3" xfId="45653" xr:uid="{EB12188F-8789-4BBC-943E-E8AB64F14705}"/>
    <cellStyle name="Title 2 10 8 4" xfId="38825" xr:uid="{DA1F8974-EDA8-4C2A-A30E-CFA3A1A79E9C}"/>
    <cellStyle name="Title 2 10 9" xfId="15988" xr:uid="{384E395A-CC5C-4956-B370-73C3EABD01C2}"/>
    <cellStyle name="Title 2 10 9 2" xfId="45654" xr:uid="{B4780392-6D93-436A-AC6B-8D23D5E5CD62}"/>
    <cellStyle name="Title 2 10 9 3" xfId="38826" xr:uid="{B7B705F0-69AF-48CC-9A8A-1B360A3EF2E8}"/>
    <cellStyle name="Title 2 11" xfId="15989" xr:uid="{1C769859-A8CC-42B8-B05C-3D6697878DE2}"/>
    <cellStyle name="Title 2 11 10" xfId="15990" xr:uid="{0BA0C171-21A2-4AEE-B2C8-689DBAC5D607}"/>
    <cellStyle name="Title 2 11 11" xfId="45655" xr:uid="{EA922C7B-618F-447F-8D9A-2587EF04B412}"/>
    <cellStyle name="Title 2 11 12" xfId="27420" xr:uid="{D24ABB8B-9981-4236-92E2-BB6E36A2E5FF}"/>
    <cellStyle name="Title 2 11 2" xfId="15991" xr:uid="{57626E6D-75E0-48DF-B212-BB4E54966DC4}"/>
    <cellStyle name="Title 2 11 2 2" xfId="15992" xr:uid="{CE75A3C1-E653-4401-B783-26B76E277EEA}"/>
    <cellStyle name="Title 2 11 2 2 2" xfId="15993" xr:uid="{D909B513-4EA8-427E-BAF0-67109705D6C0}"/>
    <cellStyle name="Title 2 11 2 3" xfId="15994" xr:uid="{AF0ABDF4-59A8-42D3-976E-95B8E45153DA}"/>
    <cellStyle name="Title 2 11 2 3 2" xfId="15995" xr:uid="{44115B76-94CA-43AF-A681-342677380F82}"/>
    <cellStyle name="Title 2 11 2 4" xfId="15996" xr:uid="{28F8C468-A1FC-4FE5-80F4-F12055C84634}"/>
    <cellStyle name="Title 2 11 2 5" xfId="45656" xr:uid="{DCE914E6-4C54-43BE-81A7-C4D60BFDDCD2}"/>
    <cellStyle name="Title 2 11 2 6" xfId="38828" xr:uid="{E2D9B634-023D-4C6D-AA81-9F78F7A30420}"/>
    <cellStyle name="Title 2 11 3" xfId="15997" xr:uid="{442830E2-25AC-4B0A-9E62-9152BB69A5E0}"/>
    <cellStyle name="Title 2 11 3 2" xfId="15998" xr:uid="{9FE979D1-8108-4AF2-9878-55C9BD8B6785}"/>
    <cellStyle name="Title 2 11 3 2 2" xfId="15999" xr:uid="{F4F55E8F-E93B-46D0-90F7-F3C2B2D7DC4B}"/>
    <cellStyle name="Title 2 11 3 3" xfId="16000" xr:uid="{0B74D3D8-8BE0-4216-A17D-747397C8E7EC}"/>
    <cellStyle name="Title 2 11 3 3 2" xfId="16001" xr:uid="{9C6FC5EC-4948-4AA3-9664-ED6619BD7873}"/>
    <cellStyle name="Title 2 11 3 4" xfId="16002" xr:uid="{66987990-EAF3-4DB3-98C8-830316701F11}"/>
    <cellStyle name="Title 2 11 3 5" xfId="45657" xr:uid="{23B821C3-9274-475D-9199-DCC6D9B72F63}"/>
    <cellStyle name="Title 2 11 3 6" xfId="38829" xr:uid="{C06995D0-C7B5-44AB-9A5D-80A59B15202A}"/>
    <cellStyle name="Title 2 11 4" xfId="16003" xr:uid="{9F27878A-0F54-46AE-AAA9-FCD60A3B67D1}"/>
    <cellStyle name="Title 2 11 4 2" xfId="16004" xr:uid="{8C297992-8B3F-40C5-A1A8-D9C5F8C9B45D}"/>
    <cellStyle name="Title 2 11 4 2 2" xfId="16005" xr:uid="{FE12D98A-D6F6-49D8-AC90-9EEB3AD57D0E}"/>
    <cellStyle name="Title 2 11 4 3" xfId="16006" xr:uid="{DD649A7D-0EF3-4CA1-9A51-629CA8200949}"/>
    <cellStyle name="Title 2 11 4 3 2" xfId="16007" xr:uid="{07C7AAA8-3763-4CD4-ABBF-94E5132BFA32}"/>
    <cellStyle name="Title 2 11 4 4" xfId="16008" xr:uid="{413755ED-6267-465B-BF2A-3F93963B2EA4}"/>
    <cellStyle name="Title 2 11 4 4 2" xfId="16009" xr:uid="{63814EB5-EBCA-4FFB-80EF-68C374FE67FD}"/>
    <cellStyle name="Title 2 11 4 5" xfId="16010" xr:uid="{6596DF7E-0F03-4F2E-BCA7-63A076943FB3}"/>
    <cellStyle name="Title 2 11 4 6" xfId="45658" xr:uid="{03756D4B-43AF-4741-8DA1-70934D1E8B0D}"/>
    <cellStyle name="Title 2 11 4 7" xfId="38830" xr:uid="{20AB91E0-07FA-464D-BCAC-BB81D283EDAF}"/>
    <cellStyle name="Title 2 11 5" xfId="16011" xr:uid="{EF7B1736-E484-4C0B-A60D-4FBB83AA9417}"/>
    <cellStyle name="Title 2 11 5 2" xfId="16012" xr:uid="{FBB0BA95-7CFE-4332-963B-DB52F774A7C5}"/>
    <cellStyle name="Title 2 11 5 2 2" xfId="16013" xr:uid="{DA2BCF22-A704-4BE2-8FD3-0993AD34F7A2}"/>
    <cellStyle name="Title 2 11 5 3" xfId="16014" xr:uid="{FE74264B-2DDB-4D85-879D-A2F657EB5036}"/>
    <cellStyle name="Title 2 11 5 3 2" xfId="16015" xr:uid="{C3C6AB05-7756-4FD7-88DD-C3874C01048E}"/>
    <cellStyle name="Title 2 11 5 4" xfId="16016" xr:uid="{9BD06FDC-330B-4C91-ABB5-820924FAA422}"/>
    <cellStyle name="Title 2 11 5 5" xfId="45659" xr:uid="{1B435584-FB02-45DF-A4D1-47326FF20F17}"/>
    <cellStyle name="Title 2 11 5 6" xfId="38831" xr:uid="{87BFD26F-4DF1-4ED0-920C-5D0DD40F85BA}"/>
    <cellStyle name="Title 2 11 6" xfId="16017" xr:uid="{94490FE9-9B2B-47B0-94F1-547FEE5135AA}"/>
    <cellStyle name="Title 2 11 6 2" xfId="16018" xr:uid="{4470D4E1-07A5-4720-9FFB-C48A3B7BE0A8}"/>
    <cellStyle name="Title 2 11 6 3" xfId="45660" xr:uid="{94F104AB-C8CC-4B4E-8AA2-DF6A8D4C6983}"/>
    <cellStyle name="Title 2 11 6 4" xfId="38827" xr:uid="{66E47847-8757-4B5B-9363-350BF684513F}"/>
    <cellStyle name="Title 2 11 7" xfId="16019" xr:uid="{4101A48B-E91B-4711-B4C3-77D44B559A40}"/>
    <cellStyle name="Title 2 11 7 2" xfId="16020" xr:uid="{63063B24-95EB-421F-91F0-05F2EE317F40}"/>
    <cellStyle name="Title 2 11 8" xfId="16021" xr:uid="{FCD94292-B265-4A91-8E2B-9512AD09AA0F}"/>
    <cellStyle name="Title 2 11 8 2" xfId="16022" xr:uid="{26F38871-AA5A-434B-B02B-AB29E9674170}"/>
    <cellStyle name="Title 2 11 9" xfId="16023" xr:uid="{76F6445B-6E79-4460-B2EC-4BAFD2B31994}"/>
    <cellStyle name="Title 2 12" xfId="16024" xr:uid="{8A2EAA68-DCE1-4191-A435-CE86B05EB360}"/>
    <cellStyle name="Title 2 12 2" xfId="16025" xr:uid="{9DDE185A-FCFB-4F1B-A6F1-B3B5E341C317}"/>
    <cellStyle name="Title 2 12 2 2" xfId="16026" xr:uid="{011D2F92-A34A-49C8-AE21-9F567860F3F1}"/>
    <cellStyle name="Title 2 12 3" xfId="16027" xr:uid="{B42BBAEB-CDED-4264-849F-FEEE39DC974E}"/>
    <cellStyle name="Title 2 12 3 2" xfId="16028" xr:uid="{6C7259B7-DC1E-47BC-8116-23540DB322E1}"/>
    <cellStyle name="Title 2 12 4" xfId="16029" xr:uid="{C120C73D-A549-44F7-B872-BB344DDD33DC}"/>
    <cellStyle name="Title 2 12 5" xfId="16030" xr:uid="{58E19304-5301-428E-8581-9869872FDAAE}"/>
    <cellStyle name="Title 2 12 6" xfId="45661" xr:uid="{8B11A6B6-C00A-4EFB-A66E-E0BAEEBF4478}"/>
    <cellStyle name="Title 2 12 7" xfId="38832" xr:uid="{A6800418-CE1B-4A81-A68F-EA712047B04E}"/>
    <cellStyle name="Title 2 13" xfId="16031" xr:uid="{E6A7F755-7D3E-4E13-9E7F-5DC293ACE9C0}"/>
    <cellStyle name="Title 2 13 2" xfId="16032" xr:uid="{20645B6E-BDBA-4307-B6BA-D6ACD64BE806}"/>
    <cellStyle name="Title 2 13 2 2" xfId="16033" xr:uid="{B0D038B5-320F-43FD-B3BC-769BB95D81D1}"/>
    <cellStyle name="Title 2 13 3" xfId="16034" xr:uid="{A9E6BF5D-E2EB-4DC0-88C2-04ED07450C0D}"/>
    <cellStyle name="Title 2 13 3 2" xfId="16035" xr:uid="{504BE21F-AC1A-4091-BA56-B3D6F7385B93}"/>
    <cellStyle name="Title 2 13 4" xfId="16036" xr:uid="{154DCB1B-44FE-462C-A593-03AA411ACFFD}"/>
    <cellStyle name="Title 2 13 5" xfId="45662" xr:uid="{ABCC6705-05C6-4B0C-ADC6-AC1EE32570D2}"/>
    <cellStyle name="Title 2 13 6" xfId="38833" xr:uid="{D4035826-F71C-498A-A727-5A3E51AC4535}"/>
    <cellStyle name="Title 2 14" xfId="16037" xr:uid="{BAD73E20-DECF-4483-BD1C-4F1963CB3040}"/>
    <cellStyle name="Title 2 14 2" xfId="16038" xr:uid="{3FC653DA-BFE6-473F-AC05-17BE0BB5DDF9}"/>
    <cellStyle name="Title 2 14 2 2" xfId="16039" xr:uid="{CC503B00-217A-4421-95D6-500DF2CD32A1}"/>
    <cellStyle name="Title 2 14 3" xfId="16040" xr:uid="{5FAB2BCC-93E9-4786-8F94-3C688B9E2789}"/>
    <cellStyle name="Title 2 14 3 2" xfId="16041" xr:uid="{D3847B62-20A2-436A-9672-DA6BEE39882B}"/>
    <cellStyle name="Title 2 14 4" xfId="16042" xr:uid="{E1E8EB29-EAD9-4431-B45F-6B1EA361E10D}"/>
    <cellStyle name="Title 2 14 5" xfId="45663" xr:uid="{75F799A2-7E9A-4980-947C-73FF75353AF2}"/>
    <cellStyle name="Title 2 14 6" xfId="38834" xr:uid="{7D703A7D-B20B-4E9F-82EF-4D767C63F2B5}"/>
    <cellStyle name="Title 2 15" xfId="16043" xr:uid="{5C111616-C3AF-411D-A9C9-AE963FA04F95}"/>
    <cellStyle name="Title 2 15 2" xfId="16044" xr:uid="{E201B380-26CE-4A43-B431-F997259B16CB}"/>
    <cellStyle name="Title 2 15 2 2" xfId="16045" xr:uid="{C7D87DFF-13D3-4BD6-9CD4-ACF02A29D8E3}"/>
    <cellStyle name="Title 2 15 3" xfId="16046" xr:uid="{4C3197EC-8261-4D42-A4CE-6012ADF75484}"/>
    <cellStyle name="Title 2 15 3 2" xfId="16047" xr:uid="{727B6CAB-7849-4128-A9E5-FECF5252D9F3}"/>
    <cellStyle name="Title 2 15 4" xfId="16048" xr:uid="{F1DFEE36-F7B2-4EA9-BB12-97B8FA8C746C}"/>
    <cellStyle name="Title 2 15 4 2" xfId="16049" xr:uid="{AA96D2CF-3FE8-42CC-B7A6-7F53A1B48943}"/>
    <cellStyle name="Title 2 15 5" xfId="16050" xr:uid="{3F303204-7C4F-42BE-9C03-59889EAE7DF5}"/>
    <cellStyle name="Title 2 15 6" xfId="45664" xr:uid="{A1F8202A-1517-4EA3-BF13-810B3DF0692D}"/>
    <cellStyle name="Title 2 15 7" xfId="38835" xr:uid="{6CF35BEA-E23F-4680-8274-35D57C6EB8F8}"/>
    <cellStyle name="Title 2 16" xfId="16051" xr:uid="{2AC26184-7016-4598-BE32-EA0AE4163C15}"/>
    <cellStyle name="Title 2 16 2" xfId="16052" xr:uid="{2EBA344D-18FF-4C2D-A76C-B5E570EB5A1F}"/>
    <cellStyle name="Title 2 16 2 2" xfId="16053" xr:uid="{F9CC0DFA-5325-4F3A-BBA6-27832056EBB7}"/>
    <cellStyle name="Title 2 16 3" xfId="16054" xr:uid="{2AA55C69-5036-4570-A5BD-03AB41B2C8BB}"/>
    <cellStyle name="Title 2 16 3 2" xfId="16055" xr:uid="{384C2B4A-ED7B-40E4-9422-3663CCD7E729}"/>
    <cellStyle name="Title 2 16 4" xfId="16056" xr:uid="{636287BB-808C-458F-9275-75354F5BC5E2}"/>
    <cellStyle name="Title 2 16 5" xfId="45665" xr:uid="{EE3B0838-B9C3-447A-B23C-D106D9B18022}"/>
    <cellStyle name="Title 2 16 6" xfId="38836" xr:uid="{7093F8FD-15CC-4B9C-A581-7CCB04769942}"/>
    <cellStyle name="Title 2 17" xfId="16057" xr:uid="{047AC10E-5089-4B44-B491-EC6926B09E32}"/>
    <cellStyle name="Title 2 17 2" xfId="16058" xr:uid="{718EDC64-C7CE-4328-B460-E8B9C35CAB52}"/>
    <cellStyle name="Title 2 17 3" xfId="45666" xr:uid="{55454C84-F845-475A-9A50-B85EC9B3BA14}"/>
    <cellStyle name="Title 2 17 4" xfId="38837" xr:uid="{F77B898E-8A61-4B6D-BB08-5BF45367EC48}"/>
    <cellStyle name="Title 2 18" xfId="16059" xr:uid="{AC712D9D-3EB6-452C-AE47-4C8AB900680A}"/>
    <cellStyle name="Title 2 18 2" xfId="16060" xr:uid="{1BE1F993-97E7-42A9-A641-0DF5FDC9BB09}"/>
    <cellStyle name="Title 2 18 3" xfId="45667" xr:uid="{C1488C88-9980-4A7F-B325-8D4AD6B9B737}"/>
    <cellStyle name="Title 2 18 4" xfId="38838" xr:uid="{247A112B-7881-4B43-BCEC-F45358087B22}"/>
    <cellStyle name="Title 2 19" xfId="16061" xr:uid="{E53E622C-BF70-4C3D-AD01-FC51AD0F795C}"/>
    <cellStyle name="Title 2 19 2" xfId="16062" xr:uid="{0F28A70E-CB51-4F0D-AA50-A354321C02CD}"/>
    <cellStyle name="Title 2 19 3" xfId="45668" xr:uid="{6442E86E-6C64-471C-8010-428D0C1CE4A3}"/>
    <cellStyle name="Title 2 19 4" xfId="38839" xr:uid="{B7158505-A181-42A9-B557-987616688B08}"/>
    <cellStyle name="Title 2 2" xfId="4832" xr:uid="{E6DE14A8-47A1-4411-8542-07C6A7EEAF5A}"/>
    <cellStyle name="Title 2 2 10" xfId="16064" xr:uid="{D36A1DA3-F7B8-40F3-8A02-C58F518E1FE7}"/>
    <cellStyle name="Title 2 2 11" xfId="16063" xr:uid="{DF2AFB8C-93CB-4681-8440-9805E44F9D57}"/>
    <cellStyle name="Title 2 2 2" xfId="16065" xr:uid="{6CBF504C-21E6-43A3-9C3C-850FDF46E159}"/>
    <cellStyle name="Title 2 2 2 2" xfId="16066" xr:uid="{CAC770C1-D2F5-4ECA-BB05-4B484160C261}"/>
    <cellStyle name="Title 2 2 2 2 2" xfId="16067" xr:uid="{4EF004C4-3005-43C4-8FFD-62D37ADE400E}"/>
    <cellStyle name="Title 2 2 2 3" xfId="16068" xr:uid="{B4F4E87F-B06C-4DE2-B23F-861FE073CF76}"/>
    <cellStyle name="Title 2 2 2 3 2" xfId="16069" xr:uid="{EBC06BFC-D73C-4531-8B5B-89604A009879}"/>
    <cellStyle name="Title 2 2 2 4" xfId="16070" xr:uid="{EDDA2C7B-ACE5-4FB6-A392-541E0966411E}"/>
    <cellStyle name="Title 2 2 2 5" xfId="45669" xr:uid="{914DAFB9-6858-4BDE-9ECF-1DFCB45B6EEE}"/>
    <cellStyle name="Title 2 2 2 6" xfId="26983" xr:uid="{1CBA4BBA-752E-424D-8EB5-3AA53FBF4A27}"/>
    <cellStyle name="Title 2 2 3" xfId="16071" xr:uid="{6E46802E-CFE7-4976-86FA-7B77AF7A55E9}"/>
    <cellStyle name="Title 2 2 3 2" xfId="16072" xr:uid="{38CFF26D-A2FE-429D-897C-23568E0D9A49}"/>
    <cellStyle name="Title 2 2 3 2 2" xfId="16073" xr:uid="{60774380-0B13-4505-AE7E-31382196E364}"/>
    <cellStyle name="Title 2 2 3 3" xfId="16074" xr:uid="{5892EB29-F199-4D9B-A193-4F27982BE26D}"/>
    <cellStyle name="Title 2 2 3 3 2" xfId="16075" xr:uid="{38A6D059-24AF-45EC-9677-CD590C6128BE}"/>
    <cellStyle name="Title 2 2 3 4" xfId="16076" xr:uid="{1EEAA757-F21A-4CD3-B62A-A6C28E9023C1}"/>
    <cellStyle name="Title 2 2 3 5" xfId="45670" xr:uid="{76040E30-2095-441C-8C60-4E037489D328}"/>
    <cellStyle name="Title 2 2 3 6" xfId="38840" xr:uid="{6293131A-7B96-4673-ADDD-02B458E1D3EC}"/>
    <cellStyle name="Title 2 2 4" xfId="16077" xr:uid="{E3A0AC8D-7856-46E1-BAAE-A05F80377E88}"/>
    <cellStyle name="Title 2 2 4 2" xfId="16078" xr:uid="{09104C3D-948D-430B-AEC4-8EE20ADC1675}"/>
    <cellStyle name="Title 2 2 4 2 2" xfId="16079" xr:uid="{921F027D-268D-4C3E-BE3D-E219A1D0938C}"/>
    <cellStyle name="Title 2 2 4 3" xfId="16080" xr:uid="{A6DA76EB-CFFA-4C00-B273-544D3FC76A51}"/>
    <cellStyle name="Title 2 2 4 3 2" xfId="16081" xr:uid="{81FB2AB3-4C8B-4B21-B848-60C72F147CAD}"/>
    <cellStyle name="Title 2 2 4 4" xfId="16082" xr:uid="{7AD8C09F-2D59-4793-B68D-D59B7C9D83F0}"/>
    <cellStyle name="Title 2 2 4 4 2" xfId="16083" xr:uid="{54C7C08A-C324-4570-A5D5-7F7FDADAA154}"/>
    <cellStyle name="Title 2 2 4 5" xfId="16084" xr:uid="{8E74AB3F-4F23-4460-8FD6-397C3E622C10}"/>
    <cellStyle name="Title 2 2 4 6" xfId="45671" xr:uid="{7CDC7117-DD91-43AF-87BC-80FF9BA40D75}"/>
    <cellStyle name="Title 2 2 4 7" xfId="38841" xr:uid="{A2A62BE1-420B-4019-A7D1-A900FCE871E4}"/>
    <cellStyle name="Title 2 2 5" xfId="16085" xr:uid="{1A40DEFB-C1E4-4570-AD40-DC5E1F6661A3}"/>
    <cellStyle name="Title 2 2 5 2" xfId="16086" xr:uid="{FBFE1C85-A2FF-4441-BE52-22A074BA45ED}"/>
    <cellStyle name="Title 2 2 5 2 2" xfId="16087" xr:uid="{568EEB18-49FB-4A5C-A67B-F63849ABA1E5}"/>
    <cellStyle name="Title 2 2 5 3" xfId="16088" xr:uid="{CF17248A-AA57-4136-8014-006F9654B7A4}"/>
    <cellStyle name="Title 2 2 5 3 2" xfId="16089" xr:uid="{E3970FC6-FA08-4E2D-AD9E-FDF31CC65E40}"/>
    <cellStyle name="Title 2 2 5 4" xfId="16090" xr:uid="{9019734B-E84C-486C-9498-930400C5B9B4}"/>
    <cellStyle name="Title 2 2 5 5" xfId="45672" xr:uid="{80861DE8-0EE5-4CA5-9C6B-CCFB3D9A73A8}"/>
    <cellStyle name="Title 2 2 5 6" xfId="38842" xr:uid="{10D72308-7E1B-4AE3-BBB5-CF02F4D55D97}"/>
    <cellStyle name="Title 2 2 6" xfId="16091" xr:uid="{E600FCD4-C8B1-4E35-9474-788D37FC50F2}"/>
    <cellStyle name="Title 2 2 6 2" xfId="16092" xr:uid="{EE86E3A0-CC65-43D0-B331-0C70DE99AC85}"/>
    <cellStyle name="Title 2 2 6 3" xfId="45673" xr:uid="{8A8834AA-F4D9-477C-8420-BEA363C9EB51}"/>
    <cellStyle name="Title 2 2 6 4" xfId="38843" xr:uid="{B42D2850-DA16-46B7-82D1-681463DB6FAD}"/>
    <cellStyle name="Title 2 2 7" xfId="16093" xr:uid="{37FD4B38-4F07-47A7-9D08-A51FFFE97405}"/>
    <cellStyle name="Title 2 2 7 2" xfId="16094" xr:uid="{2E0E9CE1-7B18-43B2-A908-E44AB5069A77}"/>
    <cellStyle name="Title 2 2 7 3" xfId="45674" xr:uid="{F9B5FCBB-2334-42E7-8A9B-67AA7975DA47}"/>
    <cellStyle name="Title 2 2 7 4" xfId="38844" xr:uid="{2AAD5873-C845-4B40-9B68-B1C8D0FB7494}"/>
    <cellStyle name="Title 2 2 8" xfId="16095" xr:uid="{3EB28FB2-B132-4BE2-9CCF-A4339B8FDA03}"/>
    <cellStyle name="Title 2 2 8 2" xfId="16096" xr:uid="{BFFD7FB4-3BDF-4EDB-BDE0-BD3686A423E8}"/>
    <cellStyle name="Title 2 2 8 3" xfId="45675" xr:uid="{731D0973-BA8C-4EE6-ACC1-0BA05271E778}"/>
    <cellStyle name="Title 2 2 8 4" xfId="38845" xr:uid="{88BC2ABE-E191-4FCA-9513-67599239E284}"/>
    <cellStyle name="Title 2 2 9" xfId="16097" xr:uid="{8764C29F-C5E6-44A8-8220-906C24A603D4}"/>
    <cellStyle name="Title 2 2 9 2" xfId="45676" xr:uid="{5EB89C00-CB63-48C3-B27F-D9CE602A5968}"/>
    <cellStyle name="Title 2 2 9 3" xfId="38846" xr:uid="{A7F1730D-8D37-4A27-98DF-1597F1B45888}"/>
    <cellStyle name="Title 2 20" xfId="16098" xr:uid="{5FE2AB23-B2C1-40DE-9298-29E9CA848261}"/>
    <cellStyle name="Title 2 20 2" xfId="45677" xr:uid="{5046324B-D907-4F4F-AAEC-9BC59827E7F4}"/>
    <cellStyle name="Title 2 20 3" xfId="38847" xr:uid="{B51B8E50-AF19-4567-B018-9342DB6F8044}"/>
    <cellStyle name="Title 2 21" xfId="16099" xr:uid="{5086F3BC-ED00-4357-A434-8F5F937CB0F2}"/>
    <cellStyle name="Title 2 22" xfId="15953" xr:uid="{917C040D-1620-41DD-B2EC-39EF109B552D}"/>
    <cellStyle name="Title 2 23" xfId="41469" xr:uid="{1574D40A-91C2-44E6-BF78-900EA52FA203}"/>
    <cellStyle name="Title 2 24" xfId="26981" xr:uid="{55AEEE98-DCC1-4816-942D-AD27898C0685}"/>
    <cellStyle name="Title 2 3" xfId="4833" xr:uid="{93F40CE2-17A5-43AC-A5FF-A594192182F6}"/>
    <cellStyle name="Title 2 3 10" xfId="16101" xr:uid="{8B445C0E-66D5-4646-AA6C-8AEF0061F840}"/>
    <cellStyle name="Title 2 3 11" xfId="16100" xr:uid="{0FEB91C2-7763-4452-B4A2-F21CF6D20E67}"/>
    <cellStyle name="Title 2 3 2" xfId="16102" xr:uid="{EDF4EC86-F676-4019-BBAC-2C9C7E5187D4}"/>
    <cellStyle name="Title 2 3 2 2" xfId="16103" xr:uid="{B8203B46-D115-4445-8BA0-1DC8F9004591}"/>
    <cellStyle name="Title 2 3 2 2 2" xfId="16104" xr:uid="{DA3B9319-2481-42AC-838A-6D3DA35F36F7}"/>
    <cellStyle name="Title 2 3 2 3" xfId="16105" xr:uid="{0EAD7AA6-6072-4CA6-8734-B3CA442DE057}"/>
    <cellStyle name="Title 2 3 2 3 2" xfId="16106" xr:uid="{6344D7BC-BC17-42EC-93E1-67FC6A6ED56A}"/>
    <cellStyle name="Title 2 3 2 4" xfId="16107" xr:uid="{FB8E949E-9A9D-40D2-BF00-D5EEB4C5312F}"/>
    <cellStyle name="Title 2 3 2 5" xfId="45678" xr:uid="{1E8A4B7A-4C67-4DFF-AE7F-F01EB04C78F1}"/>
    <cellStyle name="Title 2 3 2 6" xfId="26984" xr:uid="{49367635-990C-4BCD-BA5C-B894FA4CFD7C}"/>
    <cellStyle name="Title 2 3 3" xfId="16108" xr:uid="{F0413131-B69D-44BF-8F2A-A393B0603800}"/>
    <cellStyle name="Title 2 3 3 2" xfId="16109" xr:uid="{CEC6B993-9BEF-477C-9282-13C0C84D9001}"/>
    <cellStyle name="Title 2 3 3 2 2" xfId="16110" xr:uid="{381D877C-246A-422A-A88F-C106DBAB3290}"/>
    <cellStyle name="Title 2 3 3 3" xfId="16111" xr:uid="{5F31D2E0-DA7E-4546-8EEC-4210F228ABB1}"/>
    <cellStyle name="Title 2 3 3 3 2" xfId="16112" xr:uid="{D5AC11CF-A937-42C6-84EA-18E3E654E034}"/>
    <cellStyle name="Title 2 3 3 4" xfId="16113" xr:uid="{C641FCBC-78DF-4E4D-AFA1-2E98450C19D7}"/>
    <cellStyle name="Title 2 3 3 5" xfId="45679" xr:uid="{171FC28E-0A3B-44D6-8CE8-FF249F3F8053}"/>
    <cellStyle name="Title 2 3 3 6" xfId="38848" xr:uid="{CEF7C2B0-ADFD-4C4D-8526-ACA6DD4523F8}"/>
    <cellStyle name="Title 2 3 4" xfId="16114" xr:uid="{406A4344-02DC-46F5-9137-ACFF0059A070}"/>
    <cellStyle name="Title 2 3 4 2" xfId="16115" xr:uid="{D7A8650D-B6ED-41CF-A7D7-E09CE4F38455}"/>
    <cellStyle name="Title 2 3 4 2 2" xfId="16116" xr:uid="{ACA8DDB6-CC0A-4BC6-A324-6085B1FDBE79}"/>
    <cellStyle name="Title 2 3 4 3" xfId="16117" xr:uid="{94ABB185-0FCB-4554-BFC9-EA00A04F0CA8}"/>
    <cellStyle name="Title 2 3 4 3 2" xfId="16118" xr:uid="{1356B346-4814-43A4-A2EA-737AAEF86744}"/>
    <cellStyle name="Title 2 3 4 4" xfId="16119" xr:uid="{D9906A5A-A7DE-45C6-A7ED-59472C74D470}"/>
    <cellStyle name="Title 2 3 4 4 2" xfId="16120" xr:uid="{39E01CB0-ADA8-4775-853C-C4C9218AE05D}"/>
    <cellStyle name="Title 2 3 4 5" xfId="16121" xr:uid="{D6243076-0403-4EE8-B075-69D83F84AD5E}"/>
    <cellStyle name="Title 2 3 4 6" xfId="45680" xr:uid="{8E280E59-27CB-47EB-8380-8C2AE1C66FEA}"/>
    <cellStyle name="Title 2 3 4 7" xfId="38849" xr:uid="{0063F1BF-EDE2-42B0-BCF3-55B758CAF20B}"/>
    <cellStyle name="Title 2 3 5" xfId="16122" xr:uid="{5938C9C7-CF80-4777-BA73-64C946B8B4EF}"/>
    <cellStyle name="Title 2 3 5 2" xfId="16123" xr:uid="{9CCF331D-FAA4-4D33-9E47-37D1734B1AEC}"/>
    <cellStyle name="Title 2 3 5 2 2" xfId="16124" xr:uid="{1B4919E0-BF1E-4C77-8985-C5065CD05030}"/>
    <cellStyle name="Title 2 3 5 3" xfId="16125" xr:uid="{C7658467-0076-4E4F-A2D8-5D536BA911CB}"/>
    <cellStyle name="Title 2 3 5 3 2" xfId="16126" xr:uid="{530A2279-E70D-43E5-9A8A-1D370CAD1BAA}"/>
    <cellStyle name="Title 2 3 5 4" xfId="16127" xr:uid="{BE661543-92A1-4463-9172-53982ABCF7D5}"/>
    <cellStyle name="Title 2 3 5 5" xfId="45681" xr:uid="{64FF5740-5D62-434D-BF2C-F94DF15664FC}"/>
    <cellStyle name="Title 2 3 5 6" xfId="38850" xr:uid="{D4A177A0-D1B1-422B-A133-9A5BF3EB016F}"/>
    <cellStyle name="Title 2 3 6" xfId="16128" xr:uid="{F76AC5B8-8212-47DF-B1CA-BA9708C3E05C}"/>
    <cellStyle name="Title 2 3 6 2" xfId="16129" xr:uid="{7133112B-E494-4FF9-993F-2365B027A68C}"/>
    <cellStyle name="Title 2 3 6 3" xfId="45682" xr:uid="{93C2DC76-4753-4C8B-8887-A6546900D9CB}"/>
    <cellStyle name="Title 2 3 6 4" xfId="38851" xr:uid="{CE88F920-8962-4373-B8E4-DC8B659085E1}"/>
    <cellStyle name="Title 2 3 7" xfId="16130" xr:uid="{75389255-03C0-4648-91CD-75A82B9789D4}"/>
    <cellStyle name="Title 2 3 7 2" xfId="16131" xr:uid="{0A9D4482-6303-4952-B1AD-EB5FE63F3416}"/>
    <cellStyle name="Title 2 3 7 3" xfId="45683" xr:uid="{EC0F3D72-8619-444C-A3AC-92811EB1F8E9}"/>
    <cellStyle name="Title 2 3 7 4" xfId="38852" xr:uid="{1CA46FC0-967B-4F74-8899-120320E67762}"/>
    <cellStyle name="Title 2 3 8" xfId="16132" xr:uid="{A162AE11-43F2-4C01-949E-E09EEAF4C009}"/>
    <cellStyle name="Title 2 3 8 2" xfId="16133" xr:uid="{B11D719E-870E-4F2F-98A1-A99CE393957E}"/>
    <cellStyle name="Title 2 3 8 3" xfId="45684" xr:uid="{D1A331AF-DCC5-4762-89C8-CEADB6586F78}"/>
    <cellStyle name="Title 2 3 8 4" xfId="38853" xr:uid="{29D0B4AD-D150-48BF-B892-ED02C3F49630}"/>
    <cellStyle name="Title 2 3 9" xfId="16134" xr:uid="{B7B53FD1-060D-495E-AE34-68BAD58DCE88}"/>
    <cellStyle name="Title 2 3 9 2" xfId="45685" xr:uid="{FE5DDC06-83E1-47A5-85C2-DD094FF23700}"/>
    <cellStyle name="Title 2 3 9 3" xfId="38854" xr:uid="{2F8CDC5D-AEC9-4093-9ACF-90D9D64F8962}"/>
    <cellStyle name="Title 2 4" xfId="4834" xr:uid="{3019B606-5AC6-4627-83D5-52F8A8B9A5CE}"/>
    <cellStyle name="Title 2 4 10" xfId="16136" xr:uid="{6C3D1475-AE04-4478-9017-6E430260EFF0}"/>
    <cellStyle name="Title 2 4 11" xfId="16135" xr:uid="{C382A304-D289-4039-A26A-69CC3AEE4616}"/>
    <cellStyle name="Title 2 4 2" xfId="16137" xr:uid="{5A3D6C0A-A308-4671-8543-F67B1BD35653}"/>
    <cellStyle name="Title 2 4 2 2" xfId="16138" xr:uid="{489CD1C1-D9CB-4FD6-90B7-6B5721A7DF30}"/>
    <cellStyle name="Title 2 4 2 2 2" xfId="16139" xr:uid="{4304D73C-95F7-4546-93BD-DDC92988CD13}"/>
    <cellStyle name="Title 2 4 2 3" xfId="16140" xr:uid="{F93B61ED-0182-4FDD-BE38-9A9DB747B567}"/>
    <cellStyle name="Title 2 4 2 3 2" xfId="16141" xr:uid="{E06AA043-180C-4A2E-BC24-FF34A7C8EA93}"/>
    <cellStyle name="Title 2 4 2 4" xfId="16142" xr:uid="{C705F0D1-0302-4F03-96BD-80F3DFCE7538}"/>
    <cellStyle name="Title 2 4 2 5" xfId="45686" xr:uid="{E353325E-B3FC-47E9-9E3C-407F5CC3D737}"/>
    <cellStyle name="Title 2 4 2 6" xfId="26985" xr:uid="{DBE94B99-3671-406B-B381-EDB3B0BB2754}"/>
    <cellStyle name="Title 2 4 3" xfId="16143" xr:uid="{693F8F0E-6A0E-46DD-BFA7-EB979A4203FC}"/>
    <cellStyle name="Title 2 4 3 2" xfId="16144" xr:uid="{D93D6276-CDEF-4CDE-AA5B-B438A1229E21}"/>
    <cellStyle name="Title 2 4 3 2 2" xfId="16145" xr:uid="{C5140618-42E0-42D9-A89E-D4F88A53F4EC}"/>
    <cellStyle name="Title 2 4 3 3" xfId="16146" xr:uid="{E6D295EC-38F2-4378-9628-BF5171D35478}"/>
    <cellStyle name="Title 2 4 3 3 2" xfId="16147" xr:uid="{0AF54CA6-D416-408F-9961-611754B9A17F}"/>
    <cellStyle name="Title 2 4 3 4" xfId="16148" xr:uid="{459872F1-97DE-45A0-956D-115C3331597C}"/>
    <cellStyle name="Title 2 4 3 5" xfId="45687" xr:uid="{8278D6EC-9D60-466A-8C47-0DF20B53DD4E}"/>
    <cellStyle name="Title 2 4 3 6" xfId="38855" xr:uid="{1134EB6C-C837-4006-BE1B-4AE9735D20D5}"/>
    <cellStyle name="Title 2 4 4" xfId="16149" xr:uid="{6046C130-299C-483C-817E-28335DAE5250}"/>
    <cellStyle name="Title 2 4 4 2" xfId="16150" xr:uid="{20215911-9DE5-49BC-96C4-D30E28D432BD}"/>
    <cellStyle name="Title 2 4 4 2 2" xfId="16151" xr:uid="{0950DAC9-CD9B-423D-A583-2A87600671A6}"/>
    <cellStyle name="Title 2 4 4 3" xfId="16152" xr:uid="{1489B74F-C25D-4A17-911A-44A99A3E57C9}"/>
    <cellStyle name="Title 2 4 4 3 2" xfId="16153" xr:uid="{20C02595-4667-4563-8D8F-331B744EE688}"/>
    <cellStyle name="Title 2 4 4 4" xfId="16154" xr:uid="{0DF110EA-8679-4A39-84D3-6A5FF5A5A12A}"/>
    <cellStyle name="Title 2 4 4 4 2" xfId="16155" xr:uid="{08C38E8A-D85B-478E-9EC5-254CF4060794}"/>
    <cellStyle name="Title 2 4 4 5" xfId="16156" xr:uid="{720EF9FE-4C5E-4B3F-8F59-2041FF7939AE}"/>
    <cellStyle name="Title 2 4 4 6" xfId="45688" xr:uid="{5B66B7CA-7DF3-4EE9-B198-0F50E7C7EBC7}"/>
    <cellStyle name="Title 2 4 4 7" xfId="38856" xr:uid="{EDC22591-9CC8-4D9B-974F-EB5B2FFAE6DE}"/>
    <cellStyle name="Title 2 4 5" xfId="16157" xr:uid="{ADFBCDE2-0851-4108-A4A8-235FE4437F67}"/>
    <cellStyle name="Title 2 4 5 2" xfId="16158" xr:uid="{902BB665-5DF3-421B-BD17-C8538D847538}"/>
    <cellStyle name="Title 2 4 5 2 2" xfId="16159" xr:uid="{D5E4DC50-E7F7-4000-A7FA-412709C289EA}"/>
    <cellStyle name="Title 2 4 5 3" xfId="16160" xr:uid="{45E489F8-41AE-4878-9DCC-E04BBEF2D47C}"/>
    <cellStyle name="Title 2 4 5 3 2" xfId="16161" xr:uid="{ED312DB0-171A-40A7-A7D5-5DE3D1BF992D}"/>
    <cellStyle name="Title 2 4 5 4" xfId="16162" xr:uid="{84439829-F9BF-4A5B-8029-C6851479B080}"/>
    <cellStyle name="Title 2 4 5 5" xfId="45689" xr:uid="{CF17FCD3-1EF9-4753-A7BE-00C882A5057A}"/>
    <cellStyle name="Title 2 4 5 6" xfId="38857" xr:uid="{4E180691-E524-491D-8042-AA05914EDCA3}"/>
    <cellStyle name="Title 2 4 6" xfId="16163" xr:uid="{FFF7D0D9-C6FC-4D2F-9AF5-8B19C3C772C1}"/>
    <cellStyle name="Title 2 4 6 2" xfId="16164" xr:uid="{B0862D8B-913D-49E1-8219-2C493F98450D}"/>
    <cellStyle name="Title 2 4 6 3" xfId="45690" xr:uid="{769202CB-CB89-4196-8715-C220810AC659}"/>
    <cellStyle name="Title 2 4 6 4" xfId="38858" xr:uid="{C085B146-FB26-42ED-9E65-6262ACAF29B9}"/>
    <cellStyle name="Title 2 4 7" xfId="16165" xr:uid="{6FBF8F1B-99B4-4DCE-8CD0-77E6F295F3E2}"/>
    <cellStyle name="Title 2 4 7 2" xfId="16166" xr:uid="{113F049A-E890-409E-BD77-7ABECB15DF2E}"/>
    <cellStyle name="Title 2 4 7 3" xfId="45691" xr:uid="{A90F41A7-8E4E-4D2C-8850-02E83E4F3BAC}"/>
    <cellStyle name="Title 2 4 7 4" xfId="38859" xr:uid="{8AF12C93-79CD-46E9-A28E-070E4D96EC57}"/>
    <cellStyle name="Title 2 4 8" xfId="16167" xr:uid="{2ADA2023-9BAA-4311-AFF0-87EF04FEB79D}"/>
    <cellStyle name="Title 2 4 8 2" xfId="16168" xr:uid="{D013EE5B-27E7-4AAD-83C6-9D1F80D31327}"/>
    <cellStyle name="Title 2 4 8 3" xfId="45692" xr:uid="{2A8142FE-922C-4CD4-B964-89915733A588}"/>
    <cellStyle name="Title 2 4 8 4" xfId="38860" xr:uid="{43E09E47-43A3-404B-B0C9-26034C122849}"/>
    <cellStyle name="Title 2 4 9" xfId="16169" xr:uid="{A8AC4157-2224-4F19-9D75-8E6B95396756}"/>
    <cellStyle name="Title 2 4 9 2" xfId="45693" xr:uid="{FA59FA25-830A-4FAC-83B6-43C349206598}"/>
    <cellStyle name="Title 2 4 9 3" xfId="38861" xr:uid="{3B2066F0-E418-47E5-828C-13D80D228A39}"/>
    <cellStyle name="Title 2 5" xfId="4835" xr:uid="{BFC8248B-E92C-47F6-A60C-309A5F97097B}"/>
    <cellStyle name="Title 2 5 10" xfId="16171" xr:uid="{21D69DF5-FF1B-47B6-BAF8-F1F1BE888D45}"/>
    <cellStyle name="Title 2 5 11" xfId="16170" xr:uid="{32BE3BCB-97D9-45CA-836F-729B0D34E6EE}"/>
    <cellStyle name="Title 2 5 2" xfId="16172" xr:uid="{02060322-B04B-46AE-895D-ACF9F0834AAC}"/>
    <cellStyle name="Title 2 5 2 2" xfId="16173" xr:uid="{692C04AC-59EE-469A-B23D-8448A990EBE9}"/>
    <cellStyle name="Title 2 5 2 2 2" xfId="16174" xr:uid="{E77F3EE1-BB97-4ADB-983C-2266FDA58E13}"/>
    <cellStyle name="Title 2 5 2 3" xfId="16175" xr:uid="{78D200C0-0B7F-4D2D-9707-C3D3E0E336E8}"/>
    <cellStyle name="Title 2 5 2 3 2" xfId="16176" xr:uid="{59C0FE49-CA74-467B-B8DF-CF4C4C2B419A}"/>
    <cellStyle name="Title 2 5 2 4" xfId="16177" xr:uid="{1D7BC01E-451A-4860-A49F-B40FAE342D25}"/>
    <cellStyle name="Title 2 5 2 5" xfId="45694" xr:uid="{19004C91-8DEC-4D39-B74E-62004C084650}"/>
    <cellStyle name="Title 2 5 2 6" xfId="26986" xr:uid="{A9040256-767F-4070-B996-6FAF8EF33628}"/>
    <cellStyle name="Title 2 5 3" xfId="16178" xr:uid="{55A5C2A1-D7B6-4E07-9498-ACA4B4C0B677}"/>
    <cellStyle name="Title 2 5 3 2" xfId="16179" xr:uid="{95280EA5-4BE5-4A7E-B29F-D1764B4E0D93}"/>
    <cellStyle name="Title 2 5 3 2 2" xfId="16180" xr:uid="{E99608B5-D71A-4D96-8BA8-484704DAA0E5}"/>
    <cellStyle name="Title 2 5 3 3" xfId="16181" xr:uid="{0592DADE-E169-4F79-A889-277C323B28CD}"/>
    <cellStyle name="Title 2 5 3 3 2" xfId="16182" xr:uid="{0EBD0FD0-763E-4EB2-B683-AB04E4044037}"/>
    <cellStyle name="Title 2 5 3 4" xfId="16183" xr:uid="{B533CEE2-9AB1-44C2-B9C3-C1700DC81D02}"/>
    <cellStyle name="Title 2 5 3 5" xfId="45695" xr:uid="{D6DA33AA-2B97-4192-8DE1-01839921E1F8}"/>
    <cellStyle name="Title 2 5 3 6" xfId="38862" xr:uid="{EB8655B6-A9F0-4BD8-BFED-E08860FE4770}"/>
    <cellStyle name="Title 2 5 4" xfId="16184" xr:uid="{B87B31B5-4874-473F-A04E-8E6BCFF76D5D}"/>
    <cellStyle name="Title 2 5 4 2" xfId="16185" xr:uid="{6A401CC5-F8E8-4DD0-8F32-DE25D23B01D5}"/>
    <cellStyle name="Title 2 5 4 2 2" xfId="16186" xr:uid="{713373E4-72F4-48C0-BF17-4D38EE1A8553}"/>
    <cellStyle name="Title 2 5 4 3" xfId="16187" xr:uid="{65367968-69C2-4927-974F-776BBDAB5A05}"/>
    <cellStyle name="Title 2 5 4 3 2" xfId="16188" xr:uid="{BA9EF4B8-FB06-472F-96A3-818EFFD9F402}"/>
    <cellStyle name="Title 2 5 4 4" xfId="16189" xr:uid="{EC339616-4AA4-4E0A-B50E-188F5772741C}"/>
    <cellStyle name="Title 2 5 4 4 2" xfId="16190" xr:uid="{16CE3B87-F923-48FC-A9C2-C337604A924C}"/>
    <cellStyle name="Title 2 5 4 5" xfId="16191" xr:uid="{9208C869-143C-4CDA-9D8F-F282E67A42DE}"/>
    <cellStyle name="Title 2 5 4 6" xfId="45696" xr:uid="{C8265626-5EF2-42D2-849E-1C2A24E3ED0F}"/>
    <cellStyle name="Title 2 5 4 7" xfId="38863" xr:uid="{5C4087DC-811C-4033-A9AC-584D26DDCE5C}"/>
    <cellStyle name="Title 2 5 5" xfId="16192" xr:uid="{4ECD5764-20DA-4692-A086-62E26ED06312}"/>
    <cellStyle name="Title 2 5 5 2" xfId="16193" xr:uid="{08EAF464-4EE5-4E6E-B5FD-45C47ACD495C}"/>
    <cellStyle name="Title 2 5 5 2 2" xfId="16194" xr:uid="{FD1E4632-98A6-4FA0-B905-1EB91C198482}"/>
    <cellStyle name="Title 2 5 5 3" xfId="16195" xr:uid="{CD99D522-6E1D-4C44-B24A-6A2006511989}"/>
    <cellStyle name="Title 2 5 5 3 2" xfId="16196" xr:uid="{6ADCF7A0-E735-46AA-B44E-91E38E1E72C7}"/>
    <cellStyle name="Title 2 5 5 4" xfId="16197" xr:uid="{87590021-F6C4-416D-BCB3-0953B31FE46A}"/>
    <cellStyle name="Title 2 5 5 5" xfId="45697" xr:uid="{627B1C05-4432-400D-A61E-DD346A557AF7}"/>
    <cellStyle name="Title 2 5 5 6" xfId="38864" xr:uid="{C45A7380-2C69-4D4C-BA88-868B6E064211}"/>
    <cellStyle name="Title 2 5 6" xfId="16198" xr:uid="{2213B4CD-5957-4396-965B-FBF672700A5F}"/>
    <cellStyle name="Title 2 5 6 2" xfId="16199" xr:uid="{EB894A8B-FEA8-48E6-A94B-9D7A6D33736D}"/>
    <cellStyle name="Title 2 5 6 3" xfId="45698" xr:uid="{9CD29B45-BAA6-462E-AC63-0BE35830DC92}"/>
    <cellStyle name="Title 2 5 6 4" xfId="38865" xr:uid="{A46DA55A-B2DF-4B12-944D-FCBBF1D3AD3E}"/>
    <cellStyle name="Title 2 5 7" xfId="16200" xr:uid="{F16BB6CD-FA9C-40B2-AC42-8465E01D5AE3}"/>
    <cellStyle name="Title 2 5 7 2" xfId="16201" xr:uid="{AB418493-9D41-4E42-BD11-D0714089AC37}"/>
    <cellStyle name="Title 2 5 7 3" xfId="45699" xr:uid="{6931F4B5-AA99-4B71-974E-0E789079A118}"/>
    <cellStyle name="Title 2 5 7 4" xfId="38866" xr:uid="{DCA679E4-E19E-4834-B19A-AFBCF2B4CB01}"/>
    <cellStyle name="Title 2 5 8" xfId="16202" xr:uid="{F4F72208-0749-4207-A709-D61BBDCE371E}"/>
    <cellStyle name="Title 2 5 8 2" xfId="16203" xr:uid="{8B68E1DD-CF3B-4455-830A-369F8511A67E}"/>
    <cellStyle name="Title 2 5 8 3" xfId="45700" xr:uid="{69F740A4-350E-4BB4-A28B-0C8C60450DE3}"/>
    <cellStyle name="Title 2 5 8 4" xfId="38867" xr:uid="{32EE17D3-B52A-44DB-AEE8-189EC8693FEE}"/>
    <cellStyle name="Title 2 5 9" xfId="16204" xr:uid="{7BDD9164-D7AA-4133-93B2-56292F6B15E3}"/>
    <cellStyle name="Title 2 5 9 2" xfId="45701" xr:uid="{508C0E26-8F24-4F83-AFC8-C83D6C35C7F9}"/>
    <cellStyle name="Title 2 5 9 3" xfId="38868" xr:uid="{A8DEF0EC-466C-4689-8F15-C71785A0D33D}"/>
    <cellStyle name="Title 2 6" xfId="4836" xr:uid="{C932B7D3-8300-4807-A4FB-B9D54B40E322}"/>
    <cellStyle name="Title 2 6 10" xfId="16206" xr:uid="{92CEC446-E24D-4D11-822E-54FF8F5DC27B}"/>
    <cellStyle name="Title 2 6 11" xfId="16205" xr:uid="{CF48245A-F07F-4F4B-80ED-165CD77A13D2}"/>
    <cellStyle name="Title 2 6 2" xfId="16207" xr:uid="{AD4EABF8-9ACD-4ED4-B6A4-F2BBA1A5846F}"/>
    <cellStyle name="Title 2 6 2 2" xfId="16208" xr:uid="{C52A83FA-1B4F-4C0F-ACBE-C5A5FDB29126}"/>
    <cellStyle name="Title 2 6 2 2 2" xfId="16209" xr:uid="{13F12767-794F-45DF-89D8-C7F51AB357C0}"/>
    <cellStyle name="Title 2 6 2 3" xfId="16210" xr:uid="{B2671CC6-04C8-46B3-A430-016369A32FD6}"/>
    <cellStyle name="Title 2 6 2 3 2" xfId="16211" xr:uid="{A20BE0F5-5311-44E0-B409-392A00D230F7}"/>
    <cellStyle name="Title 2 6 2 4" xfId="16212" xr:uid="{DD92DE8C-C2C8-4A5D-9A4B-73C7ED8D7BFB}"/>
    <cellStyle name="Title 2 6 2 5" xfId="45702" xr:uid="{F192E6B0-1C46-40E7-B2A5-758728CA5CE8}"/>
    <cellStyle name="Title 2 6 2 6" xfId="26987" xr:uid="{D68B1263-EF81-4E18-A72F-CC5623390425}"/>
    <cellStyle name="Title 2 6 3" xfId="16213" xr:uid="{2B5D13FE-1637-4B7C-8DC4-DD728A44181E}"/>
    <cellStyle name="Title 2 6 3 2" xfId="16214" xr:uid="{772373A6-6311-41BA-BCD8-D279EC2917C3}"/>
    <cellStyle name="Title 2 6 3 2 2" xfId="16215" xr:uid="{F1CB49CF-60E5-4283-A45D-52BD72BB875F}"/>
    <cellStyle name="Title 2 6 3 3" xfId="16216" xr:uid="{6CE7CD31-4E7A-46B3-8C62-FE0A9D49605C}"/>
    <cellStyle name="Title 2 6 3 3 2" xfId="16217" xr:uid="{9708D54B-C673-485F-8105-925309B488AC}"/>
    <cellStyle name="Title 2 6 3 4" xfId="16218" xr:uid="{45B9AE08-A990-4CA8-84D3-A91583F2840C}"/>
    <cellStyle name="Title 2 6 3 5" xfId="45703" xr:uid="{1542DE91-6EDC-4084-9F08-88279353A7D3}"/>
    <cellStyle name="Title 2 6 3 6" xfId="38869" xr:uid="{4C260FAA-7430-4232-8559-16983A3FE744}"/>
    <cellStyle name="Title 2 6 4" xfId="16219" xr:uid="{853358D0-87FE-438A-827C-C97BDB8E15EA}"/>
    <cellStyle name="Title 2 6 4 2" xfId="16220" xr:uid="{C540E580-8E85-4250-8693-0AF447EB6084}"/>
    <cellStyle name="Title 2 6 4 2 2" xfId="16221" xr:uid="{09BBD8AF-2607-4CEF-BC61-C773B3D6F7AE}"/>
    <cellStyle name="Title 2 6 4 3" xfId="16222" xr:uid="{B6D93B5A-8B12-473A-B9B4-BC5E086EBAF8}"/>
    <cellStyle name="Title 2 6 4 3 2" xfId="16223" xr:uid="{074B2AE6-25EB-4699-977E-77B4A651EF2B}"/>
    <cellStyle name="Title 2 6 4 4" xfId="16224" xr:uid="{0E626A4B-BB0F-4972-933F-D0108E398507}"/>
    <cellStyle name="Title 2 6 4 4 2" xfId="16225" xr:uid="{5416E400-F6A1-4C1E-9041-7BE8D099D287}"/>
    <cellStyle name="Title 2 6 4 5" xfId="16226" xr:uid="{E9728859-F95E-45B1-A128-E3CF5FB3F31E}"/>
    <cellStyle name="Title 2 6 4 6" xfId="45704" xr:uid="{ADAD7050-AA74-4667-B462-F36121A2427F}"/>
    <cellStyle name="Title 2 6 4 7" xfId="38870" xr:uid="{BF335FAD-77C0-4FBE-9505-43EC57D13701}"/>
    <cellStyle name="Title 2 6 5" xfId="16227" xr:uid="{22F8DE57-DF3B-4F0C-AC6C-865E53996EB6}"/>
    <cellStyle name="Title 2 6 5 2" xfId="16228" xr:uid="{F47B8B49-426C-40D1-AA90-2D6390632363}"/>
    <cellStyle name="Title 2 6 5 2 2" xfId="16229" xr:uid="{249C8E70-9F32-48C3-88B2-7FC18D32910F}"/>
    <cellStyle name="Title 2 6 5 3" xfId="16230" xr:uid="{48DB6642-B46D-435D-B0D2-8B6C60BF4D21}"/>
    <cellStyle name="Title 2 6 5 3 2" xfId="16231" xr:uid="{D0EFE6C4-66F3-4E3D-9900-43CE84D63C55}"/>
    <cellStyle name="Title 2 6 5 4" xfId="16232" xr:uid="{1BF34FA0-E1DF-4FB6-906F-8C6DF7A68A08}"/>
    <cellStyle name="Title 2 6 5 5" xfId="45705" xr:uid="{E7FE3F36-38B4-437D-B9DB-ADECBFD9A618}"/>
    <cellStyle name="Title 2 6 5 6" xfId="38871" xr:uid="{9A4664D0-32D1-4504-9299-9EE14387A3C4}"/>
    <cellStyle name="Title 2 6 6" xfId="16233" xr:uid="{7AFA36B4-959D-49AA-B865-57C355852354}"/>
    <cellStyle name="Title 2 6 6 2" xfId="16234" xr:uid="{75990084-1837-4BD3-AA3C-40090BEC10BC}"/>
    <cellStyle name="Title 2 6 6 3" xfId="45706" xr:uid="{C7540C8A-E167-42F7-B132-BAB728889349}"/>
    <cellStyle name="Title 2 6 6 4" xfId="38872" xr:uid="{08883F7E-07C3-470F-A650-BEB71696719E}"/>
    <cellStyle name="Title 2 6 7" xfId="16235" xr:uid="{15F5BC35-82B2-43B1-9B8E-49EE3952660C}"/>
    <cellStyle name="Title 2 6 7 2" xfId="16236" xr:uid="{088E709E-BE7F-4B0A-BC24-82D8B3EC6377}"/>
    <cellStyle name="Title 2 6 7 3" xfId="45707" xr:uid="{012C4AC4-5908-44BB-9F7B-6984173DBA67}"/>
    <cellStyle name="Title 2 6 7 4" xfId="38873" xr:uid="{9952A514-6AAF-4F1C-9063-80C24FEAB46A}"/>
    <cellStyle name="Title 2 6 8" xfId="16237" xr:uid="{C44DC85C-39ED-4B7A-8F50-733EB6C35321}"/>
    <cellStyle name="Title 2 6 8 2" xfId="16238" xr:uid="{72A61B5A-2529-4B77-AD56-1201757F46B7}"/>
    <cellStyle name="Title 2 6 8 3" xfId="45708" xr:uid="{A8AF58B3-211E-4DC6-A17B-3F39A0EFF1C9}"/>
    <cellStyle name="Title 2 6 8 4" xfId="38874" xr:uid="{4CC98B35-8040-49B6-A6FF-CB23478D575F}"/>
    <cellStyle name="Title 2 6 9" xfId="16239" xr:uid="{843CA1F4-19E7-4CDF-A485-EE5C423852C8}"/>
    <cellStyle name="Title 2 6 9 2" xfId="45709" xr:uid="{B4A2B7BC-109B-4C03-A46B-0EFADA328325}"/>
    <cellStyle name="Title 2 6 9 3" xfId="38875" xr:uid="{1E7014B0-3C6D-4A6C-9EFF-CA852AAF2BD9}"/>
    <cellStyle name="Title 2 7" xfId="4837" xr:uid="{134AAE61-7E6C-4532-A93A-8176ED610D52}"/>
    <cellStyle name="Title 2 7 10" xfId="16241" xr:uid="{70D5854F-C371-4304-BAF1-FE083EB7C302}"/>
    <cellStyle name="Title 2 7 11" xfId="16240" xr:uid="{A860C195-A13B-4D1C-9C87-BF3DD40572AD}"/>
    <cellStyle name="Title 2 7 2" xfId="16242" xr:uid="{1FEEDE45-2A7E-4442-B934-72C8BEA9EDDE}"/>
    <cellStyle name="Title 2 7 2 2" xfId="16243" xr:uid="{D521BFFD-7D39-4CC8-8A3A-3F12B74F53FE}"/>
    <cellStyle name="Title 2 7 2 2 2" xfId="16244" xr:uid="{023320A2-614E-4E64-AB7D-CF6D61E666A7}"/>
    <cellStyle name="Title 2 7 2 3" xfId="16245" xr:uid="{611607BE-A94F-4E3E-A369-3E2D66C2C0AB}"/>
    <cellStyle name="Title 2 7 2 3 2" xfId="16246" xr:uid="{4D6F9919-0137-42DF-BDD7-7C7004B46679}"/>
    <cellStyle name="Title 2 7 2 4" xfId="16247" xr:uid="{A5757D70-2180-45EB-8578-1A04A16CD3F4}"/>
    <cellStyle name="Title 2 7 2 5" xfId="45710" xr:uid="{4D54FF7E-BB44-4124-AA5B-9500740028C4}"/>
    <cellStyle name="Title 2 7 2 6" xfId="26988" xr:uid="{DCF65774-2551-418B-8384-B20676A0D14D}"/>
    <cellStyle name="Title 2 7 3" xfId="16248" xr:uid="{01B0B916-DD12-4FE5-9FCB-E011F31F4717}"/>
    <cellStyle name="Title 2 7 3 2" xfId="16249" xr:uid="{07081824-49CA-4B79-9B1D-ADD9C56BE9B2}"/>
    <cellStyle name="Title 2 7 3 2 2" xfId="16250" xr:uid="{AC30788E-F803-4FE9-9452-EF1C8402ACDE}"/>
    <cellStyle name="Title 2 7 3 3" xfId="16251" xr:uid="{6A8D885D-01BB-44EB-B73C-6D38F6537A60}"/>
    <cellStyle name="Title 2 7 3 3 2" xfId="16252" xr:uid="{82B4A4F2-7F0E-4F05-A506-5E456C11C4F9}"/>
    <cellStyle name="Title 2 7 3 4" xfId="16253" xr:uid="{706EB095-9EB1-44AD-816D-9B21BA166D24}"/>
    <cellStyle name="Title 2 7 3 5" xfId="45711" xr:uid="{904D34AF-85ED-4C24-8D2E-C18E9E6386B5}"/>
    <cellStyle name="Title 2 7 3 6" xfId="38876" xr:uid="{27675DDD-6DDB-4734-AEDF-A71279BF4726}"/>
    <cellStyle name="Title 2 7 4" xfId="16254" xr:uid="{B8EAC431-9669-4251-83A1-FACC826FFB02}"/>
    <cellStyle name="Title 2 7 4 2" xfId="16255" xr:uid="{D8C85F31-35E1-4396-8BE4-7A98C4C2DF9B}"/>
    <cellStyle name="Title 2 7 4 2 2" xfId="16256" xr:uid="{D26768AE-B46E-4C7D-8060-C7A9349BD311}"/>
    <cellStyle name="Title 2 7 4 3" xfId="16257" xr:uid="{5914CA5A-A318-453A-9C09-EFBDC943F8FC}"/>
    <cellStyle name="Title 2 7 4 3 2" xfId="16258" xr:uid="{2309FFEE-4804-4005-8EB4-901D51CFB7D9}"/>
    <cellStyle name="Title 2 7 4 4" xfId="16259" xr:uid="{456AE725-1F30-4B59-9397-726032E8C3F8}"/>
    <cellStyle name="Title 2 7 4 4 2" xfId="16260" xr:uid="{91CE7853-C8DC-42A1-A56B-BDF65647228E}"/>
    <cellStyle name="Title 2 7 4 5" xfId="16261" xr:uid="{91C999A8-938D-4887-B1CB-AE7E08CF88BF}"/>
    <cellStyle name="Title 2 7 4 6" xfId="45712" xr:uid="{B8529A75-9EBF-4CB8-90A2-496D394372B3}"/>
    <cellStyle name="Title 2 7 4 7" xfId="38877" xr:uid="{10366EFE-478D-4DD9-94EB-ACCE500A1A53}"/>
    <cellStyle name="Title 2 7 5" xfId="16262" xr:uid="{B2BBE295-774C-4939-A578-27A9A3DC4C44}"/>
    <cellStyle name="Title 2 7 5 2" xfId="16263" xr:uid="{579AA7CC-6B72-4584-9698-221EBA55E93B}"/>
    <cellStyle name="Title 2 7 5 2 2" xfId="16264" xr:uid="{02D39010-F882-4039-A3A5-3BF77C812BE2}"/>
    <cellStyle name="Title 2 7 5 3" xfId="16265" xr:uid="{22FF6459-3B6F-406D-9B89-F00572319278}"/>
    <cellStyle name="Title 2 7 5 3 2" xfId="16266" xr:uid="{6AA58136-5101-4017-8F52-45C24185D9CC}"/>
    <cellStyle name="Title 2 7 5 4" xfId="16267" xr:uid="{40C30ACD-2ADA-4F7E-9B79-7C6EB35B8697}"/>
    <cellStyle name="Title 2 7 5 5" xfId="45713" xr:uid="{56F134D2-9272-4C76-84EC-FC61C0AF8AF5}"/>
    <cellStyle name="Title 2 7 5 6" xfId="38878" xr:uid="{F3B7E458-47D6-46D6-8CB0-494F90CD2773}"/>
    <cellStyle name="Title 2 7 6" xfId="16268" xr:uid="{A3CCA8E4-B80E-479E-AE5B-0B71429E3C10}"/>
    <cellStyle name="Title 2 7 6 2" xfId="16269" xr:uid="{18144F19-382C-4ACF-8D77-1E5C818B4DAF}"/>
    <cellStyle name="Title 2 7 6 3" xfId="45714" xr:uid="{A26972FD-A2B6-48D8-A500-53E600C19876}"/>
    <cellStyle name="Title 2 7 6 4" xfId="38879" xr:uid="{2A74953A-AB2D-4404-A3DB-F6E7F069CD58}"/>
    <cellStyle name="Title 2 7 7" xfId="16270" xr:uid="{CE2A7111-3EFC-4C0F-8298-648A3C0AD9BB}"/>
    <cellStyle name="Title 2 7 7 2" xfId="16271" xr:uid="{37DEABB2-020B-4B22-A594-A89BD72BDE06}"/>
    <cellStyle name="Title 2 7 7 3" xfId="45715" xr:uid="{C26D0673-199E-4705-9717-CCC993F80F09}"/>
    <cellStyle name="Title 2 7 7 4" xfId="38880" xr:uid="{7931203D-6545-4391-AF21-0B9DCF157EF6}"/>
    <cellStyle name="Title 2 7 8" xfId="16272" xr:uid="{D2837724-0E97-4083-BE3B-8233E417C997}"/>
    <cellStyle name="Title 2 7 8 2" xfId="16273" xr:uid="{480B9E5E-EBAD-4805-800B-0FCFED9DB7C6}"/>
    <cellStyle name="Title 2 7 8 3" xfId="45716" xr:uid="{517648EF-AFE0-4835-B46C-04542A19FEB3}"/>
    <cellStyle name="Title 2 7 8 4" xfId="38881" xr:uid="{948D301A-A06A-479F-B835-A1D41B8A5BFA}"/>
    <cellStyle name="Title 2 7 9" xfId="16274" xr:uid="{8E078EAB-2285-4A62-98F7-E22DBDB51334}"/>
    <cellStyle name="Title 2 7 9 2" xfId="45717" xr:uid="{250D99AB-928F-4D58-82B7-644C1C5E5E0A}"/>
    <cellStyle name="Title 2 7 9 3" xfId="38882" xr:uid="{6EF49E9D-C4FE-4A77-92AA-EF962754A0D4}"/>
    <cellStyle name="Title 2 8" xfId="4838" xr:uid="{FB11D71C-595E-4F7D-BBFB-3B1466D50782}"/>
    <cellStyle name="Title 2 8 10" xfId="16276" xr:uid="{F506786E-7076-493D-AA14-68FA19796C87}"/>
    <cellStyle name="Title 2 8 11" xfId="16275" xr:uid="{1C268574-AC70-46A5-A9E1-31123F81B2EA}"/>
    <cellStyle name="Title 2 8 2" xfId="16277" xr:uid="{E23FC720-76E1-4629-B763-DBC4F04DE875}"/>
    <cellStyle name="Title 2 8 2 2" xfId="16278" xr:uid="{6AEAD19B-0711-44C2-8BE6-63028717D09F}"/>
    <cellStyle name="Title 2 8 2 2 2" xfId="16279" xr:uid="{517C42DA-F102-44EF-8224-4F6879CA0B9D}"/>
    <cellStyle name="Title 2 8 2 3" xfId="16280" xr:uid="{375863EB-DE2F-481B-B623-712C440525ED}"/>
    <cellStyle name="Title 2 8 2 3 2" xfId="16281" xr:uid="{2AECFA33-68F3-4473-9A68-06AC2BA5F4B5}"/>
    <cellStyle name="Title 2 8 2 4" xfId="16282" xr:uid="{0609968A-63C1-4CE9-AFA5-1F326B4AACF6}"/>
    <cellStyle name="Title 2 8 2 5" xfId="45718" xr:uid="{E8F1F02B-4884-429C-8824-278556DB87FB}"/>
    <cellStyle name="Title 2 8 2 6" xfId="26989" xr:uid="{CD112B75-922A-4457-B6EF-DD3E8522AD78}"/>
    <cellStyle name="Title 2 8 3" xfId="16283" xr:uid="{B575D467-E5DC-495C-8CBB-95950DA0BCA0}"/>
    <cellStyle name="Title 2 8 3 2" xfId="16284" xr:uid="{6B2C8CD6-7B78-4AE2-AC52-06DCBADC6636}"/>
    <cellStyle name="Title 2 8 3 2 2" xfId="16285" xr:uid="{7F0CD04D-0FE9-4C8B-A94E-66D1BBD59DA3}"/>
    <cellStyle name="Title 2 8 3 3" xfId="16286" xr:uid="{EF4273D4-B300-442C-B546-E0E2CA0297D7}"/>
    <cellStyle name="Title 2 8 3 3 2" xfId="16287" xr:uid="{377B98A3-6917-492E-B0ED-85045C00A6FF}"/>
    <cellStyle name="Title 2 8 3 4" xfId="16288" xr:uid="{C46F925B-F98A-4F1E-8FC1-FC7A3236AA0F}"/>
    <cellStyle name="Title 2 8 3 5" xfId="45719" xr:uid="{B00A98A7-896D-4A67-B264-AC43866B8649}"/>
    <cellStyle name="Title 2 8 3 6" xfId="38883" xr:uid="{289C4ABD-6243-4F29-A630-64A1A50C56BB}"/>
    <cellStyle name="Title 2 8 4" xfId="16289" xr:uid="{E3402D3B-12C4-4EDD-8B52-DEDFC3E927B8}"/>
    <cellStyle name="Title 2 8 4 2" xfId="16290" xr:uid="{47924E86-C09B-413E-B917-09E1CD2D44E4}"/>
    <cellStyle name="Title 2 8 4 2 2" xfId="16291" xr:uid="{161F735A-1819-4DC3-A862-17702E45F58A}"/>
    <cellStyle name="Title 2 8 4 3" xfId="16292" xr:uid="{01218FEE-1CAF-4627-A27B-3485C0AEEF3D}"/>
    <cellStyle name="Title 2 8 4 3 2" xfId="16293" xr:uid="{69A7515E-724A-4B8D-85E3-31CC1A465E25}"/>
    <cellStyle name="Title 2 8 4 4" xfId="16294" xr:uid="{E080FB14-831B-49F3-A5B8-F090DF7DE248}"/>
    <cellStyle name="Title 2 8 4 4 2" xfId="16295" xr:uid="{E54CD900-E79F-4CC1-BDD0-36F5F17474F7}"/>
    <cellStyle name="Title 2 8 4 5" xfId="16296" xr:uid="{B88BB3EB-E22C-46A2-992B-D584919DE88C}"/>
    <cellStyle name="Title 2 8 4 6" xfId="45720" xr:uid="{B71AE3E8-5974-40C2-B255-D4A63F9F0F12}"/>
    <cellStyle name="Title 2 8 4 7" xfId="38884" xr:uid="{308033A1-B290-4A94-A47E-609569A64BB7}"/>
    <cellStyle name="Title 2 8 5" xfId="16297" xr:uid="{9447771E-4E5F-4960-A0D0-89C8FFDEC5D3}"/>
    <cellStyle name="Title 2 8 5 2" xfId="16298" xr:uid="{A04F20B5-7F3E-4188-B1FC-3242F2CA9C4C}"/>
    <cellStyle name="Title 2 8 5 2 2" xfId="16299" xr:uid="{A52C9FF7-6197-486E-BDE1-87330398E0D9}"/>
    <cellStyle name="Title 2 8 5 3" xfId="16300" xr:uid="{E5C584A5-3281-483C-BA05-4EBFD32BE475}"/>
    <cellStyle name="Title 2 8 5 3 2" xfId="16301" xr:uid="{C6D69B7F-B525-40C5-A38D-B01BDF570DB9}"/>
    <cellStyle name="Title 2 8 5 4" xfId="16302" xr:uid="{F406CEED-3BF7-480B-9434-2300F57C5B7E}"/>
    <cellStyle name="Title 2 8 5 5" xfId="45721" xr:uid="{A333C973-B04C-4A77-A3A9-19C6AC0950E7}"/>
    <cellStyle name="Title 2 8 5 6" xfId="38885" xr:uid="{412E2BD1-969A-4BF7-A4C2-EE0222D87EC9}"/>
    <cellStyle name="Title 2 8 6" xfId="16303" xr:uid="{532C6E8E-6B8C-4370-9BC6-19794C8A2A99}"/>
    <cellStyle name="Title 2 8 6 2" xfId="16304" xr:uid="{48F17FEB-56F1-46DF-826C-C179A2146763}"/>
    <cellStyle name="Title 2 8 6 3" xfId="45722" xr:uid="{2CC9AF34-DBF8-4E40-AB58-0E39549ED4FB}"/>
    <cellStyle name="Title 2 8 6 4" xfId="38886" xr:uid="{1AECDB0A-4C82-4F40-ACFC-8BB95160EEEA}"/>
    <cellStyle name="Title 2 8 7" xfId="16305" xr:uid="{6569C005-74F2-4F63-8527-C42A370A4797}"/>
    <cellStyle name="Title 2 8 7 2" xfId="16306" xr:uid="{B530C968-C0DA-40D3-9716-C8ACFE32DBA8}"/>
    <cellStyle name="Title 2 8 7 3" xfId="45723" xr:uid="{11EF44F0-1687-4618-9B11-97A5B3A3FAE6}"/>
    <cellStyle name="Title 2 8 7 4" xfId="38887" xr:uid="{BB08EB75-FAF5-42AC-B582-D31ECC49C928}"/>
    <cellStyle name="Title 2 8 8" xfId="16307" xr:uid="{829A18F1-21B1-4996-B46F-682B3D89853C}"/>
    <cellStyle name="Title 2 8 8 2" xfId="16308" xr:uid="{B40A441F-4BFA-43D3-AFC7-1EBC50594ABB}"/>
    <cellStyle name="Title 2 8 8 3" xfId="45724" xr:uid="{CC3EF092-3323-4640-B094-45EA8B87973E}"/>
    <cellStyle name="Title 2 8 8 4" xfId="38888" xr:uid="{E462BF08-516A-4940-B3AD-762139EA7342}"/>
    <cellStyle name="Title 2 8 9" xfId="16309" xr:uid="{41CEA54A-EAAD-4FDF-BFE5-E8D1AC4A71A9}"/>
    <cellStyle name="Title 2 8 9 2" xfId="45725" xr:uid="{3C2B0DBE-DB4D-40BD-A102-DD707C4800EB}"/>
    <cellStyle name="Title 2 8 9 3" xfId="38889" xr:uid="{E43FAEE3-7AE9-4010-B925-B778B0CF2736}"/>
    <cellStyle name="Title 2 9" xfId="4839" xr:uid="{EED958D1-C30E-4D47-BF73-7AF87159B0BC}"/>
    <cellStyle name="Title 2 9 10" xfId="16311" xr:uid="{90FCD4F0-C6B3-4EC5-96BD-CCC82DF184FE}"/>
    <cellStyle name="Title 2 9 11" xfId="16310" xr:uid="{35E78C98-9ACA-419D-96A1-38D9691C511E}"/>
    <cellStyle name="Title 2 9 2" xfId="16312" xr:uid="{ECF56794-4B0C-4058-8BFE-2994E7CF44F1}"/>
    <cellStyle name="Title 2 9 2 2" xfId="16313" xr:uid="{FD89A8F0-3557-4C0F-B6A1-0BCDCE11215C}"/>
    <cellStyle name="Title 2 9 2 2 2" xfId="16314" xr:uid="{53B99DEC-604B-44B5-9562-556F0280FC9D}"/>
    <cellStyle name="Title 2 9 2 3" xfId="16315" xr:uid="{3A0F8DB2-6FFE-47B5-B1E8-C0B094F82790}"/>
    <cellStyle name="Title 2 9 2 3 2" xfId="16316" xr:uid="{7BA45B56-21FD-4ACC-B70A-D87977BA1F76}"/>
    <cellStyle name="Title 2 9 2 4" xfId="16317" xr:uid="{74382B27-3D6B-4CE3-8937-AA1F419B0F61}"/>
    <cellStyle name="Title 2 9 2 5" xfId="45726" xr:uid="{C4008550-9439-4056-8B96-4E5B0232FA3F}"/>
    <cellStyle name="Title 2 9 2 6" xfId="26990" xr:uid="{0E0CF0F3-A108-49AA-BC0C-7F28C087E072}"/>
    <cellStyle name="Title 2 9 3" xfId="16318" xr:uid="{57504C57-F3A9-4A19-9E2D-53B4477CE1DB}"/>
    <cellStyle name="Title 2 9 3 2" xfId="16319" xr:uid="{129AF649-B32A-4DCA-9952-86C0EE34D9A5}"/>
    <cellStyle name="Title 2 9 3 2 2" xfId="16320" xr:uid="{2C954314-030E-40E0-A0AD-00541ABF3942}"/>
    <cellStyle name="Title 2 9 3 3" xfId="16321" xr:uid="{1156C1E0-6F75-4432-9BBE-4F745BE6FFC4}"/>
    <cellStyle name="Title 2 9 3 3 2" xfId="16322" xr:uid="{F1EA1ED9-3AEC-4DA8-A266-0FDC6FA06C68}"/>
    <cellStyle name="Title 2 9 3 4" xfId="16323" xr:uid="{5C703708-3068-459C-A991-F34E620ED898}"/>
    <cellStyle name="Title 2 9 3 5" xfId="45727" xr:uid="{D5BD0B22-3379-429F-8D3B-63613E27C75E}"/>
    <cellStyle name="Title 2 9 3 6" xfId="38890" xr:uid="{373D686E-2E19-46AC-909A-54EC39137EE3}"/>
    <cellStyle name="Title 2 9 4" xfId="16324" xr:uid="{F1DD4CEC-420E-4D90-B61C-D4AE186C0849}"/>
    <cellStyle name="Title 2 9 4 2" xfId="16325" xr:uid="{2B14245B-01F4-44AA-AD53-5C012DA3F0ED}"/>
    <cellStyle name="Title 2 9 4 2 2" xfId="16326" xr:uid="{BF505564-7B82-48EB-9C4E-13CEF70431C3}"/>
    <cellStyle name="Title 2 9 4 3" xfId="16327" xr:uid="{076BA326-EB39-4F1F-9311-D554724C9707}"/>
    <cellStyle name="Title 2 9 4 3 2" xfId="16328" xr:uid="{B7BFA661-453B-45C2-8006-72ADF6321389}"/>
    <cellStyle name="Title 2 9 4 4" xfId="16329" xr:uid="{8EE87868-307C-4FB5-A991-57A18E5B73EF}"/>
    <cellStyle name="Title 2 9 4 4 2" xfId="16330" xr:uid="{55656645-752D-43C2-AD70-B766806A0467}"/>
    <cellStyle name="Title 2 9 4 5" xfId="16331" xr:uid="{A1338EC3-DC21-42FF-9815-6E6AB9FC3F3F}"/>
    <cellStyle name="Title 2 9 4 6" xfId="45728" xr:uid="{482E5928-3CF0-4D4B-974C-E122AA6180BD}"/>
    <cellStyle name="Title 2 9 4 7" xfId="38891" xr:uid="{76CBA0D3-4594-4E62-B907-1225989B6514}"/>
    <cellStyle name="Title 2 9 5" xfId="16332" xr:uid="{41983A1B-162C-40A7-96B3-141982DBD4CB}"/>
    <cellStyle name="Title 2 9 5 2" xfId="16333" xr:uid="{E680CF30-192B-4D9A-BEBA-0566B30AE4EA}"/>
    <cellStyle name="Title 2 9 5 2 2" xfId="16334" xr:uid="{35D6A9D6-6301-4398-B20A-8F792BB4C915}"/>
    <cellStyle name="Title 2 9 5 3" xfId="16335" xr:uid="{BE8F6DE0-490D-4D52-B0AF-3DE9C0B3F3C9}"/>
    <cellStyle name="Title 2 9 5 3 2" xfId="16336" xr:uid="{1983FB54-4695-43A8-A8A4-1F19417847D0}"/>
    <cellStyle name="Title 2 9 5 4" xfId="16337" xr:uid="{51999E73-1992-4831-8243-83C155D25668}"/>
    <cellStyle name="Title 2 9 5 5" xfId="45729" xr:uid="{918CACED-EC18-4FAA-B614-925178AAD3CD}"/>
    <cellStyle name="Title 2 9 5 6" xfId="38892" xr:uid="{62E2766C-D6C6-4C1C-821B-089F4B14C38D}"/>
    <cellStyle name="Title 2 9 6" xfId="16338" xr:uid="{3AE60626-EF23-4410-9954-B7A5C26221EB}"/>
    <cellStyle name="Title 2 9 6 2" xfId="16339" xr:uid="{2B5CB218-02AC-49DC-9040-B2DE2812BE47}"/>
    <cellStyle name="Title 2 9 6 3" xfId="45730" xr:uid="{DBC95E22-DCBB-4261-A416-8AB4F588722F}"/>
    <cellStyle name="Title 2 9 6 4" xfId="38893" xr:uid="{57E1C668-F3F4-4C32-9179-F839C320E509}"/>
    <cellStyle name="Title 2 9 7" xfId="16340" xr:uid="{409A4E37-F502-4DC2-ABEC-1DCD2C1BECBA}"/>
    <cellStyle name="Title 2 9 7 2" xfId="16341" xr:uid="{C568104F-F991-4CEA-85D3-ABBB08AB6AE0}"/>
    <cellStyle name="Title 2 9 7 3" xfId="45731" xr:uid="{6406BDCE-39AD-4C27-979A-D527CC74A5C3}"/>
    <cellStyle name="Title 2 9 7 4" xfId="38894" xr:uid="{094735A7-2651-432E-BB36-406A20BF4576}"/>
    <cellStyle name="Title 2 9 8" xfId="16342" xr:uid="{DD599C4A-9DEA-4302-98A5-8E2DFA4CDC07}"/>
    <cellStyle name="Title 2 9 8 2" xfId="16343" xr:uid="{71E35CE0-793B-4E3C-AC56-4287D0E3AB06}"/>
    <cellStyle name="Title 2 9 8 3" xfId="45732" xr:uid="{97FC6C5B-96F6-4963-919C-396A2762C017}"/>
    <cellStyle name="Title 2 9 8 4" xfId="38895" xr:uid="{0B881128-49D9-48B6-A16B-A041A707E02A}"/>
    <cellStyle name="Title 2 9 9" xfId="16344" xr:uid="{A2FD6F57-0AC8-483E-9F15-0A7CD5B06EF4}"/>
    <cellStyle name="Title 2 9 9 2" xfId="45733" xr:uid="{C4534C8A-9A61-4719-9350-679BFF5D150F}"/>
    <cellStyle name="Title 2 9 9 3" xfId="38896" xr:uid="{C32B20EE-8E32-4DE9-8485-E9FF651665F0}"/>
    <cellStyle name="Title 20" xfId="3306" xr:uid="{DC386A20-D272-4431-9CB2-1A2C03B56F5F}"/>
    <cellStyle name="Title 20 10" xfId="16346" xr:uid="{D91AEE6E-68BF-4A91-B609-CA376FE4E02E}"/>
    <cellStyle name="Title 20 10 2" xfId="45734" xr:uid="{C48F6A4C-8844-4394-86BA-2FCA72DAC04A}"/>
    <cellStyle name="Title 20 10 3" xfId="38897" xr:uid="{117DD544-0493-422F-9390-DCD91F861CE0}"/>
    <cellStyle name="Title 20 11" xfId="16347" xr:uid="{ACF7FB86-653F-440B-AA01-CC477209A0AD}"/>
    <cellStyle name="Title 20 12" xfId="16345" xr:uid="{5B83992A-D8CB-4669-A17C-548123A1876D}"/>
    <cellStyle name="Title 20 13" xfId="42183" xr:uid="{FC1648B2-5E7F-4B4C-9727-C0E29D5AD4B4}"/>
    <cellStyle name="Title 20 14" xfId="26991" xr:uid="{6A274A0A-7BEA-46F5-A453-356EBC360FA9}"/>
    <cellStyle name="Title 20 2" xfId="16348" xr:uid="{8C414CC0-5FD5-4BEF-B1E8-B7B0B333C0CC}"/>
    <cellStyle name="Title 20 2 2" xfId="16349" xr:uid="{85D0A581-3F41-4E90-BC12-B4029DEA2ED6}"/>
    <cellStyle name="Title 20 2 2 2" xfId="16350" xr:uid="{E8F98044-D11C-448A-9D51-2DB9E2D492BE}"/>
    <cellStyle name="Title 20 2 3" xfId="16351" xr:uid="{3622D269-5A27-460C-AE46-71431D50D2DF}"/>
    <cellStyle name="Title 20 2 3 2" xfId="16352" xr:uid="{59F0B1A9-67BD-4716-B081-B64A4C23B6ED}"/>
    <cellStyle name="Title 20 2 4" xfId="16353" xr:uid="{9564AE9C-950A-458D-96D0-446A197D162A}"/>
    <cellStyle name="Title 20 2 5" xfId="16354" xr:uid="{63B0B05E-88FC-4783-810B-6F17701981AF}"/>
    <cellStyle name="Title 20 2 6" xfId="45735" xr:uid="{12DF24AB-D421-4F75-AB7F-667255639C91}"/>
    <cellStyle name="Title 20 2 7" xfId="38898" xr:uid="{6ACBC414-146F-491E-9F9F-60A5D76CD7BB}"/>
    <cellStyle name="Title 20 3" xfId="16355" xr:uid="{B3FEF414-09C2-4436-94DF-C9F5A7DDE414}"/>
    <cellStyle name="Title 20 3 2" xfId="16356" xr:uid="{D266E8FE-6FB6-4F6B-8F17-463B372A6F89}"/>
    <cellStyle name="Title 20 3 2 2" xfId="16357" xr:uid="{E208F6A3-4EDB-4ABC-9D95-F03135AEFF14}"/>
    <cellStyle name="Title 20 3 3" xfId="16358" xr:uid="{FC4BBDE6-8367-49C8-959C-0D595500E9A0}"/>
    <cellStyle name="Title 20 3 3 2" xfId="16359" xr:uid="{8E85DE32-1CEA-4798-B493-70EFD6FF0645}"/>
    <cellStyle name="Title 20 3 4" xfId="16360" xr:uid="{D2A9C7DC-D8E4-40C7-86D3-003399CA50EF}"/>
    <cellStyle name="Title 20 3 5" xfId="45736" xr:uid="{E60DD500-E216-4342-815A-A80CF2FB0688}"/>
    <cellStyle name="Title 20 3 6" xfId="38899" xr:uid="{82E9717F-0385-4E0D-9BE9-4C445EE4FAF7}"/>
    <cellStyle name="Title 20 4" xfId="16361" xr:uid="{6F08EC61-A18F-4B7D-8FD4-FBF4F05F7F3F}"/>
    <cellStyle name="Title 20 4 2" xfId="16362" xr:uid="{6F7801F8-7D89-43BA-91A0-FB00CA1E3E7F}"/>
    <cellStyle name="Title 20 4 2 2" xfId="16363" xr:uid="{4341A036-A415-4F62-8FE8-0B0906C5A469}"/>
    <cellStyle name="Title 20 4 3" xfId="16364" xr:uid="{7B9F7E71-0EC4-4A37-99CF-0EBE3574D6DA}"/>
    <cellStyle name="Title 20 4 3 2" xfId="16365" xr:uid="{DF79B505-E08A-44E4-9E7D-008471B3336A}"/>
    <cellStyle name="Title 20 4 4" xfId="16366" xr:uid="{37B0D33E-93A2-4B23-92DE-100FAE3FE925}"/>
    <cellStyle name="Title 20 4 5" xfId="45737" xr:uid="{7571B7DF-E6FC-4E7C-A236-E732737B84C6}"/>
    <cellStyle name="Title 20 4 6" xfId="38900" xr:uid="{8E8F550E-7392-4D71-9B8A-1C4800915F76}"/>
    <cellStyle name="Title 20 5" xfId="16367" xr:uid="{06DD3268-C94E-400D-8332-0F7EDD56ADB6}"/>
    <cellStyle name="Title 20 5 2" xfId="16368" xr:uid="{D6B46BD9-C709-485F-BC26-CDE2AC5C9827}"/>
    <cellStyle name="Title 20 5 2 2" xfId="16369" xr:uid="{11BF463C-817D-445F-95C0-3227845AB3C2}"/>
    <cellStyle name="Title 20 5 3" xfId="16370" xr:uid="{D5A5C930-27DB-4F83-AF69-39F9BEA2F628}"/>
    <cellStyle name="Title 20 5 3 2" xfId="16371" xr:uid="{7718C2AC-9CB7-4EF7-BC33-E1C7B2405539}"/>
    <cellStyle name="Title 20 5 4" xfId="16372" xr:uid="{30F458CF-E9A9-49FA-9324-960239E4FC9B}"/>
    <cellStyle name="Title 20 5 4 2" xfId="16373" xr:uid="{B8B0C1F5-9A59-409B-9AB9-BB4772820B9B}"/>
    <cellStyle name="Title 20 5 5" xfId="16374" xr:uid="{89F471D4-364C-49B7-B3BA-8E7E042A1AEC}"/>
    <cellStyle name="Title 20 5 6" xfId="45738" xr:uid="{C42521FA-C68A-42D5-BC98-B686D83DEDEC}"/>
    <cellStyle name="Title 20 5 7" xfId="38901" xr:uid="{7BF847B7-5D29-4E35-BEC9-63E71F622106}"/>
    <cellStyle name="Title 20 6" xfId="16375" xr:uid="{FA161ABD-8FA6-4F95-B3C3-8D407C67A1E7}"/>
    <cellStyle name="Title 20 6 2" xfId="16376" xr:uid="{3EB3B80B-30BE-4B23-9FAD-4DC7FE1F9654}"/>
    <cellStyle name="Title 20 6 2 2" xfId="16377" xr:uid="{CEE805DD-0915-434F-BF1E-C1804AFAAA52}"/>
    <cellStyle name="Title 20 6 3" xfId="16378" xr:uid="{8186286D-0E0A-4931-B7FA-EFF6B2425EFC}"/>
    <cellStyle name="Title 20 6 3 2" xfId="16379" xr:uid="{8160C739-B035-46D8-A609-65AEDBFD2094}"/>
    <cellStyle name="Title 20 6 4" xfId="16380" xr:uid="{92F54E82-EFF8-4DBA-9F65-D61011782593}"/>
    <cellStyle name="Title 20 6 5" xfId="45739" xr:uid="{1EEB777A-97C8-4C4E-BE78-40598B78A0E7}"/>
    <cellStyle name="Title 20 6 6" xfId="38902" xr:uid="{34DD47AE-966F-448D-981F-85AC6416F647}"/>
    <cellStyle name="Title 20 7" xfId="16381" xr:uid="{F92D168D-D348-410B-A9D5-F5034BCE71F6}"/>
    <cellStyle name="Title 20 7 2" xfId="16382" xr:uid="{0F8900B4-6B34-4F72-AEBA-8871497F5F7B}"/>
    <cellStyle name="Title 20 7 3" xfId="45740" xr:uid="{DF1EA894-1F88-4C31-9870-5CB4453DA937}"/>
    <cellStyle name="Title 20 7 4" xfId="38903" xr:uid="{ECBFC632-DE26-4456-B006-8400643AB941}"/>
    <cellStyle name="Title 20 8" xfId="16383" xr:uid="{3D4167EB-AAC1-40FD-974B-70759A52FB41}"/>
    <cellStyle name="Title 20 8 2" xfId="16384" xr:uid="{E0B96EA9-C8E2-4E4A-9E4A-32E7B3C17047}"/>
    <cellStyle name="Title 20 8 3" xfId="45741" xr:uid="{065F1474-A647-47DA-BBA6-EAA2D8F2E410}"/>
    <cellStyle name="Title 20 8 4" xfId="38904" xr:uid="{DCBC9198-00CF-4375-8850-8587890EB64C}"/>
    <cellStyle name="Title 20 9" xfId="16385" xr:uid="{42C8A09A-4F54-4004-8038-6A023B505421}"/>
    <cellStyle name="Title 20 9 2" xfId="16386" xr:uid="{05184E5D-36F3-4931-B494-3B4BF327C202}"/>
    <cellStyle name="Title 20 9 3" xfId="45742" xr:uid="{A4297B23-56E7-4D99-9CBC-6111A43CCBEB}"/>
    <cellStyle name="Title 20 9 4" xfId="38905" xr:uid="{D81DD9C0-7604-45D8-9D76-9DBF9037084C}"/>
    <cellStyle name="Title 21" xfId="3307" xr:uid="{E6A5A0B9-EE77-458F-AC04-5153F36D41A0}"/>
    <cellStyle name="Title 21 10" xfId="16388" xr:uid="{18E55B02-76AD-4D96-BDE0-145FFFA2792C}"/>
    <cellStyle name="Title 21 10 2" xfId="45743" xr:uid="{2ECA56A9-9E77-4D20-9395-F062145789AE}"/>
    <cellStyle name="Title 21 10 3" xfId="38906" xr:uid="{CC1A4F4F-BBA2-4CD6-83D3-BE1BED34C21D}"/>
    <cellStyle name="Title 21 11" xfId="16389" xr:uid="{30195F30-AF53-4999-BF1F-97BCCED6CEA1}"/>
    <cellStyle name="Title 21 12" xfId="16387" xr:uid="{5B9BCE98-17A3-4F42-B6D6-CFBF804BD5A5}"/>
    <cellStyle name="Title 21 13" xfId="42184" xr:uid="{3422D982-26AE-4F26-9707-A598EE026A06}"/>
    <cellStyle name="Title 21 14" xfId="26992" xr:uid="{36CD801C-979E-4193-9D86-DB974B42D1B8}"/>
    <cellStyle name="Title 21 2" xfId="16390" xr:uid="{8D33A89E-EF01-4F09-9BE5-9BFC4C13B245}"/>
    <cellStyle name="Title 21 2 2" xfId="16391" xr:uid="{A4EC5BDD-35E1-4BC0-9B6D-73899B641B02}"/>
    <cellStyle name="Title 21 2 2 2" xfId="16392" xr:uid="{498FC867-E88D-45EE-9AF1-B87C5FFD0063}"/>
    <cellStyle name="Title 21 2 3" xfId="16393" xr:uid="{F72A2E0D-DC85-47C1-9F7F-E7FC7271E280}"/>
    <cellStyle name="Title 21 2 3 2" xfId="16394" xr:uid="{B8D7F970-D631-45E3-A3A0-90D6ADAFA7B4}"/>
    <cellStyle name="Title 21 2 4" xfId="16395" xr:uid="{0189E763-CC99-497C-A07F-CE97F934F9A1}"/>
    <cellStyle name="Title 21 2 5" xfId="16396" xr:uid="{88B2F363-DC67-4D14-BF00-69915B10724D}"/>
    <cellStyle name="Title 21 2 6" xfId="45744" xr:uid="{38524585-DDCA-46E0-871B-AC4218EBF108}"/>
    <cellStyle name="Title 21 2 7" xfId="38907" xr:uid="{D9A1914B-EFE3-4C13-BC1D-B16803F7C0B8}"/>
    <cellStyle name="Title 21 3" xfId="16397" xr:uid="{85E542BA-E824-4C57-AED5-1B24E098DC5B}"/>
    <cellStyle name="Title 21 3 2" xfId="16398" xr:uid="{CED02AA4-525B-417D-A246-450E4E68E7C9}"/>
    <cellStyle name="Title 21 3 2 2" xfId="16399" xr:uid="{71D1ADF5-0F6E-43C5-84A4-3F27D6654FFA}"/>
    <cellStyle name="Title 21 3 3" xfId="16400" xr:uid="{3A269181-6E8B-48AA-8025-209C971C6CD6}"/>
    <cellStyle name="Title 21 3 3 2" xfId="16401" xr:uid="{5C0CA15F-C077-41E6-BCB7-F4385D4A129B}"/>
    <cellStyle name="Title 21 3 4" xfId="16402" xr:uid="{3B03619E-49CC-4D16-959E-080A63E0E84F}"/>
    <cellStyle name="Title 21 3 5" xfId="45745" xr:uid="{E6C4E6A7-DBA2-4783-9C95-AD4CE8A84986}"/>
    <cellStyle name="Title 21 3 6" xfId="38908" xr:uid="{A59911A8-F7A9-4C81-B678-B5FF3F4AA64A}"/>
    <cellStyle name="Title 21 4" xfId="16403" xr:uid="{258C0D46-0361-416B-AE3A-7B1FB891F38F}"/>
    <cellStyle name="Title 21 4 2" xfId="16404" xr:uid="{0580A11D-3F8F-4D89-9465-0C207AB63523}"/>
    <cellStyle name="Title 21 4 2 2" xfId="16405" xr:uid="{8194735F-874D-4F27-B944-82077C71DBEC}"/>
    <cellStyle name="Title 21 4 3" xfId="16406" xr:uid="{332B48E3-397F-4F44-9379-7F9857A6DED2}"/>
    <cellStyle name="Title 21 4 3 2" xfId="16407" xr:uid="{442AEE43-9F58-403A-B9A4-42F97AD9EC37}"/>
    <cellStyle name="Title 21 4 4" xfId="16408" xr:uid="{DA6F2D8B-5D5B-4EA1-8EFE-BDC80FC3D5B0}"/>
    <cellStyle name="Title 21 4 5" xfId="45746" xr:uid="{5C584B98-D9C2-4A5D-AF82-9928445775C6}"/>
    <cellStyle name="Title 21 4 6" xfId="38909" xr:uid="{23124CC8-B4C8-472F-819E-1BC92D4E576E}"/>
    <cellStyle name="Title 21 5" xfId="16409" xr:uid="{E282DD2F-098E-40F5-A380-6200DC953C03}"/>
    <cellStyle name="Title 21 5 2" xfId="16410" xr:uid="{4C9225A1-96A1-47BB-91C0-658CB7E93F80}"/>
    <cellStyle name="Title 21 5 2 2" xfId="16411" xr:uid="{6E89C866-BFFC-4C45-A44F-1D76EF1AD80D}"/>
    <cellStyle name="Title 21 5 3" xfId="16412" xr:uid="{1B8A2051-F54F-4066-A517-CBCF753AF62C}"/>
    <cellStyle name="Title 21 5 3 2" xfId="16413" xr:uid="{F4F2A4E1-0C2A-4E4B-BDC4-FADF26139BD0}"/>
    <cellStyle name="Title 21 5 4" xfId="16414" xr:uid="{7359A43B-1331-4AB7-8E58-67F04416F28E}"/>
    <cellStyle name="Title 21 5 4 2" xfId="16415" xr:uid="{8B4B4D18-3B51-4214-B27F-6E7EB7F3B8B5}"/>
    <cellStyle name="Title 21 5 5" xfId="16416" xr:uid="{1AB65C76-539E-4A4F-A4EE-D30904FC00A5}"/>
    <cellStyle name="Title 21 5 6" xfId="45747" xr:uid="{4514B644-40C2-4B06-93A9-AF8CD3BDAFF3}"/>
    <cellStyle name="Title 21 5 7" xfId="38910" xr:uid="{6B22E070-6185-4AAE-B521-4D88F9D6A0F9}"/>
    <cellStyle name="Title 21 6" xfId="16417" xr:uid="{189FC887-BC9B-4DA5-8DA1-4DC3490B7608}"/>
    <cellStyle name="Title 21 6 2" xfId="16418" xr:uid="{0EE05242-C829-4427-B3DE-FE2932F2AB8B}"/>
    <cellStyle name="Title 21 6 2 2" xfId="16419" xr:uid="{73DE53FA-7E93-40DF-A222-7AD3F4F2A8FD}"/>
    <cellStyle name="Title 21 6 3" xfId="16420" xr:uid="{FBD11DC6-B6EA-4A39-B340-89BF899809CD}"/>
    <cellStyle name="Title 21 6 3 2" xfId="16421" xr:uid="{2CAEDB59-EC41-47EB-A02C-DB66953289F7}"/>
    <cellStyle name="Title 21 6 4" xfId="16422" xr:uid="{FC2728FE-DCB2-4570-9319-964B3DDFBA9B}"/>
    <cellStyle name="Title 21 6 5" xfId="45748" xr:uid="{DA0AFFCA-8478-4A72-B3CA-085E78489BA2}"/>
    <cellStyle name="Title 21 6 6" xfId="38911" xr:uid="{9F24906D-F4B3-481B-AE80-95AD2648EEEE}"/>
    <cellStyle name="Title 21 7" xfId="16423" xr:uid="{21D7A77B-A4BA-4365-A63B-4B7E093DB9A2}"/>
    <cellStyle name="Title 21 7 2" xfId="16424" xr:uid="{A1F8061E-1142-42A7-A758-62D97369A4DC}"/>
    <cellStyle name="Title 21 7 3" xfId="45749" xr:uid="{7EF8BECB-2402-4798-ABD2-5F2C847FED16}"/>
    <cellStyle name="Title 21 7 4" xfId="38912" xr:uid="{379C0E11-83C4-40FD-A0C5-D780BAACCF95}"/>
    <cellStyle name="Title 21 8" xfId="16425" xr:uid="{0DB9FBB6-8962-4B44-BCAB-FD4D2D1AE8B0}"/>
    <cellStyle name="Title 21 8 2" xfId="16426" xr:uid="{7F515014-251A-4A68-AF0C-BB5A783F1FF5}"/>
    <cellStyle name="Title 21 8 3" xfId="45750" xr:uid="{F93FCE0F-37D0-4D9A-A76C-F1996BD6A6DE}"/>
    <cellStyle name="Title 21 8 4" xfId="38913" xr:uid="{7583A69D-F74D-4E13-A245-9F6616263606}"/>
    <cellStyle name="Title 21 9" xfId="16427" xr:uid="{FB801521-B2E8-4291-87B9-1C14ED678A97}"/>
    <cellStyle name="Title 21 9 2" xfId="16428" xr:uid="{94D9779E-62E4-4ABD-B9D9-0438FAD0F1B0}"/>
    <cellStyle name="Title 21 9 3" xfId="45751" xr:uid="{C3D5C418-A915-4B91-9E6D-E9CBAC590B4B}"/>
    <cellStyle name="Title 21 9 4" xfId="38914" xr:uid="{81209B53-1B66-4CE1-BAAA-7C0B2EFF877E}"/>
    <cellStyle name="Title 22" xfId="3308" xr:uid="{8BA301AE-36F6-423B-886B-3A5624EEC129}"/>
    <cellStyle name="Title 22 10" xfId="16430" xr:uid="{D72A682D-E01E-4D96-A11F-43189E3BA1E2}"/>
    <cellStyle name="Title 22 10 2" xfId="45752" xr:uid="{23105997-7ECA-4A77-9805-624F1C19E569}"/>
    <cellStyle name="Title 22 10 3" xfId="38915" xr:uid="{A59BA694-100B-486C-BE81-2CA137B2B983}"/>
    <cellStyle name="Title 22 11" xfId="16431" xr:uid="{DD29D88A-C7A9-4B90-9274-0E6361876A78}"/>
    <cellStyle name="Title 22 12" xfId="16429" xr:uid="{D6D00DE6-615D-40BE-B3A9-C282D22A11A3}"/>
    <cellStyle name="Title 22 13" xfId="42185" xr:uid="{D21A6B71-43B2-46FC-A9A1-F8F3A9677F36}"/>
    <cellStyle name="Title 22 14" xfId="26993" xr:uid="{0BA09598-69E5-4587-ADF1-10DDB4A0AFBD}"/>
    <cellStyle name="Title 22 2" xfId="16432" xr:uid="{3EF2A30B-7ACD-4C93-B93D-D0D42B61E6B4}"/>
    <cellStyle name="Title 22 2 2" xfId="16433" xr:uid="{6B110D70-1124-4AF5-AEE5-F3CC58193586}"/>
    <cellStyle name="Title 22 2 2 2" xfId="16434" xr:uid="{6E73E865-654A-442C-B8E8-68E1DA439E02}"/>
    <cellStyle name="Title 22 2 3" xfId="16435" xr:uid="{59C94174-A372-445F-BE94-BC8189F08F06}"/>
    <cellStyle name="Title 22 2 3 2" xfId="16436" xr:uid="{1CEBB03E-BFD9-46BD-B2A8-9DA252981E09}"/>
    <cellStyle name="Title 22 2 4" xfId="16437" xr:uid="{B7C06A7F-AD31-49C4-998C-01768F1E6E78}"/>
    <cellStyle name="Title 22 2 5" xfId="16438" xr:uid="{BD08D27F-A05F-4A15-B0B9-07234E2ED8C6}"/>
    <cellStyle name="Title 22 2 6" xfId="45753" xr:uid="{7718C805-7148-4802-857F-6AEC1B80480B}"/>
    <cellStyle name="Title 22 2 7" xfId="38916" xr:uid="{4E4717B9-5EA0-4168-97CD-3F5A36B738F9}"/>
    <cellStyle name="Title 22 3" xfId="16439" xr:uid="{C67101F9-0293-415D-B9C2-4D3A802FFD85}"/>
    <cellStyle name="Title 22 3 2" xfId="16440" xr:uid="{3023365D-3FCD-43FE-9432-8F4015F047B1}"/>
    <cellStyle name="Title 22 3 2 2" xfId="16441" xr:uid="{A79D66D1-2CB3-4E95-8070-C97AD05E1623}"/>
    <cellStyle name="Title 22 3 3" xfId="16442" xr:uid="{B2BE32F7-219B-4AFC-BF68-30DC4DDAEA40}"/>
    <cellStyle name="Title 22 3 3 2" xfId="16443" xr:uid="{DCE46A05-B5AE-485F-868B-D958F16C162A}"/>
    <cellStyle name="Title 22 3 4" xfId="16444" xr:uid="{526DFFDC-F0B8-4F48-839D-72CB9FDA3F06}"/>
    <cellStyle name="Title 22 3 5" xfId="45754" xr:uid="{4BB1790B-BFF2-4B80-95BF-0A57644C5236}"/>
    <cellStyle name="Title 22 3 6" xfId="38917" xr:uid="{BEE1B8D5-27F8-4C38-AD4F-D8A817DC85CA}"/>
    <cellStyle name="Title 22 4" xfId="16445" xr:uid="{E6FABB05-9536-4AEA-A701-B8557BAAD296}"/>
    <cellStyle name="Title 22 4 2" xfId="16446" xr:uid="{F787EFCF-C6AD-440A-83B1-699B514E8BEE}"/>
    <cellStyle name="Title 22 4 2 2" xfId="16447" xr:uid="{8A51B6DC-B95A-4564-BF17-8DA27FC210C7}"/>
    <cellStyle name="Title 22 4 3" xfId="16448" xr:uid="{8ED93B51-BAEA-44E3-9FE0-00F700CAFA4A}"/>
    <cellStyle name="Title 22 4 3 2" xfId="16449" xr:uid="{A4935CDF-FF30-497C-A0DF-BEE141D28BD6}"/>
    <cellStyle name="Title 22 4 4" xfId="16450" xr:uid="{E13AAAA5-A0FE-488B-94FA-7089CA16BDC2}"/>
    <cellStyle name="Title 22 4 5" xfId="45755" xr:uid="{03F97C68-38B8-4507-B9AD-4DEE9B2A20CA}"/>
    <cellStyle name="Title 22 4 6" xfId="38918" xr:uid="{27EFD493-2BED-4104-9F2A-C20ADF06E30A}"/>
    <cellStyle name="Title 22 5" xfId="16451" xr:uid="{9D583F28-0AAA-4D97-BD3E-01AC38960538}"/>
    <cellStyle name="Title 22 5 2" xfId="16452" xr:uid="{D3F6190F-DAFC-4527-A200-8C6E700B4416}"/>
    <cellStyle name="Title 22 5 2 2" xfId="16453" xr:uid="{19615384-AFA2-499D-BB87-2954E04960DC}"/>
    <cellStyle name="Title 22 5 3" xfId="16454" xr:uid="{E31D778C-5C4D-412F-8D2E-75EC1D7A1A08}"/>
    <cellStyle name="Title 22 5 3 2" xfId="16455" xr:uid="{6726756A-42D5-469B-A500-93A36B5FF1A0}"/>
    <cellStyle name="Title 22 5 4" xfId="16456" xr:uid="{19F9666D-6388-4208-84EB-78A52582A63F}"/>
    <cellStyle name="Title 22 5 4 2" xfId="16457" xr:uid="{6F5A6C1C-A9E2-4BF6-90BD-79EB486CA162}"/>
    <cellStyle name="Title 22 5 5" xfId="16458" xr:uid="{A13F5358-A7E3-420E-9804-520C7C650CDC}"/>
    <cellStyle name="Title 22 5 6" xfId="45756" xr:uid="{29CA0BD8-3B24-4AB8-BD2D-A69CAB039578}"/>
    <cellStyle name="Title 22 5 7" xfId="38919" xr:uid="{266BA218-0D5F-46B3-BDE6-730DCB2C275D}"/>
    <cellStyle name="Title 22 6" xfId="16459" xr:uid="{8E4AC2CD-6D1B-45F4-AAF2-4C5AB4307F90}"/>
    <cellStyle name="Title 22 6 2" xfId="16460" xr:uid="{B9ADFF55-6670-43F2-B3D7-000FB9FD3DB3}"/>
    <cellStyle name="Title 22 6 2 2" xfId="16461" xr:uid="{0E9E8CA9-EA5E-425C-A2D7-52DE2AD50497}"/>
    <cellStyle name="Title 22 6 3" xfId="16462" xr:uid="{FEED7617-3EAF-4DF5-AFD3-6F4DFF7AD558}"/>
    <cellStyle name="Title 22 6 3 2" xfId="16463" xr:uid="{780AF463-5349-491B-92E1-BDF9AE435AAF}"/>
    <cellStyle name="Title 22 6 4" xfId="16464" xr:uid="{9FF83D27-E17B-41A3-8AFF-B972F0C7E08A}"/>
    <cellStyle name="Title 22 6 5" xfId="45757" xr:uid="{2D412410-B551-4828-82B9-A3B9D457940B}"/>
    <cellStyle name="Title 22 6 6" xfId="38920" xr:uid="{44B4F801-89AD-40EF-9B16-78C67AAABFD3}"/>
    <cellStyle name="Title 22 7" xfId="16465" xr:uid="{2DA565C8-2618-4AE0-BA2F-044D0FA446E6}"/>
    <cellStyle name="Title 22 7 2" xfId="16466" xr:uid="{6540DA0C-F898-41FB-BE02-2353ABBB45C0}"/>
    <cellStyle name="Title 22 7 3" xfId="45758" xr:uid="{D928B810-A1E2-4EB1-81D6-08F13F1E2A64}"/>
    <cellStyle name="Title 22 7 4" xfId="38921" xr:uid="{597C7B44-0920-420C-B346-ED2E25A4C02A}"/>
    <cellStyle name="Title 22 8" xfId="16467" xr:uid="{FD5A30EC-E7D1-4342-9D75-C9105F4B7495}"/>
    <cellStyle name="Title 22 8 2" xfId="16468" xr:uid="{21793EDE-F4C0-427B-8F69-4E66127E89C7}"/>
    <cellStyle name="Title 22 8 3" xfId="45759" xr:uid="{9BDCBC75-3895-4FBC-AC3D-1A4F6ACD078C}"/>
    <cellStyle name="Title 22 8 4" xfId="38922" xr:uid="{3CC1718F-EAB2-4720-A08B-D4F8C4AAF5D2}"/>
    <cellStyle name="Title 22 9" xfId="16469" xr:uid="{EED53A02-EDAC-4749-8DFC-CE268F644289}"/>
    <cellStyle name="Title 22 9 2" xfId="16470" xr:uid="{9564C6ED-6FF6-4B86-8E63-58B11EA717AE}"/>
    <cellStyle name="Title 22 9 3" xfId="45760" xr:uid="{680EE8C0-EDBF-4F8C-8CBA-10B1111FD682}"/>
    <cellStyle name="Title 22 9 4" xfId="38923" xr:uid="{57A8DFDF-0F6E-4557-976E-4ABDEF84D2E1}"/>
    <cellStyle name="Title 23" xfId="3309" xr:uid="{062217CC-729A-4BC7-9D32-C29FFD32320C}"/>
    <cellStyle name="Title 23 10" xfId="16472" xr:uid="{1E3BECB8-D58C-463D-ACC6-53D53B65CE6A}"/>
    <cellStyle name="Title 23 10 2" xfId="45761" xr:uid="{5A332F1E-D040-4952-A73B-C2F2800220B7}"/>
    <cellStyle name="Title 23 10 3" xfId="38924" xr:uid="{67A89449-483A-4ACE-BAF4-62C1F35F4EF4}"/>
    <cellStyle name="Title 23 11" xfId="16473" xr:uid="{5F2F23A2-3031-4485-B17C-30138381E96E}"/>
    <cellStyle name="Title 23 12" xfId="16471" xr:uid="{53FBF1D6-4D4F-49A7-91A2-3608A06291E9}"/>
    <cellStyle name="Title 23 13" xfId="42186" xr:uid="{184FA5B7-2E56-4654-B5B6-EE02A7246F53}"/>
    <cellStyle name="Title 23 14" xfId="26994" xr:uid="{EF35E754-55A2-4F56-A023-ED950B9121F7}"/>
    <cellStyle name="Title 23 2" xfId="16474" xr:uid="{B5707815-FE35-41E4-8C35-8FC8DBE05B75}"/>
    <cellStyle name="Title 23 2 2" xfId="16475" xr:uid="{006A04A3-4341-4226-889E-5BE1A0A0ED8B}"/>
    <cellStyle name="Title 23 2 2 2" xfId="16476" xr:uid="{411D9002-D617-4350-A2BE-21BC0CE8C8BD}"/>
    <cellStyle name="Title 23 2 3" xfId="16477" xr:uid="{92B62F1E-FC94-4A7D-9F02-1409AB9F46BF}"/>
    <cellStyle name="Title 23 2 3 2" xfId="16478" xr:uid="{C720FFAD-3DEF-408D-BA2A-E57708A4A97B}"/>
    <cellStyle name="Title 23 2 4" xfId="16479" xr:uid="{034E16B9-22A3-4BD8-B302-4B495ABCC4E0}"/>
    <cellStyle name="Title 23 2 5" xfId="16480" xr:uid="{C72E9E95-5C50-4970-8EAB-2D2C0E4C8EF7}"/>
    <cellStyle name="Title 23 2 6" xfId="45762" xr:uid="{EBC422C5-B475-405A-90A7-75B3302B1A35}"/>
    <cellStyle name="Title 23 2 7" xfId="38925" xr:uid="{473E2268-F436-405D-A41C-E22A6AED983D}"/>
    <cellStyle name="Title 23 3" xfId="16481" xr:uid="{2F31766F-4929-4249-B46F-B655BBC7D458}"/>
    <cellStyle name="Title 23 3 2" xfId="16482" xr:uid="{1AEC174E-3384-4E92-AA26-1C5ACC2BF5AA}"/>
    <cellStyle name="Title 23 3 2 2" xfId="16483" xr:uid="{B426250C-4B24-480E-AEB6-8EEE5813945F}"/>
    <cellStyle name="Title 23 3 3" xfId="16484" xr:uid="{1B62743E-98C7-4684-A03D-3B04EE4DCFAB}"/>
    <cellStyle name="Title 23 3 3 2" xfId="16485" xr:uid="{5596E7B3-9436-4883-B99A-DA4A62F9911B}"/>
    <cellStyle name="Title 23 3 4" xfId="16486" xr:uid="{6C0116D7-E0E9-4AA2-824D-43D782E23E31}"/>
    <cellStyle name="Title 23 3 5" xfId="45763" xr:uid="{0CBEDB4A-12FE-4435-B553-DC257A63806E}"/>
    <cellStyle name="Title 23 3 6" xfId="38926" xr:uid="{1FB46072-433A-487D-B997-D6CB93CEFE3C}"/>
    <cellStyle name="Title 23 4" xfId="16487" xr:uid="{4DE0598A-01F7-44F8-B3B9-1A0BC999B25C}"/>
    <cellStyle name="Title 23 4 2" xfId="16488" xr:uid="{CFBAF8A2-4BAF-4ED4-A4C0-77F84788BB2B}"/>
    <cellStyle name="Title 23 4 2 2" xfId="16489" xr:uid="{0EC08A95-A148-4139-B907-2357647BCC18}"/>
    <cellStyle name="Title 23 4 3" xfId="16490" xr:uid="{4ED4F07E-A778-4088-B7FE-2BCF44D19EBF}"/>
    <cellStyle name="Title 23 4 3 2" xfId="16491" xr:uid="{EE1B8AD9-D245-46AA-B5C7-DB31809529D6}"/>
    <cellStyle name="Title 23 4 4" xfId="16492" xr:uid="{F6B10F85-E0B8-49D9-AFBC-61C7578271F7}"/>
    <cellStyle name="Title 23 4 5" xfId="45764" xr:uid="{062D29FB-F398-45BD-A8F2-339EC08B3A0B}"/>
    <cellStyle name="Title 23 4 6" xfId="38927" xr:uid="{B119C33E-CBEE-45D4-9541-1725AE76B1ED}"/>
    <cellStyle name="Title 23 5" xfId="16493" xr:uid="{76DDB8F1-1277-4619-8EE9-71ECFE705164}"/>
    <cellStyle name="Title 23 5 2" xfId="16494" xr:uid="{0FF3BDCB-D578-45FD-BC86-29C7279E6736}"/>
    <cellStyle name="Title 23 5 2 2" xfId="16495" xr:uid="{5275A223-65B0-49A2-A2D9-F951CE40A1EE}"/>
    <cellStyle name="Title 23 5 3" xfId="16496" xr:uid="{0F4F4C77-0830-46CA-A204-E7FF4078F043}"/>
    <cellStyle name="Title 23 5 3 2" xfId="16497" xr:uid="{704A873F-7D2E-471D-A5D0-60FCEFB5D0B2}"/>
    <cellStyle name="Title 23 5 4" xfId="16498" xr:uid="{67B2C931-9037-461E-9CB6-5D3CDDB3AF2A}"/>
    <cellStyle name="Title 23 5 4 2" xfId="16499" xr:uid="{33533A8D-4F21-49AC-84AF-7683B3629CEA}"/>
    <cellStyle name="Title 23 5 5" xfId="16500" xr:uid="{90889E80-E5F5-4978-9D0A-4857DE978AA7}"/>
    <cellStyle name="Title 23 5 6" xfId="45765" xr:uid="{DAB3CAAA-E3FE-4489-9388-B26557BD249F}"/>
    <cellStyle name="Title 23 5 7" xfId="38928" xr:uid="{D9DB87B9-0189-45EB-9342-C0C725335C37}"/>
    <cellStyle name="Title 23 6" xfId="16501" xr:uid="{8A53A68D-97F0-4D41-A743-433FDB5FC46D}"/>
    <cellStyle name="Title 23 6 2" xfId="16502" xr:uid="{669BAD0E-5B01-43EC-B041-BFCCF3CE1EBE}"/>
    <cellStyle name="Title 23 6 2 2" xfId="16503" xr:uid="{560F3BBB-0341-4EA0-99BC-EFC2EC42BD5B}"/>
    <cellStyle name="Title 23 6 3" xfId="16504" xr:uid="{409185B8-F2C6-4A6C-A246-DAE7E0CBC37B}"/>
    <cellStyle name="Title 23 6 3 2" xfId="16505" xr:uid="{4B7C198B-5097-427C-A437-365D023B612F}"/>
    <cellStyle name="Title 23 6 4" xfId="16506" xr:uid="{954FC084-F8FE-4649-8661-689D94F4A53C}"/>
    <cellStyle name="Title 23 6 5" xfId="45766" xr:uid="{72629F10-9EED-4D6C-B6D5-10C0455A662D}"/>
    <cellStyle name="Title 23 6 6" xfId="38929" xr:uid="{D8D1243B-2105-4243-844C-BC187D95CC8C}"/>
    <cellStyle name="Title 23 7" xfId="16507" xr:uid="{BBEC6D1E-C351-478D-A83E-99D171DE866C}"/>
    <cellStyle name="Title 23 7 2" xfId="16508" xr:uid="{0F27EACD-798F-4D8D-B3C4-23F397DEC1D9}"/>
    <cellStyle name="Title 23 7 3" xfId="45767" xr:uid="{C96737CE-067E-4069-855B-07E4E98C1F4C}"/>
    <cellStyle name="Title 23 7 4" xfId="38930" xr:uid="{C9E77DDB-2AAB-4D1D-86DD-DC4E9C60F001}"/>
    <cellStyle name="Title 23 8" xfId="16509" xr:uid="{E916E296-A318-4594-8EE7-1A6B4FDB9D04}"/>
    <cellStyle name="Title 23 8 2" xfId="16510" xr:uid="{9AB2A04D-0421-443C-B6F9-F615EE14A3EB}"/>
    <cellStyle name="Title 23 8 3" xfId="45768" xr:uid="{D6F7EF9B-0A0C-446C-B63D-860D67188EF5}"/>
    <cellStyle name="Title 23 8 4" xfId="38931" xr:uid="{835031D7-DC0A-4171-9CBA-FDC63C37B59B}"/>
    <cellStyle name="Title 23 9" xfId="16511" xr:uid="{3513FF89-A19A-4382-A355-496D3EDA3E03}"/>
    <cellStyle name="Title 23 9 2" xfId="16512" xr:uid="{F82B05B7-A1D9-4E21-83E6-5A43943ABF1D}"/>
    <cellStyle name="Title 23 9 3" xfId="45769" xr:uid="{C7E3E30B-6562-469E-8080-FC4731D71C1B}"/>
    <cellStyle name="Title 23 9 4" xfId="38932" xr:uid="{09D25B3B-F760-4580-8C19-E4CC31F6BAF7}"/>
    <cellStyle name="Title 24" xfId="3310" xr:uid="{1CA3E018-3777-4B18-AB37-01C6FB7D88E8}"/>
    <cellStyle name="Title 24 10" xfId="16514" xr:uid="{4A564D4A-E243-4679-A4DC-1BC64F28693C}"/>
    <cellStyle name="Title 24 10 2" xfId="45770" xr:uid="{DA32C7E6-585E-4465-86F1-297B00F1111F}"/>
    <cellStyle name="Title 24 10 3" xfId="38933" xr:uid="{098977DA-EA11-4A0B-A1E0-804255357E13}"/>
    <cellStyle name="Title 24 11" xfId="16515" xr:uid="{01620A46-EED8-4C71-BECE-AEF0556A8372}"/>
    <cellStyle name="Title 24 12" xfId="16513" xr:uid="{B696646F-C804-4C78-A82D-17935B4E0934}"/>
    <cellStyle name="Title 24 13" xfId="42187" xr:uid="{1AD2E75C-7683-48C1-AB4E-AB587C6DB4EB}"/>
    <cellStyle name="Title 24 14" xfId="26995" xr:uid="{762B9296-E4C5-4C37-BB03-03657DCB6F3E}"/>
    <cellStyle name="Title 24 2" xfId="16516" xr:uid="{5F311ADE-FF68-46D5-9CEE-47DD8CAECCF8}"/>
    <cellStyle name="Title 24 2 2" xfId="16517" xr:uid="{09F8B7B2-A925-42F8-9AFC-0C0FE4BFF79D}"/>
    <cellStyle name="Title 24 2 2 2" xfId="16518" xr:uid="{F2655729-9E34-4073-A28B-0589B892BBCF}"/>
    <cellStyle name="Title 24 2 3" xfId="16519" xr:uid="{48AC981E-4716-4E33-A1FD-80C74D91002B}"/>
    <cellStyle name="Title 24 2 3 2" xfId="16520" xr:uid="{76E363C1-EF8D-46E1-BF9C-4BB84E7ECFB6}"/>
    <cellStyle name="Title 24 2 4" xfId="16521" xr:uid="{FBDBDC59-CC9B-44D6-9D76-84F26FA9D888}"/>
    <cellStyle name="Title 24 2 5" xfId="16522" xr:uid="{7F2C89B8-0529-4DB7-9C09-22813C7941D2}"/>
    <cellStyle name="Title 24 2 6" xfId="45771" xr:uid="{E11E247E-83C3-4650-ABA3-8B2F6F93E5AA}"/>
    <cellStyle name="Title 24 2 7" xfId="38934" xr:uid="{29C6332F-0E78-409E-95FF-03E30FD2CE1F}"/>
    <cellStyle name="Title 24 3" xfId="16523" xr:uid="{D4B692F0-A835-4925-BC39-1A6357707CA2}"/>
    <cellStyle name="Title 24 3 2" xfId="16524" xr:uid="{EAF64727-8D6F-43FB-B7A9-C65A5BCF622E}"/>
    <cellStyle name="Title 24 3 2 2" xfId="16525" xr:uid="{C6888D53-4B24-494E-B057-07364BFFF5C3}"/>
    <cellStyle name="Title 24 3 3" xfId="16526" xr:uid="{E82813D8-0CEE-49CB-8BA5-BE522DAF1F6A}"/>
    <cellStyle name="Title 24 3 3 2" xfId="16527" xr:uid="{BF2CA0A9-6B7E-443E-85D0-668C7AA574E7}"/>
    <cellStyle name="Title 24 3 4" xfId="16528" xr:uid="{38ACC66B-DEDA-482F-92E9-3079CBF15CF4}"/>
    <cellStyle name="Title 24 3 5" xfId="45772" xr:uid="{D9D0A9D5-D43D-406E-98AE-25EDB5879687}"/>
    <cellStyle name="Title 24 3 6" xfId="38935" xr:uid="{0B494AA4-5A25-4A05-97B1-FD78A843A8B2}"/>
    <cellStyle name="Title 24 4" xfId="16529" xr:uid="{E88BA1C4-2949-44BF-8AC7-5B9C10A52E7E}"/>
    <cellStyle name="Title 24 4 2" xfId="16530" xr:uid="{549179BD-7E93-4BC6-B783-072B6E506BD1}"/>
    <cellStyle name="Title 24 4 2 2" xfId="16531" xr:uid="{00A162C8-1311-4E81-B302-653824EA2855}"/>
    <cellStyle name="Title 24 4 3" xfId="16532" xr:uid="{7A3CE0DB-3200-4A8F-956C-C45E74D43E95}"/>
    <cellStyle name="Title 24 4 3 2" xfId="16533" xr:uid="{DED39514-5B24-4D3C-8E4A-955EAB26E507}"/>
    <cellStyle name="Title 24 4 4" xfId="16534" xr:uid="{CE3374D5-5B4A-4E0E-9C7B-C408A8D96BE1}"/>
    <cellStyle name="Title 24 4 5" xfId="45773" xr:uid="{0C4F9141-07E3-4395-8079-DAD360650E2C}"/>
    <cellStyle name="Title 24 4 6" xfId="38936" xr:uid="{C8970FF4-4AF0-4899-B9F6-56304F3E24F5}"/>
    <cellStyle name="Title 24 5" xfId="16535" xr:uid="{303CC957-2F8A-4BD3-85F2-6597B2415B33}"/>
    <cellStyle name="Title 24 5 2" xfId="16536" xr:uid="{B58686DD-F7C1-47B5-9952-6FC0D6D61DAF}"/>
    <cellStyle name="Title 24 5 2 2" xfId="16537" xr:uid="{EACD4A90-BB22-4A94-A1D5-A79AC6EC2984}"/>
    <cellStyle name="Title 24 5 3" xfId="16538" xr:uid="{232EF086-EDC7-49BE-91BF-5842AA5C3B2C}"/>
    <cellStyle name="Title 24 5 3 2" xfId="16539" xr:uid="{D48BA5CF-A533-4A6A-B6F8-8CFFE404E232}"/>
    <cellStyle name="Title 24 5 4" xfId="16540" xr:uid="{C01336EC-FE0E-42BB-A900-500FC542F16B}"/>
    <cellStyle name="Title 24 5 4 2" xfId="16541" xr:uid="{7037EA64-58D8-40CA-AE1C-BEB16EEAF04C}"/>
    <cellStyle name="Title 24 5 5" xfId="16542" xr:uid="{476211F9-00DF-49AD-928A-DD6E21DCA000}"/>
    <cellStyle name="Title 24 5 6" xfId="45774" xr:uid="{35AFCDFA-74F5-437F-8FB1-905C867D98EC}"/>
    <cellStyle name="Title 24 5 7" xfId="38937" xr:uid="{6E101D58-8A51-4E3C-B36E-83613A3C221E}"/>
    <cellStyle name="Title 24 6" xfId="16543" xr:uid="{C740B49F-8E4C-4993-9A6C-5E22EE892DAF}"/>
    <cellStyle name="Title 24 6 2" xfId="16544" xr:uid="{0B6BDBC4-B7A8-4E46-81C9-5D91D8C1237F}"/>
    <cellStyle name="Title 24 6 2 2" xfId="16545" xr:uid="{4E4518EB-09ED-4F8B-A700-48375B912463}"/>
    <cellStyle name="Title 24 6 3" xfId="16546" xr:uid="{95AFAA2B-7548-432F-AABD-16DD1F3FB9C5}"/>
    <cellStyle name="Title 24 6 3 2" xfId="16547" xr:uid="{3B743435-AD70-4355-A0AE-8D6D56360B24}"/>
    <cellStyle name="Title 24 6 4" xfId="16548" xr:uid="{78B152F2-84F3-4E67-9298-2B6E50B780E9}"/>
    <cellStyle name="Title 24 6 5" xfId="45775" xr:uid="{D14E90FA-0315-4679-A4C0-94A3C2858B49}"/>
    <cellStyle name="Title 24 6 6" xfId="38938" xr:uid="{28B4CAAC-EAE8-42CE-B0B8-FB73CC1B14BF}"/>
    <cellStyle name="Title 24 7" xfId="16549" xr:uid="{91D3B578-6942-4FCC-B859-CDF80E96A721}"/>
    <cellStyle name="Title 24 7 2" xfId="16550" xr:uid="{638B478D-B315-49B1-840F-8ABFC8952E95}"/>
    <cellStyle name="Title 24 7 3" xfId="45776" xr:uid="{86CF52DF-421C-480B-8830-5404C78EACF1}"/>
    <cellStyle name="Title 24 7 4" xfId="38939" xr:uid="{001D4A07-B2B2-4648-87D7-14CAC97BC369}"/>
    <cellStyle name="Title 24 8" xfId="16551" xr:uid="{F5228473-899F-41BB-B30E-F306F2C817CF}"/>
    <cellStyle name="Title 24 8 2" xfId="16552" xr:uid="{F911AE8C-332F-4B30-AFBE-1FE16FAC8305}"/>
    <cellStyle name="Title 24 8 3" xfId="45777" xr:uid="{795D6F13-BCB2-4450-B1D9-9EA0EDEE6405}"/>
    <cellStyle name="Title 24 8 4" xfId="38940" xr:uid="{474F4B86-FADB-4C87-8573-214D77465E7E}"/>
    <cellStyle name="Title 24 9" xfId="16553" xr:uid="{57014E98-A00E-45CC-9405-2E640F20EB74}"/>
    <cellStyle name="Title 24 9 2" xfId="16554" xr:uid="{B433ECD5-3236-453E-ADB6-74715109228D}"/>
    <cellStyle name="Title 24 9 3" xfId="45778" xr:uid="{3E3D34D0-45C8-4766-BA88-B0B8D5502D45}"/>
    <cellStyle name="Title 24 9 4" xfId="38941" xr:uid="{000BAD8B-3043-4EDA-9B6C-E07780B0A708}"/>
    <cellStyle name="Title 25" xfId="3311" xr:uid="{4D1BA7D0-69ED-4766-B010-A64C418FF47B}"/>
    <cellStyle name="Title 25 10" xfId="16556" xr:uid="{EEBE01B2-6559-4819-8358-0A8335254D91}"/>
    <cellStyle name="Title 25 10 2" xfId="45779" xr:uid="{7F3464C9-2C85-4F6D-8119-86AC428F3113}"/>
    <cellStyle name="Title 25 10 3" xfId="38942" xr:uid="{F9A5548C-46B4-44E2-803D-57D41E22D89A}"/>
    <cellStyle name="Title 25 11" xfId="16557" xr:uid="{6ABA2B96-02C5-46D4-8BD9-D3A09AD22416}"/>
    <cellStyle name="Title 25 12" xfId="16555" xr:uid="{74E0C001-0011-4AB8-B81A-FBE7652E13E5}"/>
    <cellStyle name="Title 25 13" xfId="42188" xr:uid="{44ADF0A3-30B7-4315-9146-41E3B93E86B7}"/>
    <cellStyle name="Title 25 14" xfId="26996" xr:uid="{E3EA244C-62B4-4A53-ACDF-AA9A241B3A3E}"/>
    <cellStyle name="Title 25 2" xfId="16558" xr:uid="{859D132C-CAF7-4802-B406-319CD7E79DCF}"/>
    <cellStyle name="Title 25 2 2" xfId="16559" xr:uid="{3DA772E5-E64C-48C1-A25F-6FE9FBBA3742}"/>
    <cellStyle name="Title 25 2 2 2" xfId="16560" xr:uid="{6966389F-D25A-4B69-8B09-B2523DE527EB}"/>
    <cellStyle name="Title 25 2 3" xfId="16561" xr:uid="{1150DD91-2732-4867-B85D-9FACFFD1E97B}"/>
    <cellStyle name="Title 25 2 3 2" xfId="16562" xr:uid="{AD2FADED-16D9-4043-991B-03F5233D6C49}"/>
    <cellStyle name="Title 25 2 4" xfId="16563" xr:uid="{E64049B8-AADC-42ED-B2AB-2DB8F85DB9D0}"/>
    <cellStyle name="Title 25 2 5" xfId="16564" xr:uid="{F4F8D7CD-99DA-466B-8850-CB3962916F7F}"/>
    <cellStyle name="Title 25 2 6" xfId="45780" xr:uid="{E4F41011-C87B-4F25-A3EC-7E8A44335048}"/>
    <cellStyle name="Title 25 2 7" xfId="38943" xr:uid="{FA0FDB86-DC0B-4BD9-BBA8-EA029D9C3269}"/>
    <cellStyle name="Title 25 3" xfId="16565" xr:uid="{684E69CA-6E5E-494D-96E6-D8BF2EEF186D}"/>
    <cellStyle name="Title 25 3 2" xfId="16566" xr:uid="{6F1191EB-E4A1-4DB4-93FB-15284277AA88}"/>
    <cellStyle name="Title 25 3 2 2" xfId="16567" xr:uid="{C034A33A-C08B-414E-8FB4-03375BA2160D}"/>
    <cellStyle name="Title 25 3 3" xfId="16568" xr:uid="{BC6FB398-DD99-4D5C-9268-61FE08FDDDF9}"/>
    <cellStyle name="Title 25 3 3 2" xfId="16569" xr:uid="{4CF267FC-425E-4941-9D10-A7B0552E9935}"/>
    <cellStyle name="Title 25 3 4" xfId="16570" xr:uid="{FE87F567-7AAA-4981-842B-F714D622A23E}"/>
    <cellStyle name="Title 25 3 5" xfId="45781" xr:uid="{6A7D5743-755C-4429-9EFD-707A083D25C4}"/>
    <cellStyle name="Title 25 3 6" xfId="38944" xr:uid="{ADB48127-77E1-45E8-8D10-162E20F36FF8}"/>
    <cellStyle name="Title 25 4" xfId="16571" xr:uid="{0AF54113-96FD-4EC1-AECD-22DA66FD81EF}"/>
    <cellStyle name="Title 25 4 2" xfId="16572" xr:uid="{160E5594-5E0A-495E-AFA7-6FAF95156CA8}"/>
    <cellStyle name="Title 25 4 2 2" xfId="16573" xr:uid="{A3854A6C-BB63-4139-9E50-12E6BB5AF373}"/>
    <cellStyle name="Title 25 4 3" xfId="16574" xr:uid="{FF5FA237-CF06-42AF-BFFA-15996F0B5539}"/>
    <cellStyle name="Title 25 4 3 2" xfId="16575" xr:uid="{D8ED5A1A-2CD2-4C43-AA17-477481795BEB}"/>
    <cellStyle name="Title 25 4 4" xfId="16576" xr:uid="{0A6B1668-5CB4-455F-9462-E1486B22CDBC}"/>
    <cellStyle name="Title 25 4 5" xfId="45782" xr:uid="{E07F3202-8366-441A-9B96-A962E2C4F680}"/>
    <cellStyle name="Title 25 4 6" xfId="38945" xr:uid="{A870F3AA-F379-49F1-8DE1-32AD746F14A0}"/>
    <cellStyle name="Title 25 5" xfId="16577" xr:uid="{705F55D9-E468-4A6F-8C62-E3D6C7FACD95}"/>
    <cellStyle name="Title 25 5 2" xfId="16578" xr:uid="{B8E25E9D-DC3B-4E8E-86DF-B37ED10C8054}"/>
    <cellStyle name="Title 25 5 2 2" xfId="16579" xr:uid="{0EDAD940-092A-49FE-9D3C-20C4924D89DF}"/>
    <cellStyle name="Title 25 5 3" xfId="16580" xr:uid="{393CB312-07B8-4834-9FAD-38765CE51635}"/>
    <cellStyle name="Title 25 5 3 2" xfId="16581" xr:uid="{7C191C39-5990-4461-BA2C-A377CE81308F}"/>
    <cellStyle name="Title 25 5 4" xfId="16582" xr:uid="{FA6DB8FD-C416-4D9A-971B-075A28F4CD5D}"/>
    <cellStyle name="Title 25 5 4 2" xfId="16583" xr:uid="{826180C6-F41D-4F51-A0DB-5323C8CA47C5}"/>
    <cellStyle name="Title 25 5 5" xfId="16584" xr:uid="{43B4DC51-81D9-4051-89F4-FD51ACA6D02C}"/>
    <cellStyle name="Title 25 5 6" xfId="45783" xr:uid="{6AE5C5E5-E3B7-4241-A836-D87472421D81}"/>
    <cellStyle name="Title 25 5 7" xfId="38946" xr:uid="{23DA46A6-A968-4075-A5F8-FDC20CE5D222}"/>
    <cellStyle name="Title 25 6" xfId="16585" xr:uid="{CCF8990D-7541-47E8-B3B6-D1E2AB337183}"/>
    <cellStyle name="Title 25 6 2" xfId="16586" xr:uid="{6DE7630B-0FBD-450E-9684-B5CDC8D76DE6}"/>
    <cellStyle name="Title 25 6 2 2" xfId="16587" xr:uid="{3F21CEEF-8B9B-4F70-B3CA-E4250AF063F8}"/>
    <cellStyle name="Title 25 6 3" xfId="16588" xr:uid="{FD8F2B43-135C-495C-8693-E97B96E79B6B}"/>
    <cellStyle name="Title 25 6 3 2" xfId="16589" xr:uid="{C1F7D091-F127-46E8-9013-1F716897F59C}"/>
    <cellStyle name="Title 25 6 4" xfId="16590" xr:uid="{9823C3BC-DE80-47E8-B0D4-71E8678105F8}"/>
    <cellStyle name="Title 25 6 5" xfId="45784" xr:uid="{BFC18308-5157-424B-8320-5D0CD5170885}"/>
    <cellStyle name="Title 25 6 6" xfId="38947" xr:uid="{132F95A5-7D76-4AC4-88CB-C0DD284B498F}"/>
    <cellStyle name="Title 25 7" xfId="16591" xr:uid="{E1C18CA6-0A9D-45FC-8C96-2CC3D0C706E0}"/>
    <cellStyle name="Title 25 7 2" xfId="16592" xr:uid="{439E5B86-AEC8-4E76-9582-FDD485723386}"/>
    <cellStyle name="Title 25 7 3" xfId="45785" xr:uid="{AB0AD7BA-0940-4F52-B639-CF2BDBA90678}"/>
    <cellStyle name="Title 25 7 4" xfId="38948" xr:uid="{80122466-2306-4ED0-AEE5-1C0FF0022ADB}"/>
    <cellStyle name="Title 25 8" xfId="16593" xr:uid="{41FE7C8F-EA65-4D03-B3A0-41F3287FAB79}"/>
    <cellStyle name="Title 25 8 2" xfId="16594" xr:uid="{38E1BE34-AAA1-4BB5-836B-3EECE60C8A54}"/>
    <cellStyle name="Title 25 8 3" xfId="45786" xr:uid="{4999D0B6-69E8-4A9B-9092-B9D71EB6865F}"/>
    <cellStyle name="Title 25 8 4" xfId="38949" xr:uid="{DC67B504-F412-43F9-B302-4EE6EE353C28}"/>
    <cellStyle name="Title 25 9" xfId="16595" xr:uid="{CAADBF33-B0A1-4996-B3E7-4C60D6590BCC}"/>
    <cellStyle name="Title 25 9 2" xfId="16596" xr:uid="{CBA0BB37-E820-4FB8-9EFF-D94FEAC47ECD}"/>
    <cellStyle name="Title 25 9 3" xfId="45787" xr:uid="{EBF59495-F61A-42C5-9D96-AE3081D45F2C}"/>
    <cellStyle name="Title 25 9 4" xfId="38950" xr:uid="{428CCEF5-92E5-47C2-B1A5-A95AA0DA95E3}"/>
    <cellStyle name="Title 26" xfId="3312" xr:uid="{2B98674A-9A9D-4E70-854F-E616EBE85D1B}"/>
    <cellStyle name="Title 26 10" xfId="16598" xr:uid="{B14284A0-8A03-4FBF-8EC2-F4F2E0988ED1}"/>
    <cellStyle name="Title 26 10 2" xfId="45788" xr:uid="{A919029B-3F89-4CB7-BA1B-6C913DF0F939}"/>
    <cellStyle name="Title 26 10 3" xfId="38951" xr:uid="{6986A619-9CD0-41CA-8BB4-B49866457991}"/>
    <cellStyle name="Title 26 11" xfId="16599" xr:uid="{9CAEB154-20FD-4A58-8CF9-14B6E630E9C3}"/>
    <cellStyle name="Title 26 12" xfId="16597" xr:uid="{E16AF599-7591-4EE1-A0DB-26C47BF21D18}"/>
    <cellStyle name="Title 26 13" xfId="42189" xr:uid="{74E67331-A91D-4C69-8245-8477B817B3D9}"/>
    <cellStyle name="Title 26 14" xfId="26997" xr:uid="{EEA710BC-8DE2-445D-9653-DD39C7B025C5}"/>
    <cellStyle name="Title 26 2" xfId="16600" xr:uid="{5E229F7C-4E78-428F-9729-9BB3CAF2F9DE}"/>
    <cellStyle name="Title 26 2 2" xfId="16601" xr:uid="{8F92ED81-C99A-464F-995D-5A05AFB2B4A3}"/>
    <cellStyle name="Title 26 2 2 2" xfId="16602" xr:uid="{6E47C128-7B28-49DC-B886-3511A4AC10F4}"/>
    <cellStyle name="Title 26 2 3" xfId="16603" xr:uid="{90BED0F6-F9E9-4B3F-8E03-E0615BEE8E51}"/>
    <cellStyle name="Title 26 2 3 2" xfId="16604" xr:uid="{C4EDCAE8-6AA9-4897-8ACD-E9CAA0C050E5}"/>
    <cellStyle name="Title 26 2 4" xfId="16605" xr:uid="{DEAD92BD-A5B4-4341-AC30-7407BB4C8802}"/>
    <cellStyle name="Title 26 2 5" xfId="16606" xr:uid="{CEE78DD7-5638-4AD8-BF4E-F807469B003F}"/>
    <cellStyle name="Title 26 2 6" xfId="45789" xr:uid="{4D34715C-87B2-489F-8E98-BF9807B6EFCB}"/>
    <cellStyle name="Title 26 2 7" xfId="38952" xr:uid="{F3F70453-D546-47D6-8633-8C13EE22ED2E}"/>
    <cellStyle name="Title 26 3" xfId="16607" xr:uid="{70F1AC3A-7F56-4F80-A8E0-1E958C4470CD}"/>
    <cellStyle name="Title 26 3 2" xfId="16608" xr:uid="{CE8EFCB8-E626-4209-AABD-A3C8D46F02CE}"/>
    <cellStyle name="Title 26 3 2 2" xfId="16609" xr:uid="{018CE6CE-C22E-4A31-B224-647722D8C52F}"/>
    <cellStyle name="Title 26 3 3" xfId="16610" xr:uid="{BF87B8B8-3DF5-4389-B279-7C438C262F12}"/>
    <cellStyle name="Title 26 3 3 2" xfId="16611" xr:uid="{E51C12C1-A9D8-4601-94F0-4129B9BA9892}"/>
    <cellStyle name="Title 26 3 4" xfId="16612" xr:uid="{D8160AE2-2805-43B5-AC3A-D43094EF919B}"/>
    <cellStyle name="Title 26 3 5" xfId="45790" xr:uid="{0D5D684C-B0A5-4A72-A0E1-44F0D4DA3BAA}"/>
    <cellStyle name="Title 26 3 6" xfId="38953" xr:uid="{03FA68B4-354F-4CD0-883E-745621DC2290}"/>
    <cellStyle name="Title 26 4" xfId="16613" xr:uid="{CD5B58F1-28B5-479E-AC7E-70B8778B8588}"/>
    <cellStyle name="Title 26 4 2" xfId="16614" xr:uid="{64BB1428-5FFA-4EEB-BC2F-9EBF2E51B3B2}"/>
    <cellStyle name="Title 26 4 2 2" xfId="16615" xr:uid="{9066B5FB-CFCE-4DD8-97CE-CCB402C840FA}"/>
    <cellStyle name="Title 26 4 3" xfId="16616" xr:uid="{956EB7CE-C180-48B6-A021-776BA6BE3ABC}"/>
    <cellStyle name="Title 26 4 3 2" xfId="16617" xr:uid="{FA933719-A53A-46EB-B035-2A5311330D0D}"/>
    <cellStyle name="Title 26 4 4" xfId="16618" xr:uid="{8B0748B3-647E-4218-9F58-454E81A90290}"/>
    <cellStyle name="Title 26 4 5" xfId="45791" xr:uid="{55DBCF46-3C5A-4539-86B7-E96E865DA8C4}"/>
    <cellStyle name="Title 26 4 6" xfId="38954" xr:uid="{EF94C4D7-7E5E-4DAB-AF9F-06EDE482188D}"/>
    <cellStyle name="Title 26 5" xfId="16619" xr:uid="{ECC75A89-C226-4A02-B4E5-5900196EA7EB}"/>
    <cellStyle name="Title 26 5 2" xfId="16620" xr:uid="{176C39CE-AA42-4DB3-82BD-D4777136F645}"/>
    <cellStyle name="Title 26 5 2 2" xfId="16621" xr:uid="{29742EEE-C0B6-4FBC-845B-85F93DB6776B}"/>
    <cellStyle name="Title 26 5 3" xfId="16622" xr:uid="{7E4A9736-5E6F-4F7F-BA94-00043B9AFCA1}"/>
    <cellStyle name="Title 26 5 3 2" xfId="16623" xr:uid="{3A170042-94A6-4F3F-96C9-2CDA052AC5E9}"/>
    <cellStyle name="Title 26 5 4" xfId="16624" xr:uid="{863B2452-4B62-4DF1-9C01-22AF8838E090}"/>
    <cellStyle name="Title 26 5 4 2" xfId="16625" xr:uid="{5F4D6F5E-20A7-4A3C-A892-58DC78C154F5}"/>
    <cellStyle name="Title 26 5 5" xfId="16626" xr:uid="{90390F9E-1CC0-44EC-A80A-D3B057F62740}"/>
    <cellStyle name="Title 26 5 6" xfId="45792" xr:uid="{8A91514D-C1FA-4D44-9853-F8ED2035DFC6}"/>
    <cellStyle name="Title 26 5 7" xfId="38955" xr:uid="{8D9DF3E3-8970-4787-8540-5609E747D25B}"/>
    <cellStyle name="Title 26 6" xfId="16627" xr:uid="{CC015741-8AFF-4B59-9F82-79004C9655A4}"/>
    <cellStyle name="Title 26 6 2" xfId="16628" xr:uid="{E37F1DB6-3F59-441A-92C1-5686380F8AB4}"/>
    <cellStyle name="Title 26 6 2 2" xfId="16629" xr:uid="{030BDE58-E9E1-43D4-ABA4-6281EC47C317}"/>
    <cellStyle name="Title 26 6 3" xfId="16630" xr:uid="{8457D268-9B57-42EA-8382-D029CFBF325D}"/>
    <cellStyle name="Title 26 6 3 2" xfId="16631" xr:uid="{9B495A93-1A88-4970-8EE3-F201C5C97D2F}"/>
    <cellStyle name="Title 26 6 4" xfId="16632" xr:uid="{E629314C-B7D8-41B5-B13A-62C8681D1F5A}"/>
    <cellStyle name="Title 26 6 5" xfId="45793" xr:uid="{9CF58012-3923-4461-AAFD-460386F63F87}"/>
    <cellStyle name="Title 26 6 6" xfId="38956" xr:uid="{872CCE5F-0609-4020-B80A-974AC1B5C59B}"/>
    <cellStyle name="Title 26 7" xfId="16633" xr:uid="{B735BF89-9477-45FD-830F-4C1303E2BEE3}"/>
    <cellStyle name="Title 26 7 2" xfId="16634" xr:uid="{B05F27D0-A242-4432-BA00-467F3DE6CBD1}"/>
    <cellStyle name="Title 26 7 3" xfId="45794" xr:uid="{AEA85A8B-0AC7-46F5-AD93-564A55B49197}"/>
    <cellStyle name="Title 26 7 4" xfId="38957" xr:uid="{5A8AC8CC-55A6-43DD-AF67-2E7D52F8406E}"/>
    <cellStyle name="Title 26 8" xfId="16635" xr:uid="{77B25FD0-74B9-450A-9592-908EF5BE3124}"/>
    <cellStyle name="Title 26 8 2" xfId="16636" xr:uid="{546FDF30-49D2-4814-87CB-1780486E94D1}"/>
    <cellStyle name="Title 26 8 3" xfId="45795" xr:uid="{F33DD373-AE9A-4E55-AC8D-F141BE31C076}"/>
    <cellStyle name="Title 26 8 4" xfId="38958" xr:uid="{A220F0BB-1FFD-4F32-8E7B-E64173D4B7C3}"/>
    <cellStyle name="Title 26 9" xfId="16637" xr:uid="{12736AB8-F0F3-45A1-B317-339ED7C2DCC4}"/>
    <cellStyle name="Title 26 9 2" xfId="16638" xr:uid="{1044644A-B23A-4911-B63E-8A0E7A249C40}"/>
    <cellStyle name="Title 26 9 3" xfId="45796" xr:uid="{A604B0B4-EB6E-41AB-9127-E28D59C66196}"/>
    <cellStyle name="Title 26 9 4" xfId="38959" xr:uid="{14537215-39ED-4E4D-8FBB-1978D065038D}"/>
    <cellStyle name="Title 27" xfId="3313" xr:uid="{A3B99703-040E-4468-8CEF-F8AFE61D90E4}"/>
    <cellStyle name="Title 27 10" xfId="16640" xr:uid="{D1623B57-BC5D-4B4D-99EE-1A178B273604}"/>
    <cellStyle name="Title 27 10 2" xfId="45797" xr:uid="{0FA5A005-EB85-4C24-A7AD-01CCBA9D7563}"/>
    <cellStyle name="Title 27 10 3" xfId="38960" xr:uid="{35B40F82-2446-4D74-9EC2-D5EA8A2BA88E}"/>
    <cellStyle name="Title 27 11" xfId="16641" xr:uid="{FC3BC592-0469-4694-89C7-954619C34492}"/>
    <cellStyle name="Title 27 12" xfId="16639" xr:uid="{A83C9954-C8C5-49AB-83E4-A65B53A5F078}"/>
    <cellStyle name="Title 27 13" xfId="42190" xr:uid="{5588C129-8EE4-420C-83DE-2ECDC7A7A85E}"/>
    <cellStyle name="Title 27 14" xfId="26998" xr:uid="{0082ACE0-8FAF-418D-8EBC-F9946094F8D6}"/>
    <cellStyle name="Title 27 2" xfId="16642" xr:uid="{DF2DCBED-2F6D-4B11-83F8-3B5F73AB3796}"/>
    <cellStyle name="Title 27 2 2" xfId="16643" xr:uid="{F59CE2CE-5784-442D-A7CB-3BF9D090DDD5}"/>
    <cellStyle name="Title 27 2 2 2" xfId="16644" xr:uid="{8E0CBE6A-FAE8-4A52-B84C-123F79BE08BF}"/>
    <cellStyle name="Title 27 2 3" xfId="16645" xr:uid="{7BD4950D-324E-425C-9599-42964842235D}"/>
    <cellStyle name="Title 27 2 3 2" xfId="16646" xr:uid="{84322C14-EED2-4B07-8FDE-A736D37F3468}"/>
    <cellStyle name="Title 27 2 4" xfId="16647" xr:uid="{10825710-9DB5-47E8-85C1-C2D5D0342CB0}"/>
    <cellStyle name="Title 27 2 5" xfId="16648" xr:uid="{242CD9F9-B111-4AAF-BC43-946CCB1D4096}"/>
    <cellStyle name="Title 27 2 6" xfId="45798" xr:uid="{28B3F9AA-CBF2-4D56-BE0C-0C9B22AE2E13}"/>
    <cellStyle name="Title 27 2 7" xfId="38961" xr:uid="{63668F74-02A8-4E3C-B93F-AC35F49D5B0F}"/>
    <cellStyle name="Title 27 3" xfId="16649" xr:uid="{10A514F0-2F0E-4A92-9DEF-059D76C5DEA9}"/>
    <cellStyle name="Title 27 3 2" xfId="16650" xr:uid="{6A323AF7-FCAB-488B-9187-8BFD82B19749}"/>
    <cellStyle name="Title 27 3 2 2" xfId="16651" xr:uid="{9953EDE0-D776-45B8-BB41-8AACE0944CF5}"/>
    <cellStyle name="Title 27 3 3" xfId="16652" xr:uid="{09A8CE5E-B462-4F4E-8987-AF2C6151BA50}"/>
    <cellStyle name="Title 27 3 3 2" xfId="16653" xr:uid="{58CF1088-FD78-4A48-B552-BB27DA79C472}"/>
    <cellStyle name="Title 27 3 4" xfId="16654" xr:uid="{2305C33E-6670-4D9B-BD71-503E1BED33FD}"/>
    <cellStyle name="Title 27 3 5" xfId="45799" xr:uid="{5B3FF920-5805-42C0-B894-63AF8A4DC9B5}"/>
    <cellStyle name="Title 27 3 6" xfId="38962" xr:uid="{4384CACD-A7AC-45B8-901A-4872C7A808FA}"/>
    <cellStyle name="Title 27 4" xfId="16655" xr:uid="{41F7CA65-778A-46EC-86DA-095BFD455688}"/>
    <cellStyle name="Title 27 4 2" xfId="16656" xr:uid="{A0E1721C-D039-45C5-B7BD-2457CD2F5596}"/>
    <cellStyle name="Title 27 4 2 2" xfId="16657" xr:uid="{F9C03B7B-D8DC-4D95-92A0-0FBF8B583EF7}"/>
    <cellStyle name="Title 27 4 3" xfId="16658" xr:uid="{6F5173C0-578E-47E7-A87B-32864AFAFFD6}"/>
    <cellStyle name="Title 27 4 3 2" xfId="16659" xr:uid="{C13BE186-4F84-4FD4-9542-0A82E0D0E956}"/>
    <cellStyle name="Title 27 4 4" xfId="16660" xr:uid="{E33B0256-E84B-4E00-9F08-0ADA9E0D7B7A}"/>
    <cellStyle name="Title 27 4 5" xfId="45800" xr:uid="{E7C311C2-4B30-4B9A-91B4-D35604DEC86B}"/>
    <cellStyle name="Title 27 4 6" xfId="38963" xr:uid="{491AE2D2-2788-48F8-9B4E-9FDB10D26D5B}"/>
    <cellStyle name="Title 27 5" xfId="16661" xr:uid="{6BEB34C5-8825-4E8B-AD0A-33A8B156F5E3}"/>
    <cellStyle name="Title 27 5 2" xfId="16662" xr:uid="{E293C633-D483-4221-830F-F84A619A8C54}"/>
    <cellStyle name="Title 27 5 2 2" xfId="16663" xr:uid="{1C7BACDD-F102-48E7-AA77-A92CBE9C68A7}"/>
    <cellStyle name="Title 27 5 3" xfId="16664" xr:uid="{5F9637F5-4475-4650-99EA-E6E2F44CC414}"/>
    <cellStyle name="Title 27 5 3 2" xfId="16665" xr:uid="{8B3EDD91-F380-405E-A67D-CCA5CAB48CAD}"/>
    <cellStyle name="Title 27 5 4" xfId="16666" xr:uid="{C0A9ECC4-CBF1-4BF0-8CE1-C32737C4516B}"/>
    <cellStyle name="Title 27 5 4 2" xfId="16667" xr:uid="{FF6F16A7-6EEC-4198-876A-C4217FD44ABA}"/>
    <cellStyle name="Title 27 5 5" xfId="16668" xr:uid="{E6B3AEA2-D424-43AF-AF3B-98C7DDC0AF58}"/>
    <cellStyle name="Title 27 5 6" xfId="45801" xr:uid="{579F4933-2DAC-4B1B-9904-F8C69EA842FC}"/>
    <cellStyle name="Title 27 5 7" xfId="38964" xr:uid="{766F6951-DB51-4CA4-A2F8-592E4111F213}"/>
    <cellStyle name="Title 27 6" xfId="16669" xr:uid="{F46B961C-5D80-4F30-8D69-A8C95CD22618}"/>
    <cellStyle name="Title 27 6 2" xfId="16670" xr:uid="{2E1DCA8F-315A-4395-894B-B56914EEC8A7}"/>
    <cellStyle name="Title 27 6 2 2" xfId="16671" xr:uid="{5758F9AF-1B5F-4EDF-A846-960DB5E3B835}"/>
    <cellStyle name="Title 27 6 3" xfId="16672" xr:uid="{C3ABF79B-3C23-46A3-BB2D-ABE9BF760333}"/>
    <cellStyle name="Title 27 6 3 2" xfId="16673" xr:uid="{F0E6A5D9-E21A-4F18-AD55-91AD6E0836E0}"/>
    <cellStyle name="Title 27 6 4" xfId="16674" xr:uid="{45DA8D96-0D2E-42BB-8979-3F69E3808B69}"/>
    <cellStyle name="Title 27 6 5" xfId="45802" xr:uid="{DDCAF583-A527-436C-9FA8-F96D33FEBC24}"/>
    <cellStyle name="Title 27 6 6" xfId="38965" xr:uid="{0477FBE1-B39D-4B0B-B475-350F49457B0B}"/>
    <cellStyle name="Title 27 7" xfId="16675" xr:uid="{F0287324-C908-49B5-824F-B8745BB19090}"/>
    <cellStyle name="Title 27 7 2" xfId="16676" xr:uid="{5FF34659-CA0B-4977-B548-8FE8CEC0FF51}"/>
    <cellStyle name="Title 27 7 3" xfId="45803" xr:uid="{5F3FD4E9-9070-490A-8FD0-3904747B3626}"/>
    <cellStyle name="Title 27 7 4" xfId="38966" xr:uid="{678DAF9D-B130-4EF4-808D-55B7A5F887C2}"/>
    <cellStyle name="Title 27 8" xfId="16677" xr:uid="{F9A9AB97-D244-4DA9-98DB-98EA9F806C9E}"/>
    <cellStyle name="Title 27 8 2" xfId="16678" xr:uid="{D9992B7A-1C51-4258-B9CD-2BD4512FA249}"/>
    <cellStyle name="Title 27 8 3" xfId="45804" xr:uid="{C4356521-5DD3-4E64-8B44-60E6CAC4BF41}"/>
    <cellStyle name="Title 27 8 4" xfId="38967" xr:uid="{92BCA58A-9595-4247-97FD-B4F9B51C3170}"/>
    <cellStyle name="Title 27 9" xfId="16679" xr:uid="{4881D261-E4F4-4D4C-B8A4-6ABBD9B6F80C}"/>
    <cellStyle name="Title 27 9 2" xfId="16680" xr:uid="{C59B5844-0A4D-4173-9C47-1DAA22DB1C39}"/>
    <cellStyle name="Title 27 9 3" xfId="45805" xr:uid="{C76E3484-053B-43C1-BB37-662BD808C548}"/>
    <cellStyle name="Title 27 9 4" xfId="38968" xr:uid="{EC643D9B-F80F-46A0-89D3-42981AD92683}"/>
    <cellStyle name="Title 28" xfId="3314" xr:uid="{1708A763-0B9D-4292-9D89-AE9E52C06197}"/>
    <cellStyle name="Title 28 10" xfId="16682" xr:uid="{A159F4CA-F562-417B-9C82-382CAEEF4F35}"/>
    <cellStyle name="Title 28 10 2" xfId="45806" xr:uid="{788A3742-2687-4EBA-BBC6-79BC59A1C968}"/>
    <cellStyle name="Title 28 10 3" xfId="38969" xr:uid="{10BC1767-0345-488E-843A-C5944D6E4DF1}"/>
    <cellStyle name="Title 28 11" xfId="16683" xr:uid="{4D79639A-44E7-42AA-9757-85CB6765DC48}"/>
    <cellStyle name="Title 28 12" xfId="16681" xr:uid="{859964B5-597A-4422-93D9-98F951E8778E}"/>
    <cellStyle name="Title 28 13" xfId="42191" xr:uid="{7F072B73-2A6E-4266-B322-9A6C8C562667}"/>
    <cellStyle name="Title 28 14" xfId="26999" xr:uid="{042682BF-296E-4F36-B752-07931ED21DB4}"/>
    <cellStyle name="Title 28 2" xfId="16684" xr:uid="{1C2E6C4D-C327-4F27-AF66-98FD8C7E66DA}"/>
    <cellStyle name="Title 28 2 2" xfId="16685" xr:uid="{62248E7A-8FB6-4D6A-B7B7-93582E665DB3}"/>
    <cellStyle name="Title 28 2 2 2" xfId="16686" xr:uid="{87C165D3-D7CE-47B1-8C95-F0C43227EA33}"/>
    <cellStyle name="Title 28 2 3" xfId="16687" xr:uid="{201F3F1B-8071-48F3-8F4A-9E97D37224E7}"/>
    <cellStyle name="Title 28 2 3 2" xfId="16688" xr:uid="{7F11A06D-D01C-44BA-9AEF-29413874FAF6}"/>
    <cellStyle name="Title 28 2 4" xfId="16689" xr:uid="{57E598F8-7CD6-451F-8190-B34A58E148A3}"/>
    <cellStyle name="Title 28 2 5" xfId="16690" xr:uid="{E3C65324-5A60-40D9-8F8F-F381E45C4CFC}"/>
    <cellStyle name="Title 28 2 6" xfId="45807" xr:uid="{0E7A1E47-CB61-403F-9E21-ADD7C74AC730}"/>
    <cellStyle name="Title 28 2 7" xfId="38970" xr:uid="{D8B675DB-F26C-4D2E-BC75-7DA129666C5E}"/>
    <cellStyle name="Title 28 3" xfId="16691" xr:uid="{2B951443-86EF-4030-9C6C-9E27D163A771}"/>
    <cellStyle name="Title 28 3 2" xfId="16692" xr:uid="{AFA8AA2B-B74C-4596-BB7A-6DC9B54BE1AB}"/>
    <cellStyle name="Title 28 3 2 2" xfId="16693" xr:uid="{6D5AF6C4-DC7C-48DA-BD22-18F402C06B32}"/>
    <cellStyle name="Title 28 3 3" xfId="16694" xr:uid="{1F650151-35AD-430F-AF6F-EAA51719C35A}"/>
    <cellStyle name="Title 28 3 3 2" xfId="16695" xr:uid="{F247B848-17A6-415E-A2B7-DD61389F8DAF}"/>
    <cellStyle name="Title 28 3 4" xfId="16696" xr:uid="{B254CEB0-BB3A-471C-8DA9-7CCC607AD876}"/>
    <cellStyle name="Title 28 3 5" xfId="45808" xr:uid="{623807C4-3A29-4642-ABC3-97AE573A6BD8}"/>
    <cellStyle name="Title 28 3 6" xfId="38971" xr:uid="{86CE0831-2CFE-4681-8E0F-4B9F9A535E64}"/>
    <cellStyle name="Title 28 4" xfId="16697" xr:uid="{A1147BC3-9EAA-4C98-A285-3D637EF75160}"/>
    <cellStyle name="Title 28 4 2" xfId="16698" xr:uid="{C28772C2-E67F-445E-8507-3E2D67D6569A}"/>
    <cellStyle name="Title 28 4 2 2" xfId="16699" xr:uid="{C0B56EEA-ADAF-4C2C-A64E-A84538101FC0}"/>
    <cellStyle name="Title 28 4 3" xfId="16700" xr:uid="{925800D9-0931-4FF6-AA63-76AFA27ECEF7}"/>
    <cellStyle name="Title 28 4 3 2" xfId="16701" xr:uid="{6896A1BC-D802-42D6-B1E4-0504B679F721}"/>
    <cellStyle name="Title 28 4 4" xfId="16702" xr:uid="{51A4C738-C488-488D-ABC4-B66DF4E5CF53}"/>
    <cellStyle name="Title 28 4 5" xfId="45809" xr:uid="{93C408FD-DA78-4FA1-A74E-AEF25C0E7184}"/>
    <cellStyle name="Title 28 4 6" xfId="38972" xr:uid="{0FCFE416-0A3B-470A-90F0-FFC91F55B57B}"/>
    <cellStyle name="Title 28 5" xfId="16703" xr:uid="{1A598561-BA2F-4748-9AC0-BD4004658B1F}"/>
    <cellStyle name="Title 28 5 2" xfId="16704" xr:uid="{B3FC781F-0576-4138-BA4B-F76FF9067ECC}"/>
    <cellStyle name="Title 28 5 2 2" xfId="16705" xr:uid="{FFE360AA-21A4-4183-9A01-A90F8FC19498}"/>
    <cellStyle name="Title 28 5 3" xfId="16706" xr:uid="{DD40108D-D139-4F33-B6AD-78FB2D0A557E}"/>
    <cellStyle name="Title 28 5 3 2" xfId="16707" xr:uid="{F3E9CAB5-EB35-4822-B77C-81478BFA0569}"/>
    <cellStyle name="Title 28 5 4" xfId="16708" xr:uid="{9B54B656-6BCC-4770-950E-F56AC717307E}"/>
    <cellStyle name="Title 28 5 4 2" xfId="16709" xr:uid="{F0FD9389-C892-473E-AA6F-DB7E8D86834E}"/>
    <cellStyle name="Title 28 5 5" xfId="16710" xr:uid="{1265BBD6-46F7-4EC3-9380-0A8ADFA29B9A}"/>
    <cellStyle name="Title 28 5 6" xfId="45810" xr:uid="{2DB70D7B-CE54-426E-BE3C-A5EEB7080A94}"/>
    <cellStyle name="Title 28 5 7" xfId="38973" xr:uid="{5F91CC61-DD38-4B97-95EE-9560F9235B37}"/>
    <cellStyle name="Title 28 6" xfId="16711" xr:uid="{625B9204-2FB0-46CC-A684-8432E5384158}"/>
    <cellStyle name="Title 28 6 2" xfId="16712" xr:uid="{8177C82F-17A2-42A8-94E8-FBA17D291404}"/>
    <cellStyle name="Title 28 6 2 2" xfId="16713" xr:uid="{4BAF8B29-6E01-4C60-9AE8-B87B83983088}"/>
    <cellStyle name="Title 28 6 3" xfId="16714" xr:uid="{D2884A29-976F-4CE5-8434-FE742B2DB093}"/>
    <cellStyle name="Title 28 6 3 2" xfId="16715" xr:uid="{96247EFE-5F41-493D-BDB0-2EBBC2A6DA2C}"/>
    <cellStyle name="Title 28 6 4" xfId="16716" xr:uid="{4779F755-C368-47F0-AAF6-54CA6F97374C}"/>
    <cellStyle name="Title 28 6 5" xfId="45811" xr:uid="{60DCD241-D7CA-465F-A0FE-B582F80CA1F3}"/>
    <cellStyle name="Title 28 6 6" xfId="38974" xr:uid="{2496A45B-853B-4BA3-9E4A-C47B9B7EBBA6}"/>
    <cellStyle name="Title 28 7" xfId="16717" xr:uid="{472873A8-9937-4CF0-BE8C-A977B6005014}"/>
    <cellStyle name="Title 28 7 2" xfId="16718" xr:uid="{E05C887A-1460-434E-8B65-4EFDC9DB3ECC}"/>
    <cellStyle name="Title 28 7 3" xfId="45812" xr:uid="{42BF494D-10AF-4AD0-95DF-3C77C50CC799}"/>
    <cellStyle name="Title 28 7 4" xfId="38975" xr:uid="{36CE98E9-D16A-4024-9442-3B2E171469DA}"/>
    <cellStyle name="Title 28 8" xfId="16719" xr:uid="{8AD48E32-8BC1-420C-8F5A-EFB98B247F3D}"/>
    <cellStyle name="Title 28 8 2" xfId="16720" xr:uid="{1DCFFC63-DE47-48C4-B9B2-D4B2C529ACA0}"/>
    <cellStyle name="Title 28 8 3" xfId="45813" xr:uid="{D28020CD-F355-4905-87D9-CB7E313D5D61}"/>
    <cellStyle name="Title 28 8 4" xfId="38976" xr:uid="{F32F4F1C-B326-4313-B920-95FA24C7ECAD}"/>
    <cellStyle name="Title 28 9" xfId="16721" xr:uid="{9144EA0A-D87D-438A-8AB2-2C76EAB8A64D}"/>
    <cellStyle name="Title 28 9 2" xfId="16722" xr:uid="{AE9812B7-1AFA-48A7-B1DA-56FC357014BD}"/>
    <cellStyle name="Title 28 9 3" xfId="45814" xr:uid="{571EBA99-3A75-4135-A4FA-658564CB258E}"/>
    <cellStyle name="Title 28 9 4" xfId="38977" xr:uid="{5E71A120-6834-4D92-8709-798598685C7B}"/>
    <cellStyle name="Title 29" xfId="3315" xr:uid="{1DD8A629-9387-49C4-ABF8-7FF22C27BEAB}"/>
    <cellStyle name="Title 29 10" xfId="16724" xr:uid="{011974E8-A26B-4EB7-9CE8-0797978ABB3E}"/>
    <cellStyle name="Title 29 10 2" xfId="45815" xr:uid="{CCFC3FC1-675B-4CC7-A29A-55E5C64F379A}"/>
    <cellStyle name="Title 29 10 3" xfId="38978" xr:uid="{8CF683BB-7B8E-47CC-8107-4B3D1B8E7A08}"/>
    <cellStyle name="Title 29 11" xfId="16725" xr:uid="{CFE83090-B857-4B82-9E56-7868A9447B76}"/>
    <cellStyle name="Title 29 12" xfId="16723" xr:uid="{743E6281-C04C-4A5B-83C0-FAD9F3FC66EC}"/>
    <cellStyle name="Title 29 13" xfId="42192" xr:uid="{C4AB5EB2-4684-4E1A-9A79-279C96928781}"/>
    <cellStyle name="Title 29 14" xfId="27000" xr:uid="{84E3572D-1227-4AFA-BC9A-5E0BC6265243}"/>
    <cellStyle name="Title 29 2" xfId="16726" xr:uid="{91E583DD-E3B4-4EE6-93E2-3D07722D3821}"/>
    <cellStyle name="Title 29 2 2" xfId="16727" xr:uid="{9D36F62A-91B7-4FC4-999F-5D77E1E50217}"/>
    <cellStyle name="Title 29 2 2 2" xfId="16728" xr:uid="{A891EDFC-72AB-4F8B-99B8-87E625E0A909}"/>
    <cellStyle name="Title 29 2 3" xfId="16729" xr:uid="{3B22D626-3FE8-44C1-A357-DBA9A41AAA47}"/>
    <cellStyle name="Title 29 2 3 2" xfId="16730" xr:uid="{86299CCA-C482-4584-86B0-C7142EA6BCB9}"/>
    <cellStyle name="Title 29 2 4" xfId="16731" xr:uid="{76600EDA-3F23-4A80-9C10-6E223155A1E0}"/>
    <cellStyle name="Title 29 2 5" xfId="16732" xr:uid="{0BFB67DD-A4F3-408B-97D1-EBBE55082FA0}"/>
    <cellStyle name="Title 29 2 6" xfId="45816" xr:uid="{65239DAE-2436-4E1D-B074-17A63A690CB9}"/>
    <cellStyle name="Title 29 2 7" xfId="38979" xr:uid="{F087EB9B-04FA-4B25-A45B-F95A516B3E88}"/>
    <cellStyle name="Title 29 3" xfId="16733" xr:uid="{D1FD4F18-1CB7-40D5-8D13-22D888BE9B9C}"/>
    <cellStyle name="Title 29 3 2" xfId="16734" xr:uid="{C92B631D-4A25-471E-BEC3-85DFC25274F1}"/>
    <cellStyle name="Title 29 3 2 2" xfId="16735" xr:uid="{653301D1-DDB1-42F3-8A38-557F11A1B10A}"/>
    <cellStyle name="Title 29 3 3" xfId="16736" xr:uid="{C0E310C3-E4EC-49CA-BC62-4F7AE850CEA4}"/>
    <cellStyle name="Title 29 3 3 2" xfId="16737" xr:uid="{248AA860-5DD7-40FD-AE77-C5DE29DE7842}"/>
    <cellStyle name="Title 29 3 4" xfId="16738" xr:uid="{4E9DFF21-3DE1-4664-BDDE-3BB9A03E6354}"/>
    <cellStyle name="Title 29 3 5" xfId="45817" xr:uid="{01F02F54-E48B-4D86-93E4-D4AE8985AF11}"/>
    <cellStyle name="Title 29 3 6" xfId="38980" xr:uid="{AA775FA9-A713-45C1-BC60-71FBCED6245B}"/>
    <cellStyle name="Title 29 4" xfId="16739" xr:uid="{722146E4-E1B7-4CA2-98AF-7308FEDF0F2D}"/>
    <cellStyle name="Title 29 4 2" xfId="16740" xr:uid="{6BA78045-EEC2-46D4-8323-25D76A9335B4}"/>
    <cellStyle name="Title 29 4 2 2" xfId="16741" xr:uid="{B91AC4E6-4291-4684-9EC0-126032CAE09D}"/>
    <cellStyle name="Title 29 4 3" xfId="16742" xr:uid="{E44407E9-0EC2-4082-A129-B4BAFE72955C}"/>
    <cellStyle name="Title 29 4 3 2" xfId="16743" xr:uid="{F9A8AC90-31FB-4BFD-A645-88404B03A115}"/>
    <cellStyle name="Title 29 4 4" xfId="16744" xr:uid="{CADCCFA3-426C-4304-8B4D-47C428CF4F0A}"/>
    <cellStyle name="Title 29 4 5" xfId="45818" xr:uid="{5FF59007-70D4-4ACD-B230-B917E2A0E432}"/>
    <cellStyle name="Title 29 4 6" xfId="38981" xr:uid="{5CCBCC54-366A-4C3D-B9DD-0FFD77C54109}"/>
    <cellStyle name="Title 29 5" xfId="16745" xr:uid="{0404487A-074B-46E3-95C2-D025D86E3DBC}"/>
    <cellStyle name="Title 29 5 2" xfId="16746" xr:uid="{20C98A2E-E59F-410B-914A-1908D070A8DD}"/>
    <cellStyle name="Title 29 5 2 2" xfId="16747" xr:uid="{FE0315EF-B3D4-4481-8FE4-F2754CCE57E6}"/>
    <cellStyle name="Title 29 5 3" xfId="16748" xr:uid="{04A425F0-D880-4018-A572-A62EEF7D54B8}"/>
    <cellStyle name="Title 29 5 3 2" xfId="16749" xr:uid="{BC4411A6-D24A-404A-8773-47E2A05C2EC7}"/>
    <cellStyle name="Title 29 5 4" xfId="16750" xr:uid="{C2A1F6A8-D5AC-4F64-9560-EE2231133CC7}"/>
    <cellStyle name="Title 29 5 4 2" xfId="16751" xr:uid="{A56AC50D-3710-4C29-8BD2-A300D222C17E}"/>
    <cellStyle name="Title 29 5 5" xfId="16752" xr:uid="{2FF6EC34-E991-461A-9285-DCAE0B0FFA2C}"/>
    <cellStyle name="Title 29 5 6" xfId="45819" xr:uid="{F108ED8D-D056-4EFC-80DA-81785C6C0B51}"/>
    <cellStyle name="Title 29 5 7" xfId="38982" xr:uid="{74B2BC46-2D90-4484-80D3-1CACF9DEAADC}"/>
    <cellStyle name="Title 29 6" xfId="16753" xr:uid="{6EEF8241-10E6-497F-96B0-9156149CFF32}"/>
    <cellStyle name="Title 29 6 2" xfId="16754" xr:uid="{E40C6FF8-B575-40CD-965C-53E925A62987}"/>
    <cellStyle name="Title 29 6 2 2" xfId="16755" xr:uid="{DF8E40BF-1054-47C1-8DAD-47509984908D}"/>
    <cellStyle name="Title 29 6 3" xfId="16756" xr:uid="{B4AC64B5-6DBA-4101-95C8-AA020C3B909B}"/>
    <cellStyle name="Title 29 6 3 2" xfId="16757" xr:uid="{8507F956-10D9-4523-9C2D-0259EB683408}"/>
    <cellStyle name="Title 29 6 4" xfId="16758" xr:uid="{160E7514-A71B-4AB1-B0F1-205AF27CC0F0}"/>
    <cellStyle name="Title 29 6 5" xfId="45820" xr:uid="{CF7BC39E-7E8D-40FE-A906-53747C82A00C}"/>
    <cellStyle name="Title 29 6 6" xfId="38983" xr:uid="{6A2F542A-6A12-4240-B128-66A7D5FB9CBB}"/>
    <cellStyle name="Title 29 7" xfId="16759" xr:uid="{F9E8B892-7194-456C-97BC-9F1E60CE92B0}"/>
    <cellStyle name="Title 29 7 2" xfId="16760" xr:uid="{F6787002-0BEF-4771-BA81-F945E84CC0D8}"/>
    <cellStyle name="Title 29 7 3" xfId="45821" xr:uid="{0CC73077-3C7B-4236-87C7-C9D27346A74F}"/>
    <cellStyle name="Title 29 7 4" xfId="38984" xr:uid="{1E450124-24E8-4431-89DF-A73C094B4AD7}"/>
    <cellStyle name="Title 29 8" xfId="16761" xr:uid="{7F9ECC04-2215-408D-AAFD-AD0901C4A354}"/>
    <cellStyle name="Title 29 8 2" xfId="16762" xr:uid="{B796FB18-4382-4352-80D9-C1DEB431CC3C}"/>
    <cellStyle name="Title 29 8 3" xfId="45822" xr:uid="{0BCFF6F3-4751-405E-8654-7E7D87BBFB39}"/>
    <cellStyle name="Title 29 8 4" xfId="38985" xr:uid="{8973A50F-833E-437F-B356-74E489C24336}"/>
    <cellStyle name="Title 29 9" xfId="16763" xr:uid="{AB23B9AA-D745-42A1-8309-2555D1AF6759}"/>
    <cellStyle name="Title 29 9 2" xfId="16764" xr:uid="{70CA64CE-8141-498D-A2C9-E3758B1DD12F}"/>
    <cellStyle name="Title 29 9 3" xfId="45823" xr:uid="{BDF8F3A3-6088-44F0-BF69-C75F466EBF9E}"/>
    <cellStyle name="Title 29 9 4" xfId="38986" xr:uid="{7DE16766-2593-49AE-9723-8DECF2A35379}"/>
    <cellStyle name="Title 3" xfId="369" xr:uid="{90E692F2-BC19-4CCE-9389-FB179C811B74}"/>
    <cellStyle name="Title 3 10" xfId="16766" xr:uid="{C06AC487-EE14-4AC1-A0BD-D3C271C586E8}"/>
    <cellStyle name="Title 3 10 2" xfId="16767" xr:uid="{05069C8A-3484-4B0E-B995-FC65047570C7}"/>
    <cellStyle name="Title 3 10 3" xfId="45824" xr:uid="{733F8678-415A-4551-A41C-B65053BDA6C1}"/>
    <cellStyle name="Title 3 10 4" xfId="38987" xr:uid="{B5B0799C-CB10-42F3-897F-3E153C33D0CD}"/>
    <cellStyle name="Title 3 11" xfId="16768" xr:uid="{1A6413E7-77DA-4403-B301-D4AFA1A14A8F}"/>
    <cellStyle name="Title 3 11 2" xfId="45825" xr:uid="{F0DBC8ED-451F-44C7-B6A6-6436CA0F198D}"/>
    <cellStyle name="Title 3 11 3" xfId="38988" xr:uid="{7EC53A19-E1F3-4DD2-AD5B-A92FA4473309}"/>
    <cellStyle name="Title 3 12" xfId="16769" xr:uid="{33BE9B49-5D72-4C4C-8077-E4420C64E095}"/>
    <cellStyle name="Title 3 12 2" xfId="45826" xr:uid="{946A6BC1-0C11-45F5-B0FF-B5D3A6C7C390}"/>
    <cellStyle name="Title 3 12 3" xfId="38989" xr:uid="{60F82F94-660A-46B8-A23B-BA8538DD9558}"/>
    <cellStyle name="Title 3 13" xfId="16765" xr:uid="{05BA49BD-962E-4C38-BE57-09FFE62C4D2E}"/>
    <cellStyle name="Title 3 14" xfId="41470" xr:uid="{9DFC9471-398F-42C2-B574-73ECA2E33E1A}"/>
    <cellStyle name="Title 3 2" xfId="3316" xr:uid="{6C890952-E76E-44FE-BF15-9DFAA2215E38}"/>
    <cellStyle name="Title 3 2 10" xfId="16771" xr:uid="{81F1C3A8-AA81-4FC7-8234-4923187EABB2}"/>
    <cellStyle name="Title 3 2 11" xfId="16770" xr:uid="{5805FAE2-8897-4CC0-8A28-E40386350F98}"/>
    <cellStyle name="Title 3 2 12" xfId="42193" xr:uid="{2E2072BB-67E6-4B76-B57E-B0ACA383E5C3}"/>
    <cellStyle name="Title 3 2 13" xfId="27002" xr:uid="{F5DA4430-2622-4429-B222-933FE3AA8E94}"/>
    <cellStyle name="Title 3 2 2" xfId="16772" xr:uid="{EC21FD85-B6F3-4CF5-84DB-A20DE67A512E}"/>
    <cellStyle name="Title 3 2 2 2" xfId="16773" xr:uid="{12B790B8-C453-4859-A9C2-C68F83E2F6B9}"/>
    <cellStyle name="Title 3 2 2 2 2" xfId="16774" xr:uid="{020FB931-C51B-414A-8B61-564358D7BD5B}"/>
    <cellStyle name="Title 3 2 2 3" xfId="16775" xr:uid="{9430E275-63E7-4255-BCFC-E6FF77D86B13}"/>
    <cellStyle name="Title 3 2 2 3 2" xfId="16776" xr:uid="{9E911B80-6CF8-4D34-8F59-1A97DF9B1ECF}"/>
    <cellStyle name="Title 3 2 2 4" xfId="16777" xr:uid="{5B9241C0-63CE-4C58-92A1-5CA3EA9EBC50}"/>
    <cellStyle name="Title 3 2 2 5" xfId="45827" xr:uid="{8447D45C-7825-4140-86B1-799129352F1F}"/>
    <cellStyle name="Title 3 2 2 6" xfId="38990" xr:uid="{31CC2AF8-716D-481A-A9D8-DDFFBE40BD0C}"/>
    <cellStyle name="Title 3 2 3" xfId="16778" xr:uid="{78BA5F43-5E78-483C-9FA9-361A309D1017}"/>
    <cellStyle name="Title 3 2 3 2" xfId="16779" xr:uid="{D74DD9E7-E08C-413B-810A-7E2931638B2F}"/>
    <cellStyle name="Title 3 2 3 2 2" xfId="16780" xr:uid="{885873A8-D8A4-4F39-8089-3E86C1618CFC}"/>
    <cellStyle name="Title 3 2 3 3" xfId="16781" xr:uid="{C7CCA7FF-ECEE-4B39-A25A-215497321AE4}"/>
    <cellStyle name="Title 3 2 3 3 2" xfId="16782" xr:uid="{28D99EEA-A2DA-4D53-B802-F5812F3F41D2}"/>
    <cellStyle name="Title 3 2 3 4" xfId="16783" xr:uid="{28BCFA4E-21FD-4113-8774-94DC5BEB56B3}"/>
    <cellStyle name="Title 3 2 3 5" xfId="45828" xr:uid="{353DC5DF-1E67-4ED9-A120-C8FA4ECB2D31}"/>
    <cellStyle name="Title 3 2 3 6" xfId="38991" xr:uid="{0036A8F1-5D51-4436-8B9F-EC01CE181558}"/>
    <cellStyle name="Title 3 2 4" xfId="16784" xr:uid="{F3966E89-6541-49EF-800C-606D88696F3F}"/>
    <cellStyle name="Title 3 2 4 2" xfId="16785" xr:uid="{26B94657-59CC-422E-B4A4-8C9621EA98FD}"/>
    <cellStyle name="Title 3 2 4 2 2" xfId="16786" xr:uid="{9DDD7973-BCD5-437B-BFC2-B6B6522058A5}"/>
    <cellStyle name="Title 3 2 4 3" xfId="16787" xr:uid="{4149E8F6-CA3A-4DE1-A633-581FF1FF0EBC}"/>
    <cellStyle name="Title 3 2 4 3 2" xfId="16788" xr:uid="{72032410-BE3C-43FB-93F5-2E6EA8BB5E39}"/>
    <cellStyle name="Title 3 2 4 4" xfId="16789" xr:uid="{D0F4C3DE-A4AA-4A75-B3D1-9EB1F586653B}"/>
    <cellStyle name="Title 3 2 4 4 2" xfId="16790" xr:uid="{826FAA1A-9D18-4426-893F-BBA9E7B088F2}"/>
    <cellStyle name="Title 3 2 4 5" xfId="16791" xr:uid="{07F08811-8C57-46A8-AF56-B99F973D4CC0}"/>
    <cellStyle name="Title 3 2 4 6" xfId="45829" xr:uid="{A5F6F136-5409-4C9B-9163-D377CD143E4D}"/>
    <cellStyle name="Title 3 2 4 7" xfId="38992" xr:uid="{EFAA19A0-F770-43B4-8086-B1A6B3F697F2}"/>
    <cellStyle name="Title 3 2 5" xfId="16792" xr:uid="{DA069F42-8E9F-49E4-B75D-A207BBC7617E}"/>
    <cellStyle name="Title 3 2 5 2" xfId="16793" xr:uid="{8115E74E-9F93-4846-921E-FFD4FB81D19B}"/>
    <cellStyle name="Title 3 2 5 2 2" xfId="16794" xr:uid="{99208D70-7D23-4083-9C4D-98FC3E20569A}"/>
    <cellStyle name="Title 3 2 5 3" xfId="16795" xr:uid="{D6A05608-4714-45C3-8D9C-178DE11607A1}"/>
    <cellStyle name="Title 3 2 5 3 2" xfId="16796" xr:uid="{18AE10C1-C0C5-4A69-8393-94292B85036E}"/>
    <cellStyle name="Title 3 2 5 4" xfId="16797" xr:uid="{6BC5C036-9950-490D-8F18-E74D1DA92C94}"/>
    <cellStyle name="Title 3 2 5 5" xfId="45830" xr:uid="{9BD4C264-66B7-459B-B3FA-DCE3B6B82548}"/>
    <cellStyle name="Title 3 2 5 6" xfId="38993" xr:uid="{AE59A686-8869-4920-92C1-00FFBBC07E78}"/>
    <cellStyle name="Title 3 2 6" xfId="16798" xr:uid="{E26FD406-A8DE-4BF5-9EEC-6EA3AD4B3F57}"/>
    <cellStyle name="Title 3 2 6 2" xfId="16799" xr:uid="{67341163-DDA2-4DC0-ABEF-9C9065D6810F}"/>
    <cellStyle name="Title 3 2 6 3" xfId="45831" xr:uid="{C6A5F8EF-A66E-4925-81A9-15DED19E494F}"/>
    <cellStyle name="Title 3 2 6 4" xfId="38994" xr:uid="{C92965D8-D141-4DAF-9D2C-7A5771F4B910}"/>
    <cellStyle name="Title 3 2 7" xfId="16800" xr:uid="{E73683CC-8F45-4BCE-A974-E7FE5EC6BDD9}"/>
    <cellStyle name="Title 3 2 7 2" xfId="16801" xr:uid="{F1C3824B-CC05-409B-9093-543E76AAC155}"/>
    <cellStyle name="Title 3 2 7 3" xfId="45832" xr:uid="{75956BFB-F10E-4487-BFBD-AA63F7428736}"/>
    <cellStyle name="Title 3 2 7 4" xfId="38995" xr:uid="{32D31523-E102-4619-BEFE-51C8ED5D8EE5}"/>
    <cellStyle name="Title 3 2 8" xfId="16802" xr:uid="{2DCD5987-7309-4356-9A2A-B6DCBF786AD6}"/>
    <cellStyle name="Title 3 2 8 2" xfId="16803" xr:uid="{B6D137D5-6DF1-4FEE-8ED4-A797D7B5AB5B}"/>
    <cellStyle name="Title 3 2 8 3" xfId="45833" xr:uid="{B88DB8B1-28AE-4147-AFAD-EDDE4540F775}"/>
    <cellStyle name="Title 3 2 8 4" xfId="38996" xr:uid="{20C11F30-CF4E-4A00-AC83-E830DA670B01}"/>
    <cellStyle name="Title 3 2 9" xfId="16804" xr:uid="{DE402B17-EB07-41E4-8BDD-3FC18166CF54}"/>
    <cellStyle name="Title 3 2 9 2" xfId="45834" xr:uid="{924E34D2-FB86-4A28-8AB6-772D057A6765}"/>
    <cellStyle name="Title 3 2 9 3" xfId="38997" xr:uid="{CAC0B285-FACE-48EE-96E8-21C7550C8A66}"/>
    <cellStyle name="Title 3 3" xfId="4840" xr:uid="{509C770A-97EB-452D-A50E-33F6A9798A7C}"/>
    <cellStyle name="Title 3 3 2" xfId="16806" xr:uid="{C1DFCDBF-7271-460F-98FD-6FEB691158DF}"/>
    <cellStyle name="Title 3 3 2 2" xfId="16807" xr:uid="{F5F9DB3A-609F-4D34-A652-7DC565A43E07}"/>
    <cellStyle name="Title 3 3 2 3" xfId="45835" xr:uid="{F3123768-287A-4304-BC6A-FDA2C168F88B}"/>
    <cellStyle name="Title 3 3 2 4" xfId="38998" xr:uid="{92063AEB-D5E1-4FCD-99F6-DDC6772D3DD6}"/>
    <cellStyle name="Title 3 3 3" xfId="16808" xr:uid="{6E01DA0B-48FA-4EC1-959B-26CEB65E63F4}"/>
    <cellStyle name="Title 3 3 3 2" xfId="16809" xr:uid="{26160174-1A08-4D03-9164-671CEF8B9DD7}"/>
    <cellStyle name="Title 3 3 3 3" xfId="45836" xr:uid="{66D1BDF9-4B26-4CFE-A46C-F4ED8D551C21}"/>
    <cellStyle name="Title 3 3 3 4" xfId="38999" xr:uid="{35E4209B-F7BF-460F-8B5C-939F24842384}"/>
    <cellStyle name="Title 3 3 4" xfId="16810" xr:uid="{BB34C1E8-CE2C-41A4-96AD-6249EA1AC313}"/>
    <cellStyle name="Title 3 3 4 2" xfId="45837" xr:uid="{2EC76306-8379-4045-8B6A-4D918F512E35}"/>
    <cellStyle name="Title 3 3 4 3" xfId="39000" xr:uid="{C25AE94B-A13D-4F95-9113-FA77C99F1972}"/>
    <cellStyle name="Title 3 3 5" xfId="16811" xr:uid="{AFF3A181-0A45-4358-B13D-A97CC7A1F724}"/>
    <cellStyle name="Title 3 3 5 2" xfId="45838" xr:uid="{67E4E565-FCF3-474D-81D2-B3A41E52BFDA}"/>
    <cellStyle name="Title 3 3 5 3" xfId="39001" xr:uid="{2E746587-0AEA-4B70-B1B6-DB1429000B57}"/>
    <cellStyle name="Title 3 3 6" xfId="16805" xr:uid="{FF7B3F7F-1B72-434A-8C43-C6DF13767169}"/>
    <cellStyle name="Title 3 3 7" xfId="42605" xr:uid="{B541BC3B-5453-4CFE-9043-04AC95AA2561}"/>
    <cellStyle name="Title 3 3 8" xfId="27003" xr:uid="{E07E4D72-8613-47F6-A844-22589C5536DC}"/>
    <cellStyle name="Title 3 4" xfId="16812" xr:uid="{376048BB-55FC-4AF5-9B9E-CB64693CCA69}"/>
    <cellStyle name="Title 3 4 2" xfId="16813" xr:uid="{AB991CBF-D996-4A54-9592-C3583D34AC5C}"/>
    <cellStyle name="Title 3 4 2 2" xfId="16814" xr:uid="{D78F4334-F095-4BDE-BF00-B11E0D1EA7BB}"/>
    <cellStyle name="Title 3 4 2 3" xfId="45840" xr:uid="{2D3EEBFF-D999-4435-96E6-EA0D101ADB75}"/>
    <cellStyle name="Title 3 4 2 4" xfId="39002" xr:uid="{35E778B2-9A9C-40DF-BAF6-B3BC90491D1F}"/>
    <cellStyle name="Title 3 4 3" xfId="16815" xr:uid="{82CFC726-E8E9-4C90-8064-64136F748789}"/>
    <cellStyle name="Title 3 4 3 2" xfId="16816" xr:uid="{F629E0F2-396C-41DD-9300-51E4EB36361F}"/>
    <cellStyle name="Title 3 4 3 3" xfId="45841" xr:uid="{E337E1C9-71EF-4031-BE12-E2CDF4C7659B}"/>
    <cellStyle name="Title 3 4 3 4" xfId="39003" xr:uid="{DF4565EF-13BE-4C87-9D5B-0AAFE754F7FC}"/>
    <cellStyle name="Title 3 4 4" xfId="16817" xr:uid="{7CF2701B-904B-4CCC-8E70-84BC304A329B}"/>
    <cellStyle name="Title 3 4 4 2" xfId="45842" xr:uid="{6E435068-3B2F-46A6-A479-F2F3DA6C4EB0}"/>
    <cellStyle name="Title 3 4 4 3" xfId="39004" xr:uid="{B54AB898-F703-4304-9935-08BA4884C191}"/>
    <cellStyle name="Title 3 4 5" xfId="39005" xr:uid="{221C5874-DA75-48EE-8D42-61E4FA6062F1}"/>
    <cellStyle name="Title 3 4 6" xfId="45839" xr:uid="{683A8899-86B6-4658-B76D-B8C765BE50A0}"/>
    <cellStyle name="Title 3 4 7" xfId="27004" xr:uid="{A6A216C6-000B-45AC-8C06-15DD06B67DC2}"/>
    <cellStyle name="Title 3 5" xfId="16818" xr:uid="{E4CEAE1B-1B50-4FD7-947D-F8F1A00D6E14}"/>
    <cellStyle name="Title 3 5 2" xfId="16819" xr:uid="{9AC7D9BB-83FD-49B6-9DDE-FF5AC38A1BBE}"/>
    <cellStyle name="Title 3 5 2 2" xfId="16820" xr:uid="{DAB6E1D3-5637-4B91-AD32-175B0CD935CA}"/>
    <cellStyle name="Title 3 5 3" xfId="16821" xr:uid="{C14A854E-5154-4402-BB4E-BDBC4D644A29}"/>
    <cellStyle name="Title 3 5 3 2" xfId="16822" xr:uid="{4176278D-F8B4-4A56-B310-699D493ACDCD}"/>
    <cellStyle name="Title 3 5 4" xfId="16823" xr:uid="{A09FA254-55A6-441C-975F-D0C1EE6210E9}"/>
    <cellStyle name="Title 3 5 5" xfId="45843" xr:uid="{40BC0E78-FC8A-4CF7-B0FE-E196031FDDF1}"/>
    <cellStyle name="Title 3 5 6" xfId="27001" xr:uid="{F7E110CB-4B62-4B7F-BD94-C2EC20DBDA8A}"/>
    <cellStyle name="Title 3 6" xfId="16824" xr:uid="{0D3E3AC2-FDD1-4EF6-89E6-17B60519F392}"/>
    <cellStyle name="Title 3 6 2" xfId="16825" xr:uid="{6FFF15E8-5DC3-4422-943A-E1DF514DEDCE}"/>
    <cellStyle name="Title 3 6 2 2" xfId="16826" xr:uid="{6F412DF3-610D-490D-8050-6AB238AF9249}"/>
    <cellStyle name="Title 3 6 3" xfId="16827" xr:uid="{4CC70C09-D339-4B4D-9CAB-9681F23E0079}"/>
    <cellStyle name="Title 3 6 3 2" xfId="16828" xr:uid="{AE1BB064-8BE3-47BE-8689-0E41F60865C0}"/>
    <cellStyle name="Title 3 6 4" xfId="16829" xr:uid="{4ACD68F2-85CB-4F24-B867-3B11EF6B09CB}"/>
    <cellStyle name="Title 3 6 4 2" xfId="16830" xr:uid="{D6A3A30A-9639-49CF-84A8-FB10607F297A}"/>
    <cellStyle name="Title 3 6 5" xfId="16831" xr:uid="{710235E0-2379-48C9-9306-6E7508F5D842}"/>
    <cellStyle name="Title 3 6 6" xfId="45844" xr:uid="{77A143D0-CC2C-42FE-AF88-22459E23BE72}"/>
    <cellStyle name="Title 3 6 7" xfId="39006" xr:uid="{A0AC2AA6-E63A-4DCE-9F43-8FEDA4980CFB}"/>
    <cellStyle name="Title 3 7" xfId="16832" xr:uid="{048378E4-72AC-4D5B-9332-D92772176032}"/>
    <cellStyle name="Title 3 7 2" xfId="16833" xr:uid="{E2DAE1B0-E4B3-4843-9BFA-84174D979B02}"/>
    <cellStyle name="Title 3 7 2 2" xfId="16834" xr:uid="{5545576D-6E75-4394-B0FE-B00CE8B6F1B3}"/>
    <cellStyle name="Title 3 7 3" xfId="16835" xr:uid="{3612A0F7-2E8B-4FDB-98C6-2D35D6DAD3C7}"/>
    <cellStyle name="Title 3 7 3 2" xfId="16836" xr:uid="{638EAC41-5887-4EA7-86E1-E6B7A89F5F42}"/>
    <cellStyle name="Title 3 7 4" xfId="16837" xr:uid="{94DB0A49-84CE-4C3D-81A9-244800939232}"/>
    <cellStyle name="Title 3 7 5" xfId="45845" xr:uid="{62D98119-538C-4F2F-85B3-A8ACD8F60C1D}"/>
    <cellStyle name="Title 3 7 6" xfId="39007" xr:uid="{1D654BF5-D662-48E9-A815-F86F99EF4088}"/>
    <cellStyle name="Title 3 8" xfId="16838" xr:uid="{D0FC69D7-6C42-4FFA-99C6-0B0E7CADDFC0}"/>
    <cellStyle name="Title 3 8 2" xfId="16839" xr:uid="{D1BFAF55-DAD7-4725-89CE-B933045B8D0E}"/>
    <cellStyle name="Title 3 8 3" xfId="45846" xr:uid="{A2889E4E-C32D-4D40-B97D-883A32CA33FD}"/>
    <cellStyle name="Title 3 8 4" xfId="39008" xr:uid="{BFBD7860-420B-43DD-8A18-6DC50DAB2825}"/>
    <cellStyle name="Title 3 9" xfId="16840" xr:uid="{76EAEE75-5C6A-40A4-9252-38A22C475A3A}"/>
    <cellStyle name="Title 3 9 2" xfId="16841" xr:uid="{4E77B38C-46D9-4111-87DE-D620A2B27BD2}"/>
    <cellStyle name="Title 3 9 3" xfId="45847" xr:uid="{1AE43F24-9646-4B85-93C1-2E1C69DCBE86}"/>
    <cellStyle name="Title 3 9 4" xfId="39009" xr:uid="{9CB0509E-6890-4B29-8121-C6EAFBA53FC4}"/>
    <cellStyle name="Title 30" xfId="3317" xr:uid="{08C31708-B427-4490-9618-6CF13E8E674A}"/>
    <cellStyle name="Title 30 10" xfId="16843" xr:uid="{DFCB8212-74A6-4273-AEB6-C8C4ED6EBA44}"/>
    <cellStyle name="Title 30 10 2" xfId="45848" xr:uid="{A1EBA968-20D5-4BED-8941-022381483990}"/>
    <cellStyle name="Title 30 10 3" xfId="39010" xr:uid="{20E8E5DD-4A07-4333-AE8D-D71D08E33501}"/>
    <cellStyle name="Title 30 11" xfId="16844" xr:uid="{CAA79AEE-2DFA-4429-AC8C-EE59779211F7}"/>
    <cellStyle name="Title 30 12" xfId="16842" xr:uid="{304B4ADF-FD96-48E7-9105-72655ECF706B}"/>
    <cellStyle name="Title 30 13" xfId="42194" xr:uid="{232D357E-3A31-4126-82C4-9452912692DD}"/>
    <cellStyle name="Title 30 14" xfId="27005" xr:uid="{7080FB56-33E0-41F4-AAAD-FCC92FB3C509}"/>
    <cellStyle name="Title 30 2" xfId="16845" xr:uid="{FA87E397-85F9-415D-A7C4-8D9F29622EE0}"/>
    <cellStyle name="Title 30 2 2" xfId="16846" xr:uid="{F0283C3E-CF93-417D-8BEF-31EC8B1BC234}"/>
    <cellStyle name="Title 30 2 2 2" xfId="16847" xr:uid="{82ED04B4-DFD5-4511-9BEB-19F731009C75}"/>
    <cellStyle name="Title 30 2 3" xfId="16848" xr:uid="{B3BB7062-F388-42B1-A6EA-95E566D6E3DA}"/>
    <cellStyle name="Title 30 2 3 2" xfId="16849" xr:uid="{B07C28A5-79A2-4238-AEA1-CD239852EA8E}"/>
    <cellStyle name="Title 30 2 4" xfId="16850" xr:uid="{4EEA8D92-5EB0-410B-ADB1-7347910AD34E}"/>
    <cellStyle name="Title 30 2 5" xfId="16851" xr:uid="{D684CE3E-18D5-4A02-9F1B-E7968A195C5A}"/>
    <cellStyle name="Title 30 2 6" xfId="45849" xr:uid="{9B1DA756-0A04-47BC-8D44-DC9AF27A9DB4}"/>
    <cellStyle name="Title 30 2 7" xfId="39011" xr:uid="{54284BCF-BD0A-4240-8F6B-3E981C454ECB}"/>
    <cellStyle name="Title 30 3" xfId="16852" xr:uid="{937814A3-3BB0-4B49-A159-286384C72B0E}"/>
    <cellStyle name="Title 30 3 2" xfId="16853" xr:uid="{E9693F7A-AF08-4D9D-A0AE-C60BBC6DA33D}"/>
    <cellStyle name="Title 30 3 2 2" xfId="16854" xr:uid="{D0FE1DE1-989F-4E3C-987F-91FCFC8EB954}"/>
    <cellStyle name="Title 30 3 3" xfId="16855" xr:uid="{B47ECB4D-51F8-4EC4-ADA0-25614ACE3724}"/>
    <cellStyle name="Title 30 3 3 2" xfId="16856" xr:uid="{DB6A8385-C558-4BEA-9A01-6CAAFC7D0483}"/>
    <cellStyle name="Title 30 3 4" xfId="16857" xr:uid="{63430C43-AD66-43E1-A975-743FEAAEC3FA}"/>
    <cellStyle name="Title 30 3 5" xfId="45850" xr:uid="{EA34BA8F-235B-496D-90D7-6F0E3645295C}"/>
    <cellStyle name="Title 30 3 6" xfId="39012" xr:uid="{F16BC7D4-5D53-4025-B05A-0A398254D891}"/>
    <cellStyle name="Title 30 4" xfId="16858" xr:uid="{4F850A40-AFCB-4A82-8F5A-E27832574755}"/>
    <cellStyle name="Title 30 4 2" xfId="16859" xr:uid="{78898788-4F0E-4856-9060-C49E3B33D792}"/>
    <cellStyle name="Title 30 4 2 2" xfId="16860" xr:uid="{34DCCA56-4D17-40E5-A64B-B6EE464E2EE4}"/>
    <cellStyle name="Title 30 4 3" xfId="16861" xr:uid="{7CC6FAB1-B35A-4990-80D5-3353DC65217C}"/>
    <cellStyle name="Title 30 4 3 2" xfId="16862" xr:uid="{4017B2C3-5397-4EFA-88B9-65DE39D6CB1B}"/>
    <cellStyle name="Title 30 4 4" xfId="16863" xr:uid="{CFE18D51-4073-41AF-8547-90677395C29C}"/>
    <cellStyle name="Title 30 4 5" xfId="45851" xr:uid="{E10932E6-E5B0-4D15-94FD-825383DBA8DC}"/>
    <cellStyle name="Title 30 4 6" xfId="39013" xr:uid="{5097F22D-AD8A-4CF5-A625-8594C0B24102}"/>
    <cellStyle name="Title 30 5" xfId="16864" xr:uid="{85BC48B2-BC56-4D50-9A18-613463AED327}"/>
    <cellStyle name="Title 30 5 2" xfId="16865" xr:uid="{964F7E18-76BE-4320-9019-1974A4FAC119}"/>
    <cellStyle name="Title 30 5 2 2" xfId="16866" xr:uid="{29AE0885-4FFD-49FE-B94F-AC3178E42250}"/>
    <cellStyle name="Title 30 5 3" xfId="16867" xr:uid="{533F1CBC-8939-47D3-AB7C-4B67DB4CFF05}"/>
    <cellStyle name="Title 30 5 3 2" xfId="16868" xr:uid="{7E08430A-F2DD-4D73-8504-18C9AE6F31F0}"/>
    <cellStyle name="Title 30 5 4" xfId="16869" xr:uid="{73FE7B39-8522-4BA2-B043-FDBD1E7DCA4F}"/>
    <cellStyle name="Title 30 5 4 2" xfId="16870" xr:uid="{AA15380A-1CED-4DF0-A7AB-9CB7BF4C7529}"/>
    <cellStyle name="Title 30 5 5" xfId="16871" xr:uid="{10BA70E0-E24A-441D-8FA9-F12FDD0769B4}"/>
    <cellStyle name="Title 30 5 6" xfId="45852" xr:uid="{258E4100-4C38-4687-BFE4-45605F453387}"/>
    <cellStyle name="Title 30 5 7" xfId="39014" xr:uid="{D34626A8-1E65-43CC-A77F-4F344BACA937}"/>
    <cellStyle name="Title 30 6" xfId="16872" xr:uid="{E2ADD66B-63A4-42AD-82E9-478B32AB938C}"/>
    <cellStyle name="Title 30 6 2" xfId="16873" xr:uid="{A9736060-78CE-49D5-B120-E244488A7C3A}"/>
    <cellStyle name="Title 30 6 2 2" xfId="16874" xr:uid="{B24B61EE-9223-4D78-BD7D-0CD947F8FA4A}"/>
    <cellStyle name="Title 30 6 3" xfId="16875" xr:uid="{36628B86-7A07-4168-B1AA-A85A7A5CE453}"/>
    <cellStyle name="Title 30 6 3 2" xfId="16876" xr:uid="{D0F763BD-A848-4E8D-83B2-D3F9E8AC7701}"/>
    <cellStyle name="Title 30 6 4" xfId="16877" xr:uid="{5D70E756-FB93-47DE-BE7D-BD67AE8BA6E7}"/>
    <cellStyle name="Title 30 6 5" xfId="45853" xr:uid="{DEAF07FF-8716-469F-A782-15C1A71D5936}"/>
    <cellStyle name="Title 30 6 6" xfId="39015" xr:uid="{03999F93-818D-4257-9A8B-610319804FA7}"/>
    <cellStyle name="Title 30 7" xfId="16878" xr:uid="{473E3CEB-84F5-4019-AC6E-241EAC5D1B71}"/>
    <cellStyle name="Title 30 7 2" xfId="16879" xr:uid="{70A7E62A-44B9-497B-A809-CEC9F7AED500}"/>
    <cellStyle name="Title 30 7 3" xfId="45854" xr:uid="{696E3D25-4460-4D5C-BC90-51ADFE474C63}"/>
    <cellStyle name="Title 30 7 4" xfId="39016" xr:uid="{AD27569C-2068-406B-9471-07F4DC94139A}"/>
    <cellStyle name="Title 30 8" xfId="16880" xr:uid="{30EE976C-5035-432F-9F56-05817A129D6B}"/>
    <cellStyle name="Title 30 8 2" xfId="16881" xr:uid="{4F59D1A6-1B22-41F4-B0F1-1DF867A2A081}"/>
    <cellStyle name="Title 30 8 3" xfId="45855" xr:uid="{10A9478F-A4B1-4840-B682-5848E24BFA01}"/>
    <cellStyle name="Title 30 8 4" xfId="39017" xr:uid="{10E5E038-5B30-4A4F-9F9A-AFB9AEDE96C4}"/>
    <cellStyle name="Title 30 9" xfId="16882" xr:uid="{463615BD-706C-43F3-8D52-F116010372AC}"/>
    <cellStyle name="Title 30 9 2" xfId="16883" xr:uid="{0938FDB1-85C7-443C-B053-1B2EF1DF342C}"/>
    <cellStyle name="Title 30 9 3" xfId="45856" xr:uid="{78EA03B8-203E-478E-8F5C-9BE391C41235}"/>
    <cellStyle name="Title 30 9 4" xfId="39018" xr:uid="{C7511DFC-1066-4E4A-9C93-22B985F874D1}"/>
    <cellStyle name="Title 31" xfId="3318" xr:uid="{89CD4F15-C587-43DF-8045-043CB77FBBB7}"/>
    <cellStyle name="Title 31 10" xfId="16885" xr:uid="{AA65FE44-E929-43FD-B9DB-ECEBAC2B7730}"/>
    <cellStyle name="Title 31 10 2" xfId="45857" xr:uid="{63F8B738-5E75-4FB9-AD75-3C24B98D9050}"/>
    <cellStyle name="Title 31 10 3" xfId="39019" xr:uid="{A85BD38D-BB5C-4ED3-BC60-B20559044D72}"/>
    <cellStyle name="Title 31 11" xfId="16886" xr:uid="{7D11B79D-574E-4409-A9D3-9D4122A32F43}"/>
    <cellStyle name="Title 31 12" xfId="16884" xr:uid="{851B0BA6-BBCF-417E-9822-E6DB4DBB5BB5}"/>
    <cellStyle name="Title 31 13" xfId="42195" xr:uid="{FB740850-B1EE-46D1-8457-92C22F2AB03E}"/>
    <cellStyle name="Title 31 14" xfId="27006" xr:uid="{5AA51362-42F6-4597-B683-7E57AB727FCD}"/>
    <cellStyle name="Title 31 2" xfId="16887" xr:uid="{73491268-48FD-4CD1-AC0F-A7E543A1EBF0}"/>
    <cellStyle name="Title 31 2 2" xfId="16888" xr:uid="{61D5B271-61FF-4454-A474-67F03AFCD65E}"/>
    <cellStyle name="Title 31 2 2 2" xfId="16889" xr:uid="{996CF4BD-50AC-4361-888A-D5A1F1B24519}"/>
    <cellStyle name="Title 31 2 3" xfId="16890" xr:uid="{501C5565-C7D3-4FF7-8308-AF7818DFC68F}"/>
    <cellStyle name="Title 31 2 3 2" xfId="16891" xr:uid="{9618CEF8-21F3-40F8-ADFF-ADEC99D95B7D}"/>
    <cellStyle name="Title 31 2 4" xfId="16892" xr:uid="{519B850B-E764-484B-9FA5-D0426AE0588A}"/>
    <cellStyle name="Title 31 2 5" xfId="16893" xr:uid="{23D107AC-5E8A-4F2D-98BD-6781E6007F40}"/>
    <cellStyle name="Title 31 2 6" xfId="45858" xr:uid="{9BD6028A-95CC-4627-BDC6-5FBED85F4394}"/>
    <cellStyle name="Title 31 2 7" xfId="39020" xr:uid="{002B3839-8543-49A7-8EB1-DB870D4374D0}"/>
    <cellStyle name="Title 31 3" xfId="16894" xr:uid="{556BED65-B12C-4052-BE11-72624AB6FFF4}"/>
    <cellStyle name="Title 31 3 2" xfId="16895" xr:uid="{BF0FDBF3-2687-451E-BC10-F8E195E11A3B}"/>
    <cellStyle name="Title 31 3 2 2" xfId="16896" xr:uid="{1C247B5F-8F55-47FB-8EAA-986F3AB31301}"/>
    <cellStyle name="Title 31 3 3" xfId="16897" xr:uid="{CB4FE127-C7C3-4352-84C2-B72229DD8AC6}"/>
    <cellStyle name="Title 31 3 3 2" xfId="16898" xr:uid="{F4A42482-AF0B-4726-A621-94032A36FC32}"/>
    <cellStyle name="Title 31 3 4" xfId="16899" xr:uid="{6964DF2F-E4CD-4F6D-946E-BBA503CDAD6D}"/>
    <cellStyle name="Title 31 3 5" xfId="45859" xr:uid="{E7499102-8AD6-465F-BFD3-4F26C939203E}"/>
    <cellStyle name="Title 31 3 6" xfId="39021" xr:uid="{FE91DCFF-ED1F-489F-A84C-E790C3B6A9A6}"/>
    <cellStyle name="Title 31 4" xfId="16900" xr:uid="{DDC213E5-EE7A-4FC2-94C9-6F2B415445AB}"/>
    <cellStyle name="Title 31 4 2" xfId="16901" xr:uid="{E0D2768E-903C-4D78-8EFA-5B91691743E3}"/>
    <cellStyle name="Title 31 4 2 2" xfId="16902" xr:uid="{D935F3B7-1776-46DA-809C-61DE3E9A3BE0}"/>
    <cellStyle name="Title 31 4 3" xfId="16903" xr:uid="{7D6F2855-C6B4-437B-85E0-B533842CDCD5}"/>
    <cellStyle name="Title 31 4 3 2" xfId="16904" xr:uid="{B3677803-96FE-42EA-8E9A-401C1DDA755C}"/>
    <cellStyle name="Title 31 4 4" xfId="16905" xr:uid="{CBF62C0B-0359-4D7B-952A-DA7363D1CC33}"/>
    <cellStyle name="Title 31 4 5" xfId="45860" xr:uid="{1008BE47-4C98-466C-86D0-2BFF2AC79082}"/>
    <cellStyle name="Title 31 4 6" xfId="39022" xr:uid="{152CD93B-703F-4D1D-80B5-44383D45F609}"/>
    <cellStyle name="Title 31 5" xfId="16906" xr:uid="{F7EAF850-0050-455F-9E6E-60B0CD7F0581}"/>
    <cellStyle name="Title 31 5 2" xfId="16907" xr:uid="{1A0FE960-E7E1-41C2-B1DC-7B256CFBD28C}"/>
    <cellStyle name="Title 31 5 2 2" xfId="16908" xr:uid="{4A275BC0-2D3C-4BE7-8E75-0BDEB3EBF177}"/>
    <cellStyle name="Title 31 5 3" xfId="16909" xr:uid="{60C47BA3-E3F5-4200-ACD1-0EE02B04DC81}"/>
    <cellStyle name="Title 31 5 3 2" xfId="16910" xr:uid="{0EB151EC-F752-43C9-B1A6-F945049C2651}"/>
    <cellStyle name="Title 31 5 4" xfId="16911" xr:uid="{CC57DD88-AD92-4BEF-BDA9-F7787123B761}"/>
    <cellStyle name="Title 31 5 4 2" xfId="16912" xr:uid="{E199FAD4-4846-4D6F-A98F-6360DAB8B0DE}"/>
    <cellStyle name="Title 31 5 5" xfId="16913" xr:uid="{A25F1A45-AFC8-45FF-A4F6-F83BFED12C36}"/>
    <cellStyle name="Title 31 5 6" xfId="45861" xr:uid="{FDDCF7A9-4F34-4E19-B021-A833FCA6FA46}"/>
    <cellStyle name="Title 31 5 7" xfId="39023" xr:uid="{B8782A94-3B4C-4BE9-A4B6-5AC84DE27721}"/>
    <cellStyle name="Title 31 6" xfId="16914" xr:uid="{B0674B41-2EC3-43A3-ADE2-843BBEE6738F}"/>
    <cellStyle name="Title 31 6 2" xfId="16915" xr:uid="{07A89554-F822-4DE6-A668-EEAD608C13A8}"/>
    <cellStyle name="Title 31 6 2 2" xfId="16916" xr:uid="{77996114-4461-4CE4-A87D-D0AE12910A98}"/>
    <cellStyle name="Title 31 6 3" xfId="16917" xr:uid="{413F4E21-6D2C-4F29-BEDC-737C0715E7AD}"/>
    <cellStyle name="Title 31 6 3 2" xfId="16918" xr:uid="{0AA512E5-4BB0-4F52-AFFF-5FD05C2B8CA6}"/>
    <cellStyle name="Title 31 6 4" xfId="16919" xr:uid="{7A33B46D-2F5B-4220-BAE4-E355468884F2}"/>
    <cellStyle name="Title 31 6 5" xfId="45862" xr:uid="{F6D4F7A0-829F-4102-9DF6-CE26A0A1A392}"/>
    <cellStyle name="Title 31 6 6" xfId="39024" xr:uid="{E46D83C4-8C96-4075-B13A-B3B602E2E9C6}"/>
    <cellStyle name="Title 31 7" xfId="16920" xr:uid="{A7F5502A-F0A7-4DC1-A8B1-E7F95239614F}"/>
    <cellStyle name="Title 31 7 2" xfId="16921" xr:uid="{5CBA784E-ABBE-4BDC-89DA-BFDD214E9FE0}"/>
    <cellStyle name="Title 31 7 3" xfId="45863" xr:uid="{CB6420FC-D731-4E5A-9E60-FAFB5B27647A}"/>
    <cellStyle name="Title 31 7 4" xfId="39025" xr:uid="{D5F1BEA1-1B63-4C9A-9BAB-A54F0181E1D6}"/>
    <cellStyle name="Title 31 8" xfId="16922" xr:uid="{4FE819E9-E1E8-42EC-BA10-2ADB6C71FD2B}"/>
    <cellStyle name="Title 31 8 2" xfId="16923" xr:uid="{D9BA1DA4-FD66-4253-BE70-44C9EB778B09}"/>
    <cellStyle name="Title 31 8 3" xfId="45864" xr:uid="{B6676013-A62A-4E8C-8DCB-B8B9999EA37E}"/>
    <cellStyle name="Title 31 8 4" xfId="39026" xr:uid="{E60C87D3-3633-456F-B9DB-54A36F818CCA}"/>
    <cellStyle name="Title 31 9" xfId="16924" xr:uid="{DEE5B061-A19E-44D6-ADBB-5BCB49C88044}"/>
    <cellStyle name="Title 31 9 2" xfId="16925" xr:uid="{8C170820-E670-487A-8516-6E76EA26C28D}"/>
    <cellStyle name="Title 31 9 3" xfId="45865" xr:uid="{7C3FF451-6106-4EB5-A70C-DFE200EAF504}"/>
    <cellStyle name="Title 31 9 4" xfId="39027" xr:uid="{C7227B95-FE34-49C5-8113-1D16E53EA3B5}"/>
    <cellStyle name="Title 32" xfId="3319" xr:uid="{BCDAC8B7-28B1-4C98-9D5C-8210BF10ED86}"/>
    <cellStyle name="Title 32 10" xfId="16927" xr:uid="{A2B84DB5-7198-4142-9734-A4E16BFE8D36}"/>
    <cellStyle name="Title 32 10 2" xfId="45866" xr:uid="{F04D72BD-B15D-4CB7-881A-19C1D01FB539}"/>
    <cellStyle name="Title 32 10 3" xfId="39028" xr:uid="{CFFBB9AB-2D7F-48AA-B632-FB2BCC3BA55B}"/>
    <cellStyle name="Title 32 11" xfId="16928" xr:uid="{9C5E62D2-5447-49DD-8208-21E291A4E054}"/>
    <cellStyle name="Title 32 12" xfId="16926" xr:uid="{C48549CF-219B-4366-893E-E56772121A00}"/>
    <cellStyle name="Title 32 13" xfId="42196" xr:uid="{10E209DF-ADCE-4620-9736-E4F4C0BD09D6}"/>
    <cellStyle name="Title 32 14" xfId="27007" xr:uid="{1F28447E-5918-4B82-BF48-98626D5121D5}"/>
    <cellStyle name="Title 32 2" xfId="16929" xr:uid="{3E3B9C48-7124-4D57-A6D6-736C5245188B}"/>
    <cellStyle name="Title 32 2 2" xfId="16930" xr:uid="{B31533BF-AF8F-4CEC-989F-F1F1205355F9}"/>
    <cellStyle name="Title 32 2 2 2" xfId="16931" xr:uid="{BD75F09F-8887-4D4F-9905-249D0404B16B}"/>
    <cellStyle name="Title 32 2 3" xfId="16932" xr:uid="{3DE8A62D-708C-4870-8E42-EF9698CADDE8}"/>
    <cellStyle name="Title 32 2 3 2" xfId="16933" xr:uid="{BC857FC1-B74E-4D3C-988D-14EC56DB03C9}"/>
    <cellStyle name="Title 32 2 4" xfId="16934" xr:uid="{EF3D0E29-9CA9-4E62-80F7-FB26D9BB9567}"/>
    <cellStyle name="Title 32 2 5" xfId="16935" xr:uid="{6D44789B-D80E-4D43-A027-73952A5004F1}"/>
    <cellStyle name="Title 32 2 6" xfId="45867" xr:uid="{B3E3CBD3-C18C-43BB-8B7F-4244383B5EE7}"/>
    <cellStyle name="Title 32 2 7" xfId="39029" xr:uid="{3B570141-926E-413C-AAC5-3ED62E08D3C1}"/>
    <cellStyle name="Title 32 3" xfId="16936" xr:uid="{6B20ACC6-FA01-4F63-A833-07F9AD700F5D}"/>
    <cellStyle name="Title 32 3 2" xfId="16937" xr:uid="{B4D27930-B4E1-465C-A2E8-128BDF75D868}"/>
    <cellStyle name="Title 32 3 2 2" xfId="16938" xr:uid="{CDBAB732-88E5-4938-B2FC-94EAA78288B4}"/>
    <cellStyle name="Title 32 3 3" xfId="16939" xr:uid="{96548E13-86E5-49EB-8EE1-FE1DFDC954C5}"/>
    <cellStyle name="Title 32 3 3 2" xfId="16940" xr:uid="{7A41B247-A507-4CF9-B3C8-F4C890C64E70}"/>
    <cellStyle name="Title 32 3 4" xfId="16941" xr:uid="{B0E5ABBB-0007-4CFA-A56D-A7F840FD83ED}"/>
    <cellStyle name="Title 32 3 5" xfId="45868" xr:uid="{F012DEA8-8866-4B2F-91D9-5F271E204982}"/>
    <cellStyle name="Title 32 3 6" xfId="39030" xr:uid="{98CCDDE4-BFB8-47D3-BEE7-0FBD27EC333D}"/>
    <cellStyle name="Title 32 4" xfId="16942" xr:uid="{264EAA93-D727-4DD8-A8A1-553F104A4D6D}"/>
    <cellStyle name="Title 32 4 2" xfId="16943" xr:uid="{3E0175FC-A381-4163-AA62-D7B0D1EC668A}"/>
    <cellStyle name="Title 32 4 2 2" xfId="16944" xr:uid="{6CE0E826-5B79-4326-9C9C-D85390735BCB}"/>
    <cellStyle name="Title 32 4 3" xfId="16945" xr:uid="{D311B40D-731B-4118-B39C-64E2C05A260D}"/>
    <cellStyle name="Title 32 4 3 2" xfId="16946" xr:uid="{E3CB9763-C7B2-41BB-94EA-11023B80ED71}"/>
    <cellStyle name="Title 32 4 4" xfId="16947" xr:uid="{67F65D82-1138-497C-9B6D-142D173D6A9A}"/>
    <cellStyle name="Title 32 4 5" xfId="45869" xr:uid="{80EF07DA-BD2A-451E-93F2-97666761F00C}"/>
    <cellStyle name="Title 32 4 6" xfId="39031" xr:uid="{B0BB7864-C904-4AB1-863C-ECA88DA8415B}"/>
    <cellStyle name="Title 32 5" xfId="16948" xr:uid="{6B978509-0BED-45F3-AA0E-F0A352D0DB76}"/>
    <cellStyle name="Title 32 5 2" xfId="16949" xr:uid="{B8B31613-9F3C-4F14-A6CE-BDE397B5A96B}"/>
    <cellStyle name="Title 32 5 2 2" xfId="16950" xr:uid="{9905909E-452A-4A08-A178-9C70DC7175CF}"/>
    <cellStyle name="Title 32 5 3" xfId="16951" xr:uid="{7C4FC82D-0E84-43C0-BE95-84ADEBBA720F}"/>
    <cellStyle name="Title 32 5 3 2" xfId="16952" xr:uid="{3A50A85F-DB20-420C-930B-1616AFAF1AD4}"/>
    <cellStyle name="Title 32 5 4" xfId="16953" xr:uid="{CDBA3C6C-86F6-4B1D-BBF0-493D39EACEB8}"/>
    <cellStyle name="Title 32 5 4 2" xfId="16954" xr:uid="{712183E9-39ED-4FCC-BA1C-D7E2B84EB64D}"/>
    <cellStyle name="Title 32 5 5" xfId="16955" xr:uid="{FA49DE08-82C1-4EF3-BF82-6911B7705D4C}"/>
    <cellStyle name="Title 32 5 6" xfId="45870" xr:uid="{9722AF92-F761-404B-88F6-7625E099DF54}"/>
    <cellStyle name="Title 32 5 7" xfId="39032" xr:uid="{34F6F902-FDB7-4A93-9A8E-52AC26EBCFAC}"/>
    <cellStyle name="Title 32 6" xfId="16956" xr:uid="{551C1B06-902E-4F1E-9B85-177A1916E598}"/>
    <cellStyle name="Title 32 6 2" xfId="16957" xr:uid="{4E0938AF-39F2-47ED-928B-50A329A8B702}"/>
    <cellStyle name="Title 32 6 2 2" xfId="16958" xr:uid="{4BF479D6-B45C-4BFE-87E8-C4B6FA8626D4}"/>
    <cellStyle name="Title 32 6 3" xfId="16959" xr:uid="{1207ADDD-22DC-4143-BAB2-AC172D10BFB6}"/>
    <cellStyle name="Title 32 6 3 2" xfId="16960" xr:uid="{BE258513-7D63-4436-9165-39E581D197C5}"/>
    <cellStyle name="Title 32 6 4" xfId="16961" xr:uid="{F6C17EA2-EBD9-406A-A37F-B5D9EC13C20D}"/>
    <cellStyle name="Title 32 6 5" xfId="45871" xr:uid="{E391E16D-83AC-472E-B10E-EF072F038868}"/>
    <cellStyle name="Title 32 6 6" xfId="39033" xr:uid="{CE1A5424-8577-443E-B7E4-8294B5796633}"/>
    <cellStyle name="Title 32 7" xfId="16962" xr:uid="{1F865FE6-0F59-4A6E-ABB3-A0EDE4DA045E}"/>
    <cellStyle name="Title 32 7 2" xfId="16963" xr:uid="{5F8B6CDD-BD77-4987-B3BA-5824053EB5D4}"/>
    <cellStyle name="Title 32 7 3" xfId="45872" xr:uid="{765493DE-769C-40BF-9DCB-992F62101AFA}"/>
    <cellStyle name="Title 32 7 4" xfId="39034" xr:uid="{10015E4B-8500-4B39-A9B2-890A4FB31B47}"/>
    <cellStyle name="Title 32 8" xfId="16964" xr:uid="{5A915CA1-2773-4524-A6BB-BC749B6D88B0}"/>
    <cellStyle name="Title 32 8 2" xfId="16965" xr:uid="{E793056D-A646-4906-A897-5EB742E6F372}"/>
    <cellStyle name="Title 32 8 3" xfId="45873" xr:uid="{130D38C9-99C5-4C92-AC5F-CDF3458EE2C4}"/>
    <cellStyle name="Title 32 8 4" xfId="39035" xr:uid="{E2C3E884-BB1F-4F5C-8A27-4A658A140A13}"/>
    <cellStyle name="Title 32 9" xfId="16966" xr:uid="{5D7D5403-AF55-4B8F-B627-51DDD71FF480}"/>
    <cellStyle name="Title 32 9 2" xfId="16967" xr:uid="{D175024E-4527-4FD0-A3CB-FC78427EDCEA}"/>
    <cellStyle name="Title 32 9 3" xfId="45874" xr:uid="{41394B57-D77D-47CB-8D1A-D553BEA7A195}"/>
    <cellStyle name="Title 32 9 4" xfId="39036" xr:uid="{A9C5EB54-EBF5-49AC-A05E-4E36DD29E528}"/>
    <cellStyle name="Title 33" xfId="3320" xr:uid="{ACD3497D-2198-47B6-8D69-10D18F90E848}"/>
    <cellStyle name="Title 33 10" xfId="16969" xr:uid="{E0CF7050-F7DA-4158-A8A3-32EF1ABD3DC6}"/>
    <cellStyle name="Title 33 10 2" xfId="45875" xr:uid="{06E99191-BB51-4794-B82A-1D69656C504E}"/>
    <cellStyle name="Title 33 10 3" xfId="39037" xr:uid="{87F8FC95-A34D-48D4-B46B-ADE836505B6A}"/>
    <cellStyle name="Title 33 11" xfId="16970" xr:uid="{37087E76-9C1C-4D24-A136-FA7BBA9418BA}"/>
    <cellStyle name="Title 33 12" xfId="16968" xr:uid="{CF6107C2-D0EB-4700-BB6F-E5C63247135B}"/>
    <cellStyle name="Title 33 13" xfId="42197" xr:uid="{82886AD1-EEA7-4A6F-BD44-5CD7879360C2}"/>
    <cellStyle name="Title 33 14" xfId="27008" xr:uid="{BDABBC4E-4968-4930-89A5-8C7814F2320B}"/>
    <cellStyle name="Title 33 2" xfId="16971" xr:uid="{5B21FBF5-3AC9-4667-A1ED-88809BE0D4A2}"/>
    <cellStyle name="Title 33 2 2" xfId="16972" xr:uid="{582E0731-C814-43DA-BBC3-039E0E32EC86}"/>
    <cellStyle name="Title 33 2 2 2" xfId="16973" xr:uid="{FEE9907E-7610-4F28-BFFC-643EDAE52FDE}"/>
    <cellStyle name="Title 33 2 3" xfId="16974" xr:uid="{3AD8AD35-86E3-46CA-9D99-F49F1D444DA9}"/>
    <cellStyle name="Title 33 2 3 2" xfId="16975" xr:uid="{816A1636-936D-4E81-9BDA-023B3A771BF1}"/>
    <cellStyle name="Title 33 2 4" xfId="16976" xr:uid="{2A97EEF4-1961-4BE6-80EC-10D009ABB1F2}"/>
    <cellStyle name="Title 33 2 5" xfId="16977" xr:uid="{F57B0A50-2236-43FA-B384-F50334F26BF6}"/>
    <cellStyle name="Title 33 2 6" xfId="45876" xr:uid="{89E3B860-000C-4A21-828C-8697378D6820}"/>
    <cellStyle name="Title 33 2 7" xfId="39038" xr:uid="{45CF4FB0-2DD7-4C97-8F16-C97A95DF0B8F}"/>
    <cellStyle name="Title 33 3" xfId="16978" xr:uid="{542CB44D-3B26-419C-861E-7376FD88BD9A}"/>
    <cellStyle name="Title 33 3 2" xfId="16979" xr:uid="{8695C3DE-3952-4917-8548-8DDB65375463}"/>
    <cellStyle name="Title 33 3 2 2" xfId="16980" xr:uid="{5D05F63A-4287-48BA-8D3E-297EBAAC1ACE}"/>
    <cellStyle name="Title 33 3 3" xfId="16981" xr:uid="{C2769802-A8E6-442D-A48E-43937ED84B4B}"/>
    <cellStyle name="Title 33 3 3 2" xfId="16982" xr:uid="{8E3816B6-49AF-4414-A5EE-2AF7217EEF02}"/>
    <cellStyle name="Title 33 3 4" xfId="16983" xr:uid="{1C466C10-6B52-416B-8CED-529335951AD7}"/>
    <cellStyle name="Title 33 3 5" xfId="45877" xr:uid="{47B3D689-93AF-48CD-8579-875A2975A2A5}"/>
    <cellStyle name="Title 33 3 6" xfId="39039" xr:uid="{C31885CD-8550-45BE-A47F-7EBD5917C932}"/>
    <cellStyle name="Title 33 4" xfId="16984" xr:uid="{612804F7-2774-4AB4-8C76-2B732C1EBC61}"/>
    <cellStyle name="Title 33 4 2" xfId="16985" xr:uid="{C98296F8-5272-45FF-8261-F25661BCB37A}"/>
    <cellStyle name="Title 33 4 2 2" xfId="16986" xr:uid="{31729CBC-74E5-483D-9F11-255696BBB632}"/>
    <cellStyle name="Title 33 4 3" xfId="16987" xr:uid="{D89FE4FD-456B-4F58-BCEB-5F5966E07CEC}"/>
    <cellStyle name="Title 33 4 3 2" xfId="16988" xr:uid="{BCDEE7DD-792C-45DE-856E-B1F42F876A5C}"/>
    <cellStyle name="Title 33 4 4" xfId="16989" xr:uid="{92FE7A27-1CCE-4815-A774-306BA32B6CD2}"/>
    <cellStyle name="Title 33 4 5" xfId="45878" xr:uid="{E222C733-7997-48F5-BD11-8AF3D71DAAF7}"/>
    <cellStyle name="Title 33 4 6" xfId="39040" xr:uid="{4E4DE54F-3868-4A46-8D74-36BDE0637DA6}"/>
    <cellStyle name="Title 33 5" xfId="16990" xr:uid="{98D56609-7DC4-452F-86F9-015A7CF44C10}"/>
    <cellStyle name="Title 33 5 2" xfId="16991" xr:uid="{9148F032-AB14-4B5F-BC1E-53D1CF921244}"/>
    <cellStyle name="Title 33 5 2 2" xfId="16992" xr:uid="{05B01991-00B3-4080-AAF1-F18EB00824A3}"/>
    <cellStyle name="Title 33 5 3" xfId="16993" xr:uid="{8460BF1F-AA92-4660-9CA1-8A9B3DA68070}"/>
    <cellStyle name="Title 33 5 3 2" xfId="16994" xr:uid="{5814820B-62F1-4B2C-BB6F-E622E72845F1}"/>
    <cellStyle name="Title 33 5 4" xfId="16995" xr:uid="{606FD968-0CCE-44FF-AD17-DFC0C1DDC845}"/>
    <cellStyle name="Title 33 5 4 2" xfId="16996" xr:uid="{EA9FF6A1-ED13-42FF-856E-470D4CCDC45B}"/>
    <cellStyle name="Title 33 5 5" xfId="16997" xr:uid="{25DA415A-942C-4BCD-A3E8-3105C31BFA6F}"/>
    <cellStyle name="Title 33 5 6" xfId="45879" xr:uid="{92E2C137-7C9D-43D8-B009-5D08448C8F74}"/>
    <cellStyle name="Title 33 5 7" xfId="39041" xr:uid="{2F9ABE59-DC33-45C7-99A2-715203B7F11C}"/>
    <cellStyle name="Title 33 6" xfId="16998" xr:uid="{51501209-D3E1-4E16-90E1-398AEBCA0299}"/>
    <cellStyle name="Title 33 6 2" xfId="16999" xr:uid="{5A8142DF-2B54-415C-8170-EED403AA4DD4}"/>
    <cellStyle name="Title 33 6 2 2" xfId="17000" xr:uid="{AF3652C9-C4F4-4BBC-9310-A8645951DE6B}"/>
    <cellStyle name="Title 33 6 3" xfId="17001" xr:uid="{FD3DCB70-706B-44B3-B63B-16F0ACE3E4B9}"/>
    <cellStyle name="Title 33 6 3 2" xfId="17002" xr:uid="{D1944056-5F97-46A0-99D9-093CED62329B}"/>
    <cellStyle name="Title 33 6 4" xfId="17003" xr:uid="{854C8D19-F51E-4AFA-9AA4-095B831F4D0E}"/>
    <cellStyle name="Title 33 6 5" xfId="45880" xr:uid="{E1A78DBC-37A1-4B05-B4D4-80ABB05253AB}"/>
    <cellStyle name="Title 33 6 6" xfId="39042" xr:uid="{686211EA-3A75-4A12-B59E-53D71CE78693}"/>
    <cellStyle name="Title 33 7" xfId="17004" xr:uid="{9BFD54FA-FE59-4EEE-9E81-50F9E42358B2}"/>
    <cellStyle name="Title 33 7 2" xfId="17005" xr:uid="{A6AEC4E6-C495-4612-9AAD-44B2CA9571E8}"/>
    <cellStyle name="Title 33 7 3" xfId="45881" xr:uid="{ABE30EA4-7E98-48CB-AFCC-E925BB9826D8}"/>
    <cellStyle name="Title 33 7 4" xfId="39043" xr:uid="{2495FFDD-550E-44D1-9AD6-81DB2B37EF29}"/>
    <cellStyle name="Title 33 8" xfId="17006" xr:uid="{686C4203-D41D-4602-825A-1D048AE5BBC6}"/>
    <cellStyle name="Title 33 8 2" xfId="17007" xr:uid="{54B97B11-AEA5-41B7-A35E-BC0852833D99}"/>
    <cellStyle name="Title 33 8 3" xfId="45882" xr:uid="{49BA2D10-659B-4E2A-B492-985DEAD6C3D4}"/>
    <cellStyle name="Title 33 8 4" xfId="39044" xr:uid="{7FBC5E1B-4371-4FC0-B5A4-4DBCDF56E62B}"/>
    <cellStyle name="Title 33 9" xfId="17008" xr:uid="{5EE5FFBA-AF74-4B8B-8BA1-1ED04C165A12}"/>
    <cellStyle name="Title 33 9 2" xfId="17009" xr:uid="{740811CA-DF15-481B-866C-A82B81E5B6C7}"/>
    <cellStyle name="Title 33 9 3" xfId="45883" xr:uid="{2CD72F02-4563-4613-A8AA-F2091F4ABD1F}"/>
    <cellStyle name="Title 33 9 4" xfId="39045" xr:uid="{3C87A90E-CE50-4025-B0FC-8DE1E77088E1}"/>
    <cellStyle name="Title 34" xfId="3321" xr:uid="{92719E32-52BC-4F37-A80B-BFD9DC26165F}"/>
    <cellStyle name="Title 34 10" xfId="17011" xr:uid="{5E491979-E99A-4C05-9ED6-F332FCBD6C5F}"/>
    <cellStyle name="Title 34 10 2" xfId="45884" xr:uid="{287AC959-FD84-469A-9BD7-B9658EC2764C}"/>
    <cellStyle name="Title 34 10 3" xfId="39046" xr:uid="{0284EE48-D0D3-4B61-9B9F-BDBEC6AF04A5}"/>
    <cellStyle name="Title 34 11" xfId="17012" xr:uid="{A1EF9653-E88A-448E-9A7D-7571EAD9EAC6}"/>
    <cellStyle name="Title 34 12" xfId="17010" xr:uid="{F7038EDB-C9D9-487F-A743-DBA24A925931}"/>
    <cellStyle name="Title 34 13" xfId="42198" xr:uid="{67371879-9F8F-4802-B85B-6C8AB33511E9}"/>
    <cellStyle name="Title 34 14" xfId="27009" xr:uid="{8A2AA054-97AB-4C3E-83CC-5EDDBB375F05}"/>
    <cellStyle name="Title 34 2" xfId="17013" xr:uid="{3BB2F59C-71E0-4493-9AF8-B6023EEA3EBB}"/>
    <cellStyle name="Title 34 2 2" xfId="17014" xr:uid="{2190B932-DC78-4C0C-B99B-00D16FD65C63}"/>
    <cellStyle name="Title 34 2 2 2" xfId="17015" xr:uid="{5415851F-E1A5-4136-90B3-8349A3ABAE49}"/>
    <cellStyle name="Title 34 2 3" xfId="17016" xr:uid="{D5FA28DC-A676-4323-84CF-FE1E7110BC36}"/>
    <cellStyle name="Title 34 2 3 2" xfId="17017" xr:uid="{3CDB4B06-B0D2-4309-AD70-AA2572386922}"/>
    <cellStyle name="Title 34 2 4" xfId="17018" xr:uid="{8BFF7E2F-7543-411F-B146-3EA756F29C1C}"/>
    <cellStyle name="Title 34 2 5" xfId="17019" xr:uid="{E2DBC07C-D30D-4AD5-9843-C12181BEE081}"/>
    <cellStyle name="Title 34 2 6" xfId="45885" xr:uid="{00E67348-AFBE-4F74-8D9D-B5158C1EB1AD}"/>
    <cellStyle name="Title 34 2 7" xfId="39047" xr:uid="{E73315BE-D45C-4AB0-A848-BC76E8B22D17}"/>
    <cellStyle name="Title 34 3" xfId="17020" xr:uid="{A935D522-DEA2-4588-A67B-AC65B436D5A2}"/>
    <cellStyle name="Title 34 3 2" xfId="17021" xr:uid="{D8741D28-4C43-48F0-8A6C-8A27EF11DE4C}"/>
    <cellStyle name="Title 34 3 2 2" xfId="17022" xr:uid="{F41D199F-6011-4306-AB9E-7565A233CC52}"/>
    <cellStyle name="Title 34 3 3" xfId="17023" xr:uid="{6AE1AFA0-EB1C-4EDC-A33E-C5F019D6831A}"/>
    <cellStyle name="Title 34 3 3 2" xfId="17024" xr:uid="{B607CC29-966B-4A3C-9265-D3B232F77D9A}"/>
    <cellStyle name="Title 34 3 4" xfId="17025" xr:uid="{4B348BFD-A7A4-48FA-AC0D-03D37D74DC03}"/>
    <cellStyle name="Title 34 3 5" xfId="45886" xr:uid="{DC18A6CD-2C0B-4B00-8965-EE2541D983C9}"/>
    <cellStyle name="Title 34 3 6" xfId="39048" xr:uid="{25D13512-9644-49F7-86BA-8C321896448E}"/>
    <cellStyle name="Title 34 4" xfId="17026" xr:uid="{1321FFD1-3239-4D0F-9504-8B405A7AE21A}"/>
    <cellStyle name="Title 34 4 2" xfId="17027" xr:uid="{D555D3D1-F44F-4830-B18A-C86372926B0E}"/>
    <cellStyle name="Title 34 4 2 2" xfId="17028" xr:uid="{DA7FF5C1-17EB-41B8-8176-D76904B9F83C}"/>
    <cellStyle name="Title 34 4 3" xfId="17029" xr:uid="{308BB167-5F27-4E09-9375-EEDCC952A6A6}"/>
    <cellStyle name="Title 34 4 3 2" xfId="17030" xr:uid="{8FC49B58-B25F-4231-AA86-2747CE51EA19}"/>
    <cellStyle name="Title 34 4 4" xfId="17031" xr:uid="{9F6E67F2-6316-4B20-89E8-DCC0106EFD69}"/>
    <cellStyle name="Title 34 4 5" xfId="45887" xr:uid="{DD040DBA-8199-4E38-A374-52375A5E2C7B}"/>
    <cellStyle name="Title 34 4 6" xfId="39049" xr:uid="{1BA0A5D7-707D-4B8A-B1CC-ACF149DCE644}"/>
    <cellStyle name="Title 34 5" xfId="17032" xr:uid="{C355DADA-8B20-47A3-A055-DB19261CD755}"/>
    <cellStyle name="Title 34 5 2" xfId="17033" xr:uid="{0972565E-ADBD-4505-B6B9-B97094D4F4E7}"/>
    <cellStyle name="Title 34 5 2 2" xfId="17034" xr:uid="{061D601C-6C31-44AD-9FAD-9E53ABA41E5D}"/>
    <cellStyle name="Title 34 5 3" xfId="17035" xr:uid="{81415F9F-925A-4B29-9594-335C5D2D0B32}"/>
    <cellStyle name="Title 34 5 3 2" xfId="17036" xr:uid="{C6F280D1-4040-4D40-887C-B60F31AC3601}"/>
    <cellStyle name="Title 34 5 4" xfId="17037" xr:uid="{7A231F46-6654-4AE3-9CD8-D10AF73806A4}"/>
    <cellStyle name="Title 34 5 4 2" xfId="17038" xr:uid="{933579AA-88FB-4A2B-981E-31CBCCE93724}"/>
    <cellStyle name="Title 34 5 5" xfId="17039" xr:uid="{39E07E74-169C-4EC0-9A19-10B55E9FCF08}"/>
    <cellStyle name="Title 34 5 6" xfId="45888" xr:uid="{9AC72552-8E34-4130-AF87-461B1DD5C4E2}"/>
    <cellStyle name="Title 34 5 7" xfId="39050" xr:uid="{6343EFC7-7786-4B37-A8BA-DAB712FFF778}"/>
    <cellStyle name="Title 34 6" xfId="17040" xr:uid="{7DBF2608-2772-4C2C-BE48-8B8F7590065F}"/>
    <cellStyle name="Title 34 6 2" xfId="17041" xr:uid="{7EC1E571-11A5-4902-99B0-E7F4B8B19F82}"/>
    <cellStyle name="Title 34 6 2 2" xfId="17042" xr:uid="{B9E3F03A-C53C-4667-991E-1C48ED096021}"/>
    <cellStyle name="Title 34 6 3" xfId="17043" xr:uid="{0DEBA707-F0C9-4ABE-8150-758F00B9ECE5}"/>
    <cellStyle name="Title 34 6 3 2" xfId="17044" xr:uid="{4CE90F00-97B5-4DB3-883A-0EF18A76EDFD}"/>
    <cellStyle name="Title 34 6 4" xfId="17045" xr:uid="{55DEB91E-2B11-429F-8C52-39B37189ED3D}"/>
    <cellStyle name="Title 34 6 5" xfId="45889" xr:uid="{769495F3-7D50-4D35-9595-658806C3D93E}"/>
    <cellStyle name="Title 34 6 6" xfId="39051" xr:uid="{1D602434-A462-4D45-84F8-50CB028EF98C}"/>
    <cellStyle name="Title 34 7" xfId="17046" xr:uid="{A83ABC5E-5FD0-41E7-BE41-9AB8CAB7565B}"/>
    <cellStyle name="Title 34 7 2" xfId="17047" xr:uid="{132B8802-1075-4E51-93A0-56E5B2168778}"/>
    <cellStyle name="Title 34 7 3" xfId="45890" xr:uid="{D7C4CB32-BABA-4EAA-8B9F-224946456EF0}"/>
    <cellStyle name="Title 34 7 4" xfId="39052" xr:uid="{25D01C40-CD6D-42BF-8E11-53D857D26649}"/>
    <cellStyle name="Title 34 8" xfId="17048" xr:uid="{31F5EC84-FA20-432A-9D12-1F63889219AA}"/>
    <cellStyle name="Title 34 8 2" xfId="17049" xr:uid="{D7288C61-07A5-4BF6-9E18-7B284C1F1DE5}"/>
    <cellStyle name="Title 34 8 3" xfId="45891" xr:uid="{102310E9-449A-495B-867A-6F416BBA9BBB}"/>
    <cellStyle name="Title 34 8 4" xfId="39053" xr:uid="{8C10BE2A-9E09-4066-AEA5-293049008D73}"/>
    <cellStyle name="Title 34 9" xfId="17050" xr:uid="{781ABCC6-9AE1-472C-85A5-5B243D029802}"/>
    <cellStyle name="Title 34 9 2" xfId="17051" xr:uid="{06864EF9-E66D-40E1-9323-C327C2066889}"/>
    <cellStyle name="Title 34 9 3" xfId="45892" xr:uid="{59A6E78E-813A-4890-8D9C-AE7ABEBD55E3}"/>
    <cellStyle name="Title 34 9 4" xfId="39054" xr:uid="{4543FF0A-9F64-410D-ABBE-354CCE2049DB}"/>
    <cellStyle name="Title 35" xfId="3322" xr:uid="{73CB0A6B-4034-464E-B1DD-5006C3B0116F}"/>
    <cellStyle name="Title 35 10" xfId="17053" xr:uid="{C304A7F2-B3B5-4B5D-AD1E-E8A0DBD35C2C}"/>
    <cellStyle name="Title 35 10 2" xfId="45893" xr:uid="{9B24B9D7-73A0-40C8-BCD2-75D69DD86F60}"/>
    <cellStyle name="Title 35 10 3" xfId="39055" xr:uid="{60974A0F-50A3-4414-9417-B60A57E80184}"/>
    <cellStyle name="Title 35 11" xfId="17054" xr:uid="{B49BF4F2-639C-4390-8CD4-A0B40DEE0A6B}"/>
    <cellStyle name="Title 35 12" xfId="17052" xr:uid="{28574FEE-C103-4A21-8CF7-2C6BD95E804B}"/>
    <cellStyle name="Title 35 13" xfId="42199" xr:uid="{9D7E9E1D-4EB0-49C1-A710-FF473771B1BA}"/>
    <cellStyle name="Title 35 14" xfId="27010" xr:uid="{53E1868F-969E-4D20-AD1D-3B33F9F4A20C}"/>
    <cellStyle name="Title 35 2" xfId="17055" xr:uid="{03C30A0D-FC2C-4981-B038-55564009C95F}"/>
    <cellStyle name="Title 35 2 2" xfId="17056" xr:uid="{37A695B1-1FB8-4435-9F3E-0AF9FF83DFAB}"/>
    <cellStyle name="Title 35 2 2 2" xfId="17057" xr:uid="{6D0AE226-077F-457B-B5EE-52641FACF490}"/>
    <cellStyle name="Title 35 2 3" xfId="17058" xr:uid="{F24759B3-4BD3-4C44-9CC6-2F17DA2A2EB6}"/>
    <cellStyle name="Title 35 2 3 2" xfId="17059" xr:uid="{5BF2E74A-D9CB-4328-8190-D6AE83A7B8EE}"/>
    <cellStyle name="Title 35 2 4" xfId="17060" xr:uid="{CBF6A054-477A-41FF-929A-815B28455205}"/>
    <cellStyle name="Title 35 2 5" xfId="17061" xr:uid="{520EBB08-DE1A-45E1-9AEE-DC3EFAE35A52}"/>
    <cellStyle name="Title 35 2 6" xfId="45894" xr:uid="{8E0BE131-CD4C-48B4-A4F2-94D774B912BD}"/>
    <cellStyle name="Title 35 2 7" xfId="39056" xr:uid="{6112E183-C460-40C0-B456-52E716E96793}"/>
    <cellStyle name="Title 35 3" xfId="17062" xr:uid="{178276FE-BFF4-4DB4-B940-B68B3E73C41C}"/>
    <cellStyle name="Title 35 3 2" xfId="17063" xr:uid="{18B8C406-CCD2-4DBB-9598-73F52BED1B66}"/>
    <cellStyle name="Title 35 3 2 2" xfId="17064" xr:uid="{0623177D-2405-4237-91D3-425E083F7BCE}"/>
    <cellStyle name="Title 35 3 3" xfId="17065" xr:uid="{5C4163C7-74B7-48DA-9806-99634DB93285}"/>
    <cellStyle name="Title 35 3 3 2" xfId="17066" xr:uid="{4A801D94-AAB1-4560-98CC-1ADA7944BDB5}"/>
    <cellStyle name="Title 35 3 4" xfId="17067" xr:uid="{50058AF8-0845-472A-8574-92F1E14897DC}"/>
    <cellStyle name="Title 35 3 5" xfId="45895" xr:uid="{0A67113F-0292-48FA-A52B-ADE54C29F81E}"/>
    <cellStyle name="Title 35 3 6" xfId="39057" xr:uid="{32084E62-7112-43A9-98C4-95FF8922A299}"/>
    <cellStyle name="Title 35 4" xfId="17068" xr:uid="{EDE82A83-A0BE-4280-B168-1DE512265365}"/>
    <cellStyle name="Title 35 4 2" xfId="17069" xr:uid="{4F65AC07-6BA1-423F-96E6-5DD08BF23B5B}"/>
    <cellStyle name="Title 35 4 2 2" xfId="17070" xr:uid="{55383599-7835-4DE1-A07E-23AFCB21BBDA}"/>
    <cellStyle name="Title 35 4 3" xfId="17071" xr:uid="{6762B4B2-77E9-4EAA-ABDB-9D6F67C9741B}"/>
    <cellStyle name="Title 35 4 3 2" xfId="17072" xr:uid="{FF01EBA7-DD89-4B28-8E46-211FB720BDF0}"/>
    <cellStyle name="Title 35 4 4" xfId="17073" xr:uid="{163F4001-E3FF-40DF-8EF4-620C5184D5B6}"/>
    <cellStyle name="Title 35 4 5" xfId="45896" xr:uid="{C61F9B29-A6F7-46B8-BD4C-15B917675F0B}"/>
    <cellStyle name="Title 35 4 6" xfId="39058" xr:uid="{833663C3-29C2-4652-8145-4F46CD6790B3}"/>
    <cellStyle name="Title 35 5" xfId="17074" xr:uid="{56A1B889-7EC5-476D-964A-9C6A54DE283C}"/>
    <cellStyle name="Title 35 5 2" xfId="17075" xr:uid="{9D844DCD-4EB4-451A-A21F-355E359A2856}"/>
    <cellStyle name="Title 35 5 2 2" xfId="17076" xr:uid="{E2D650E8-53DD-43C1-9F95-6F4EDD3B59DB}"/>
    <cellStyle name="Title 35 5 3" xfId="17077" xr:uid="{C6CA3EB2-526B-4E4E-9DB4-F2FEF72D5764}"/>
    <cellStyle name="Title 35 5 3 2" xfId="17078" xr:uid="{39654178-AC39-409A-A3F8-C1EDA04E14D6}"/>
    <cellStyle name="Title 35 5 4" xfId="17079" xr:uid="{D15F22D0-1223-475A-9BFA-89C48B7976C5}"/>
    <cellStyle name="Title 35 5 4 2" xfId="17080" xr:uid="{57FA2DBD-383E-46FB-981A-128FE63F1259}"/>
    <cellStyle name="Title 35 5 5" xfId="17081" xr:uid="{78DF4EB0-0442-4D46-BF7A-1AB3DDD279FA}"/>
    <cellStyle name="Title 35 5 6" xfId="45897" xr:uid="{9A7D08C8-B7F5-47E6-A8E2-4DE3F01DDA3C}"/>
    <cellStyle name="Title 35 5 7" xfId="39059" xr:uid="{59791752-79B2-436B-B403-F977FB41F397}"/>
    <cellStyle name="Title 35 6" xfId="17082" xr:uid="{ED4AFAFB-446A-4278-A6A9-BBDBB157919B}"/>
    <cellStyle name="Title 35 6 2" xfId="17083" xr:uid="{545F960E-05A6-4A5D-9409-B0401D1D8E32}"/>
    <cellStyle name="Title 35 6 2 2" xfId="17084" xr:uid="{D3FCCB2F-AF58-4A63-A040-39C623B031EA}"/>
    <cellStyle name="Title 35 6 3" xfId="17085" xr:uid="{42236C2E-235E-4112-8A7E-842EF8EE3353}"/>
    <cellStyle name="Title 35 6 3 2" xfId="17086" xr:uid="{DC181513-8DCB-42AC-98E0-3771092E73EA}"/>
    <cellStyle name="Title 35 6 4" xfId="17087" xr:uid="{F68B7309-BD3C-4F26-95EF-CF4365FCA220}"/>
    <cellStyle name="Title 35 6 5" xfId="45898" xr:uid="{B90A265C-C60D-4BC7-BD41-864AAC1A447F}"/>
    <cellStyle name="Title 35 6 6" xfId="39060" xr:uid="{1CB9833C-7AF2-43E3-A8E3-E8C93F43578F}"/>
    <cellStyle name="Title 35 7" xfId="17088" xr:uid="{1B54D960-0A85-4407-9340-6BDB041568CC}"/>
    <cellStyle name="Title 35 7 2" xfId="17089" xr:uid="{11BE2BE4-1C4F-4447-8CDC-2FC46CEEED38}"/>
    <cellStyle name="Title 35 7 3" xfId="45899" xr:uid="{F25D325F-5061-41EB-8544-241FCBCD18CF}"/>
    <cellStyle name="Title 35 7 4" xfId="39061" xr:uid="{09524F3A-E636-4F31-96CE-8285B5AA65E9}"/>
    <cellStyle name="Title 35 8" xfId="17090" xr:uid="{7F223DCD-307A-411D-A5A6-433E79E22046}"/>
    <cellStyle name="Title 35 8 2" xfId="17091" xr:uid="{D1A1502C-56AF-46E1-A041-7C5C944A28FD}"/>
    <cellStyle name="Title 35 8 3" xfId="45900" xr:uid="{96F99C5C-3494-42CE-A03D-B0DA6DFF8C61}"/>
    <cellStyle name="Title 35 8 4" xfId="39062" xr:uid="{09DCA743-C9C9-4126-8E4F-B8CC26980885}"/>
    <cellStyle name="Title 35 9" xfId="17092" xr:uid="{E5152D23-EA5F-4F21-8E9A-18DDAFDFD9E8}"/>
    <cellStyle name="Title 35 9 2" xfId="17093" xr:uid="{0C116EF9-11BA-411E-B5D0-9EB008B9A622}"/>
    <cellStyle name="Title 35 9 3" xfId="45901" xr:uid="{1AE53D33-2904-4198-AA10-74D692583C40}"/>
    <cellStyle name="Title 35 9 4" xfId="39063" xr:uid="{88904D04-01BE-4FCA-A7A2-C4B52A5902A1}"/>
    <cellStyle name="Title 36" xfId="3323" xr:uid="{5EE67C5C-A2AA-4BEA-A68E-87B51E3FFD48}"/>
    <cellStyle name="Title 36 10" xfId="17095" xr:uid="{DC4B80A6-8DEB-4278-A4D1-134EF6044101}"/>
    <cellStyle name="Title 36 10 2" xfId="45902" xr:uid="{F05DB676-0B17-416D-8E56-776F05A3CDA6}"/>
    <cellStyle name="Title 36 10 3" xfId="39064" xr:uid="{D630BCD5-ACEF-4220-BAEE-03A80F39F34C}"/>
    <cellStyle name="Title 36 11" xfId="17096" xr:uid="{D39C514C-B959-4690-BD4C-E622160281BA}"/>
    <cellStyle name="Title 36 12" xfId="17094" xr:uid="{1649C1CC-EC6A-4782-B58A-13702EC433A3}"/>
    <cellStyle name="Title 36 13" xfId="42200" xr:uid="{280463A9-4358-479C-BD72-343F3C3AC10A}"/>
    <cellStyle name="Title 36 14" xfId="27011" xr:uid="{BAB70061-AB3A-45C8-BFC3-196775FBFF72}"/>
    <cellStyle name="Title 36 2" xfId="17097" xr:uid="{FF51179B-0AF8-48E6-A801-DB77016B1B32}"/>
    <cellStyle name="Title 36 2 2" xfId="17098" xr:uid="{FA1D3945-C9D1-4276-A813-72EA347CA705}"/>
    <cellStyle name="Title 36 2 2 2" xfId="17099" xr:uid="{89DC1EC4-5576-46E2-BE6B-17163D6C2326}"/>
    <cellStyle name="Title 36 2 3" xfId="17100" xr:uid="{1BC13759-E83D-48AB-BE45-689A9E5A05DE}"/>
    <cellStyle name="Title 36 2 3 2" xfId="17101" xr:uid="{BF689FE2-B13B-49FF-9BF8-2CB92CFAABEE}"/>
    <cellStyle name="Title 36 2 4" xfId="17102" xr:uid="{91FA5E95-AB15-4033-ADC8-56AD46C565A5}"/>
    <cellStyle name="Title 36 2 5" xfId="17103" xr:uid="{492CD8D9-4A0F-4108-93E7-6FEC058E9492}"/>
    <cellStyle name="Title 36 2 6" xfId="45903" xr:uid="{83280928-963B-4EF6-8A0F-E49D4A1F5279}"/>
    <cellStyle name="Title 36 2 7" xfId="39065" xr:uid="{F2EF2AD5-A30A-4C5D-8F58-FA177E763969}"/>
    <cellStyle name="Title 36 3" xfId="17104" xr:uid="{4AF2ADDC-57F2-4D5A-A1F2-6737144A4739}"/>
    <cellStyle name="Title 36 3 2" xfId="17105" xr:uid="{6A03B65F-AB51-4AF7-9472-349FB0DE093E}"/>
    <cellStyle name="Title 36 3 2 2" xfId="17106" xr:uid="{00E0FB07-525E-4F49-8F36-6A67221EABCB}"/>
    <cellStyle name="Title 36 3 3" xfId="17107" xr:uid="{6A7A886E-C096-421E-ACD3-03B5B3B3DD27}"/>
    <cellStyle name="Title 36 3 3 2" xfId="17108" xr:uid="{0AC5433F-1EC7-49E5-83C9-7D0297BC949E}"/>
    <cellStyle name="Title 36 3 4" xfId="17109" xr:uid="{BA100E5C-B3EF-499D-A23D-08EF56D591EC}"/>
    <cellStyle name="Title 36 3 5" xfId="45904" xr:uid="{3802F980-AAD6-47F8-B1F8-4156EB014E6F}"/>
    <cellStyle name="Title 36 3 6" xfId="39066" xr:uid="{CBD0AE9B-C4A9-4CDE-9497-351638BBC428}"/>
    <cellStyle name="Title 36 4" xfId="17110" xr:uid="{88EF1375-D17C-4D6C-90E3-CFD7B26DE9CF}"/>
    <cellStyle name="Title 36 4 2" xfId="17111" xr:uid="{A7E4B24A-BFA4-45B7-A477-FC1A97311F90}"/>
    <cellStyle name="Title 36 4 2 2" xfId="17112" xr:uid="{2FB81F5E-6825-4DC7-86C0-43ED792AF399}"/>
    <cellStyle name="Title 36 4 3" xfId="17113" xr:uid="{3A8A9BF6-1AB3-4E23-89E9-79F5056CE11D}"/>
    <cellStyle name="Title 36 4 3 2" xfId="17114" xr:uid="{D80E6A1A-CEAC-4A9A-968F-F1A7605A5A8F}"/>
    <cellStyle name="Title 36 4 4" xfId="17115" xr:uid="{3D199BD7-626A-42DE-98A3-920F6803D5CC}"/>
    <cellStyle name="Title 36 4 5" xfId="45905" xr:uid="{9FA5D3DF-A00B-4AB9-9A80-B3A3E6A0C71F}"/>
    <cellStyle name="Title 36 4 6" xfId="39067" xr:uid="{8AEF7A4B-41C2-4E4A-B3C3-E02FE817A620}"/>
    <cellStyle name="Title 36 5" xfId="17116" xr:uid="{A6B82FC4-612D-41D8-A55E-48FE09D580F7}"/>
    <cellStyle name="Title 36 5 2" xfId="17117" xr:uid="{B9F2B638-FA8B-4D8C-ACEA-47143C2153E4}"/>
    <cellStyle name="Title 36 5 2 2" xfId="17118" xr:uid="{18838E1E-0227-4BF3-86CF-B91011B82875}"/>
    <cellStyle name="Title 36 5 3" xfId="17119" xr:uid="{30B716AF-FE53-4A33-BB99-6B3D518173E7}"/>
    <cellStyle name="Title 36 5 3 2" xfId="17120" xr:uid="{D6669757-0BB0-44DE-AB03-EEA90BF8FF24}"/>
    <cellStyle name="Title 36 5 4" xfId="17121" xr:uid="{FAFE53D8-182C-481F-8712-C3917E3BFA3A}"/>
    <cellStyle name="Title 36 5 4 2" xfId="17122" xr:uid="{F5D88079-E000-443C-B63A-69A49289CF31}"/>
    <cellStyle name="Title 36 5 5" xfId="17123" xr:uid="{BFDE807B-4AC4-4B54-9498-232FC82EE678}"/>
    <cellStyle name="Title 36 5 6" xfId="45906" xr:uid="{A6B9C667-DA80-4D9E-8B9A-069CB5C37621}"/>
    <cellStyle name="Title 36 5 7" xfId="39068" xr:uid="{7B9E2707-6976-4C0C-A7EE-87E320C07997}"/>
    <cellStyle name="Title 36 6" xfId="17124" xr:uid="{4B33ADDF-985B-4041-842D-FDC3DA8F494F}"/>
    <cellStyle name="Title 36 6 2" xfId="17125" xr:uid="{282F2259-9D86-4AB1-B831-B4A373528F1D}"/>
    <cellStyle name="Title 36 6 2 2" xfId="17126" xr:uid="{ADB26515-15AC-456C-9261-B6986D7FE717}"/>
    <cellStyle name="Title 36 6 3" xfId="17127" xr:uid="{7F1D4272-6A38-49DC-AB11-7571EB117A56}"/>
    <cellStyle name="Title 36 6 3 2" xfId="17128" xr:uid="{BB57C68E-7913-4C67-A759-1A7BFEED650A}"/>
    <cellStyle name="Title 36 6 4" xfId="17129" xr:uid="{1992DC6C-1627-48AF-9D1A-F13244490D88}"/>
    <cellStyle name="Title 36 6 5" xfId="45907" xr:uid="{F8988AB8-19B9-472A-8DC4-A788C1A14073}"/>
    <cellStyle name="Title 36 6 6" xfId="39069" xr:uid="{E03FB652-749B-4030-B29F-5254B39B5584}"/>
    <cellStyle name="Title 36 7" xfId="17130" xr:uid="{5F22C380-8839-4EC2-9C15-A7E259472F76}"/>
    <cellStyle name="Title 36 7 2" xfId="17131" xr:uid="{B2D19478-2AEE-43F8-AC65-3694C0B6EB5F}"/>
    <cellStyle name="Title 36 7 3" xfId="45908" xr:uid="{B71FD6A6-63CA-40BD-AFB6-E61423B94E08}"/>
    <cellStyle name="Title 36 7 4" xfId="39070" xr:uid="{728B98EF-C0F9-482A-ABE6-2F36595EC2E7}"/>
    <cellStyle name="Title 36 8" xfId="17132" xr:uid="{00B7A84C-1C4F-44DC-9EFD-B5C573FB1DB6}"/>
    <cellStyle name="Title 36 8 2" xfId="17133" xr:uid="{E4EC1ABA-02B4-47D9-8BD6-600C53ADCDE5}"/>
    <cellStyle name="Title 36 8 3" xfId="45909" xr:uid="{6CD3CE07-74A7-4C3E-9325-5E6C8D8EB382}"/>
    <cellStyle name="Title 36 8 4" xfId="39071" xr:uid="{675032DC-4481-4A8A-8F48-04B891AC641A}"/>
    <cellStyle name="Title 36 9" xfId="17134" xr:uid="{76CF3760-5A15-42F4-91F2-D37397875F04}"/>
    <cellStyle name="Title 36 9 2" xfId="17135" xr:uid="{AAB65654-A093-4FA9-A8A2-8EFD831DF198}"/>
    <cellStyle name="Title 36 9 3" xfId="45910" xr:uid="{FF9C8B47-89F9-48E9-9632-651899D5F3E7}"/>
    <cellStyle name="Title 36 9 4" xfId="39072" xr:uid="{269C7F21-46BF-430E-9193-CA9F7AC52A09}"/>
    <cellStyle name="Title 37" xfId="3324" xr:uid="{C98EA3F0-D249-42B8-9E7F-B554FC4E946E}"/>
    <cellStyle name="Title 37 10" xfId="17137" xr:uid="{E3791AD0-03CA-4ED8-93DF-14D6EDC27F1D}"/>
    <cellStyle name="Title 37 10 2" xfId="45911" xr:uid="{C43C23BC-E83E-4F40-84D6-41134D30EA6E}"/>
    <cellStyle name="Title 37 10 3" xfId="39073" xr:uid="{511A8CE6-7C9F-4364-877B-D6CB53377753}"/>
    <cellStyle name="Title 37 11" xfId="17138" xr:uid="{CC546566-E5E6-44A6-91C7-FE2EAEB57979}"/>
    <cellStyle name="Title 37 12" xfId="17136" xr:uid="{F628FF74-2A1A-4397-84F1-374A92F10462}"/>
    <cellStyle name="Title 37 13" xfId="42201" xr:uid="{344F61C3-E398-4574-885D-2573D829AA37}"/>
    <cellStyle name="Title 37 14" xfId="27012" xr:uid="{7233971E-A543-4387-B2B4-852D3D8608E3}"/>
    <cellStyle name="Title 37 2" xfId="17139" xr:uid="{49A89304-220C-41BA-A04C-8A21754E0B6D}"/>
    <cellStyle name="Title 37 2 2" xfId="17140" xr:uid="{28A5CF17-F868-4E39-A98E-727F87A23D90}"/>
    <cellStyle name="Title 37 2 2 2" xfId="17141" xr:uid="{D166DB0B-ACB1-475B-8E4F-382FA768A02D}"/>
    <cellStyle name="Title 37 2 3" xfId="17142" xr:uid="{A0328A65-4E1E-472F-87D8-CC060D457DFC}"/>
    <cellStyle name="Title 37 2 3 2" xfId="17143" xr:uid="{30ACA1B7-510B-4626-A3F3-EA0C1E11867E}"/>
    <cellStyle name="Title 37 2 4" xfId="17144" xr:uid="{24BA6C28-72C9-4AB7-99D8-AB9CD9B4DD02}"/>
    <cellStyle name="Title 37 2 5" xfId="17145" xr:uid="{6CADD82A-A374-48EB-8AFE-AA86E9B82F86}"/>
    <cellStyle name="Title 37 2 6" xfId="45912" xr:uid="{E8845D67-6170-4FF7-B9B7-B74E293D823F}"/>
    <cellStyle name="Title 37 2 7" xfId="39074" xr:uid="{09874FB5-FC00-4448-808B-D455BE55156A}"/>
    <cellStyle name="Title 37 3" xfId="17146" xr:uid="{F7BE9347-366A-424C-95EF-F2911E04A465}"/>
    <cellStyle name="Title 37 3 2" xfId="17147" xr:uid="{A5B02B47-C87B-441D-BF14-390A6A55BFB7}"/>
    <cellStyle name="Title 37 3 2 2" xfId="17148" xr:uid="{F577E32F-617F-429F-BA60-F43D3F06EAD5}"/>
    <cellStyle name="Title 37 3 3" xfId="17149" xr:uid="{1D05D6FA-869F-42C5-8DB8-EE1E50E31392}"/>
    <cellStyle name="Title 37 3 3 2" xfId="17150" xr:uid="{BF8160A0-CB2A-4130-AE6E-950785FCE26D}"/>
    <cellStyle name="Title 37 3 4" xfId="17151" xr:uid="{1E2C5014-5941-421C-8636-BC7E076CF5A5}"/>
    <cellStyle name="Title 37 3 5" xfId="45913" xr:uid="{F81FF207-AF96-4941-9FF3-418CD0C79B0A}"/>
    <cellStyle name="Title 37 3 6" xfId="39075" xr:uid="{D9CF5242-172E-4D47-8289-2717664C2BD8}"/>
    <cellStyle name="Title 37 4" xfId="17152" xr:uid="{BDF87474-DA15-4CD1-9251-F5A8281BFB1A}"/>
    <cellStyle name="Title 37 4 2" xfId="17153" xr:uid="{F9910828-B26C-4D61-B4A9-8D34D1DCF9D7}"/>
    <cellStyle name="Title 37 4 2 2" xfId="17154" xr:uid="{2EB69084-7C77-4358-A9E2-78E0CEA41D8F}"/>
    <cellStyle name="Title 37 4 3" xfId="17155" xr:uid="{D439E5D4-A9AB-4EA1-87DA-F231F9267A70}"/>
    <cellStyle name="Title 37 4 3 2" xfId="17156" xr:uid="{F422453D-D461-4E75-961C-CE17854A653D}"/>
    <cellStyle name="Title 37 4 4" xfId="17157" xr:uid="{71630C1E-FA90-461C-9B3F-316AC6F1A4E8}"/>
    <cellStyle name="Title 37 4 5" xfId="45914" xr:uid="{80299D04-613C-4E03-8704-1B85E3224C96}"/>
    <cellStyle name="Title 37 4 6" xfId="39076" xr:uid="{EC940A78-6025-4A49-B86C-C23CF559CADF}"/>
    <cellStyle name="Title 37 5" xfId="17158" xr:uid="{63B61048-0299-4056-B150-41EDBC7791A6}"/>
    <cellStyle name="Title 37 5 2" xfId="17159" xr:uid="{44E79C60-C1B4-4E98-B356-BD9AFB7CE22D}"/>
    <cellStyle name="Title 37 5 2 2" xfId="17160" xr:uid="{55B62AA4-C70C-4603-80CB-272AE165D813}"/>
    <cellStyle name="Title 37 5 3" xfId="17161" xr:uid="{BABDEA0D-9C93-460B-AFC0-BD01F7538DE2}"/>
    <cellStyle name="Title 37 5 3 2" xfId="17162" xr:uid="{030DD43E-8606-47E2-BD61-F295B7155BBD}"/>
    <cellStyle name="Title 37 5 4" xfId="17163" xr:uid="{A54AD6C2-A605-449E-8CF3-998491475905}"/>
    <cellStyle name="Title 37 5 4 2" xfId="17164" xr:uid="{26EFA622-3B8D-4BA8-9598-D5D5D478D20C}"/>
    <cellStyle name="Title 37 5 5" xfId="17165" xr:uid="{9301E107-34B6-4928-897E-B3B6230FBBF8}"/>
    <cellStyle name="Title 37 5 6" xfId="45915" xr:uid="{0D91667E-48CF-446C-A182-88375F9334EE}"/>
    <cellStyle name="Title 37 5 7" xfId="39077" xr:uid="{205BB747-EA9C-4FCC-9369-7678C0A2AC97}"/>
    <cellStyle name="Title 37 6" xfId="17166" xr:uid="{2D2F7EAE-FC44-42FA-8552-E6C69ECAFFEE}"/>
    <cellStyle name="Title 37 6 2" xfId="17167" xr:uid="{D24795A2-6430-4BB2-A585-103FD3CA9F84}"/>
    <cellStyle name="Title 37 6 2 2" xfId="17168" xr:uid="{768DC143-A648-4C33-B4F5-1098DD3E191A}"/>
    <cellStyle name="Title 37 6 3" xfId="17169" xr:uid="{AC72CF9E-A128-4E74-9D85-A1ED8B6BEBF3}"/>
    <cellStyle name="Title 37 6 3 2" xfId="17170" xr:uid="{4540EBE2-1B6E-4200-94C8-62E3458A8DD2}"/>
    <cellStyle name="Title 37 6 4" xfId="17171" xr:uid="{19364818-4321-4EA6-83A5-BC4FE25D2763}"/>
    <cellStyle name="Title 37 6 5" xfId="45916" xr:uid="{7F130B83-045B-43F0-8366-7A6F87D2991D}"/>
    <cellStyle name="Title 37 6 6" xfId="39078" xr:uid="{9A006010-624F-4156-B694-687F124D2493}"/>
    <cellStyle name="Title 37 7" xfId="17172" xr:uid="{01468BFB-BD13-4F4F-AA12-CD98E3D5B180}"/>
    <cellStyle name="Title 37 7 2" xfId="17173" xr:uid="{BC6F14C0-8674-4E76-AEF5-CAFF9D48E3FC}"/>
    <cellStyle name="Title 37 7 3" xfId="45917" xr:uid="{7BFA6F1D-040F-4861-BAE9-48DD33F337A0}"/>
    <cellStyle name="Title 37 7 4" xfId="39079" xr:uid="{B1AF913E-666A-44E9-813B-73E60EDAFE89}"/>
    <cellStyle name="Title 37 8" xfId="17174" xr:uid="{76C1485C-99C4-41B4-B85A-47906E122D0E}"/>
    <cellStyle name="Title 37 8 2" xfId="17175" xr:uid="{D90C1B55-FDB6-4BC8-9662-46823BCF1C70}"/>
    <cellStyle name="Title 37 8 3" xfId="45918" xr:uid="{91D7DF4B-FCD3-4D50-A0B4-93746072CBAA}"/>
    <cellStyle name="Title 37 8 4" xfId="39080" xr:uid="{8381FEBD-9802-4D5F-8409-1FDB1420E84E}"/>
    <cellStyle name="Title 37 9" xfId="17176" xr:uid="{A1BEF4BC-4774-48B5-BFE1-5AFCB6D2E2C5}"/>
    <cellStyle name="Title 37 9 2" xfId="17177" xr:uid="{E70EB3F3-423C-4DAE-873B-A4B4BFAE5606}"/>
    <cellStyle name="Title 37 9 3" xfId="45919" xr:uid="{5A05BB89-D7A8-4455-A791-C882F6EFAB67}"/>
    <cellStyle name="Title 37 9 4" xfId="39081" xr:uid="{D966DBAC-0B9E-4976-AAAD-0A1947EE03ED}"/>
    <cellStyle name="Title 38" xfId="3325" xr:uid="{F7FC8442-76DA-46C9-BBCD-460CB885A62D}"/>
    <cellStyle name="Title 38 10" xfId="17179" xr:uid="{0B14260B-DA22-4534-8A4C-46B597EFDBD2}"/>
    <cellStyle name="Title 38 10 2" xfId="45920" xr:uid="{931E5C40-6703-4469-898B-A72986706992}"/>
    <cellStyle name="Title 38 10 3" xfId="39082" xr:uid="{2249ACF9-3802-435C-9F30-1BD53B9FA256}"/>
    <cellStyle name="Title 38 11" xfId="17180" xr:uid="{45607C84-D435-4921-BDE5-FEF78A7B69B8}"/>
    <cellStyle name="Title 38 12" xfId="17178" xr:uid="{C862C661-0EE7-404D-803B-5AB190F26E2E}"/>
    <cellStyle name="Title 38 13" xfId="42202" xr:uid="{1EAF575F-BD6D-47A4-9B59-056B496AD849}"/>
    <cellStyle name="Title 38 14" xfId="27013" xr:uid="{F004BF62-FA19-45D5-930C-4F77820C78E9}"/>
    <cellStyle name="Title 38 2" xfId="17181" xr:uid="{CFF69BC3-DF3A-4B49-A4A7-83AA259007DD}"/>
    <cellStyle name="Title 38 2 2" xfId="17182" xr:uid="{43D6E712-EE51-48F3-B42F-46CF58B56C60}"/>
    <cellStyle name="Title 38 2 2 2" xfId="17183" xr:uid="{2F426E1C-1EFC-4AB9-A424-6056D733F331}"/>
    <cellStyle name="Title 38 2 3" xfId="17184" xr:uid="{6F0474FE-B78C-4863-AC22-67697B4DDCA3}"/>
    <cellStyle name="Title 38 2 3 2" xfId="17185" xr:uid="{067BC96F-D06E-4A5A-B89A-152D6E54A2EE}"/>
    <cellStyle name="Title 38 2 4" xfId="17186" xr:uid="{BF720BDA-1A62-4F90-B3F6-9B9C06561CBC}"/>
    <cellStyle name="Title 38 2 5" xfId="17187" xr:uid="{6B759440-9522-4909-A88C-1F70CE22CE57}"/>
    <cellStyle name="Title 38 2 6" xfId="45921" xr:uid="{D606D8AA-7C72-456B-9830-F9FADB2479E8}"/>
    <cellStyle name="Title 38 2 7" xfId="39083" xr:uid="{3783CAAE-DFC3-41F2-AE5C-72756AD0A123}"/>
    <cellStyle name="Title 38 3" xfId="17188" xr:uid="{CE4126D1-4105-47C3-B05F-9B09F9DFE476}"/>
    <cellStyle name="Title 38 3 2" xfId="17189" xr:uid="{F33205FE-A9B2-4E68-8356-CDE18D17CE1B}"/>
    <cellStyle name="Title 38 3 2 2" xfId="17190" xr:uid="{483BF9B3-C528-435F-A9D0-A31A8E978E00}"/>
    <cellStyle name="Title 38 3 3" xfId="17191" xr:uid="{ED973B72-E3D1-4E89-85B9-E27C5FF045E0}"/>
    <cellStyle name="Title 38 3 3 2" xfId="17192" xr:uid="{78574A1C-DFD0-4BCD-92BD-633AE5047593}"/>
    <cellStyle name="Title 38 3 4" xfId="17193" xr:uid="{479DE38E-935A-41D1-996C-27CA88357662}"/>
    <cellStyle name="Title 38 3 5" xfId="45922" xr:uid="{3F2479F3-1A98-4A07-A971-E55907943C01}"/>
    <cellStyle name="Title 38 3 6" xfId="39084" xr:uid="{77CA686A-157F-4D58-ADCF-277898EEE0CD}"/>
    <cellStyle name="Title 38 4" xfId="17194" xr:uid="{943D6B1B-72FB-4027-8E87-F87025F632C1}"/>
    <cellStyle name="Title 38 4 2" xfId="17195" xr:uid="{1704BA77-C729-4FE6-A2B1-93339FD889AA}"/>
    <cellStyle name="Title 38 4 2 2" xfId="17196" xr:uid="{D1D74B4C-9D5B-4D8B-9E0E-CC015CCC29F2}"/>
    <cellStyle name="Title 38 4 3" xfId="17197" xr:uid="{138D3BD6-BE52-463A-99E1-005247E260BB}"/>
    <cellStyle name="Title 38 4 3 2" xfId="17198" xr:uid="{6A430F07-A3FB-457C-B0D1-DBF841160764}"/>
    <cellStyle name="Title 38 4 4" xfId="17199" xr:uid="{4A86C147-7902-439D-AAF1-43AB5F2F60ED}"/>
    <cellStyle name="Title 38 4 5" xfId="45923" xr:uid="{4A18B697-0B21-4986-898D-214BC532BD31}"/>
    <cellStyle name="Title 38 4 6" xfId="39085" xr:uid="{C49F642C-5B42-4335-BAC8-1935E78A1DA3}"/>
    <cellStyle name="Title 38 5" xfId="17200" xr:uid="{C2AD63AE-567B-4419-86C5-7CBD3328AED6}"/>
    <cellStyle name="Title 38 5 2" xfId="17201" xr:uid="{E22EBA29-D853-4521-8A8A-05B530A27E57}"/>
    <cellStyle name="Title 38 5 2 2" xfId="17202" xr:uid="{BFDCCDE5-89E6-47B8-856B-F67B00D8CC19}"/>
    <cellStyle name="Title 38 5 3" xfId="17203" xr:uid="{32E41E3F-47B8-4212-B8B2-275BA70B19D9}"/>
    <cellStyle name="Title 38 5 3 2" xfId="17204" xr:uid="{267DCF0E-51AF-488B-9D24-634556B74AB4}"/>
    <cellStyle name="Title 38 5 4" xfId="17205" xr:uid="{B27584F2-8C9D-4545-9D4D-18BD23E69FAD}"/>
    <cellStyle name="Title 38 5 4 2" xfId="17206" xr:uid="{C1601E93-DF42-452A-8A61-0E003B67E8F8}"/>
    <cellStyle name="Title 38 5 5" xfId="17207" xr:uid="{5D96984B-3B9B-4209-A922-A2E99092E4A8}"/>
    <cellStyle name="Title 38 5 6" xfId="45924" xr:uid="{8CDB7B4A-4EAC-4A75-B9AE-5649652A283F}"/>
    <cellStyle name="Title 38 5 7" xfId="39086" xr:uid="{F1D4CB54-CF5E-418D-8CEA-5AC789ADDFE2}"/>
    <cellStyle name="Title 38 6" xfId="17208" xr:uid="{A254DE98-4BFD-4109-9098-C3B24B8F3520}"/>
    <cellStyle name="Title 38 6 2" xfId="17209" xr:uid="{EE3F8388-435F-431F-BA23-A0F76A2E48F4}"/>
    <cellStyle name="Title 38 6 2 2" xfId="17210" xr:uid="{904559AA-1CDD-44FD-87E5-40C2145F4C65}"/>
    <cellStyle name="Title 38 6 3" xfId="17211" xr:uid="{7513B15F-E610-4A1F-AC1B-E1E148C4CE49}"/>
    <cellStyle name="Title 38 6 3 2" xfId="17212" xr:uid="{0188D15C-1B78-4891-9F28-511AC5E0E15D}"/>
    <cellStyle name="Title 38 6 4" xfId="17213" xr:uid="{DFAD7F7E-B674-4E66-9C02-CCE795401BE1}"/>
    <cellStyle name="Title 38 6 5" xfId="45925" xr:uid="{2F5F1E16-5C8A-405F-BAD3-E78598C01BB6}"/>
    <cellStyle name="Title 38 6 6" xfId="39087" xr:uid="{73D6A64E-1963-41DA-BCBA-0FD64A036070}"/>
    <cellStyle name="Title 38 7" xfId="17214" xr:uid="{3D24A2B8-F03E-4A89-BC30-02AA48B5E501}"/>
    <cellStyle name="Title 38 7 2" xfId="17215" xr:uid="{06BABCE7-F687-4705-8F9D-24F62B2BFB1B}"/>
    <cellStyle name="Title 38 7 3" xfId="45926" xr:uid="{07FB426C-9C98-462C-B75B-607A92492D9D}"/>
    <cellStyle name="Title 38 7 4" xfId="39088" xr:uid="{E9B2B2C0-42B5-4658-9E5C-EB50F1BDEB72}"/>
    <cellStyle name="Title 38 8" xfId="17216" xr:uid="{69AFB332-4F78-4CB9-98FB-0C02395BB2AF}"/>
    <cellStyle name="Title 38 8 2" xfId="17217" xr:uid="{A34D17AC-1FC6-4509-A726-60D205912C33}"/>
    <cellStyle name="Title 38 8 3" xfId="45927" xr:uid="{BDEB72E0-91FA-44BA-88E1-CCBC5E75B390}"/>
    <cellStyle name="Title 38 8 4" xfId="39089" xr:uid="{1267B963-D414-4C52-B95F-615E26E9592E}"/>
    <cellStyle name="Title 38 9" xfId="17218" xr:uid="{000063BF-A8EE-4898-9E25-D047916E2A8B}"/>
    <cellStyle name="Title 38 9 2" xfId="17219" xr:uid="{510671F5-ACED-4111-AF85-A3F4D008A024}"/>
    <cellStyle name="Title 38 9 3" xfId="45928" xr:uid="{CE6ED493-B892-4120-BE94-07FD49F1D11B}"/>
    <cellStyle name="Title 38 9 4" xfId="39090" xr:uid="{EE10F15E-372A-4D3E-B522-7F241EBE4866}"/>
    <cellStyle name="Title 39" xfId="3326" xr:uid="{46D05619-E33D-4635-B143-2B60697A14A2}"/>
    <cellStyle name="Title 39 10" xfId="17221" xr:uid="{C179F25E-699B-4FAD-80D1-CA5C2EDDA27A}"/>
    <cellStyle name="Title 39 10 2" xfId="45929" xr:uid="{72424F69-7A9A-4A11-9532-3414F39F0F00}"/>
    <cellStyle name="Title 39 10 3" xfId="39091" xr:uid="{56566426-792C-4048-B77C-7A3C6880987A}"/>
    <cellStyle name="Title 39 11" xfId="17222" xr:uid="{EE1F1111-FD57-434A-AB2A-B0119CC670C6}"/>
    <cellStyle name="Title 39 12" xfId="17220" xr:uid="{4A0496BE-136D-4CE5-9B2B-7997CB648F09}"/>
    <cellStyle name="Title 39 13" xfId="42203" xr:uid="{2345831F-B932-4FE7-BCC3-51A732C1A9C0}"/>
    <cellStyle name="Title 39 14" xfId="27014" xr:uid="{39D09769-C03F-4B0B-B0E8-EF70724BB1BD}"/>
    <cellStyle name="Title 39 2" xfId="17223" xr:uid="{58176373-2603-4C26-9BB6-C80900987996}"/>
    <cellStyle name="Title 39 2 2" xfId="17224" xr:uid="{438074D5-F496-4394-AAB3-C3642089387D}"/>
    <cellStyle name="Title 39 2 2 2" xfId="17225" xr:uid="{FF4E2735-C0B9-459A-B016-EE43F4C6E412}"/>
    <cellStyle name="Title 39 2 3" xfId="17226" xr:uid="{17D76873-2D1C-4BA5-A4DE-6B2F6F871B1A}"/>
    <cellStyle name="Title 39 2 3 2" xfId="17227" xr:uid="{4EF93325-3489-4A24-A674-FD8CBF3A4CDD}"/>
    <cellStyle name="Title 39 2 4" xfId="17228" xr:uid="{9CBABB44-3C02-441B-B09F-5F19DC49692A}"/>
    <cellStyle name="Title 39 2 5" xfId="17229" xr:uid="{1FCB1CD0-E974-46E3-B44F-CCDB80AA78D0}"/>
    <cellStyle name="Title 39 2 6" xfId="45930" xr:uid="{7C8CF65F-08CA-41D5-8778-281467725D78}"/>
    <cellStyle name="Title 39 2 7" xfId="39092" xr:uid="{84309C48-D0A0-46F7-AD08-EFACEA2A3735}"/>
    <cellStyle name="Title 39 3" xfId="17230" xr:uid="{0B08739C-F85A-4929-BF9C-0DC960B595C5}"/>
    <cellStyle name="Title 39 3 2" xfId="17231" xr:uid="{1ABB1D58-756E-465D-8D58-025F85B5D960}"/>
    <cellStyle name="Title 39 3 2 2" xfId="17232" xr:uid="{73493BF9-D5CF-4ACA-A56E-6FF197CE605F}"/>
    <cellStyle name="Title 39 3 3" xfId="17233" xr:uid="{B25A08E4-1FD8-4ACC-86D5-5EA6C7528D0B}"/>
    <cellStyle name="Title 39 3 3 2" xfId="17234" xr:uid="{5E3DDF13-9420-4D3D-81ED-F2FCB274F5E6}"/>
    <cellStyle name="Title 39 3 4" xfId="17235" xr:uid="{E1C67BD8-2838-4E86-8C0B-E2FF03759874}"/>
    <cellStyle name="Title 39 3 5" xfId="45931" xr:uid="{2A7602A5-1366-432A-BB50-0C62210ABB6D}"/>
    <cellStyle name="Title 39 3 6" xfId="39093" xr:uid="{5A3B5289-5802-41D3-87F5-605B0AC46F84}"/>
    <cellStyle name="Title 39 4" xfId="17236" xr:uid="{8ED8D489-752C-46EB-81C4-E4D1F8048B68}"/>
    <cellStyle name="Title 39 4 2" xfId="17237" xr:uid="{F07E1D87-9C45-472E-AB78-F348220AE909}"/>
    <cellStyle name="Title 39 4 2 2" xfId="17238" xr:uid="{313D067E-32E8-4238-8A35-422A0850F257}"/>
    <cellStyle name="Title 39 4 3" xfId="17239" xr:uid="{1FFE2335-D41E-45DE-8B12-A3773627A4C3}"/>
    <cellStyle name="Title 39 4 3 2" xfId="17240" xr:uid="{C29770AA-7667-4AB3-891E-377557BBA7B7}"/>
    <cellStyle name="Title 39 4 4" xfId="17241" xr:uid="{982F782D-69CC-42B0-BCDF-36EC2056A7FE}"/>
    <cellStyle name="Title 39 4 5" xfId="45932" xr:uid="{90C76193-C050-42E3-A324-FB04A2F1A3DC}"/>
    <cellStyle name="Title 39 4 6" xfId="39094" xr:uid="{DDA2B346-37AF-4E77-8451-0B1768905AD1}"/>
    <cellStyle name="Title 39 5" xfId="17242" xr:uid="{9E00D923-C96C-4DE3-9D11-080AC5423F9C}"/>
    <cellStyle name="Title 39 5 2" xfId="17243" xr:uid="{4265BEE7-974C-4D3B-8AE9-B4FDE614F347}"/>
    <cellStyle name="Title 39 5 2 2" xfId="17244" xr:uid="{CDEEF9F9-AF90-4305-9D70-E1678303C269}"/>
    <cellStyle name="Title 39 5 3" xfId="17245" xr:uid="{4B962317-D70C-4E5D-B381-944608054BBD}"/>
    <cellStyle name="Title 39 5 3 2" xfId="17246" xr:uid="{F96E095F-4C65-443A-B84C-32410D9D6F6E}"/>
    <cellStyle name="Title 39 5 4" xfId="17247" xr:uid="{2170236F-1E32-4568-AB93-F17296D8720E}"/>
    <cellStyle name="Title 39 5 4 2" xfId="17248" xr:uid="{915E298C-BDB5-46B5-80E0-0CA0C8A7A217}"/>
    <cellStyle name="Title 39 5 5" xfId="17249" xr:uid="{C311F9F9-C6F0-4B53-9350-C75E8C997841}"/>
    <cellStyle name="Title 39 5 6" xfId="45933" xr:uid="{32B9DFE2-5549-443A-8F2C-A72829CF2123}"/>
    <cellStyle name="Title 39 5 7" xfId="39095" xr:uid="{6888D300-9E6E-4442-8650-7E49A5EAAF57}"/>
    <cellStyle name="Title 39 6" xfId="17250" xr:uid="{2A8C2DBF-8396-4D57-B848-35D69F721B07}"/>
    <cellStyle name="Title 39 6 2" xfId="17251" xr:uid="{345DC66B-ACFA-4019-B0CA-70219243E360}"/>
    <cellStyle name="Title 39 6 2 2" xfId="17252" xr:uid="{D65E2E8D-03A4-4120-9690-50D45EADBFAD}"/>
    <cellStyle name="Title 39 6 3" xfId="17253" xr:uid="{D4B5311B-522D-47FC-8CC1-1B414D210841}"/>
    <cellStyle name="Title 39 6 3 2" xfId="17254" xr:uid="{38D6C606-C1F0-4EB4-AE1A-5C3A2410F7C8}"/>
    <cellStyle name="Title 39 6 4" xfId="17255" xr:uid="{56E43CED-B44C-4F99-98EB-2E7CB808CF17}"/>
    <cellStyle name="Title 39 6 5" xfId="45934" xr:uid="{337259B0-BA2D-44C5-B2A0-5509C6299DD1}"/>
    <cellStyle name="Title 39 6 6" xfId="39096" xr:uid="{5F8970A5-ACD3-435B-913D-09D8A387F604}"/>
    <cellStyle name="Title 39 7" xfId="17256" xr:uid="{0DA1C07D-4973-4EF9-A080-3A8A81B477FA}"/>
    <cellStyle name="Title 39 7 2" xfId="17257" xr:uid="{B87A5BF1-C2E3-40E0-8417-51C14D2B2B94}"/>
    <cellStyle name="Title 39 7 3" xfId="45935" xr:uid="{290093CE-089B-46A1-95FB-32A116EAF987}"/>
    <cellStyle name="Title 39 7 4" xfId="39097" xr:uid="{537A4D0A-621A-4C1D-95E9-86BFAE395A53}"/>
    <cellStyle name="Title 39 8" xfId="17258" xr:uid="{F25F4019-2D1E-4439-9A06-36F997EB9F90}"/>
    <cellStyle name="Title 39 8 2" xfId="17259" xr:uid="{EB45684C-2D01-4C43-8D64-D3F74649D199}"/>
    <cellStyle name="Title 39 8 3" xfId="45936" xr:uid="{544C4BCC-B36C-4FD4-AF20-EE8DBC938AD1}"/>
    <cellStyle name="Title 39 8 4" xfId="39098" xr:uid="{286230DF-A508-40EC-8D3C-CD3E780DEDF0}"/>
    <cellStyle name="Title 39 9" xfId="17260" xr:uid="{9B7D121E-9416-4D70-982E-E5D9DBDCCE28}"/>
    <cellStyle name="Title 39 9 2" xfId="17261" xr:uid="{32A036CB-C161-4A1E-A8C9-A745379CA9AA}"/>
    <cellStyle name="Title 39 9 3" xfId="45937" xr:uid="{A42F8256-40DE-486B-BD31-679210A1F668}"/>
    <cellStyle name="Title 39 9 4" xfId="39099" xr:uid="{F7E87699-669A-41A0-A587-774DD62EB96F}"/>
    <cellStyle name="Title 4" xfId="370" xr:uid="{DD9044E5-8391-427E-99C8-CB9882E39468}"/>
    <cellStyle name="Title 4 10" xfId="17263" xr:uid="{32659095-9B3C-4DEC-9F13-79BF7FF2E191}"/>
    <cellStyle name="Title 4 10 2" xfId="17264" xr:uid="{0A53AA3C-F95D-4348-A3B9-5A8F3E7EEAF5}"/>
    <cellStyle name="Title 4 10 3" xfId="45938" xr:uid="{9785893C-8EBC-4B40-B311-D7631C1E2EBB}"/>
    <cellStyle name="Title 4 10 4" xfId="39100" xr:uid="{2F02AE1D-CB21-4EA6-9904-510E8A5D2075}"/>
    <cellStyle name="Title 4 11" xfId="17265" xr:uid="{3F0D3B7E-3C72-4C05-877C-00E03A637D4D}"/>
    <cellStyle name="Title 4 11 2" xfId="45939" xr:uid="{82AB172B-1247-455B-BA01-F3147DF22C88}"/>
    <cellStyle name="Title 4 11 3" xfId="39101" xr:uid="{DC527077-6F80-4DB5-A089-9E34B9303CFA}"/>
    <cellStyle name="Title 4 12" xfId="17266" xr:uid="{383900CF-B4BF-4D47-A7A3-DA8C81956DCA}"/>
    <cellStyle name="Title 4 13" xfId="17262" xr:uid="{79DB1982-25B4-428C-A9E4-15564F19A2DA}"/>
    <cellStyle name="Title 4 14" xfId="42204" xr:uid="{14B7B9CC-D9A1-4398-958C-C064FF8985DA}"/>
    <cellStyle name="Title 4 15" xfId="27015" xr:uid="{79CF774A-34AC-47C1-B3AA-36F132F4F688}"/>
    <cellStyle name="Title 4 2" xfId="17267" xr:uid="{20FFC279-0E35-4F27-8F2F-3B526E8A5CFC}"/>
    <cellStyle name="Title 4 2 10" xfId="17268" xr:uid="{89CB0878-947C-4956-9103-D26FED31B2E4}"/>
    <cellStyle name="Title 4 2 11" xfId="45940" xr:uid="{19CD63EA-23BF-4C74-AD7E-FA8F76274A5D}"/>
    <cellStyle name="Title 4 2 12" xfId="39102" xr:uid="{AB4383F0-9CED-42B6-BB88-A1E61ED06D33}"/>
    <cellStyle name="Title 4 2 2" xfId="17269" xr:uid="{3419970D-FD38-4F78-BDC3-DA74E11744B3}"/>
    <cellStyle name="Title 4 2 2 2" xfId="17270" xr:uid="{18FB0B30-7409-4431-A823-76BCF5CAC472}"/>
    <cellStyle name="Title 4 2 2 2 2" xfId="17271" xr:uid="{D594484B-E642-4474-8B23-85DE52EADBAB}"/>
    <cellStyle name="Title 4 2 2 3" xfId="17272" xr:uid="{F957845E-6970-4F87-8102-8AF65C229938}"/>
    <cellStyle name="Title 4 2 2 3 2" xfId="17273" xr:uid="{D02EA0E9-5BAE-4471-B94B-C5E5CD2BAED6}"/>
    <cellStyle name="Title 4 2 2 4" xfId="17274" xr:uid="{8AC49B9D-2872-455C-9053-853192FF6971}"/>
    <cellStyle name="Title 4 2 2 5" xfId="45941" xr:uid="{CC0DAD4B-2B86-451F-8467-ED01D681B56E}"/>
    <cellStyle name="Title 4 2 2 6" xfId="39103" xr:uid="{A5D73395-B1D0-4C61-8BC5-10B7FC489CAC}"/>
    <cellStyle name="Title 4 2 3" xfId="17275" xr:uid="{E8F7063C-0102-466D-B160-7BA371BB0649}"/>
    <cellStyle name="Title 4 2 3 2" xfId="17276" xr:uid="{E3A2F82F-52EB-4786-843C-C935763036F6}"/>
    <cellStyle name="Title 4 2 3 2 2" xfId="17277" xr:uid="{F0DC5F1A-E117-41CD-BD51-A48A09DE6662}"/>
    <cellStyle name="Title 4 2 3 3" xfId="17278" xr:uid="{FFEA0F96-52E2-4C69-AAD7-C09EB7D667A7}"/>
    <cellStyle name="Title 4 2 3 3 2" xfId="17279" xr:uid="{C88E41D7-D978-4674-9530-F3347EE5FF7A}"/>
    <cellStyle name="Title 4 2 3 4" xfId="17280" xr:uid="{8580D616-F855-49E2-BFF8-615AF4C58F99}"/>
    <cellStyle name="Title 4 2 3 5" xfId="45942" xr:uid="{D8D973D4-DE56-4C4A-9FD0-232F1885190B}"/>
    <cellStyle name="Title 4 2 3 6" xfId="39104" xr:uid="{84B9A714-2719-4669-A55F-191BB131CF3A}"/>
    <cellStyle name="Title 4 2 4" xfId="17281" xr:uid="{10A4BAC2-B70E-4F96-B6D5-AA8AE424894B}"/>
    <cellStyle name="Title 4 2 4 2" xfId="17282" xr:uid="{12D13EAF-3D75-461B-8486-FAA89FE97307}"/>
    <cellStyle name="Title 4 2 4 2 2" xfId="17283" xr:uid="{4A5D0F71-A46D-4630-9318-A4CAC53B7811}"/>
    <cellStyle name="Title 4 2 4 3" xfId="17284" xr:uid="{7B79C8C3-3D1B-439C-AA40-95D71E202B90}"/>
    <cellStyle name="Title 4 2 4 3 2" xfId="17285" xr:uid="{E92B89FB-544A-45E0-94D7-6628D0526968}"/>
    <cellStyle name="Title 4 2 4 4" xfId="17286" xr:uid="{AE8C3DBD-AAFF-44D2-A681-52A170B04A26}"/>
    <cellStyle name="Title 4 2 4 4 2" xfId="17287" xr:uid="{07830163-BCCF-452A-98A4-76DBD7F14002}"/>
    <cellStyle name="Title 4 2 4 5" xfId="17288" xr:uid="{4D075766-95D9-41FB-BD29-0FBD8181BB43}"/>
    <cellStyle name="Title 4 2 4 6" xfId="45943" xr:uid="{46123CB0-81D6-4C09-90B9-A1A714AB7C0D}"/>
    <cellStyle name="Title 4 2 4 7" xfId="39105" xr:uid="{C46AE4CD-9E67-45BD-8FCA-6D5CDC461EE4}"/>
    <cellStyle name="Title 4 2 5" xfId="17289" xr:uid="{CFEE2884-3388-4006-8921-16D8847723A9}"/>
    <cellStyle name="Title 4 2 5 2" xfId="17290" xr:uid="{35DD20BB-C135-4134-9D8C-EB5A268CD443}"/>
    <cellStyle name="Title 4 2 5 2 2" xfId="17291" xr:uid="{58D26D75-F00D-476E-9A39-ADBE721824C0}"/>
    <cellStyle name="Title 4 2 5 3" xfId="17292" xr:uid="{C0FC917E-E744-4D55-8DDD-C4B0C1032757}"/>
    <cellStyle name="Title 4 2 5 3 2" xfId="17293" xr:uid="{84D0AD1C-8B66-45F9-9022-04E7777CF450}"/>
    <cellStyle name="Title 4 2 5 4" xfId="17294" xr:uid="{DE2A56E0-2A17-470E-8C9C-BD67F54CB20C}"/>
    <cellStyle name="Title 4 2 5 5" xfId="45944" xr:uid="{2F9E0F22-D3AE-4E36-9D35-636E34A1AA5E}"/>
    <cellStyle name="Title 4 2 5 6" xfId="39106" xr:uid="{A56CFD9C-DE54-4EB1-B636-F6EE15D9CFD4}"/>
    <cellStyle name="Title 4 2 6" xfId="17295" xr:uid="{B6AC7E73-F36C-405E-8936-33E66B96B757}"/>
    <cellStyle name="Title 4 2 6 2" xfId="17296" xr:uid="{DAF3E565-71A9-4AF3-97D1-24E9493E985F}"/>
    <cellStyle name="Title 4 2 7" xfId="17297" xr:uid="{EFCEA676-C1D8-4ED2-A329-E33EF3857846}"/>
    <cellStyle name="Title 4 2 7 2" xfId="17298" xr:uid="{F9C0F73A-1940-4022-BD98-691DD3E50106}"/>
    <cellStyle name="Title 4 2 8" xfId="17299" xr:uid="{2ED151CB-F109-4404-B29C-7FD986AD338D}"/>
    <cellStyle name="Title 4 2 8 2" xfId="17300" xr:uid="{3D273FB9-F7DC-4FF2-8813-AF84CF09C5F1}"/>
    <cellStyle name="Title 4 2 9" xfId="17301" xr:uid="{002587DD-7C2B-4E3D-9A82-9B5690C0F460}"/>
    <cellStyle name="Title 4 3" xfId="17302" xr:uid="{51357765-0446-45DC-90C4-0D1842F3EA51}"/>
    <cellStyle name="Title 4 3 2" xfId="17303" xr:uid="{16FE9C13-CFA2-409E-87A5-47F177DE6CD3}"/>
    <cellStyle name="Title 4 3 2 2" xfId="17304" xr:uid="{DE90052A-A539-4106-8821-AB9945582316}"/>
    <cellStyle name="Title 4 3 3" xfId="17305" xr:uid="{BE3DE831-E8FA-483D-B6E8-4EFA8EF697A6}"/>
    <cellStyle name="Title 4 3 3 2" xfId="17306" xr:uid="{0E873205-FD9B-4647-B83F-1912A2DECB5D}"/>
    <cellStyle name="Title 4 3 4" xfId="17307" xr:uid="{133489E0-AA9C-4CF2-B88A-9B75EB19BECC}"/>
    <cellStyle name="Title 4 3 5" xfId="17308" xr:uid="{7623EBCF-FA0D-4B1C-8108-8C5871952E6F}"/>
    <cellStyle name="Title 4 3 6" xfId="45945" xr:uid="{1D6C12C4-8EA4-40D2-9976-F38DD339D2D1}"/>
    <cellStyle name="Title 4 3 7" xfId="39107" xr:uid="{1335E9FF-32CC-493E-9809-D8C33994DBD7}"/>
    <cellStyle name="Title 4 4" xfId="17309" xr:uid="{0C18EEEB-925F-4D48-AD8A-BF999FDF1115}"/>
    <cellStyle name="Title 4 4 2" xfId="17310" xr:uid="{E79D6933-6316-44A8-8FCC-3B04A1AC3074}"/>
    <cellStyle name="Title 4 4 2 2" xfId="17311" xr:uid="{F52F3769-6DBD-409D-BC79-235C6EB04E67}"/>
    <cellStyle name="Title 4 4 3" xfId="17312" xr:uid="{E9A8454D-4808-497B-A563-01512E3973DF}"/>
    <cellStyle name="Title 4 4 3 2" xfId="17313" xr:uid="{C6E60C07-0E81-411B-844C-078C40BE81F8}"/>
    <cellStyle name="Title 4 4 4" xfId="17314" xr:uid="{70A69EF5-DD37-4B5C-9C18-66EE748CE301}"/>
    <cellStyle name="Title 4 4 5" xfId="45946" xr:uid="{34366564-A2D6-4744-BC4E-649FBDEFBB64}"/>
    <cellStyle name="Title 4 4 6" xfId="39108" xr:uid="{B0A1F18B-01C2-4086-8558-B1AA1A6E61AF}"/>
    <cellStyle name="Title 4 5" xfId="17315" xr:uid="{0C7AC869-2AA5-4F54-B6FF-162762823FD7}"/>
    <cellStyle name="Title 4 5 2" xfId="17316" xr:uid="{548177F6-2F77-47B1-B61E-904D12C109E6}"/>
    <cellStyle name="Title 4 5 2 2" xfId="17317" xr:uid="{92FC2E3F-7E9A-4AC2-BD07-134DB9D47093}"/>
    <cellStyle name="Title 4 5 3" xfId="17318" xr:uid="{44652D60-37BD-4397-8850-DBF46F736EB7}"/>
    <cellStyle name="Title 4 5 3 2" xfId="17319" xr:uid="{7ABEE828-10DB-4AA0-BDF9-09D6C568614F}"/>
    <cellStyle name="Title 4 5 4" xfId="17320" xr:uid="{7B071C35-CAB2-40A3-AC60-B553F877B82A}"/>
    <cellStyle name="Title 4 5 5" xfId="45947" xr:uid="{D78010A6-1C73-45FD-ABE8-FED454FBC1E9}"/>
    <cellStyle name="Title 4 5 6" xfId="39109" xr:uid="{8AD2B625-7F87-4B24-B08F-36C33BB5D338}"/>
    <cellStyle name="Title 4 6" xfId="17321" xr:uid="{820EA2DA-3FCE-4F66-8CD5-E1E82B59A06E}"/>
    <cellStyle name="Title 4 6 2" xfId="17322" xr:uid="{E2CE01AF-DD3D-4987-B387-322611153AE2}"/>
    <cellStyle name="Title 4 6 2 2" xfId="17323" xr:uid="{6E9F1FC7-9285-486E-893E-E95B8078455A}"/>
    <cellStyle name="Title 4 6 3" xfId="17324" xr:uid="{03DDEA6E-947A-47C2-ADBE-D95DD8E5A877}"/>
    <cellStyle name="Title 4 6 3 2" xfId="17325" xr:uid="{1DE04659-B8A5-4B6D-83FB-1A89BA39215F}"/>
    <cellStyle name="Title 4 6 4" xfId="17326" xr:uid="{F6B07773-5DF8-4B29-ADCF-694F00A71E33}"/>
    <cellStyle name="Title 4 6 4 2" xfId="17327" xr:uid="{D98A7428-0B79-4F24-AC03-97F04194E570}"/>
    <cellStyle name="Title 4 6 5" xfId="17328" xr:uid="{D4D38E32-1A0E-4EC2-8AED-FBDFD618EEC8}"/>
    <cellStyle name="Title 4 6 6" xfId="45948" xr:uid="{1B167730-EA5B-43DC-B797-13EBF58C2E75}"/>
    <cellStyle name="Title 4 6 7" xfId="39110" xr:uid="{B0B685C5-861B-45C1-8FBE-22E33C980EC2}"/>
    <cellStyle name="Title 4 7" xfId="17329" xr:uid="{F38B22F7-83B2-4745-A075-AF38B64359A6}"/>
    <cellStyle name="Title 4 7 2" xfId="17330" xr:uid="{8E1E92D8-63FE-40C5-A67E-0C3A8862F5D9}"/>
    <cellStyle name="Title 4 7 2 2" xfId="17331" xr:uid="{80AF3DE9-AD57-4098-A1C5-A6DF094A3005}"/>
    <cellStyle name="Title 4 7 3" xfId="17332" xr:uid="{2CF6CE48-6BD5-414A-AAD2-AEDD14C62EFB}"/>
    <cellStyle name="Title 4 7 3 2" xfId="17333" xr:uid="{9426EECE-1007-406C-A2E8-D57B1FC3D0A4}"/>
    <cellStyle name="Title 4 7 4" xfId="17334" xr:uid="{10738354-A5AD-44AF-8A3C-137BB5038762}"/>
    <cellStyle name="Title 4 7 5" xfId="45949" xr:uid="{8E9D6E6E-7E79-46C3-977E-F338FB9BDFF7}"/>
    <cellStyle name="Title 4 7 6" xfId="39111" xr:uid="{3B41FC06-330B-47CB-9F3E-6146A8FAA033}"/>
    <cellStyle name="Title 4 8" xfId="17335" xr:uid="{16566F81-7CD0-4147-A96C-5E7368538B83}"/>
    <cellStyle name="Title 4 8 2" xfId="17336" xr:uid="{2896E1AB-4454-4BFB-82F1-C1F9A1690698}"/>
    <cellStyle name="Title 4 8 3" xfId="45950" xr:uid="{351DD733-2C4F-456A-A764-14238979F693}"/>
    <cellStyle name="Title 4 8 4" xfId="39112" xr:uid="{348D9D63-5EF0-4C40-B456-033082EE8A26}"/>
    <cellStyle name="Title 4 9" xfId="17337" xr:uid="{8B2678B3-E7FC-42B1-B929-5DC04FFDC543}"/>
    <cellStyle name="Title 4 9 2" xfId="17338" xr:uid="{4044EC8F-C4CE-443E-BD4C-BBEC87872229}"/>
    <cellStyle name="Title 4 9 3" xfId="45951" xr:uid="{81218540-09E8-4F57-8107-D483BB8B8FCC}"/>
    <cellStyle name="Title 4 9 4" xfId="39113" xr:uid="{1F000C00-2DFB-4991-9738-5D109C16B4E8}"/>
    <cellStyle name="Title 40" xfId="3327" xr:uid="{18973712-41B9-4793-A3ED-15EE25AF6B57}"/>
    <cellStyle name="Title 40 10" xfId="17340" xr:uid="{EFF6DF96-51C5-476E-B32A-2042B8D87195}"/>
    <cellStyle name="Title 40 10 2" xfId="45952" xr:uid="{E85463EC-9689-47F9-A732-B3FDF5C1B06E}"/>
    <cellStyle name="Title 40 10 3" xfId="39114" xr:uid="{82304A67-6969-4AA8-A2DE-DA1F21A00358}"/>
    <cellStyle name="Title 40 11" xfId="17341" xr:uid="{E3F34693-B54F-4742-9945-5F605949B75A}"/>
    <cellStyle name="Title 40 12" xfId="17339" xr:uid="{BA46311C-35A9-44B7-B16E-873D1BD8F198}"/>
    <cellStyle name="Title 40 13" xfId="42205" xr:uid="{4547A062-652F-46EF-AD80-9E322B12BF24}"/>
    <cellStyle name="Title 40 14" xfId="27016" xr:uid="{AD033B8D-5654-4915-84B0-D3DEB0B84608}"/>
    <cellStyle name="Title 40 2" xfId="17342" xr:uid="{688B86F9-F47A-44DF-A29B-BB0051516D0C}"/>
    <cellStyle name="Title 40 2 2" xfId="17343" xr:uid="{D6FED4E4-1B39-49AE-B082-271BA6E165EB}"/>
    <cellStyle name="Title 40 2 2 2" xfId="17344" xr:uid="{B5A583E8-9D3C-49F2-9D50-3EF2222B0AB7}"/>
    <cellStyle name="Title 40 2 3" xfId="17345" xr:uid="{0B36EA4C-B983-4DE6-8220-26A03C35D479}"/>
    <cellStyle name="Title 40 2 3 2" xfId="17346" xr:uid="{68CA9888-A376-4620-AF65-F5476F25D7C5}"/>
    <cellStyle name="Title 40 2 4" xfId="17347" xr:uid="{CE333968-8931-428D-807A-8413B4330B94}"/>
    <cellStyle name="Title 40 2 5" xfId="17348" xr:uid="{80D45E13-1887-4316-A897-CBC8927323C5}"/>
    <cellStyle name="Title 40 2 6" xfId="45953" xr:uid="{B64162D1-4BE7-4C4A-B816-34B645197DE2}"/>
    <cellStyle name="Title 40 2 7" xfId="39115" xr:uid="{0419E4D4-10C1-4F23-B912-41F6B36885F4}"/>
    <cellStyle name="Title 40 3" xfId="17349" xr:uid="{167F3484-4F22-422E-98FA-C0A7B36DCC11}"/>
    <cellStyle name="Title 40 3 2" xfId="17350" xr:uid="{8CD30263-B72D-4529-8D2C-825F33ED3DAB}"/>
    <cellStyle name="Title 40 3 2 2" xfId="17351" xr:uid="{B370BDE5-4ED1-4584-89B2-AC1C2863051E}"/>
    <cellStyle name="Title 40 3 3" xfId="17352" xr:uid="{A1284D89-8360-4B64-BB41-D94BB024048D}"/>
    <cellStyle name="Title 40 3 3 2" xfId="17353" xr:uid="{239639C3-5DC3-40CB-A543-C583FFC1F889}"/>
    <cellStyle name="Title 40 3 4" xfId="17354" xr:uid="{02E03D42-D528-4516-912A-19F34388BB62}"/>
    <cellStyle name="Title 40 3 5" xfId="45954" xr:uid="{9B263BD1-1F3B-4374-8194-9923D4206E7D}"/>
    <cellStyle name="Title 40 3 6" xfId="39116" xr:uid="{08D17C28-BC23-4FCA-8948-648735195ED0}"/>
    <cellStyle name="Title 40 4" xfId="17355" xr:uid="{900C62D8-FFF9-4B66-BDF0-92864C0C54E9}"/>
    <cellStyle name="Title 40 4 2" xfId="17356" xr:uid="{E1F6FC2E-51C4-44EE-9952-609EC98B9700}"/>
    <cellStyle name="Title 40 4 2 2" xfId="17357" xr:uid="{FA3600E2-0EDC-44AE-B465-2A0C1EFC6614}"/>
    <cellStyle name="Title 40 4 3" xfId="17358" xr:uid="{27A637C6-EEE9-4170-955A-D86AF0F2D98A}"/>
    <cellStyle name="Title 40 4 3 2" xfId="17359" xr:uid="{A55DFF26-834F-4014-B7EF-44C583A5E4EA}"/>
    <cellStyle name="Title 40 4 4" xfId="17360" xr:uid="{FFC82881-B5FC-478D-8076-CAD8C2BC23A4}"/>
    <cellStyle name="Title 40 4 5" xfId="45955" xr:uid="{4971D99D-1D38-4170-B82E-FA41BAC34DFE}"/>
    <cellStyle name="Title 40 4 6" xfId="39117" xr:uid="{D892D882-A7C6-4572-9763-0A8F8051913E}"/>
    <cellStyle name="Title 40 5" xfId="17361" xr:uid="{C1FF5133-2F4F-4E4B-8080-04CDCD03E387}"/>
    <cellStyle name="Title 40 5 2" xfId="17362" xr:uid="{24B55C97-8662-43AD-9545-79172D6D0720}"/>
    <cellStyle name="Title 40 5 2 2" xfId="17363" xr:uid="{A37B8678-E4E5-4E90-942C-29FEFF778727}"/>
    <cellStyle name="Title 40 5 3" xfId="17364" xr:uid="{D69E84B9-4E25-4F3E-B572-D67500574415}"/>
    <cellStyle name="Title 40 5 3 2" xfId="17365" xr:uid="{82EA8BC2-FA93-48E8-BBF7-3CD38230F121}"/>
    <cellStyle name="Title 40 5 4" xfId="17366" xr:uid="{0DE63A49-8820-4526-A45B-2FC4315406F1}"/>
    <cellStyle name="Title 40 5 4 2" xfId="17367" xr:uid="{9CC5613A-66DD-44BA-A1B2-A46ECD1EF5CF}"/>
    <cellStyle name="Title 40 5 5" xfId="17368" xr:uid="{E8A5428E-985F-4C1B-A7E4-6D4602E5ADED}"/>
    <cellStyle name="Title 40 5 6" xfId="45956" xr:uid="{E99AA596-526B-4568-AB41-9BF42D4BBC88}"/>
    <cellStyle name="Title 40 5 7" xfId="39118" xr:uid="{333FC9CF-EE04-4F71-8A25-1C3D927BB595}"/>
    <cellStyle name="Title 40 6" xfId="17369" xr:uid="{0A5AF1C8-18AC-4014-A3D0-FC5FEF8606FD}"/>
    <cellStyle name="Title 40 6 2" xfId="17370" xr:uid="{C727C338-14AE-412C-A7C0-87D22E182340}"/>
    <cellStyle name="Title 40 6 2 2" xfId="17371" xr:uid="{39C480D8-38B2-43FA-A703-AEC6FDC836D2}"/>
    <cellStyle name="Title 40 6 3" xfId="17372" xr:uid="{A4CBC53F-68BA-4B86-9F92-38A210AF17A9}"/>
    <cellStyle name="Title 40 6 3 2" xfId="17373" xr:uid="{DE5518E2-FABA-443A-A7E7-42B61F8275EB}"/>
    <cellStyle name="Title 40 6 4" xfId="17374" xr:uid="{64CA3D97-B519-48B5-985D-59EFE73E4FA0}"/>
    <cellStyle name="Title 40 6 5" xfId="45957" xr:uid="{1F8BFFC0-18C5-4CC9-92EB-9C4C84547DAB}"/>
    <cellStyle name="Title 40 6 6" xfId="39119" xr:uid="{914E1F8D-7120-4BA1-9151-4A821C6F7030}"/>
    <cellStyle name="Title 40 7" xfId="17375" xr:uid="{EBFC9CE3-CECE-4DB6-9338-7B463C7EB782}"/>
    <cellStyle name="Title 40 7 2" xfId="17376" xr:uid="{AE6731EB-794A-4ECD-8E8E-BE666CD8C10E}"/>
    <cellStyle name="Title 40 7 3" xfId="45958" xr:uid="{181ADA60-F65B-48AE-AAA6-1CCB9C063F95}"/>
    <cellStyle name="Title 40 7 4" xfId="39120" xr:uid="{CDF0B1A5-E8AF-49E7-8A2F-5E83F2C0D882}"/>
    <cellStyle name="Title 40 8" xfId="17377" xr:uid="{809D71C9-F445-41AC-85CE-8D8AF1BF8A3C}"/>
    <cellStyle name="Title 40 8 2" xfId="17378" xr:uid="{0BAFA792-63A1-4CFB-BD75-5522AC1DE9A7}"/>
    <cellStyle name="Title 40 8 3" xfId="45959" xr:uid="{043BB8EC-6E4C-4681-9BA8-419B80FD6AC7}"/>
    <cellStyle name="Title 40 8 4" xfId="39121" xr:uid="{49D87EF3-667A-42F5-B068-90A29A753E55}"/>
    <cellStyle name="Title 40 9" xfId="17379" xr:uid="{90015FE8-4A68-428D-A8FA-174565FEFD4D}"/>
    <cellStyle name="Title 40 9 2" xfId="17380" xr:uid="{2C0FCA18-1AD1-436A-A588-A3B32344A358}"/>
    <cellStyle name="Title 40 9 3" xfId="45960" xr:uid="{9502497C-7AC7-4262-B981-BF9D8F24F9D4}"/>
    <cellStyle name="Title 40 9 4" xfId="39122" xr:uid="{9C946422-9F51-4673-8BB5-79C90FBB5738}"/>
    <cellStyle name="Title 41" xfId="3328" xr:uid="{A5479CE8-0057-4F84-AFCB-C6FA53663439}"/>
    <cellStyle name="Title 41 10" xfId="17382" xr:uid="{DC72ECF9-5B99-4225-BCAD-E6D59E15A247}"/>
    <cellStyle name="Title 41 10 2" xfId="45961" xr:uid="{56063216-3355-4F8A-9C98-4B0045235AE0}"/>
    <cellStyle name="Title 41 10 3" xfId="39123" xr:uid="{5DD70283-C07D-4ED4-9755-FE306D33EF6E}"/>
    <cellStyle name="Title 41 11" xfId="17383" xr:uid="{7E9B040B-9747-4F18-81FC-5A6558FAF59C}"/>
    <cellStyle name="Title 41 12" xfId="17381" xr:uid="{B0BD4FD4-8F23-479C-9C19-583D271AAFF5}"/>
    <cellStyle name="Title 41 13" xfId="42206" xr:uid="{2E5A0556-714E-4F9C-ADFA-C35EDF4970A9}"/>
    <cellStyle name="Title 41 14" xfId="27017" xr:uid="{F54C33B5-55C5-4E1E-BE9F-B29314B5301B}"/>
    <cellStyle name="Title 41 2" xfId="17384" xr:uid="{A5D23C43-F325-47DA-B726-76307F52B872}"/>
    <cellStyle name="Title 41 2 2" xfId="17385" xr:uid="{0E8D31E7-8541-4642-A02F-68DBC0788570}"/>
    <cellStyle name="Title 41 2 2 2" xfId="17386" xr:uid="{A8FF821B-BF21-4138-82AC-943C14A7F39E}"/>
    <cellStyle name="Title 41 2 3" xfId="17387" xr:uid="{898936F2-88B8-4E65-879F-0BB91C662C4A}"/>
    <cellStyle name="Title 41 2 3 2" xfId="17388" xr:uid="{C613BD74-8E49-46A3-BA1C-2F3B379D23C6}"/>
    <cellStyle name="Title 41 2 4" xfId="17389" xr:uid="{E02F5E4D-145D-4539-90A7-6E6BB5F6FA95}"/>
    <cellStyle name="Title 41 2 5" xfId="17390" xr:uid="{8B7AC9C7-F7D0-44EE-B20F-9D56E17C7B4E}"/>
    <cellStyle name="Title 41 2 6" xfId="45962" xr:uid="{D5ECC34D-DB82-45C8-8B3E-C1FF855FFB9D}"/>
    <cellStyle name="Title 41 2 7" xfId="39124" xr:uid="{761160B6-A01B-4E38-8A83-57A233699F12}"/>
    <cellStyle name="Title 41 3" xfId="17391" xr:uid="{F2787EB1-9ACF-4660-BFCC-6EAA05A516E7}"/>
    <cellStyle name="Title 41 3 2" xfId="17392" xr:uid="{3D443B0E-0275-4857-96D4-70E7975599E2}"/>
    <cellStyle name="Title 41 3 2 2" xfId="17393" xr:uid="{2A2E8BE8-5EA1-4D71-BA29-6C4491148038}"/>
    <cellStyle name="Title 41 3 3" xfId="17394" xr:uid="{D4A3893F-1B18-4AC4-858D-35A64CDA1A69}"/>
    <cellStyle name="Title 41 3 3 2" xfId="17395" xr:uid="{4D8C506B-DADF-4525-8373-1C77EB2BF05A}"/>
    <cellStyle name="Title 41 3 4" xfId="17396" xr:uid="{8D4DA995-25CC-46C7-BCF5-2B76298EA047}"/>
    <cellStyle name="Title 41 3 5" xfId="45963" xr:uid="{A9F6403E-9446-443C-9DCD-406A4ECE23B3}"/>
    <cellStyle name="Title 41 3 6" xfId="39125" xr:uid="{7B6982D6-A7DE-4ED9-9935-77A5D0F6B97B}"/>
    <cellStyle name="Title 41 4" xfId="17397" xr:uid="{96F3DD2E-8EE5-49B3-87EE-06579D8B20CA}"/>
    <cellStyle name="Title 41 4 2" xfId="17398" xr:uid="{5C72CF68-D550-432F-B293-E3FD36EC08F6}"/>
    <cellStyle name="Title 41 4 2 2" xfId="17399" xr:uid="{4A763527-25F1-42EB-A643-6F979ACD9B96}"/>
    <cellStyle name="Title 41 4 3" xfId="17400" xr:uid="{792F3876-B61B-43A5-B823-726DC0223397}"/>
    <cellStyle name="Title 41 4 3 2" xfId="17401" xr:uid="{72CBDDA5-3C63-4AC6-AA79-D686C2CCBF41}"/>
    <cellStyle name="Title 41 4 4" xfId="17402" xr:uid="{A1A52E6A-2A4D-481F-AA81-ACBA2A5BEDF2}"/>
    <cellStyle name="Title 41 4 5" xfId="45964" xr:uid="{D30BC3B3-AECB-45E4-BBE4-2D98051FDCF1}"/>
    <cellStyle name="Title 41 4 6" xfId="39126" xr:uid="{F0421128-EC34-4EB5-BFA0-B2592B7E35A3}"/>
    <cellStyle name="Title 41 5" xfId="17403" xr:uid="{C572D7BB-2C17-4E59-A670-123F042B73F7}"/>
    <cellStyle name="Title 41 5 2" xfId="17404" xr:uid="{2F6F62C0-37C6-4345-B7DD-4964AB345237}"/>
    <cellStyle name="Title 41 5 2 2" xfId="17405" xr:uid="{93F57001-8ADA-4734-A6BA-F7B1352C81A7}"/>
    <cellStyle name="Title 41 5 3" xfId="17406" xr:uid="{C47DC1A1-9AEF-474B-B4F0-441E8B5BBC3C}"/>
    <cellStyle name="Title 41 5 3 2" xfId="17407" xr:uid="{57E5A8DA-0730-4A54-BD16-338FD516C5CC}"/>
    <cellStyle name="Title 41 5 4" xfId="17408" xr:uid="{E39FC852-B4B8-4926-A943-E3029C37C16C}"/>
    <cellStyle name="Title 41 5 4 2" xfId="17409" xr:uid="{E0236614-D26D-47FB-906A-E80BB1A2EFC1}"/>
    <cellStyle name="Title 41 5 5" xfId="17410" xr:uid="{4DD8C909-9E21-4104-B16D-5428A524D359}"/>
    <cellStyle name="Title 41 5 6" xfId="45965" xr:uid="{69C9286C-65E1-4353-8226-BE3C3AC2620B}"/>
    <cellStyle name="Title 41 5 7" xfId="39127" xr:uid="{F60D0D1F-FF74-4248-ABF5-AC66FCC2FADE}"/>
    <cellStyle name="Title 41 6" xfId="17411" xr:uid="{8CB297B6-B9AD-4A02-8AA1-9A3E1C7DEFB8}"/>
    <cellStyle name="Title 41 6 2" xfId="17412" xr:uid="{23AC02FD-A8C1-4331-AEBF-9971C9FC7811}"/>
    <cellStyle name="Title 41 6 2 2" xfId="17413" xr:uid="{AA764E3B-8782-4A5E-BDCE-1B29C369A732}"/>
    <cellStyle name="Title 41 6 3" xfId="17414" xr:uid="{EF64D810-C846-476F-98D8-A9EAC346866F}"/>
    <cellStyle name="Title 41 6 3 2" xfId="17415" xr:uid="{678E2BD4-0C0D-4633-8A86-BE73F729B030}"/>
    <cellStyle name="Title 41 6 4" xfId="17416" xr:uid="{001C7896-25EC-499D-A55C-D0D345D7D6E6}"/>
    <cellStyle name="Title 41 6 5" xfId="45966" xr:uid="{922BCC40-8D09-4376-98C3-72F1F9AFAC4D}"/>
    <cellStyle name="Title 41 6 6" xfId="39128" xr:uid="{3357B120-093C-461B-9CD5-B8E27FD8B40D}"/>
    <cellStyle name="Title 41 7" xfId="17417" xr:uid="{D8755078-EACC-4B16-B4DF-93FD4486C1CD}"/>
    <cellStyle name="Title 41 7 2" xfId="17418" xr:uid="{A5B54A23-8CFE-40A0-985B-597B8F834618}"/>
    <cellStyle name="Title 41 7 3" xfId="45967" xr:uid="{41374D3C-7650-4F41-8B4F-77D3077BC3C0}"/>
    <cellStyle name="Title 41 7 4" xfId="39129" xr:uid="{4D00E09D-DC68-42CC-A261-CF39572950C6}"/>
    <cellStyle name="Title 41 8" xfId="17419" xr:uid="{7CA1AC7D-2085-4DEC-879A-FC186B2C0E2B}"/>
    <cellStyle name="Title 41 8 2" xfId="17420" xr:uid="{357C9EC1-37DC-4E8F-8B21-FBABCD785045}"/>
    <cellStyle name="Title 41 8 3" xfId="45968" xr:uid="{111A3105-6B33-4368-8405-C43E936CFACF}"/>
    <cellStyle name="Title 41 8 4" xfId="39130" xr:uid="{96013869-67C0-4007-A8AB-4967B870D59C}"/>
    <cellStyle name="Title 41 9" xfId="17421" xr:uid="{F8A492DD-DFB4-4742-A81D-DAAEBC2EC2A4}"/>
    <cellStyle name="Title 41 9 2" xfId="17422" xr:uid="{A6ACCAB7-E196-4307-89A1-E0433721E49C}"/>
    <cellStyle name="Title 41 9 3" xfId="45969" xr:uid="{B720A242-A55C-4382-8F44-A393E05FBB9A}"/>
    <cellStyle name="Title 41 9 4" xfId="39131" xr:uid="{83712E2F-93EA-4465-9AD1-2AF7A0F630BD}"/>
    <cellStyle name="Title 42" xfId="3329" xr:uid="{F2717DF1-A2E6-4598-B636-E10F566A8806}"/>
    <cellStyle name="Title 42 10" xfId="17424" xr:uid="{7452CFCA-F589-4568-B9E8-EA37D345E5F0}"/>
    <cellStyle name="Title 42 10 2" xfId="45970" xr:uid="{EF71B075-F148-480E-B261-AD5BA55A1709}"/>
    <cellStyle name="Title 42 10 3" xfId="39132" xr:uid="{2E4E7DE9-1B55-4708-85A6-7CAC7B3135B9}"/>
    <cellStyle name="Title 42 11" xfId="17425" xr:uid="{5BF86710-7889-481A-BB62-A837C9218290}"/>
    <cellStyle name="Title 42 12" xfId="17423" xr:uid="{0492A85A-E006-4FAB-AC27-94C8456BC8CC}"/>
    <cellStyle name="Title 42 13" xfId="42207" xr:uid="{8D77F165-A46D-46D9-B24B-EDA00EC95F71}"/>
    <cellStyle name="Title 42 14" xfId="27018" xr:uid="{EF95AEE6-C428-4CC0-9907-105C6723EFB8}"/>
    <cellStyle name="Title 42 2" xfId="17426" xr:uid="{4C45031B-DD82-4BF0-A4F7-92D366B995A9}"/>
    <cellStyle name="Title 42 2 2" xfId="17427" xr:uid="{EFA71A07-BC8D-4561-ADCA-FCB73579D085}"/>
    <cellStyle name="Title 42 2 2 2" xfId="17428" xr:uid="{9CF020AA-B089-4479-A148-0FC4B8E9228B}"/>
    <cellStyle name="Title 42 2 3" xfId="17429" xr:uid="{8EA27EDA-83D5-4D37-80D4-FE892D34A39F}"/>
    <cellStyle name="Title 42 2 3 2" xfId="17430" xr:uid="{75F68612-79D4-4E1E-AB18-E957E037AC37}"/>
    <cellStyle name="Title 42 2 4" xfId="17431" xr:uid="{546633D5-A416-442D-A903-AF258A26823E}"/>
    <cellStyle name="Title 42 2 5" xfId="17432" xr:uid="{CF28B27E-0356-4AD8-A72D-571A82397A87}"/>
    <cellStyle name="Title 42 2 6" xfId="45971" xr:uid="{0C841B67-1027-492E-8A70-95A2D1777887}"/>
    <cellStyle name="Title 42 2 7" xfId="39133" xr:uid="{9E59CB26-8810-47F8-930D-155324ACFC4A}"/>
    <cellStyle name="Title 42 3" xfId="17433" xr:uid="{10A9F0C7-1A60-4844-8643-C32987EB8870}"/>
    <cellStyle name="Title 42 3 2" xfId="17434" xr:uid="{40428B3E-09EF-4044-A4E6-F3226032C039}"/>
    <cellStyle name="Title 42 3 2 2" xfId="17435" xr:uid="{E5F3461F-A2B5-42B3-ADAF-8A7D6E2CDE57}"/>
    <cellStyle name="Title 42 3 3" xfId="17436" xr:uid="{A2D8F47F-2EB5-4327-9ADA-BE0B4E6ED942}"/>
    <cellStyle name="Title 42 3 3 2" xfId="17437" xr:uid="{A3A48C74-5C4A-4C69-B015-4AFA08F85F4E}"/>
    <cellStyle name="Title 42 3 4" xfId="17438" xr:uid="{6C3BD27D-3E42-4813-93CE-069BA5AE4371}"/>
    <cellStyle name="Title 42 3 5" xfId="45972" xr:uid="{FFF6D210-4208-420C-B0DD-D2820B239FF9}"/>
    <cellStyle name="Title 42 3 6" xfId="39134" xr:uid="{318CB4C0-8D87-4D1C-88FF-E1FDFAAD9F01}"/>
    <cellStyle name="Title 42 4" xfId="17439" xr:uid="{8F29353F-2938-4C6E-A704-D83F763094C6}"/>
    <cellStyle name="Title 42 4 2" xfId="17440" xr:uid="{EF9BFB33-63FD-417F-A97A-73FDF9986B9A}"/>
    <cellStyle name="Title 42 4 2 2" xfId="17441" xr:uid="{2FFF4C43-CC56-4DB2-8372-7A3409E26A6B}"/>
    <cellStyle name="Title 42 4 3" xfId="17442" xr:uid="{DE2A5B61-219C-4E6B-A504-4650F8F5D060}"/>
    <cellStyle name="Title 42 4 3 2" xfId="17443" xr:uid="{8ADFE162-9A1D-4282-9245-7765F6909DC6}"/>
    <cellStyle name="Title 42 4 4" xfId="17444" xr:uid="{0B222298-059D-411E-83C1-1B7257E69830}"/>
    <cellStyle name="Title 42 4 5" xfId="45973" xr:uid="{0E4D5F2C-4C42-460C-89AE-62A156F4DD9B}"/>
    <cellStyle name="Title 42 4 6" xfId="39135" xr:uid="{3CB84F91-7ABF-493A-8555-BD0684991230}"/>
    <cellStyle name="Title 42 5" xfId="17445" xr:uid="{4BEB975D-3555-4A55-B07E-2DF7C8746EC5}"/>
    <cellStyle name="Title 42 5 2" xfId="17446" xr:uid="{D49FC514-391D-40AD-897E-BD3E2FEBB205}"/>
    <cellStyle name="Title 42 5 2 2" xfId="17447" xr:uid="{50F9DE93-77AD-4B0A-B32C-56B70B70954D}"/>
    <cellStyle name="Title 42 5 3" xfId="17448" xr:uid="{96116EBA-E797-4711-8AE1-0FB987C03781}"/>
    <cellStyle name="Title 42 5 3 2" xfId="17449" xr:uid="{8A434A62-FC79-4225-B2A6-77BD3FCECCFF}"/>
    <cellStyle name="Title 42 5 4" xfId="17450" xr:uid="{47EEAA19-5F76-478C-A25B-6D4AF3745546}"/>
    <cellStyle name="Title 42 5 4 2" xfId="17451" xr:uid="{6D6969B2-85A3-4DE1-AB18-AAAAE768EB11}"/>
    <cellStyle name="Title 42 5 5" xfId="17452" xr:uid="{85E9F47F-AA3B-4B41-A7D1-8F1512A0CFAB}"/>
    <cellStyle name="Title 42 5 6" xfId="45974" xr:uid="{7903DC61-12AD-4297-8A6C-07398E6A622F}"/>
    <cellStyle name="Title 42 5 7" xfId="39136" xr:uid="{0EB172C5-3060-43BC-8F68-07F4F970CB7F}"/>
    <cellStyle name="Title 42 6" xfId="17453" xr:uid="{63191D4E-3A39-4BFD-AB78-5B21EF533368}"/>
    <cellStyle name="Title 42 6 2" xfId="17454" xr:uid="{2F67E489-4BC6-4A03-8028-4C5405226405}"/>
    <cellStyle name="Title 42 6 2 2" xfId="17455" xr:uid="{6A40EED1-5363-4C89-804A-38F3438B92B9}"/>
    <cellStyle name="Title 42 6 3" xfId="17456" xr:uid="{1B57772B-5809-4457-8803-3E9B01E9ED16}"/>
    <cellStyle name="Title 42 6 3 2" xfId="17457" xr:uid="{827D1A1D-7DBC-459F-BADF-168EE0E9BF23}"/>
    <cellStyle name="Title 42 6 4" xfId="17458" xr:uid="{1B02E0C8-875D-48CD-A44B-B9DE61D1E4B7}"/>
    <cellStyle name="Title 42 6 5" xfId="45975" xr:uid="{D83C8167-0208-4CC6-9EC2-D0B312CBD06A}"/>
    <cellStyle name="Title 42 6 6" xfId="39137" xr:uid="{F7409305-4519-48AC-A201-5EA4C21E5AF7}"/>
    <cellStyle name="Title 42 7" xfId="17459" xr:uid="{F887E031-FBB9-4078-9CC0-E3424374D51A}"/>
    <cellStyle name="Title 42 7 2" xfId="17460" xr:uid="{F763B9B5-D3D6-4A40-8689-E9547944EA09}"/>
    <cellStyle name="Title 42 7 3" xfId="45976" xr:uid="{88A73C01-2AAF-4E09-A9FE-31DC6C7CD9B0}"/>
    <cellStyle name="Title 42 7 4" xfId="39138" xr:uid="{E8002F15-C658-4F4B-BA13-39AD8552A526}"/>
    <cellStyle name="Title 42 8" xfId="17461" xr:uid="{4FE896C9-7DF3-4871-94A9-0826DB510C73}"/>
    <cellStyle name="Title 42 8 2" xfId="17462" xr:uid="{4F6349EA-F029-4D7C-B792-46DB495A249C}"/>
    <cellStyle name="Title 42 8 3" xfId="45977" xr:uid="{521CB46E-94BD-41D1-A278-24027B6E8720}"/>
    <cellStyle name="Title 42 8 4" xfId="39139" xr:uid="{3BEC6B50-FADB-4022-B97C-5D1F88F308C1}"/>
    <cellStyle name="Title 42 9" xfId="17463" xr:uid="{EE828262-FDC4-415E-9C13-946C96494B00}"/>
    <cellStyle name="Title 42 9 2" xfId="17464" xr:uid="{1FA4D092-225E-49C6-A4DF-FCA1A94AF02B}"/>
    <cellStyle name="Title 42 9 3" xfId="45978" xr:uid="{C8F11B88-D130-40BD-88A3-28C3D9FD3C35}"/>
    <cellStyle name="Title 42 9 4" xfId="39140" xr:uid="{725AD56B-FEEF-4177-B1C5-BFC086AB8B9F}"/>
    <cellStyle name="Title 43" xfId="3330" xr:uid="{040E76DD-4490-4BAF-8C61-D52A9D912228}"/>
    <cellStyle name="Title 43 10" xfId="17466" xr:uid="{7503E1DB-778E-4640-80E2-FA03939F679A}"/>
    <cellStyle name="Title 43 10 2" xfId="45979" xr:uid="{3709F5AB-44E4-4BC8-A944-FDAA99A4ABB1}"/>
    <cellStyle name="Title 43 10 3" xfId="39141" xr:uid="{241679C2-AED6-40D8-A57D-D624CFE6641E}"/>
    <cellStyle name="Title 43 11" xfId="17467" xr:uid="{DF76CCCC-DDE0-4E16-8A71-2C011686B369}"/>
    <cellStyle name="Title 43 12" xfId="17465" xr:uid="{7A32D7C3-0B47-4382-954E-D299938FCEBD}"/>
    <cellStyle name="Title 43 13" xfId="42208" xr:uid="{7D1F9B2A-5DF9-4A23-A220-88F8B9C442BA}"/>
    <cellStyle name="Title 43 14" xfId="27019" xr:uid="{5071A7A3-2364-42C4-AFDF-BBD13FFD1BF7}"/>
    <cellStyle name="Title 43 2" xfId="17468" xr:uid="{19CDCCA7-D1D1-46CA-A732-40849ADF7F03}"/>
    <cellStyle name="Title 43 2 2" xfId="17469" xr:uid="{CC4A0A66-3236-4426-B880-AA5E7B1757D8}"/>
    <cellStyle name="Title 43 2 2 2" xfId="17470" xr:uid="{4193109F-FF87-4238-87D4-666FA3F92F62}"/>
    <cellStyle name="Title 43 2 3" xfId="17471" xr:uid="{5BA218CB-DCB9-4EC5-BB6D-DC57F5EB05E4}"/>
    <cellStyle name="Title 43 2 3 2" xfId="17472" xr:uid="{287E0480-6C6A-4315-8ADB-500536CE78C4}"/>
    <cellStyle name="Title 43 2 4" xfId="17473" xr:uid="{74B31151-DDC8-4C0D-AEDB-58D2B45CD160}"/>
    <cellStyle name="Title 43 2 5" xfId="17474" xr:uid="{26BEBFEA-3AC5-438F-A8B1-15F96DF0BC6C}"/>
    <cellStyle name="Title 43 2 6" xfId="45980" xr:uid="{2C47D02F-CA9C-4FBD-A701-50E8F0FF417E}"/>
    <cellStyle name="Title 43 2 7" xfId="39142" xr:uid="{57E3ECC7-AE35-42B0-AB9B-094CF381D062}"/>
    <cellStyle name="Title 43 3" xfId="17475" xr:uid="{A9DAF15A-F1DE-479B-A2BD-6F12834FA24F}"/>
    <cellStyle name="Title 43 3 2" xfId="17476" xr:uid="{08B48A66-49E1-4435-8657-59F7C4C6301A}"/>
    <cellStyle name="Title 43 3 2 2" xfId="17477" xr:uid="{CD2F20B8-1448-4361-B57E-15C0D68CB9B1}"/>
    <cellStyle name="Title 43 3 3" xfId="17478" xr:uid="{5035CF08-0F56-49B9-A36A-83FE9CA398DA}"/>
    <cellStyle name="Title 43 3 3 2" xfId="17479" xr:uid="{68524AC4-5B30-42BC-8053-D6CBD2726D69}"/>
    <cellStyle name="Title 43 3 4" xfId="17480" xr:uid="{20201E65-8151-468E-9A07-3F0945AAC54A}"/>
    <cellStyle name="Title 43 3 5" xfId="45981" xr:uid="{1F861BEE-CA8E-4FE1-AF4E-493814D04EC3}"/>
    <cellStyle name="Title 43 3 6" xfId="39143" xr:uid="{0B6E936D-FDED-4624-9C41-2F75C3C39CF1}"/>
    <cellStyle name="Title 43 4" xfId="17481" xr:uid="{58DFB2C9-67FF-42A0-B781-45D404C82390}"/>
    <cellStyle name="Title 43 4 2" xfId="17482" xr:uid="{CA31A2AC-41E7-456E-A42D-FBF0B1167E7B}"/>
    <cellStyle name="Title 43 4 2 2" xfId="17483" xr:uid="{4D2CAE7B-B6CB-4343-A5AE-9CEC0ECB025D}"/>
    <cellStyle name="Title 43 4 3" xfId="17484" xr:uid="{B8F491F3-5939-4C50-8906-684CAC2A91E7}"/>
    <cellStyle name="Title 43 4 3 2" xfId="17485" xr:uid="{4711DF57-4133-45D8-8438-F638B5439D05}"/>
    <cellStyle name="Title 43 4 4" xfId="17486" xr:uid="{1DBC5DF2-4225-40CC-B922-C92B831C9547}"/>
    <cellStyle name="Title 43 4 5" xfId="45982" xr:uid="{9CE8A977-0878-4B58-A7E5-E834D86BAB5D}"/>
    <cellStyle name="Title 43 4 6" xfId="39144" xr:uid="{B242A2DE-A487-4D8B-BA2B-8FEB6347520C}"/>
    <cellStyle name="Title 43 5" xfId="17487" xr:uid="{77B5150A-F7AC-4991-A06D-1F5F284B813B}"/>
    <cellStyle name="Title 43 5 2" xfId="17488" xr:uid="{4B856554-EB11-41A6-8EF2-0F872E67B46E}"/>
    <cellStyle name="Title 43 5 2 2" xfId="17489" xr:uid="{D408A8FB-6F21-45DC-BEE3-0C4BE66C3325}"/>
    <cellStyle name="Title 43 5 3" xfId="17490" xr:uid="{FF7FC43A-37D6-4C29-8A73-1F809A02CC7F}"/>
    <cellStyle name="Title 43 5 3 2" xfId="17491" xr:uid="{B0D01219-ABD5-4952-8367-BFD541D893DA}"/>
    <cellStyle name="Title 43 5 4" xfId="17492" xr:uid="{8B1FCFD6-1EA9-443F-8391-E9CE49A539A2}"/>
    <cellStyle name="Title 43 5 4 2" xfId="17493" xr:uid="{FAEE4ACE-91D6-4937-8FD4-B7CA34EF4299}"/>
    <cellStyle name="Title 43 5 5" xfId="17494" xr:uid="{40C186E3-2B6B-4372-BF7F-0BDF49BC02F6}"/>
    <cellStyle name="Title 43 5 6" xfId="45983" xr:uid="{3C8A1008-EAEE-44A4-9B56-100B1A9A17BD}"/>
    <cellStyle name="Title 43 5 7" xfId="39145" xr:uid="{8410CED2-88BB-4C9E-80D9-1563543CA0B5}"/>
    <cellStyle name="Title 43 6" xfId="17495" xr:uid="{0650CB15-2D8A-4BC0-BCAB-B2F3E3DBEB57}"/>
    <cellStyle name="Title 43 6 2" xfId="17496" xr:uid="{DC9C4E7D-8049-4FDD-9621-E7036D362B06}"/>
    <cellStyle name="Title 43 6 2 2" xfId="17497" xr:uid="{1F888D2C-F17B-4895-95E3-BDC2AD020FB3}"/>
    <cellStyle name="Title 43 6 3" xfId="17498" xr:uid="{30771E9C-87E2-48C7-AB72-FEEA66CA1BEC}"/>
    <cellStyle name="Title 43 6 3 2" xfId="17499" xr:uid="{770F05E1-C06E-4EA3-9E2B-405953748124}"/>
    <cellStyle name="Title 43 6 4" xfId="17500" xr:uid="{0AAAF192-6381-409B-9F51-567878BA1112}"/>
    <cellStyle name="Title 43 6 5" xfId="45984" xr:uid="{837FEFBF-530D-418D-9E28-64508AC3019C}"/>
    <cellStyle name="Title 43 6 6" xfId="39146" xr:uid="{21E33C65-E206-4951-822D-85C32E461FE2}"/>
    <cellStyle name="Title 43 7" xfId="17501" xr:uid="{C7BE5029-1307-4DFA-B226-75475B5DFD17}"/>
    <cellStyle name="Title 43 7 2" xfId="17502" xr:uid="{159961FB-1C7B-4CFB-97EE-891B7FE2D3BA}"/>
    <cellStyle name="Title 43 7 3" xfId="45985" xr:uid="{1CA78A4A-A94A-4686-86AE-C339F03F3C4D}"/>
    <cellStyle name="Title 43 7 4" xfId="39147" xr:uid="{DD5A5195-DE75-4384-B080-2E31E2390A3F}"/>
    <cellStyle name="Title 43 8" xfId="17503" xr:uid="{7139D5B2-D78B-45C1-B907-7792B4C90108}"/>
    <cellStyle name="Title 43 8 2" xfId="17504" xr:uid="{E7021494-83E6-49C5-BE87-77100258967E}"/>
    <cellStyle name="Title 43 8 3" xfId="45986" xr:uid="{4B726FBF-74CF-483B-8023-E96491AE6761}"/>
    <cellStyle name="Title 43 8 4" xfId="39148" xr:uid="{AB313636-8C6C-43AA-8646-1960D9F133A0}"/>
    <cellStyle name="Title 43 9" xfId="17505" xr:uid="{11225445-A421-48AE-A7CC-565250FBCBBD}"/>
    <cellStyle name="Title 43 9 2" xfId="17506" xr:uid="{079EE079-73B3-4617-860B-95E352F6F867}"/>
    <cellStyle name="Title 43 9 3" xfId="45987" xr:uid="{993A1493-3B7A-4218-B3BF-1496FE9C8F11}"/>
    <cellStyle name="Title 43 9 4" xfId="39149" xr:uid="{14B75B28-5C84-4C56-BB38-070CB30A52EE}"/>
    <cellStyle name="Title 44" xfId="41414" xr:uid="{17B6E74F-F66A-4B13-9D80-3F4989FB10D2}"/>
    <cellStyle name="Title 5" xfId="371" xr:uid="{17B127F6-2B81-4C1A-B642-D82EE0BBD23F}"/>
    <cellStyle name="Title 5 10" xfId="17508" xr:uid="{CC54E661-1D06-42E6-A7A2-AF8581F13AA3}"/>
    <cellStyle name="Title 5 10 2" xfId="17509" xr:uid="{35DC9B52-195D-41E5-A452-D2DFCEB6B356}"/>
    <cellStyle name="Title 5 10 3" xfId="45988" xr:uid="{FF47CA64-043A-44E4-89E8-AB35D8CF0E70}"/>
    <cellStyle name="Title 5 10 4" xfId="39150" xr:uid="{44746AF7-5348-4898-AD0B-715452B4E700}"/>
    <cellStyle name="Title 5 11" xfId="17510" xr:uid="{2147FBD4-F5A3-49D1-949C-F543679E6062}"/>
    <cellStyle name="Title 5 11 2" xfId="45989" xr:uid="{D459782C-512D-440C-BA34-457E23C2E034}"/>
    <cellStyle name="Title 5 11 3" xfId="39151" xr:uid="{D1C0A8BD-9F45-484B-A998-5D05C741FDB4}"/>
    <cellStyle name="Title 5 12" xfId="17511" xr:uid="{F99614F7-FB48-4957-86D0-40524A7BFC0D}"/>
    <cellStyle name="Title 5 13" xfId="17507" xr:uid="{2EE56F76-F1EF-4395-9A96-8F7F36137DBA}"/>
    <cellStyle name="Title 5 14" xfId="42209" xr:uid="{AD4A0228-AD11-4AE2-AC85-559DABA3DFBF}"/>
    <cellStyle name="Title 5 15" xfId="27020" xr:uid="{CEC99619-A589-4DEB-AEFB-C490ECEDBB55}"/>
    <cellStyle name="Title 5 2" xfId="17512" xr:uid="{3DD2AB9A-7726-4EAB-A0E8-FBC11DDB53D4}"/>
    <cellStyle name="Title 5 2 10" xfId="17513" xr:uid="{9C63A7DE-6A4C-4AD2-AF1A-BEA07C15CD0B}"/>
    <cellStyle name="Title 5 2 11" xfId="45990" xr:uid="{3AB1B477-55F2-4D64-8BBE-D155335E907D}"/>
    <cellStyle name="Title 5 2 12" xfId="39152" xr:uid="{8643290B-43C6-4BE1-B078-CB1B913D42BE}"/>
    <cellStyle name="Title 5 2 2" xfId="17514" xr:uid="{9F197E6F-723F-45BE-A782-994CC803C852}"/>
    <cellStyle name="Title 5 2 2 2" xfId="17515" xr:uid="{7C77DE87-D572-481E-A45E-B5CD2BD69535}"/>
    <cellStyle name="Title 5 2 2 2 2" xfId="17516" xr:uid="{F130F898-F11B-478D-A25F-EF538A380EDE}"/>
    <cellStyle name="Title 5 2 2 3" xfId="17517" xr:uid="{45189C36-1485-4EB8-9881-C564C2817C8C}"/>
    <cellStyle name="Title 5 2 2 3 2" xfId="17518" xr:uid="{E2148980-36E7-4952-85EB-09E989453FE7}"/>
    <cellStyle name="Title 5 2 2 4" xfId="17519" xr:uid="{D9FFD8BE-44D6-43F7-ABE3-152C370CD4F3}"/>
    <cellStyle name="Title 5 2 2 5" xfId="45991" xr:uid="{3BFA9CEE-0B5F-48B0-BF94-0FE919BA3776}"/>
    <cellStyle name="Title 5 2 2 6" xfId="39153" xr:uid="{AEAC42EC-B383-4472-A200-B2B243ABDA50}"/>
    <cellStyle name="Title 5 2 3" xfId="17520" xr:uid="{BD801F99-6C8C-49A9-925E-0DEBAF1CB354}"/>
    <cellStyle name="Title 5 2 3 2" xfId="17521" xr:uid="{4FEA2463-9C13-48E9-B5D6-971FE4D651F9}"/>
    <cellStyle name="Title 5 2 3 2 2" xfId="17522" xr:uid="{E6A254ED-892D-454F-BC5E-182928C79028}"/>
    <cellStyle name="Title 5 2 3 3" xfId="17523" xr:uid="{7FE6C26E-4D9B-447D-8B4B-540AD61E2D06}"/>
    <cellStyle name="Title 5 2 3 3 2" xfId="17524" xr:uid="{B2BB47ED-8CBB-4538-B662-0127ED416D71}"/>
    <cellStyle name="Title 5 2 3 4" xfId="17525" xr:uid="{F4C60FE6-8F61-4825-BFCB-C3FC1F7679B7}"/>
    <cellStyle name="Title 5 2 3 5" xfId="45992" xr:uid="{6D1B5A15-9594-4B89-B749-31BB74FE035F}"/>
    <cellStyle name="Title 5 2 3 6" xfId="39154" xr:uid="{C0E30A14-36EC-48D2-B4D3-64EEBDD6AFE4}"/>
    <cellStyle name="Title 5 2 4" xfId="17526" xr:uid="{EAEC2435-6FF9-4CA4-9B4B-427795CD948C}"/>
    <cellStyle name="Title 5 2 4 2" xfId="17527" xr:uid="{BE103D7D-B792-43B0-A4EB-D188D3E4B4B7}"/>
    <cellStyle name="Title 5 2 4 2 2" xfId="17528" xr:uid="{464CBA8B-63FC-4D4B-9967-B02940AAF70D}"/>
    <cellStyle name="Title 5 2 4 3" xfId="17529" xr:uid="{DBD31668-658E-4111-A6F3-C7CDC3F642F7}"/>
    <cellStyle name="Title 5 2 4 3 2" xfId="17530" xr:uid="{8FD3A94D-E16B-4642-A8A4-0C14542FAC37}"/>
    <cellStyle name="Title 5 2 4 4" xfId="17531" xr:uid="{A084EEAB-0948-44A0-AAE5-D804C5CAD43D}"/>
    <cellStyle name="Title 5 2 4 4 2" xfId="17532" xr:uid="{DDEEC502-5ABB-43AC-9144-BFDE0DEDA9C6}"/>
    <cellStyle name="Title 5 2 4 5" xfId="17533" xr:uid="{4F35B2B9-EE5A-4B1C-8DD4-6A1808C581D8}"/>
    <cellStyle name="Title 5 2 4 6" xfId="45993" xr:uid="{DADED5AD-ABFB-4928-BB07-F6482639075F}"/>
    <cellStyle name="Title 5 2 4 7" xfId="39155" xr:uid="{2E107626-1BE4-496D-A128-E392CB5E1C9F}"/>
    <cellStyle name="Title 5 2 5" xfId="17534" xr:uid="{7553F377-009F-472A-B7AE-95C08F93B320}"/>
    <cellStyle name="Title 5 2 5 2" xfId="17535" xr:uid="{AAE01673-AE81-421B-B139-737DA14B2E50}"/>
    <cellStyle name="Title 5 2 5 2 2" xfId="17536" xr:uid="{E4B3A4F5-9552-4A10-BCA9-16EAC3B40BCA}"/>
    <cellStyle name="Title 5 2 5 3" xfId="17537" xr:uid="{FDCDC9A6-C4B0-47D6-8F86-715DD616F8BE}"/>
    <cellStyle name="Title 5 2 5 3 2" xfId="17538" xr:uid="{2006B7AD-E312-4712-89B5-FDCC1F194150}"/>
    <cellStyle name="Title 5 2 5 4" xfId="17539" xr:uid="{277011D2-E8A0-482F-BDB3-7101091ED43F}"/>
    <cellStyle name="Title 5 2 5 5" xfId="45994" xr:uid="{BF654C79-4C5F-4810-ACC9-356CCD318A79}"/>
    <cellStyle name="Title 5 2 5 6" xfId="39156" xr:uid="{32C1DFBD-89AC-49AA-8535-F0A50C1DE550}"/>
    <cellStyle name="Title 5 2 6" xfId="17540" xr:uid="{15FD0FE2-218D-4571-813B-A535C8CA106B}"/>
    <cellStyle name="Title 5 2 6 2" xfId="17541" xr:uid="{67B37F6B-11EF-4BDC-9C79-6FCACBED4BEE}"/>
    <cellStyle name="Title 5 2 7" xfId="17542" xr:uid="{AB3FE438-CF0B-4E2B-A655-23EF25030269}"/>
    <cellStyle name="Title 5 2 7 2" xfId="17543" xr:uid="{AA7B4704-AAFB-4703-B516-7C4C79CAA98E}"/>
    <cellStyle name="Title 5 2 8" xfId="17544" xr:uid="{9BADE4BD-19B5-47B3-8A2B-C645FAAF31E7}"/>
    <cellStyle name="Title 5 2 8 2" xfId="17545" xr:uid="{2C747181-E560-4518-8508-C8452EE5C07B}"/>
    <cellStyle name="Title 5 2 9" xfId="17546" xr:uid="{B811DC0A-DCDE-4AC5-9E8F-F39CE4D2BC22}"/>
    <cellStyle name="Title 5 3" xfId="17547" xr:uid="{9D033DA7-398C-4F77-A6AE-55648762A3E5}"/>
    <cellStyle name="Title 5 3 2" xfId="17548" xr:uid="{5E9DDBAD-F178-4852-8535-94DAA5B1B3A0}"/>
    <cellStyle name="Title 5 3 2 2" xfId="17549" xr:uid="{26793A71-0A8E-42A6-B125-39300BE3BB3D}"/>
    <cellStyle name="Title 5 3 3" xfId="17550" xr:uid="{C5C1D84E-2911-4A88-B628-A70EA5C5643B}"/>
    <cellStyle name="Title 5 3 3 2" xfId="17551" xr:uid="{115838B7-7F40-4C58-BA2B-1B7A8C9B97EB}"/>
    <cellStyle name="Title 5 3 4" xfId="17552" xr:uid="{E9A748DA-8AC3-4E85-BE41-0141CF8214DC}"/>
    <cellStyle name="Title 5 3 5" xfId="17553" xr:uid="{60C075E4-6894-48F9-B2AC-A88DB042F21B}"/>
    <cellStyle name="Title 5 3 6" xfId="45995" xr:uid="{5C8BF73E-9EDA-4AB0-902F-C6746CDA1784}"/>
    <cellStyle name="Title 5 3 7" xfId="39157" xr:uid="{7044AD6F-8310-43F3-A8B7-8779C4C384FD}"/>
    <cellStyle name="Title 5 4" xfId="17554" xr:uid="{14071380-7351-4988-A232-1F3E53C61CE4}"/>
    <cellStyle name="Title 5 4 2" xfId="17555" xr:uid="{13DD38A7-DB2E-4B63-87B4-F387E723E504}"/>
    <cellStyle name="Title 5 4 2 2" xfId="17556" xr:uid="{28382B04-721E-40B4-89A4-4D8DA20E8C41}"/>
    <cellStyle name="Title 5 4 3" xfId="17557" xr:uid="{A2687EE1-B5AC-4425-9712-0B342F9AB746}"/>
    <cellStyle name="Title 5 4 3 2" xfId="17558" xr:uid="{1E09F958-D1BA-4BFD-AD3F-B80F1E42D3A8}"/>
    <cellStyle name="Title 5 4 4" xfId="17559" xr:uid="{AAD1E6AF-44DE-4696-8F1B-89276F251D28}"/>
    <cellStyle name="Title 5 4 5" xfId="45996" xr:uid="{21114227-79F4-430B-B95C-F9A7C1596F5F}"/>
    <cellStyle name="Title 5 4 6" xfId="39158" xr:uid="{4FDB7F50-24AE-4309-B733-B7184F020E48}"/>
    <cellStyle name="Title 5 5" xfId="17560" xr:uid="{61CD8389-F335-48E8-878A-55AE7E56FFA2}"/>
    <cellStyle name="Title 5 5 2" xfId="17561" xr:uid="{6235E539-C5A0-47D5-848D-FC655FB891A6}"/>
    <cellStyle name="Title 5 5 2 2" xfId="17562" xr:uid="{6A16FD0A-B5E5-4620-889F-5AF5CB0967CD}"/>
    <cellStyle name="Title 5 5 3" xfId="17563" xr:uid="{505486E9-0A7F-46D9-ACBD-B0AF42AE7DA4}"/>
    <cellStyle name="Title 5 5 3 2" xfId="17564" xr:uid="{CA571566-403E-4A17-B509-C37C0055BD6C}"/>
    <cellStyle name="Title 5 5 4" xfId="17565" xr:uid="{B4754882-2BCA-4E1D-B330-AA0156E89DB1}"/>
    <cellStyle name="Title 5 5 5" xfId="45997" xr:uid="{BF97ED86-40F7-43DA-B168-1C95EE98ED9E}"/>
    <cellStyle name="Title 5 5 6" xfId="39159" xr:uid="{2ED54693-3115-405D-9A66-12A621575A20}"/>
    <cellStyle name="Title 5 6" xfId="17566" xr:uid="{450F087C-E3D5-492D-B1A5-AAFE3FB97023}"/>
    <cellStyle name="Title 5 6 2" xfId="17567" xr:uid="{01149B89-30CF-4F80-AFCE-B34B89C5416E}"/>
    <cellStyle name="Title 5 6 2 2" xfId="17568" xr:uid="{E10847C9-6E79-4F53-A742-389174CE6693}"/>
    <cellStyle name="Title 5 6 3" xfId="17569" xr:uid="{3691131F-3345-4EC7-8DFC-C4054E8ECEFA}"/>
    <cellStyle name="Title 5 6 3 2" xfId="17570" xr:uid="{726009AF-58C7-4F51-ADFF-AFBB54FE7999}"/>
    <cellStyle name="Title 5 6 4" xfId="17571" xr:uid="{6B27DCA0-EA16-43B7-A60C-2FBDB76104B0}"/>
    <cellStyle name="Title 5 6 4 2" xfId="17572" xr:uid="{9D4A74F0-2F63-4C09-9CC4-CECEF791FAEF}"/>
    <cellStyle name="Title 5 6 5" xfId="17573" xr:uid="{54427BBD-6105-4882-9B5B-70A456D141A9}"/>
    <cellStyle name="Title 5 6 6" xfId="45998" xr:uid="{DD22B745-534C-4210-BB28-A823861CE5BE}"/>
    <cellStyle name="Title 5 6 7" xfId="39160" xr:uid="{0F1CCBFA-95A2-4F5B-985A-B4F379E60AF1}"/>
    <cellStyle name="Title 5 7" xfId="17574" xr:uid="{0D8426B9-6E9F-4476-895C-5838BEFD5A20}"/>
    <cellStyle name="Title 5 7 2" xfId="17575" xr:uid="{B5D2F4A2-A709-43A1-9732-F58BFB4063A9}"/>
    <cellStyle name="Title 5 7 2 2" xfId="17576" xr:uid="{11019EBD-26F7-4554-9F3A-746AE5E9BF6E}"/>
    <cellStyle name="Title 5 7 3" xfId="17577" xr:uid="{EA965273-871E-4780-991D-7B8C2E6DEBB0}"/>
    <cellStyle name="Title 5 7 3 2" xfId="17578" xr:uid="{18DC9A9C-68B4-443B-ADDA-7C332A05A23A}"/>
    <cellStyle name="Title 5 7 4" xfId="17579" xr:uid="{8650324F-AB51-4CEF-8ECA-D776173C78C5}"/>
    <cellStyle name="Title 5 7 5" xfId="45999" xr:uid="{E112DC4F-AC6B-42A3-9541-A857C4BA4187}"/>
    <cellStyle name="Title 5 7 6" xfId="39161" xr:uid="{71BED452-FE0B-482B-8153-F2DDBD1EDCA7}"/>
    <cellStyle name="Title 5 8" xfId="17580" xr:uid="{C30967C6-7DA0-4AB9-B323-41756FF63E25}"/>
    <cellStyle name="Title 5 8 2" xfId="17581" xr:uid="{BA4C4271-4D48-48B3-B929-0DAB8956F5D6}"/>
    <cellStyle name="Title 5 8 3" xfId="46000" xr:uid="{033E1149-8680-4F3A-80DF-9B0EA72B314D}"/>
    <cellStyle name="Title 5 8 4" xfId="39162" xr:uid="{E0C97D90-3614-491F-A187-47F6810BBF8F}"/>
    <cellStyle name="Title 5 9" xfId="17582" xr:uid="{D26C9867-E825-4D01-927B-4209D7A8EF1A}"/>
    <cellStyle name="Title 5 9 2" xfId="17583" xr:uid="{A6904BAB-CFDD-4277-B4DA-FBBF5F184BEF}"/>
    <cellStyle name="Title 5 9 3" xfId="46001" xr:uid="{C99BA0CA-A878-46FB-A7AD-411F1614BE39}"/>
    <cellStyle name="Title 5 9 4" xfId="39163" xr:uid="{7B0CFFCA-0CF6-42B2-A84A-4F16F13D05E0}"/>
    <cellStyle name="Title 6" xfId="3331" xr:uid="{DCCB3EC4-57ED-4981-8838-6B347ABF1297}"/>
    <cellStyle name="Title 6 10" xfId="17585" xr:uid="{447DE4B1-9AC4-45BA-90A1-8174957872F7}"/>
    <cellStyle name="Title 6 10 2" xfId="17586" xr:uid="{73E0FB00-2D61-4604-B4D5-76009E136052}"/>
    <cellStyle name="Title 6 10 3" xfId="46002" xr:uid="{08B73038-5528-4457-8142-09FD8C3C73FC}"/>
    <cellStyle name="Title 6 10 4" xfId="39164" xr:uid="{8D9A4358-89CD-4427-913C-1DA48007BE83}"/>
    <cellStyle name="Title 6 11" xfId="17587" xr:uid="{C4DB8A60-4A7A-4207-BCC6-9837D5FCDE2E}"/>
    <cellStyle name="Title 6 11 2" xfId="46003" xr:uid="{BC91D550-5D2D-47D4-A8DD-1965A55C78E4}"/>
    <cellStyle name="Title 6 11 3" xfId="39165" xr:uid="{6E9482B2-2053-478D-A4DA-26B4F79E7366}"/>
    <cellStyle name="Title 6 12" xfId="17588" xr:uid="{6E9FC28B-13C4-452B-A06B-FF6A18FC22CB}"/>
    <cellStyle name="Title 6 13" xfId="17584" xr:uid="{37AAA05E-6C21-4ADE-BF9E-E58D6CB00543}"/>
    <cellStyle name="Title 6 14" xfId="42210" xr:uid="{6E6F2F53-B0B5-48F3-945F-317A0DA21D94}"/>
    <cellStyle name="Title 6 15" xfId="27021" xr:uid="{891CBB0E-1186-4E9F-83F6-E6D738FBB9E3}"/>
    <cellStyle name="Title 6 2" xfId="17589" xr:uid="{A6539B68-1E77-437F-80FF-96D5645599B4}"/>
    <cellStyle name="Title 6 2 10" xfId="17590" xr:uid="{736B8106-DE89-4965-81B4-E2B6F113988B}"/>
    <cellStyle name="Title 6 2 11" xfId="46004" xr:uid="{0CA04FCE-9EAA-41B6-B8C5-3A93892A4E03}"/>
    <cellStyle name="Title 6 2 12" xfId="39166" xr:uid="{82AE4914-A9F9-4B36-AB0B-1870757EA30A}"/>
    <cellStyle name="Title 6 2 2" xfId="17591" xr:uid="{EA9D0ADC-374D-48C4-BCA9-73C192341AC7}"/>
    <cellStyle name="Title 6 2 2 2" xfId="17592" xr:uid="{680204B0-247B-49D1-A799-B428AA5F3ED3}"/>
    <cellStyle name="Title 6 2 2 2 2" xfId="17593" xr:uid="{7A295E98-0860-4AC2-9F50-97C310CFC3EA}"/>
    <cellStyle name="Title 6 2 2 3" xfId="17594" xr:uid="{B2B3385A-6080-4F72-B7C9-C6BA98D6F5D4}"/>
    <cellStyle name="Title 6 2 2 3 2" xfId="17595" xr:uid="{C1B01D34-455D-4200-AC8E-DD3421B448C7}"/>
    <cellStyle name="Title 6 2 2 4" xfId="17596" xr:uid="{6F0423CA-F6E5-4A58-BB08-529F9E6634C8}"/>
    <cellStyle name="Title 6 2 2 5" xfId="46005" xr:uid="{7677B17F-6B44-461F-8275-8938D42667F9}"/>
    <cellStyle name="Title 6 2 2 6" xfId="39167" xr:uid="{00768F66-F859-4A47-9B6D-05F4FCD3A924}"/>
    <cellStyle name="Title 6 2 3" xfId="17597" xr:uid="{D99E0556-3989-4362-99A9-8FCC3B2EA72E}"/>
    <cellStyle name="Title 6 2 3 2" xfId="17598" xr:uid="{D53EC1A4-AD69-4D88-BC5A-7C554454C59C}"/>
    <cellStyle name="Title 6 2 3 2 2" xfId="17599" xr:uid="{71489B63-8AB8-4C8D-8C48-58953AF27929}"/>
    <cellStyle name="Title 6 2 3 3" xfId="17600" xr:uid="{9116FD1C-568F-4611-919A-C5BB7B7568AB}"/>
    <cellStyle name="Title 6 2 3 3 2" xfId="17601" xr:uid="{27D3EF52-6D27-4491-8A8A-8DE3C9432F79}"/>
    <cellStyle name="Title 6 2 3 4" xfId="17602" xr:uid="{330B474A-2996-40CD-A3C2-AFBA815D94F5}"/>
    <cellStyle name="Title 6 2 3 5" xfId="46006" xr:uid="{3E4D6D81-40A1-4D29-9188-AA0D5F07C78C}"/>
    <cellStyle name="Title 6 2 3 6" xfId="39168" xr:uid="{B9F03622-6473-49C7-BA08-7DFFF144794B}"/>
    <cellStyle name="Title 6 2 4" xfId="17603" xr:uid="{5A941871-DE68-4F65-8671-135F43F6CEF3}"/>
    <cellStyle name="Title 6 2 4 2" xfId="17604" xr:uid="{5C607B73-4D05-4812-BBA2-B08274515390}"/>
    <cellStyle name="Title 6 2 4 2 2" xfId="17605" xr:uid="{4F9E361E-CD21-491D-BE0A-1C6BE98D68E7}"/>
    <cellStyle name="Title 6 2 4 3" xfId="17606" xr:uid="{1880223F-A7EE-488C-9453-44C86E5AFBF8}"/>
    <cellStyle name="Title 6 2 4 3 2" xfId="17607" xr:uid="{9D52796A-A3C6-4ED5-BE8D-C2002C3BD2A1}"/>
    <cellStyle name="Title 6 2 4 4" xfId="17608" xr:uid="{993F8AB5-C7EF-45FA-B7E1-B648DF0C11AF}"/>
    <cellStyle name="Title 6 2 4 4 2" xfId="17609" xr:uid="{0CFBD064-3E98-4F33-B931-327248E6C827}"/>
    <cellStyle name="Title 6 2 4 5" xfId="17610" xr:uid="{E4134612-5B0C-4CC2-98D5-2B732A2A195A}"/>
    <cellStyle name="Title 6 2 4 6" xfId="46007" xr:uid="{19E935AC-141B-4B9D-A322-C1309D63C3CA}"/>
    <cellStyle name="Title 6 2 4 7" xfId="39169" xr:uid="{CBE3025B-043E-43E6-A4F5-4ED6864F9590}"/>
    <cellStyle name="Title 6 2 5" xfId="17611" xr:uid="{F784F7D1-3AA9-4AE9-93A9-C75D77122DC9}"/>
    <cellStyle name="Title 6 2 5 2" xfId="17612" xr:uid="{381D9E53-BA08-4A37-BFB4-FA374DEE90D0}"/>
    <cellStyle name="Title 6 2 5 2 2" xfId="17613" xr:uid="{A7E8992F-F67D-4125-9C02-0A262F35AE27}"/>
    <cellStyle name="Title 6 2 5 3" xfId="17614" xr:uid="{AE322A03-6961-4BE3-9B95-CD699F35BC4E}"/>
    <cellStyle name="Title 6 2 5 3 2" xfId="17615" xr:uid="{2957A2E8-50CA-4B78-ACB0-05901973BBDC}"/>
    <cellStyle name="Title 6 2 5 4" xfId="17616" xr:uid="{655C6C54-2621-4C0F-BA70-0EC6AF7136A5}"/>
    <cellStyle name="Title 6 2 5 5" xfId="46008" xr:uid="{5759338A-B2F0-49B4-BE76-84AC6FE27DB9}"/>
    <cellStyle name="Title 6 2 5 6" xfId="39170" xr:uid="{92F918A5-E48F-4703-94D2-D74B228FE73B}"/>
    <cellStyle name="Title 6 2 6" xfId="17617" xr:uid="{E8CA37B3-D7E7-4B3D-BA36-F17755141B4D}"/>
    <cellStyle name="Title 6 2 6 2" xfId="17618" xr:uid="{E0B32442-C7A2-40E4-8D05-00FF3E0358EC}"/>
    <cellStyle name="Title 6 2 7" xfId="17619" xr:uid="{EB1C6829-A636-4F8A-A1C0-88B5F21D8D5A}"/>
    <cellStyle name="Title 6 2 7 2" xfId="17620" xr:uid="{9CF1D348-157B-49FE-9BE7-02B8311FF888}"/>
    <cellStyle name="Title 6 2 8" xfId="17621" xr:uid="{8ABD1E88-BB52-4629-88DA-32D3298DAE49}"/>
    <cellStyle name="Title 6 2 8 2" xfId="17622" xr:uid="{CF6064E4-5921-4CF9-AEFA-FE08A68E2477}"/>
    <cellStyle name="Title 6 2 9" xfId="17623" xr:uid="{BC06B9A6-09F9-4D59-817E-6E93D8FCEC6C}"/>
    <cellStyle name="Title 6 3" xfId="17624" xr:uid="{60B042E5-83F1-435C-851E-F8CC86CE5948}"/>
    <cellStyle name="Title 6 3 2" xfId="17625" xr:uid="{08D81A9D-033D-417F-AEF9-45CB510D0147}"/>
    <cellStyle name="Title 6 3 2 2" xfId="17626" xr:uid="{A45F15AD-773F-415C-B210-404F7899A2F8}"/>
    <cellStyle name="Title 6 3 3" xfId="17627" xr:uid="{C15151E0-7244-4785-BC10-5D60FEF7AFA3}"/>
    <cellStyle name="Title 6 3 3 2" xfId="17628" xr:uid="{A9685301-B3E8-4E2B-901C-CC92E1C5EF2B}"/>
    <cellStyle name="Title 6 3 4" xfId="17629" xr:uid="{D42E6590-2A5B-4145-B8D7-0F6B2A01B404}"/>
    <cellStyle name="Title 6 3 5" xfId="17630" xr:uid="{084C4C6C-B393-4EBF-B565-918AE52BE386}"/>
    <cellStyle name="Title 6 3 6" xfId="46009" xr:uid="{68C9A58B-2FC8-457B-954E-53248732D833}"/>
    <cellStyle name="Title 6 3 7" xfId="39171" xr:uid="{104E87A3-E0C8-4381-A75F-3F0FAA0541D8}"/>
    <cellStyle name="Title 6 4" xfId="17631" xr:uid="{4E99037B-628A-4A84-89E6-549D307062DB}"/>
    <cellStyle name="Title 6 4 2" xfId="17632" xr:uid="{4F5B0E98-BEF8-4CF3-88DC-5E09104D11E3}"/>
    <cellStyle name="Title 6 4 2 2" xfId="17633" xr:uid="{884BA247-A7C9-48E3-922A-5A23E275A190}"/>
    <cellStyle name="Title 6 4 3" xfId="17634" xr:uid="{D4CE0647-4BC2-425D-90F5-37F7EC2CB745}"/>
    <cellStyle name="Title 6 4 3 2" xfId="17635" xr:uid="{F001AE6B-6E06-4F43-954A-79EA61F55D0F}"/>
    <cellStyle name="Title 6 4 4" xfId="17636" xr:uid="{A1820590-EAA5-4B05-8766-42BEED4C1BD0}"/>
    <cellStyle name="Title 6 4 5" xfId="46010" xr:uid="{F3763CF2-FCA4-4E34-A980-8372F7835FE4}"/>
    <cellStyle name="Title 6 4 6" xfId="39172" xr:uid="{D27C5447-4838-4719-B862-4C90EB75CC43}"/>
    <cellStyle name="Title 6 5" xfId="17637" xr:uid="{5677B021-2F37-4318-9A11-474215F941BC}"/>
    <cellStyle name="Title 6 5 2" xfId="17638" xr:uid="{16DBA419-D122-4AD8-B5B1-A65573C486AF}"/>
    <cellStyle name="Title 6 5 2 2" xfId="17639" xr:uid="{3B4FB7A4-22D7-4AF1-A6AF-A9920BA344FD}"/>
    <cellStyle name="Title 6 5 3" xfId="17640" xr:uid="{4C858398-BBAA-4FE4-B119-C64B592B8A5B}"/>
    <cellStyle name="Title 6 5 3 2" xfId="17641" xr:uid="{DA4043B4-6BFE-4748-A5A8-75AA7A321521}"/>
    <cellStyle name="Title 6 5 4" xfId="17642" xr:uid="{CAC5A214-39C5-4B56-801D-D8C5932EDEFA}"/>
    <cellStyle name="Title 6 5 5" xfId="46011" xr:uid="{BC54A323-6E99-4665-84AB-85A1623C312F}"/>
    <cellStyle name="Title 6 5 6" xfId="39173" xr:uid="{CCBED528-3733-44A8-AD8A-886E5672064E}"/>
    <cellStyle name="Title 6 6" xfId="17643" xr:uid="{7534B940-539F-477C-9D49-036070B287ED}"/>
    <cellStyle name="Title 6 6 2" xfId="17644" xr:uid="{065BAA31-2F46-4A25-8ABB-6F9BA5B6A368}"/>
    <cellStyle name="Title 6 6 2 2" xfId="17645" xr:uid="{6A1CF756-4249-4ADE-AD0C-0A1C69EC4F0A}"/>
    <cellStyle name="Title 6 6 3" xfId="17646" xr:uid="{CABA0BB2-3F3B-49FF-AE12-EA7547AD07F8}"/>
    <cellStyle name="Title 6 6 3 2" xfId="17647" xr:uid="{7C9D8EFE-3483-4B51-BBD6-2BEF4B1D1720}"/>
    <cellStyle name="Title 6 6 4" xfId="17648" xr:uid="{F05988D4-633B-4A6C-B71F-DF240239AB93}"/>
    <cellStyle name="Title 6 6 4 2" xfId="17649" xr:uid="{00369C69-843A-442B-8138-39CEADDD633B}"/>
    <cellStyle name="Title 6 6 5" xfId="17650" xr:uid="{B120D3DA-3AFB-4966-8D5C-94F10122BF85}"/>
    <cellStyle name="Title 6 6 6" xfId="46012" xr:uid="{653C721E-E1A1-4B23-B75D-836A4E119710}"/>
    <cellStyle name="Title 6 6 7" xfId="39174" xr:uid="{2380A1FB-A4F0-4983-A24E-2D6A99B0AD4A}"/>
    <cellStyle name="Title 6 7" xfId="17651" xr:uid="{7112861E-8BC7-4704-B9BF-4473A3FAFA12}"/>
    <cellStyle name="Title 6 7 2" xfId="17652" xr:uid="{394E8DE3-6FD5-4B16-BB76-6E49401FC06F}"/>
    <cellStyle name="Title 6 7 2 2" xfId="17653" xr:uid="{C929739A-D81D-4620-80D5-C20A6AD68CE1}"/>
    <cellStyle name="Title 6 7 3" xfId="17654" xr:uid="{D14B717C-E9CD-4314-AD6E-90FB6A65851D}"/>
    <cellStyle name="Title 6 7 3 2" xfId="17655" xr:uid="{26785881-168A-4D29-BCC5-FD47A01C98C2}"/>
    <cellStyle name="Title 6 7 4" xfId="17656" xr:uid="{D8C4146E-0B66-4ACB-85EB-94D4A88D7145}"/>
    <cellStyle name="Title 6 7 5" xfId="46013" xr:uid="{6FDB0CF2-4469-4C2E-AB40-B5BC26FA6E75}"/>
    <cellStyle name="Title 6 7 6" xfId="39175" xr:uid="{598216DE-EA28-45B7-99B7-A34642025D12}"/>
    <cellStyle name="Title 6 8" xfId="17657" xr:uid="{C2529BEF-9CF3-4A67-A42C-31B31EBC51B7}"/>
    <cellStyle name="Title 6 8 2" xfId="17658" xr:uid="{D25B123F-D734-4DDB-AAA6-19379E814281}"/>
    <cellStyle name="Title 6 8 3" xfId="46014" xr:uid="{6A49C0A6-A772-4C33-B225-EE51C004583B}"/>
    <cellStyle name="Title 6 8 4" xfId="39176" xr:uid="{CFCD0E67-51F5-4603-913A-011FCD09551D}"/>
    <cellStyle name="Title 6 9" xfId="17659" xr:uid="{131E3BB2-E72F-4C5D-8747-AD2B9A92EBB0}"/>
    <cellStyle name="Title 6 9 2" xfId="17660" xr:uid="{4C04A68C-3CC7-4668-93CD-586B27C48A4E}"/>
    <cellStyle name="Title 6 9 3" xfId="46015" xr:uid="{93B222F2-A6B8-42A7-9D7A-D35746B24998}"/>
    <cellStyle name="Title 6 9 4" xfId="39177" xr:uid="{319CAF2E-CF8D-41A5-932C-1970680EADAA}"/>
    <cellStyle name="Title 7" xfId="3332" xr:uid="{077DBF00-3B67-4D81-A01A-2B2A7C35F34A}"/>
    <cellStyle name="Title 7 10" xfId="17662" xr:uid="{823AB539-15DE-4C6F-9A76-440B79494CC0}"/>
    <cellStyle name="Title 7 10 2" xfId="46016" xr:uid="{CD67857A-78EE-4DB9-A96D-E7EDFC2A953D}"/>
    <cellStyle name="Title 7 10 3" xfId="39178" xr:uid="{58B705EF-980C-4737-86B2-19B34A5D83C3}"/>
    <cellStyle name="Title 7 11" xfId="17663" xr:uid="{B547E151-F3D3-4F82-85FD-F2031911661C}"/>
    <cellStyle name="Title 7 12" xfId="17661" xr:uid="{36D3F0C5-6927-424A-9651-A04756F419D8}"/>
    <cellStyle name="Title 7 13" xfId="42211" xr:uid="{E801E663-F606-419F-9854-D0BBCD5CBCCE}"/>
    <cellStyle name="Title 7 14" xfId="27022" xr:uid="{2F921A77-00BB-4F62-8800-1DC9E51EAE6A}"/>
    <cellStyle name="Title 7 2" xfId="17664" xr:uid="{204C157A-5312-44B7-98C7-12A2502C2F8B}"/>
    <cellStyle name="Title 7 2 2" xfId="17665" xr:uid="{3A68B36E-BCF8-4F3C-94BF-488AA9F46E8B}"/>
    <cellStyle name="Title 7 2 2 2" xfId="17666" xr:uid="{B44A3E27-61E7-442E-80F2-9CAA10258FE6}"/>
    <cellStyle name="Title 7 2 3" xfId="17667" xr:uid="{B884253B-05FB-4F57-89C9-C584AC1B4663}"/>
    <cellStyle name="Title 7 2 3 2" xfId="17668" xr:uid="{BE32F317-AC12-4BE5-B7A7-D76F4A75040C}"/>
    <cellStyle name="Title 7 2 4" xfId="17669" xr:uid="{F56D978A-8B18-4CF8-92F5-87AAD872A5F2}"/>
    <cellStyle name="Title 7 2 5" xfId="17670" xr:uid="{B3B78D95-252D-4EE5-92F8-3AAA0FDFD1EB}"/>
    <cellStyle name="Title 7 2 6" xfId="46017" xr:uid="{ED70F87F-D66E-4545-ACE5-2FB98C88AB5D}"/>
    <cellStyle name="Title 7 2 7" xfId="39179" xr:uid="{7E16E092-3A1A-40C5-8176-2E251B83B496}"/>
    <cellStyle name="Title 7 3" xfId="17671" xr:uid="{D2C86CB8-9C55-4851-B639-A9F5F85290E8}"/>
    <cellStyle name="Title 7 3 2" xfId="17672" xr:uid="{E6CE38EF-D01D-4FAC-86BC-920658B58B87}"/>
    <cellStyle name="Title 7 3 2 2" xfId="17673" xr:uid="{1121A7C3-BD70-4E97-AEB4-BCB74DBD814E}"/>
    <cellStyle name="Title 7 3 3" xfId="17674" xr:uid="{0997B008-A110-476E-96FD-FFB1F34A18E0}"/>
    <cellStyle name="Title 7 3 3 2" xfId="17675" xr:uid="{B837CEDE-7F6C-437A-BAC9-BAE47CA3BC99}"/>
    <cellStyle name="Title 7 3 4" xfId="17676" xr:uid="{B3496E82-1599-4C68-9DBD-7CEB338AD399}"/>
    <cellStyle name="Title 7 3 5" xfId="46018" xr:uid="{98F055A9-5D72-4D41-A114-77DBBB2D78E7}"/>
    <cellStyle name="Title 7 3 6" xfId="39180" xr:uid="{C35800E2-EE89-4322-89F2-84B2A025C317}"/>
    <cellStyle name="Title 7 4" xfId="17677" xr:uid="{1E30DE40-59DC-4FA9-90DF-A3BD83533457}"/>
    <cellStyle name="Title 7 4 2" xfId="17678" xr:uid="{99467E5B-75A7-4859-9AA9-049B68F7D373}"/>
    <cellStyle name="Title 7 4 2 2" xfId="17679" xr:uid="{FA582B5E-289C-4765-BBCE-8786018614FB}"/>
    <cellStyle name="Title 7 4 3" xfId="17680" xr:uid="{3CBB88E3-0AAD-49F5-8C2C-209618F488D0}"/>
    <cellStyle name="Title 7 4 3 2" xfId="17681" xr:uid="{60803ED8-4F47-4070-A392-37DBF32B0A0B}"/>
    <cellStyle name="Title 7 4 4" xfId="17682" xr:uid="{67175241-7670-4532-8E82-8F8BF3A10171}"/>
    <cellStyle name="Title 7 4 5" xfId="46019" xr:uid="{4A6570BD-E714-4ADF-971A-0847886B790C}"/>
    <cellStyle name="Title 7 4 6" xfId="39181" xr:uid="{902DA7DA-0804-4A6D-A301-151C381FF797}"/>
    <cellStyle name="Title 7 5" xfId="17683" xr:uid="{A2275E1B-D572-4387-9D95-A2E5814BB883}"/>
    <cellStyle name="Title 7 5 2" xfId="17684" xr:uid="{8D43FA69-8D15-49DA-9CEC-35FFA02198AA}"/>
    <cellStyle name="Title 7 5 2 2" xfId="17685" xr:uid="{CED95283-8C1F-42E4-B899-8C97FC7F6697}"/>
    <cellStyle name="Title 7 5 3" xfId="17686" xr:uid="{850F8811-4B10-48BC-86DF-EAC9CBB29460}"/>
    <cellStyle name="Title 7 5 3 2" xfId="17687" xr:uid="{0209A07C-902F-410F-9641-4CE0A1F5E942}"/>
    <cellStyle name="Title 7 5 4" xfId="17688" xr:uid="{8D00F60D-0627-4F13-9750-B2A35E108427}"/>
    <cellStyle name="Title 7 5 4 2" xfId="17689" xr:uid="{DEBAB606-5180-4559-9760-AA893DA41CF2}"/>
    <cellStyle name="Title 7 5 5" xfId="17690" xr:uid="{57F1A4F7-008E-4F31-8315-83F3A714DC90}"/>
    <cellStyle name="Title 7 5 6" xfId="46020" xr:uid="{A71B64CA-DB02-49B8-A05E-BB179D369338}"/>
    <cellStyle name="Title 7 5 7" xfId="39182" xr:uid="{E790C8EE-2CCC-4A9E-9BDC-5CAAF3694043}"/>
    <cellStyle name="Title 7 6" xfId="17691" xr:uid="{EFDB7E01-F9F8-41D8-ACA9-DB5A7A32A46B}"/>
    <cellStyle name="Title 7 6 2" xfId="17692" xr:uid="{9D0F553E-99C4-42AB-A96F-02CAA2AB493B}"/>
    <cellStyle name="Title 7 6 2 2" xfId="17693" xr:uid="{8DFE5919-EEAA-4C98-95DC-719427E3871E}"/>
    <cellStyle name="Title 7 6 3" xfId="17694" xr:uid="{19D7CFE4-C0F0-47EE-B1AF-AE965709FA96}"/>
    <cellStyle name="Title 7 6 3 2" xfId="17695" xr:uid="{F1E7F990-3720-4E40-B940-1F221AB8633F}"/>
    <cellStyle name="Title 7 6 4" xfId="17696" xr:uid="{D19D3575-8B75-4449-B1CC-684CC48F7945}"/>
    <cellStyle name="Title 7 6 5" xfId="46021" xr:uid="{6034C62C-5DF6-4F08-9AEF-3D8C16F28042}"/>
    <cellStyle name="Title 7 6 6" xfId="39183" xr:uid="{D14025AE-F10F-40B9-8136-33074D8EFB6F}"/>
    <cellStyle name="Title 7 7" xfId="17697" xr:uid="{E97F1C7A-549A-42FE-B938-0556D4A8C9A9}"/>
    <cellStyle name="Title 7 7 2" xfId="17698" xr:uid="{92471E42-88C9-4491-8350-1DBE94708D29}"/>
    <cellStyle name="Title 7 7 3" xfId="46022" xr:uid="{64CCE0E0-C63E-4A43-95B2-610DE451E374}"/>
    <cellStyle name="Title 7 7 4" xfId="39184" xr:uid="{C9302F47-B704-4AF0-BDC1-6FE3FE419A8C}"/>
    <cellStyle name="Title 7 8" xfId="17699" xr:uid="{24D98169-50FC-4C8E-BD47-A0B6D89E7241}"/>
    <cellStyle name="Title 7 8 2" xfId="17700" xr:uid="{AFC6E393-3C1A-4A1F-9FAE-A7911C14B639}"/>
    <cellStyle name="Title 7 8 3" xfId="46023" xr:uid="{4D356258-FAA4-4F6A-AF90-A262660DCB07}"/>
    <cellStyle name="Title 7 8 4" xfId="39185" xr:uid="{E3EE2D0C-995F-4330-8E02-B05C24A69C1E}"/>
    <cellStyle name="Title 7 9" xfId="17701" xr:uid="{0231A4B3-DF0F-4401-887A-35B4E1FF9A64}"/>
    <cellStyle name="Title 7 9 2" xfId="17702" xr:uid="{45622D3E-BAA2-420E-8257-9B80B2101527}"/>
    <cellStyle name="Title 7 9 3" xfId="46024" xr:uid="{090A3A41-E82C-465C-83C8-5AFD2799AF50}"/>
    <cellStyle name="Title 7 9 4" xfId="39186" xr:uid="{F08480AB-A167-4B12-93E5-781944D63DB1}"/>
    <cellStyle name="Title 8" xfId="3333" xr:uid="{94DF498B-283C-40E2-829C-97FCFA754DD0}"/>
    <cellStyle name="Title 8 10" xfId="17704" xr:uid="{0E5A256B-CFF7-4ECF-8FE5-1C27D6303387}"/>
    <cellStyle name="Title 8 10 2" xfId="46025" xr:uid="{C83C761A-72D7-410B-8E8C-3A4920A7244A}"/>
    <cellStyle name="Title 8 10 3" xfId="39187" xr:uid="{0B8A1A04-B2F5-4434-BCD5-E95677A15AAF}"/>
    <cellStyle name="Title 8 11" xfId="17705" xr:uid="{F7BC132F-F915-4BA0-B0BF-641A71FA9276}"/>
    <cellStyle name="Title 8 12" xfId="17703" xr:uid="{64157A5D-7567-4923-BDE7-E87640D0B0B4}"/>
    <cellStyle name="Title 8 13" xfId="42212" xr:uid="{0FF9A5CF-A113-4F06-8B2B-0E2D1CF511E2}"/>
    <cellStyle name="Title 8 14" xfId="27023" xr:uid="{F9109F9C-57D1-415F-90F4-07F409E51885}"/>
    <cellStyle name="Title 8 2" xfId="17706" xr:uid="{05C49A64-1069-4025-B5DD-2B3FAABA5AD2}"/>
    <cellStyle name="Title 8 2 2" xfId="17707" xr:uid="{409C0F7E-363D-42F9-9520-13500247DD11}"/>
    <cellStyle name="Title 8 2 2 2" xfId="17708" xr:uid="{8D26A5CD-55F5-444F-8813-67E2AEEC8203}"/>
    <cellStyle name="Title 8 2 3" xfId="17709" xr:uid="{263E1820-FDDC-4A2C-8681-F71F95F8C2E5}"/>
    <cellStyle name="Title 8 2 3 2" xfId="17710" xr:uid="{9EE0A2E7-1298-47CD-BFE3-F399427643F0}"/>
    <cellStyle name="Title 8 2 4" xfId="17711" xr:uid="{E9140192-38C7-473B-9161-5783E970A56C}"/>
    <cellStyle name="Title 8 2 5" xfId="17712" xr:uid="{33794C91-33F4-41BB-A3AC-1879222847ED}"/>
    <cellStyle name="Title 8 2 6" xfId="46026" xr:uid="{28C87F9A-056D-4CA6-86BC-05915225BCC9}"/>
    <cellStyle name="Title 8 2 7" xfId="39188" xr:uid="{98CCF90E-EF32-461E-97E3-6E044C808715}"/>
    <cellStyle name="Title 8 3" xfId="17713" xr:uid="{AB7B8D31-8F09-4F45-B070-A249E9F16F5A}"/>
    <cellStyle name="Title 8 3 2" xfId="17714" xr:uid="{A9837BA8-3238-4A6E-8188-CA9A6765EA79}"/>
    <cellStyle name="Title 8 3 2 2" xfId="17715" xr:uid="{BE69F7FC-7FA8-4A5C-8F04-9EBD9D857A14}"/>
    <cellStyle name="Title 8 3 3" xfId="17716" xr:uid="{D980B11D-05B5-40C8-B99C-3F8E4A31E023}"/>
    <cellStyle name="Title 8 3 3 2" xfId="17717" xr:uid="{1BCE2182-6499-4B83-9994-25938F4800A9}"/>
    <cellStyle name="Title 8 3 4" xfId="17718" xr:uid="{D5137FC7-C6AD-4F99-AFA2-D67B5290ECA8}"/>
    <cellStyle name="Title 8 3 5" xfId="46027" xr:uid="{420D0BF8-FAFE-4854-88A8-5FC7EFE2889F}"/>
    <cellStyle name="Title 8 3 6" xfId="39189" xr:uid="{1B5C1539-0EB9-42C7-ADAF-E980C0359078}"/>
    <cellStyle name="Title 8 4" xfId="17719" xr:uid="{A6D5E20A-2349-4BAF-9994-8E5999B65505}"/>
    <cellStyle name="Title 8 4 2" xfId="17720" xr:uid="{9E42E895-A9E0-4E6E-926F-7F2459A1B4BB}"/>
    <cellStyle name="Title 8 4 2 2" xfId="17721" xr:uid="{FCDACD0C-61E6-4CF3-A7C8-302595ED0AD7}"/>
    <cellStyle name="Title 8 4 3" xfId="17722" xr:uid="{B713A686-E962-4F84-8C73-2CE07C179363}"/>
    <cellStyle name="Title 8 4 3 2" xfId="17723" xr:uid="{78DC8D2A-02F4-40DB-9D9E-CA947B493AFF}"/>
    <cellStyle name="Title 8 4 4" xfId="17724" xr:uid="{DEBD61BC-7F2F-41D1-B31C-A4D5F83F63C6}"/>
    <cellStyle name="Title 8 4 5" xfId="46028" xr:uid="{37672FEC-D57F-4917-BE56-6029FB3A148F}"/>
    <cellStyle name="Title 8 4 6" xfId="39190" xr:uid="{AC061B54-975F-48CC-8F5C-5EB6E24FC83A}"/>
    <cellStyle name="Title 8 5" xfId="17725" xr:uid="{F52D67F1-0A66-432A-B91A-C63D70853566}"/>
    <cellStyle name="Title 8 5 2" xfId="17726" xr:uid="{412A1F51-FAFE-4FD4-A05A-AE53BF806B3C}"/>
    <cellStyle name="Title 8 5 2 2" xfId="17727" xr:uid="{6F2E6E31-7B34-4AAE-9C90-2642A2CF1DE4}"/>
    <cellStyle name="Title 8 5 3" xfId="17728" xr:uid="{356CF880-4D3A-4E4F-BBAC-FEC56F664344}"/>
    <cellStyle name="Title 8 5 3 2" xfId="17729" xr:uid="{27E04928-A95A-4F68-9265-9084CDB26A3B}"/>
    <cellStyle name="Title 8 5 4" xfId="17730" xr:uid="{81BDD7DF-5598-45CA-B97C-9E2812ACC73D}"/>
    <cellStyle name="Title 8 5 4 2" xfId="17731" xr:uid="{44EA74A4-FBED-4F1E-8583-C2358B0B674E}"/>
    <cellStyle name="Title 8 5 5" xfId="17732" xr:uid="{07EC51F3-DC60-4E49-93A3-F4CFF79059D0}"/>
    <cellStyle name="Title 8 5 6" xfId="46029" xr:uid="{2D737FD8-6189-4A6B-99AE-B650D817A6FC}"/>
    <cellStyle name="Title 8 5 7" xfId="39191" xr:uid="{28185565-643D-4A83-A655-4E321F623DC4}"/>
    <cellStyle name="Title 8 6" xfId="17733" xr:uid="{B0843BCD-46E5-48D0-AE7E-2839AD8BF390}"/>
    <cellStyle name="Title 8 6 2" xfId="17734" xr:uid="{CE766E26-CAD4-43B4-97F1-C7A342B37470}"/>
    <cellStyle name="Title 8 6 2 2" xfId="17735" xr:uid="{9804D0AD-4284-4060-84A9-7A6A3D84F8CE}"/>
    <cellStyle name="Title 8 6 3" xfId="17736" xr:uid="{16C1659E-E7CC-4BF4-96B9-96D594661A82}"/>
    <cellStyle name="Title 8 6 3 2" xfId="17737" xr:uid="{BDBED6A0-A1EC-40C5-8577-789868899055}"/>
    <cellStyle name="Title 8 6 4" xfId="17738" xr:uid="{79C4905D-113D-42B3-96E5-5A80C8C6480D}"/>
    <cellStyle name="Title 8 6 5" xfId="46030" xr:uid="{CC4F7924-40BF-40D1-9FF4-FDDDAC384172}"/>
    <cellStyle name="Title 8 6 6" xfId="39192" xr:uid="{23FC3024-304B-4867-AA51-65002F27A7CF}"/>
    <cellStyle name="Title 8 7" xfId="17739" xr:uid="{551F37A4-4417-492C-9FE2-71AA24593351}"/>
    <cellStyle name="Title 8 7 2" xfId="17740" xr:uid="{9191326D-3ECA-408D-B01A-D367316DD16C}"/>
    <cellStyle name="Title 8 7 3" xfId="46031" xr:uid="{C546EF90-AEBC-4FFE-8BB8-A0BEC1D2F85B}"/>
    <cellStyle name="Title 8 7 4" xfId="39193" xr:uid="{990B7B4B-71B0-4F92-B04E-8228C041C4E7}"/>
    <cellStyle name="Title 8 8" xfId="17741" xr:uid="{79FF9244-28A3-46FB-99BB-23378ECE9F9B}"/>
    <cellStyle name="Title 8 8 2" xfId="17742" xr:uid="{10972935-5A92-4042-9D2F-8BA53CC17119}"/>
    <cellStyle name="Title 8 8 3" xfId="46032" xr:uid="{08C88224-FE62-4108-BD8A-4CE95666DB36}"/>
    <cellStyle name="Title 8 8 4" xfId="39194" xr:uid="{93BABB56-5CCC-405A-AFE0-F2F44B807FF6}"/>
    <cellStyle name="Title 8 9" xfId="17743" xr:uid="{25D28F8F-B5C1-40E4-B514-BA3F0AF7B4B3}"/>
    <cellStyle name="Title 8 9 2" xfId="17744" xr:uid="{D4CE834D-3E1F-494C-8F9E-9710A637EFC2}"/>
    <cellStyle name="Title 8 9 3" xfId="46033" xr:uid="{379E6D28-C4FD-45CD-8F36-CFFC615C226D}"/>
    <cellStyle name="Title 8 9 4" xfId="39195" xr:uid="{6D2F7E5B-2CB0-461C-A9A0-079FDB79AECF}"/>
    <cellStyle name="Title 9" xfId="3334" xr:uid="{9F18395D-045A-49CD-A3DD-FFE9DFC7788B}"/>
    <cellStyle name="Title 9 10" xfId="17746" xr:uid="{846BF616-4CD7-4965-A125-09FC46E28862}"/>
    <cellStyle name="Title 9 10 2" xfId="46034" xr:uid="{95634DF9-9519-4611-A2C8-281C70710616}"/>
    <cellStyle name="Title 9 10 3" xfId="39196" xr:uid="{0CF5469C-E4D4-4C26-89A0-43EF08274A69}"/>
    <cellStyle name="Title 9 11" xfId="17747" xr:uid="{AE3F0C4D-3162-46E2-88BF-4D64B355C38A}"/>
    <cellStyle name="Title 9 12" xfId="17745" xr:uid="{89A92A1F-5920-492E-8011-E417A629A722}"/>
    <cellStyle name="Title 9 13" xfId="42213" xr:uid="{83D8738C-2D8C-4872-A16C-560CB1BC9100}"/>
    <cellStyle name="Title 9 14" xfId="27024" xr:uid="{2FED348A-AFBB-4FB5-AFD5-A51FF02AA317}"/>
    <cellStyle name="Title 9 2" xfId="17748" xr:uid="{03C7F976-39FA-4797-9319-26996237B962}"/>
    <cellStyle name="Title 9 2 2" xfId="17749" xr:uid="{405323B2-A751-4465-BC49-194491808581}"/>
    <cellStyle name="Title 9 2 2 2" xfId="17750" xr:uid="{E740947D-D0D7-45F7-9B52-CF71696C9DA7}"/>
    <cellStyle name="Title 9 2 3" xfId="17751" xr:uid="{ABA1FC78-0D2E-46CF-AB4D-81A635947920}"/>
    <cellStyle name="Title 9 2 3 2" xfId="17752" xr:uid="{7E66132C-87B8-40DC-8881-726C4576C536}"/>
    <cellStyle name="Title 9 2 4" xfId="17753" xr:uid="{7D283CF6-CED6-4C3C-B14D-2467C3C1A9D4}"/>
    <cellStyle name="Title 9 2 5" xfId="17754" xr:uid="{9A4F88D1-4E90-45EA-97E4-65977F016933}"/>
    <cellStyle name="Title 9 2 6" xfId="46035" xr:uid="{AD8CB5EA-422D-4D45-85A3-3AB37D21F1B3}"/>
    <cellStyle name="Title 9 2 7" xfId="39197" xr:uid="{6321ADE4-7A71-42CB-BFAF-5CC8C34F6E71}"/>
    <cellStyle name="Title 9 3" xfId="17755" xr:uid="{B637B840-4D3A-460F-8DC5-0593B5430EF6}"/>
    <cellStyle name="Title 9 3 2" xfId="17756" xr:uid="{2F05093E-8A48-44BE-9CBA-29C3458980C2}"/>
    <cellStyle name="Title 9 3 2 2" xfId="17757" xr:uid="{165BCCCC-9F3C-45A7-802E-7A06A280FD9E}"/>
    <cellStyle name="Title 9 3 3" xfId="17758" xr:uid="{A52E9775-782B-4ED8-87E2-495890E6A596}"/>
    <cellStyle name="Title 9 3 3 2" xfId="17759" xr:uid="{9141FFF4-8DF3-4AC3-9ACE-3C1C2A77D4A3}"/>
    <cellStyle name="Title 9 3 4" xfId="17760" xr:uid="{0157E12D-6412-412E-B0D0-C157DD00F5BF}"/>
    <cellStyle name="Title 9 3 5" xfId="46036" xr:uid="{A98CBB79-8029-411F-AACE-500BB3EA3EAB}"/>
    <cellStyle name="Title 9 3 6" xfId="39198" xr:uid="{D5B8D89E-5021-4E51-8910-B9E0E8EB6097}"/>
    <cellStyle name="Title 9 4" xfId="17761" xr:uid="{BDEF65E7-AB04-4599-981E-B7DEC8D69277}"/>
    <cellStyle name="Title 9 4 2" xfId="17762" xr:uid="{821B6470-ECE5-4ADA-8390-4FC553EDAD61}"/>
    <cellStyle name="Title 9 4 2 2" xfId="17763" xr:uid="{4C662CFE-458B-472B-AE2E-B546B2996727}"/>
    <cellStyle name="Title 9 4 3" xfId="17764" xr:uid="{9A509C0C-B442-48F8-AE9B-1E30FA64F104}"/>
    <cellStyle name="Title 9 4 3 2" xfId="17765" xr:uid="{4D5495BD-7FAA-4E36-B641-A45DA401E013}"/>
    <cellStyle name="Title 9 4 4" xfId="17766" xr:uid="{021EE6FE-5287-4489-91E5-6D1B35257DEC}"/>
    <cellStyle name="Title 9 4 5" xfId="46037" xr:uid="{EFE8BACB-EC3C-4AF0-9EB4-68CB15096C98}"/>
    <cellStyle name="Title 9 4 6" xfId="39199" xr:uid="{0C06D3BC-83DC-4066-910A-748C35C58AD8}"/>
    <cellStyle name="Title 9 5" xfId="17767" xr:uid="{9FBE9FDF-F361-45DA-909A-C8525559AA5D}"/>
    <cellStyle name="Title 9 5 2" xfId="17768" xr:uid="{302CB9C4-CC7F-4F87-96F3-C0626C31E9B3}"/>
    <cellStyle name="Title 9 5 2 2" xfId="17769" xr:uid="{F6C1108C-37D3-4EFF-B3B9-DFC1C2A7FE2C}"/>
    <cellStyle name="Title 9 5 3" xfId="17770" xr:uid="{CE78ACAB-9B1E-4DAC-87D5-E57B14A2663D}"/>
    <cellStyle name="Title 9 5 3 2" xfId="17771" xr:uid="{35E680B8-D617-4425-8320-4B8C11C6E929}"/>
    <cellStyle name="Title 9 5 4" xfId="17772" xr:uid="{29FF25FC-3B72-4318-9670-9EEED9BABF56}"/>
    <cellStyle name="Title 9 5 4 2" xfId="17773" xr:uid="{17AEB279-B5E0-4F8A-845A-26837D060B9A}"/>
    <cellStyle name="Title 9 5 5" xfId="17774" xr:uid="{0AD37B85-1951-458D-A4AB-322F15A8814A}"/>
    <cellStyle name="Title 9 5 6" xfId="46038" xr:uid="{6D20AACE-9B5F-4456-909B-B010ED01D920}"/>
    <cellStyle name="Title 9 5 7" xfId="39200" xr:uid="{728A5E1E-3AE0-4154-BE76-6D3431686E38}"/>
    <cellStyle name="Title 9 6" xfId="17775" xr:uid="{BFB4C599-6D02-4DC5-87D5-3D83B09D108D}"/>
    <cellStyle name="Title 9 6 2" xfId="17776" xr:uid="{7E7C5F89-0262-4C3C-8BC6-79296C8A9918}"/>
    <cellStyle name="Title 9 6 2 2" xfId="17777" xr:uid="{176F75F1-03F4-43DC-B743-67CCAFA13018}"/>
    <cellStyle name="Title 9 6 3" xfId="17778" xr:uid="{5036BC6C-C272-4A98-A1A6-09B6EAA4FF78}"/>
    <cellStyle name="Title 9 6 3 2" xfId="17779" xr:uid="{AE4B71F3-CA13-4BF2-A946-4C2A27BBF6DC}"/>
    <cellStyle name="Title 9 6 4" xfId="17780" xr:uid="{0E040426-126A-41D2-8944-3BF3FDEA8CE9}"/>
    <cellStyle name="Title 9 6 5" xfId="46039" xr:uid="{38417F79-B148-481F-88BC-4A5D720419D6}"/>
    <cellStyle name="Title 9 6 6" xfId="39201" xr:uid="{B64A2182-5C68-4CDD-B80C-E0BFC8D7A39B}"/>
    <cellStyle name="Title 9 7" xfId="17781" xr:uid="{16FCF8EE-9E85-4765-8C70-84B47E572F1B}"/>
    <cellStyle name="Title 9 7 2" xfId="17782" xr:uid="{9A6B621E-D5DC-4422-A0B9-1CF275B38AD4}"/>
    <cellStyle name="Title 9 7 3" xfId="46040" xr:uid="{93A68664-6642-4E00-A4C7-D7370C7E1B8F}"/>
    <cellStyle name="Title 9 7 4" xfId="39202" xr:uid="{68C404C0-ED9F-481D-B3F9-F183EE37F8C4}"/>
    <cellStyle name="Title 9 8" xfId="17783" xr:uid="{8959836F-1BC1-4A96-A69C-741512662041}"/>
    <cellStyle name="Title 9 8 2" xfId="17784" xr:uid="{63746A55-F15A-4C17-A9F6-E672BFED5109}"/>
    <cellStyle name="Title 9 8 3" xfId="46041" xr:uid="{9E9643B7-AA6B-4C0E-B92B-796E6779F253}"/>
    <cellStyle name="Title 9 8 4" xfId="39203" xr:uid="{407491B4-D44A-40AC-B4EE-E8DBCCEF9DD7}"/>
    <cellStyle name="Title 9 9" xfId="17785" xr:uid="{9E2B54A1-B9A2-4BBB-9ADF-8851DEE7CF27}"/>
    <cellStyle name="Title 9 9 2" xfId="17786" xr:uid="{DF6E22C5-B969-46A6-B2A8-70BDC520F64C}"/>
    <cellStyle name="Title 9 9 3" xfId="46042" xr:uid="{08BBF99D-1671-4A6A-AF8B-6A872C69F8D6}"/>
    <cellStyle name="Title 9 9 4" xfId="39204" xr:uid="{15163273-E3FF-4D3D-A8C9-A88ACCECEF5B}"/>
    <cellStyle name="Total" xfId="15" builtinId="25" customBuiltin="1"/>
    <cellStyle name="Total 10" xfId="3335" xr:uid="{15039CB8-72E7-4456-BF00-1E521D3A97FA}"/>
    <cellStyle name="Total 10 10" xfId="17788" xr:uid="{D07C2019-8C64-4F50-8F26-A17D559213FD}"/>
    <cellStyle name="Total 10 10 2" xfId="46043" xr:uid="{CA1CC861-31ED-4629-8DD4-76CE45A9697E}"/>
    <cellStyle name="Total 10 10 3" xfId="39205" xr:uid="{E6A4C00C-9B72-4F61-8A87-589A1A13131E}"/>
    <cellStyle name="Total 10 11" xfId="17789" xr:uid="{F754D904-B3D8-4F1C-9557-4835D1CFAFB5}"/>
    <cellStyle name="Total 10 12" xfId="17787" xr:uid="{4EF8F0B4-ECA8-4F66-9746-4BC1D6465E91}"/>
    <cellStyle name="Total 10 13" xfId="42214" xr:uid="{241E7519-D65A-47A8-93A4-81086ECA76C5}"/>
    <cellStyle name="Total 10 14" xfId="27025" xr:uid="{CE2E9CD8-AAAD-4858-953D-3BBB97A9C33D}"/>
    <cellStyle name="Total 10 2" xfId="17790" xr:uid="{EF08E37E-0CDC-44B3-9FDE-40C76B769B75}"/>
    <cellStyle name="Total 10 2 2" xfId="17791" xr:uid="{596BC11E-C308-4E71-BEBB-A9B3EB45104A}"/>
    <cellStyle name="Total 10 2 2 2" xfId="17792" xr:uid="{5F77FABF-B076-4626-A703-E24EC7912E29}"/>
    <cellStyle name="Total 10 2 3" xfId="17793" xr:uid="{A8F567C4-6625-46CC-8D96-F566CA9D4CCD}"/>
    <cellStyle name="Total 10 2 3 2" xfId="17794" xr:uid="{E6D945AF-415A-4040-B917-C9F3C103E73A}"/>
    <cellStyle name="Total 10 2 4" xfId="17795" xr:uid="{C914DD33-65DB-485D-A06F-468CC3D61B95}"/>
    <cellStyle name="Total 10 2 5" xfId="17796" xr:uid="{F5EC235E-FB50-43F6-9B52-1F61094AC036}"/>
    <cellStyle name="Total 10 2 6" xfId="46044" xr:uid="{DEA48417-631B-4D1D-B83F-E3463B301388}"/>
    <cellStyle name="Total 10 2 7" xfId="39206" xr:uid="{7C0A7EA2-6E6F-4DFF-9C26-A7FD87D158C2}"/>
    <cellStyle name="Total 10 3" xfId="17797" xr:uid="{28CD7BD0-2EB0-4EF7-A35C-A4D0A6CFD7C9}"/>
    <cellStyle name="Total 10 3 2" xfId="17798" xr:uid="{F3472D28-BEBB-4DDC-84F8-61F134AA0B3F}"/>
    <cellStyle name="Total 10 3 2 2" xfId="17799" xr:uid="{ABA7E1BF-9CD8-4838-9E61-B730135219D2}"/>
    <cellStyle name="Total 10 3 3" xfId="17800" xr:uid="{0FC30A32-64EA-4095-B12B-520BC1CED8F1}"/>
    <cellStyle name="Total 10 3 3 2" xfId="17801" xr:uid="{643741C0-2A01-433C-8E0B-C10C439709C2}"/>
    <cellStyle name="Total 10 3 4" xfId="17802" xr:uid="{CC42A716-DBB4-4AE9-8776-BB5307ECD01B}"/>
    <cellStyle name="Total 10 3 5" xfId="46045" xr:uid="{0D61141C-C616-4B67-947C-4E400042DE96}"/>
    <cellStyle name="Total 10 3 6" xfId="39207" xr:uid="{54E0BD57-7EA0-4D73-8E0B-316BA3EF44C7}"/>
    <cellStyle name="Total 10 4" xfId="17803" xr:uid="{057D171E-F536-4245-A0FF-3B582A6D98C7}"/>
    <cellStyle name="Total 10 4 2" xfId="17804" xr:uid="{E9489A8A-A296-4EF9-86AB-E2B79C062DD7}"/>
    <cellStyle name="Total 10 4 2 2" xfId="17805" xr:uid="{0891AB63-4E2A-4378-812D-375D9031860A}"/>
    <cellStyle name="Total 10 4 3" xfId="17806" xr:uid="{C4A4686E-9387-4C34-99C1-EC243799D00C}"/>
    <cellStyle name="Total 10 4 3 2" xfId="17807" xr:uid="{7141FB9A-94E6-4067-9357-7472C9D3E6E7}"/>
    <cellStyle name="Total 10 4 4" xfId="17808" xr:uid="{9CD77C41-5CCB-4422-96E3-3DB7E66CBE40}"/>
    <cellStyle name="Total 10 4 5" xfId="46046" xr:uid="{FD390E29-6335-4AAB-A321-91736C1B234D}"/>
    <cellStyle name="Total 10 4 6" xfId="39208" xr:uid="{3BD5269B-25EB-4858-9E89-F672FB80128A}"/>
    <cellStyle name="Total 10 5" xfId="17809" xr:uid="{8F96444A-9E16-4A92-A572-131F63E2DDB6}"/>
    <cellStyle name="Total 10 5 2" xfId="17810" xr:uid="{55AD61BD-DDF0-47E3-A3A3-DD140751BD54}"/>
    <cellStyle name="Total 10 5 2 2" xfId="17811" xr:uid="{7D75CDF1-207E-4203-A479-85FB49C533FF}"/>
    <cellStyle name="Total 10 5 3" xfId="17812" xr:uid="{8ECDBA78-E6BD-4979-A5F7-4F552DF7CEBC}"/>
    <cellStyle name="Total 10 5 3 2" xfId="17813" xr:uid="{6A828AED-F3AE-4904-A7E3-123D4057CE54}"/>
    <cellStyle name="Total 10 5 4" xfId="17814" xr:uid="{9BCCECE4-EB98-427B-8154-7DBF23B0BD7F}"/>
    <cellStyle name="Total 10 5 4 2" xfId="17815" xr:uid="{4397D45D-5751-4D63-AE91-3C464239A093}"/>
    <cellStyle name="Total 10 5 5" xfId="17816" xr:uid="{443B8F07-E14E-42F0-A289-7AD78185E0AD}"/>
    <cellStyle name="Total 10 5 6" xfId="46047" xr:uid="{568D7006-30CD-4568-B597-1F7BE8EAA5EF}"/>
    <cellStyle name="Total 10 5 7" xfId="39209" xr:uid="{71D2E037-5842-4347-872B-4AA1B568E0AB}"/>
    <cellStyle name="Total 10 6" xfId="17817" xr:uid="{602C77C9-C2B0-4381-87B4-616FBEE80D31}"/>
    <cellStyle name="Total 10 6 2" xfId="17818" xr:uid="{D8E51833-EDD2-408C-B2A1-B4108C1F9356}"/>
    <cellStyle name="Total 10 6 2 2" xfId="17819" xr:uid="{AA0357B8-4946-4837-A31B-79B28ED9905C}"/>
    <cellStyle name="Total 10 6 3" xfId="17820" xr:uid="{F77F3C11-5D02-4416-823D-FAF0D1E88D95}"/>
    <cellStyle name="Total 10 6 3 2" xfId="17821" xr:uid="{24D1A84C-15BF-4CDA-A6ED-B1891026D4E8}"/>
    <cellStyle name="Total 10 6 4" xfId="17822" xr:uid="{59539029-AF37-4B66-83C6-7708F2E3A5C2}"/>
    <cellStyle name="Total 10 6 5" xfId="46048" xr:uid="{5E57293A-7844-4373-8BDD-09AC55C1E968}"/>
    <cellStyle name="Total 10 6 6" xfId="39210" xr:uid="{8F719F8F-11B8-4537-9F7F-AFB90C023944}"/>
    <cellStyle name="Total 10 7" xfId="17823" xr:uid="{91DE14E2-3479-421F-A593-9EC201B3F1A4}"/>
    <cellStyle name="Total 10 7 2" xfId="17824" xr:uid="{E04B8E06-A228-48B7-990B-B72FD2D9BC2E}"/>
    <cellStyle name="Total 10 7 3" xfId="46049" xr:uid="{6F6EFFF3-23AC-4FD4-8C6F-88B8343B13DE}"/>
    <cellStyle name="Total 10 7 4" xfId="39211" xr:uid="{82D677F9-59B4-43E1-A098-D92717469F7B}"/>
    <cellStyle name="Total 10 8" xfId="17825" xr:uid="{49F5A1CB-20D9-4953-BE17-28ED8BBD1539}"/>
    <cellStyle name="Total 10 8 2" xfId="17826" xr:uid="{C6CED0BC-F913-488A-B22A-D24E39E8FD4E}"/>
    <cellStyle name="Total 10 8 3" xfId="46050" xr:uid="{7BAD463B-1713-4CC4-B203-6E86CA9B7495}"/>
    <cellStyle name="Total 10 8 4" xfId="39212" xr:uid="{E85B4756-F3C2-4865-B214-9629D265E55C}"/>
    <cellStyle name="Total 10 9" xfId="17827" xr:uid="{81BE74DA-9C3D-4987-BD69-09EC39ED3863}"/>
    <cellStyle name="Total 10 9 2" xfId="17828" xr:uid="{B7A857DB-F312-4945-A7A3-A6110320246D}"/>
    <cellStyle name="Total 10 9 3" xfId="46051" xr:uid="{4C1431C4-A5DB-4286-AA06-E95EAE18E290}"/>
    <cellStyle name="Total 10 9 4" xfId="39213" xr:uid="{8C7876F6-5C38-468A-885B-6780F6A9ACD9}"/>
    <cellStyle name="Total 11" xfId="3336" xr:uid="{70FAC057-4F6E-43C2-84EC-888F8330471D}"/>
    <cellStyle name="Total 11 10" xfId="17830" xr:uid="{2BCEBA35-43E3-4378-B3B0-1B0E61DF8EDF}"/>
    <cellStyle name="Total 11 10 2" xfId="46052" xr:uid="{197DA8B4-F60D-473D-9CB4-93D4F6B65B79}"/>
    <cellStyle name="Total 11 10 3" xfId="39214" xr:uid="{8742F55F-E1A2-4AE2-92FB-19653FB0360B}"/>
    <cellStyle name="Total 11 11" xfId="17831" xr:uid="{B2D539B3-7272-45BB-98E7-45E938B96677}"/>
    <cellStyle name="Total 11 12" xfId="17829" xr:uid="{C7CF3C38-ABFD-40C8-A313-6F4C93DC8BFD}"/>
    <cellStyle name="Total 11 13" xfId="42215" xr:uid="{519432F3-617B-4AB2-9748-D08F1C53019C}"/>
    <cellStyle name="Total 11 14" xfId="27026" xr:uid="{12264893-6C17-4B18-AE87-F49E4AAD7027}"/>
    <cellStyle name="Total 11 2" xfId="17832" xr:uid="{3BC02D19-4CC2-4CCF-8D9F-AFBD65819D6A}"/>
    <cellStyle name="Total 11 2 2" xfId="17833" xr:uid="{A1D44E2E-7438-4B61-8406-F8371992E86D}"/>
    <cellStyle name="Total 11 2 2 2" xfId="17834" xr:uid="{C0D475D8-0FF9-4BE5-B695-A4AD5472C3CD}"/>
    <cellStyle name="Total 11 2 3" xfId="17835" xr:uid="{1A530052-9881-4597-9CFC-2B94CB83C0E2}"/>
    <cellStyle name="Total 11 2 3 2" xfId="17836" xr:uid="{0FB90ACC-3AB7-4CB7-AF46-D249C3DDDEBE}"/>
    <cellStyle name="Total 11 2 4" xfId="17837" xr:uid="{2C6A4F06-653C-4B7C-89B3-54D15761FCCD}"/>
    <cellStyle name="Total 11 2 5" xfId="17838" xr:uid="{00CF9916-FC59-4645-AC3A-882DD1C83E8F}"/>
    <cellStyle name="Total 11 2 6" xfId="46053" xr:uid="{ECA91D7A-7DFE-44DB-8ECF-83188A18B6C2}"/>
    <cellStyle name="Total 11 2 7" xfId="39215" xr:uid="{C3332C10-C01E-4EA6-ACFD-8E82AD3CD83E}"/>
    <cellStyle name="Total 11 3" xfId="17839" xr:uid="{DE13F9E4-940A-478A-AA5C-1D6A8DC26552}"/>
    <cellStyle name="Total 11 3 2" xfId="17840" xr:uid="{F6E476FB-84D4-460A-8D6C-30C4CE42661E}"/>
    <cellStyle name="Total 11 3 2 2" xfId="17841" xr:uid="{529F64C4-D9A2-4BCA-9725-F1C76FE5D4F9}"/>
    <cellStyle name="Total 11 3 3" xfId="17842" xr:uid="{68D64936-5DCA-4E5D-952E-CF2241672186}"/>
    <cellStyle name="Total 11 3 3 2" xfId="17843" xr:uid="{CB668F94-BDEC-4CF3-AFA8-469C4F2CF2FA}"/>
    <cellStyle name="Total 11 3 4" xfId="17844" xr:uid="{C0B49A5B-AD4B-4532-98A2-86E2831D21E4}"/>
    <cellStyle name="Total 11 3 5" xfId="46054" xr:uid="{F608075A-034A-4683-8751-2BF6E9E903C1}"/>
    <cellStyle name="Total 11 3 6" xfId="39216" xr:uid="{DC7C4FAD-807C-46D2-BA69-A25FFD266DF6}"/>
    <cellStyle name="Total 11 4" xfId="17845" xr:uid="{A10E3492-66DD-44D1-BA0A-532BCC0C86C1}"/>
    <cellStyle name="Total 11 4 2" xfId="17846" xr:uid="{767E68AE-CB70-45D4-B805-CDCD8079A982}"/>
    <cellStyle name="Total 11 4 2 2" xfId="17847" xr:uid="{52BBD8EF-8E24-4DCE-8643-3BA66A5C6F30}"/>
    <cellStyle name="Total 11 4 3" xfId="17848" xr:uid="{3D3F052D-C530-409D-AD32-6D573DA02D16}"/>
    <cellStyle name="Total 11 4 3 2" xfId="17849" xr:uid="{78C4B586-0526-4DA7-9159-655C3FA91787}"/>
    <cellStyle name="Total 11 4 4" xfId="17850" xr:uid="{1F6F44BE-6AEC-41B7-95FE-26059AA5F31C}"/>
    <cellStyle name="Total 11 4 5" xfId="46055" xr:uid="{A46303B3-5A38-4826-AC94-540DCE34C2D7}"/>
    <cellStyle name="Total 11 4 6" xfId="39217" xr:uid="{5D7B86C9-3E21-4823-835A-8F64D1354C03}"/>
    <cellStyle name="Total 11 5" xfId="17851" xr:uid="{6702EE96-3B52-49FD-BCCA-26EE7B2F30CF}"/>
    <cellStyle name="Total 11 5 2" xfId="17852" xr:uid="{F086111B-FEE8-4336-ABC3-487B348DA377}"/>
    <cellStyle name="Total 11 5 2 2" xfId="17853" xr:uid="{403B83DE-9766-48D0-8ED8-8EC4DBACFFF0}"/>
    <cellStyle name="Total 11 5 3" xfId="17854" xr:uid="{6C6B1D43-25D4-4705-8602-01D5FCD0159A}"/>
    <cellStyle name="Total 11 5 3 2" xfId="17855" xr:uid="{0DA6D68A-8AB6-42D9-85FF-F494636356A4}"/>
    <cellStyle name="Total 11 5 4" xfId="17856" xr:uid="{2DCE95EC-EF69-413C-B6AC-E22710A701C9}"/>
    <cellStyle name="Total 11 5 4 2" xfId="17857" xr:uid="{01EDCAF9-6644-4C28-8FC7-89C932600F15}"/>
    <cellStyle name="Total 11 5 5" xfId="17858" xr:uid="{252CAEA1-A90C-4A6E-8831-02E2CA0BEE44}"/>
    <cellStyle name="Total 11 5 6" xfId="46056" xr:uid="{89024850-3B74-40B7-8C02-3BD73D55C260}"/>
    <cellStyle name="Total 11 5 7" xfId="39218" xr:uid="{3DBD2777-1375-4F7A-BD3C-0D2F84E74C2A}"/>
    <cellStyle name="Total 11 6" xfId="17859" xr:uid="{E8B0BDA1-F84F-4AD8-9AD4-761A051AC3FC}"/>
    <cellStyle name="Total 11 6 2" xfId="17860" xr:uid="{B1887D5E-DD0A-4495-9AA3-2EBE8DAF06CB}"/>
    <cellStyle name="Total 11 6 2 2" xfId="17861" xr:uid="{45A26F01-06C9-495C-A930-891FD94BC43D}"/>
    <cellStyle name="Total 11 6 3" xfId="17862" xr:uid="{6B68D289-C46C-40B3-B4A4-80F3464F7BB2}"/>
    <cellStyle name="Total 11 6 3 2" xfId="17863" xr:uid="{A33AB3DA-BBD2-468D-B6E9-ED168EACD70F}"/>
    <cellStyle name="Total 11 6 4" xfId="17864" xr:uid="{5701AC43-5F3F-4C0C-84BB-4372D7182218}"/>
    <cellStyle name="Total 11 6 5" xfId="46057" xr:uid="{FA9A6777-9CA4-4B68-BC88-EE272BD47F4C}"/>
    <cellStyle name="Total 11 6 6" xfId="39219" xr:uid="{70110E38-B15F-4FA7-9076-4CE6FAD77B01}"/>
    <cellStyle name="Total 11 7" xfId="17865" xr:uid="{7CB0395B-8D8C-4D49-A6EF-21760109279A}"/>
    <cellStyle name="Total 11 7 2" xfId="17866" xr:uid="{7D1FCA45-1A22-4445-AFC1-54D94517A512}"/>
    <cellStyle name="Total 11 7 3" xfId="46058" xr:uid="{D5D658B9-8C10-48C1-ABBF-DD9EF48B693F}"/>
    <cellStyle name="Total 11 7 4" xfId="39220" xr:uid="{95F7C7F7-EE81-4777-9DF1-726713C31818}"/>
    <cellStyle name="Total 11 8" xfId="17867" xr:uid="{A0CCE163-D1FF-4138-8A34-5264CF6DD633}"/>
    <cellStyle name="Total 11 8 2" xfId="17868" xr:uid="{0B2CD789-B1C8-46C4-931A-DA5CF96A0100}"/>
    <cellStyle name="Total 11 8 3" xfId="46059" xr:uid="{D07D2908-3BEC-487F-885C-DD53A552B412}"/>
    <cellStyle name="Total 11 8 4" xfId="39221" xr:uid="{DE69165A-8C74-41BE-BFE2-DC5B6E846641}"/>
    <cellStyle name="Total 11 9" xfId="17869" xr:uid="{10C60787-2349-4361-BF60-83D62896A85B}"/>
    <cellStyle name="Total 11 9 2" xfId="17870" xr:uid="{74EFA445-30F0-4AF0-9A3D-34056A871573}"/>
    <cellStyle name="Total 11 9 3" xfId="46060" xr:uid="{B619EC2C-EC1E-4D33-931F-D89F148B68E3}"/>
    <cellStyle name="Total 11 9 4" xfId="39222" xr:uid="{8ECBC275-E49E-4731-B4E2-AA0E000F666C}"/>
    <cellStyle name="Total 12" xfId="3337" xr:uid="{02A93681-B1CF-406F-9C95-CD5D1E019C4D}"/>
    <cellStyle name="Total 12 10" xfId="17872" xr:uid="{F2840450-2EAA-46D1-8A12-6290ADB158E7}"/>
    <cellStyle name="Total 12 10 2" xfId="46061" xr:uid="{4C609EA9-B52F-4CF3-8303-825D8A3BD7DA}"/>
    <cellStyle name="Total 12 10 3" xfId="39223" xr:uid="{3584E702-19D0-4E4E-B39F-8C86119989C7}"/>
    <cellStyle name="Total 12 11" xfId="17873" xr:uid="{248A4BB9-FFB5-4362-9B16-411FE0AEC102}"/>
    <cellStyle name="Total 12 12" xfId="17871" xr:uid="{0C6F9360-0615-4429-B634-1C09413A3371}"/>
    <cellStyle name="Total 12 13" xfId="42216" xr:uid="{FBAA9116-6355-42DD-817E-1512C3C89029}"/>
    <cellStyle name="Total 12 14" xfId="27027" xr:uid="{0E558D15-262B-4BF0-BF91-5DC63B628CA7}"/>
    <cellStyle name="Total 12 2" xfId="17874" xr:uid="{CADE71BC-0BDF-4E99-B545-6508137AE4EE}"/>
    <cellStyle name="Total 12 2 2" xfId="17875" xr:uid="{3BC573FC-0FEB-4302-81BB-3BAF2F7D9870}"/>
    <cellStyle name="Total 12 2 2 2" xfId="17876" xr:uid="{CE494C2E-0D5B-4EF2-9558-A8E1D4B5E645}"/>
    <cellStyle name="Total 12 2 3" xfId="17877" xr:uid="{FECB313F-917B-4598-ACD9-EFB6658C5F7F}"/>
    <cellStyle name="Total 12 2 3 2" xfId="17878" xr:uid="{C90F25C7-8168-49C8-BF7E-E1E1CD8AACF4}"/>
    <cellStyle name="Total 12 2 4" xfId="17879" xr:uid="{EAC31A3F-290E-4BB8-8CC7-F33CAE2630A5}"/>
    <cellStyle name="Total 12 2 5" xfId="17880" xr:uid="{9455F810-A02C-4B22-A98E-6B73C853BD3F}"/>
    <cellStyle name="Total 12 2 6" xfId="46062" xr:uid="{902B43E5-6EEF-44D0-9543-BE6247AAFC0B}"/>
    <cellStyle name="Total 12 2 7" xfId="39224" xr:uid="{4F1495A5-C52E-472F-B5DC-CA65B13E27EC}"/>
    <cellStyle name="Total 12 3" xfId="17881" xr:uid="{F3FED3FF-076F-40D7-806B-2311212A5296}"/>
    <cellStyle name="Total 12 3 2" xfId="17882" xr:uid="{4CCB2EE7-57C4-40CC-B684-D00CD6DF2D25}"/>
    <cellStyle name="Total 12 3 2 2" xfId="17883" xr:uid="{FF70DD31-EBAF-4786-A5F2-94E5FA21E0CB}"/>
    <cellStyle name="Total 12 3 3" xfId="17884" xr:uid="{0B6478FD-894A-4725-8CC0-C1D5824B3B47}"/>
    <cellStyle name="Total 12 3 3 2" xfId="17885" xr:uid="{D9BA5AA1-6913-4504-8307-971CFB7E2B37}"/>
    <cellStyle name="Total 12 3 4" xfId="17886" xr:uid="{D6D2AE1E-2E68-40EE-A5E0-DAE480B622A0}"/>
    <cellStyle name="Total 12 3 5" xfId="46063" xr:uid="{338CA043-AAA3-4ECE-BD94-CDE87B10A72A}"/>
    <cellStyle name="Total 12 3 6" xfId="39225" xr:uid="{2A1F1618-ACC8-40CA-A992-8FB7FF4FCE7D}"/>
    <cellStyle name="Total 12 4" xfId="17887" xr:uid="{3E13D92D-8199-49FD-B8D9-051F82CC9D43}"/>
    <cellStyle name="Total 12 4 2" xfId="17888" xr:uid="{BAEB14DE-86B1-496E-A617-E3E4ECB69050}"/>
    <cellStyle name="Total 12 4 2 2" xfId="17889" xr:uid="{00C0E5FE-69F0-405B-BA46-91047181C01F}"/>
    <cellStyle name="Total 12 4 3" xfId="17890" xr:uid="{0789A975-7E68-4074-9F0B-44A936A2E6FF}"/>
    <cellStyle name="Total 12 4 3 2" xfId="17891" xr:uid="{D14813DB-8B99-4B31-87A3-31A1014B5295}"/>
    <cellStyle name="Total 12 4 4" xfId="17892" xr:uid="{BC33A8CA-C942-4799-B5D2-917846350337}"/>
    <cellStyle name="Total 12 4 5" xfId="46064" xr:uid="{3D574451-26C5-4CDC-9566-4E660CB78FAA}"/>
    <cellStyle name="Total 12 4 6" xfId="39226" xr:uid="{9285D20F-5BD4-432C-8606-C59370303DFB}"/>
    <cellStyle name="Total 12 5" xfId="17893" xr:uid="{83BDB234-53B5-4BE3-B64E-43CB7DBC0705}"/>
    <cellStyle name="Total 12 5 2" xfId="17894" xr:uid="{E44FED5E-ACD6-48FF-B934-D0B74CB6503B}"/>
    <cellStyle name="Total 12 5 2 2" xfId="17895" xr:uid="{6030729D-4FF7-4EC5-A401-04DC09DE605D}"/>
    <cellStyle name="Total 12 5 3" xfId="17896" xr:uid="{E23F1330-3910-4011-A503-D7D26724323F}"/>
    <cellStyle name="Total 12 5 3 2" xfId="17897" xr:uid="{87157461-AB66-4DD9-BECD-AE35E8D7800D}"/>
    <cellStyle name="Total 12 5 4" xfId="17898" xr:uid="{8C72C69B-A2F5-4E1B-8AC8-A4740F1C2F3A}"/>
    <cellStyle name="Total 12 5 4 2" xfId="17899" xr:uid="{3B6F48C9-E4E2-4EFF-AAE4-FCC240ACCB79}"/>
    <cellStyle name="Total 12 5 5" xfId="17900" xr:uid="{F3D86BDC-EA0D-4577-9BC6-C2321779A92B}"/>
    <cellStyle name="Total 12 5 6" xfId="46065" xr:uid="{5F4E42B9-EDCE-42EA-A49B-39C8C930230E}"/>
    <cellStyle name="Total 12 5 7" xfId="39227" xr:uid="{1C3661A2-AA67-4168-8D4B-3833AF299496}"/>
    <cellStyle name="Total 12 6" xfId="17901" xr:uid="{7788759A-3C1B-4404-89F6-A5E8D8509644}"/>
    <cellStyle name="Total 12 6 2" xfId="17902" xr:uid="{A75CE815-1ECD-4177-9B64-1262FE3CB9B9}"/>
    <cellStyle name="Total 12 6 2 2" xfId="17903" xr:uid="{78916CB6-F1B1-44D1-A721-2A1FEA4289A8}"/>
    <cellStyle name="Total 12 6 3" xfId="17904" xr:uid="{C928E9E0-8B83-445F-AFFA-7C3988265E23}"/>
    <cellStyle name="Total 12 6 3 2" xfId="17905" xr:uid="{117214E3-AF81-4538-A5BD-F6EDD550606D}"/>
    <cellStyle name="Total 12 6 4" xfId="17906" xr:uid="{C0A1D5F2-C4D1-4164-975D-DE9D5F1D6319}"/>
    <cellStyle name="Total 12 6 5" xfId="46066" xr:uid="{B495F30E-48C0-40E4-98DB-75342C12B77D}"/>
    <cellStyle name="Total 12 6 6" xfId="39228" xr:uid="{2BCA1854-2661-486D-BFDD-E45641274C4B}"/>
    <cellStyle name="Total 12 7" xfId="17907" xr:uid="{63C719F0-85A8-4C1F-81D6-E7CB4A516E28}"/>
    <cellStyle name="Total 12 7 2" xfId="17908" xr:uid="{985DAC05-F82A-48EA-9EFA-47069893B938}"/>
    <cellStyle name="Total 12 7 3" xfId="46067" xr:uid="{D28447F1-C743-49FD-9805-99242C34695E}"/>
    <cellStyle name="Total 12 7 4" xfId="39229" xr:uid="{6D9053D8-4151-4518-B520-D7678737869C}"/>
    <cellStyle name="Total 12 8" xfId="17909" xr:uid="{C2B95409-80E8-43EC-BD87-C79505F86D9E}"/>
    <cellStyle name="Total 12 8 2" xfId="17910" xr:uid="{CA7A3561-73D4-4B7C-8C23-8D81C6A09641}"/>
    <cellStyle name="Total 12 8 3" xfId="46068" xr:uid="{BB1B9FD4-5FEC-4B79-88F4-9BEB196157EF}"/>
    <cellStyle name="Total 12 8 4" xfId="39230" xr:uid="{29FB581F-4279-4604-B47B-0DFD4C6AB8AD}"/>
    <cellStyle name="Total 12 9" xfId="17911" xr:uid="{A4D1C4EA-1B5B-4552-AF04-90699B04EDC1}"/>
    <cellStyle name="Total 12 9 2" xfId="17912" xr:uid="{2D818BCD-0ECA-46F6-A4F8-C716D814C8A3}"/>
    <cellStyle name="Total 12 9 3" xfId="46069" xr:uid="{2451B182-35FB-481E-BACD-F76CC96CF216}"/>
    <cellStyle name="Total 12 9 4" xfId="39231" xr:uid="{412FA816-1CA2-4011-A67D-6F62511D87CF}"/>
    <cellStyle name="Total 13" xfId="3338" xr:uid="{EAA658DC-0619-4B74-B21B-572D0D731D3E}"/>
    <cellStyle name="Total 13 10" xfId="17914" xr:uid="{9D17E5E2-AD45-4190-84E2-48BE9FF6724C}"/>
    <cellStyle name="Total 13 10 2" xfId="46070" xr:uid="{C2E605B0-5253-4C85-8196-DE48FCB88AB1}"/>
    <cellStyle name="Total 13 10 3" xfId="39232" xr:uid="{A3B8627D-54B1-4CDD-B0DA-017D67DCC2F3}"/>
    <cellStyle name="Total 13 11" xfId="17915" xr:uid="{E1C95EFC-4FFE-4187-9CCA-2B818F725A74}"/>
    <cellStyle name="Total 13 12" xfId="17913" xr:uid="{20B4DCAF-2E0D-4393-8654-0417C926D826}"/>
    <cellStyle name="Total 13 13" xfId="42217" xr:uid="{C58E3ED8-D6AB-4474-B3B6-936785AC53CA}"/>
    <cellStyle name="Total 13 14" xfId="27028" xr:uid="{7127AF3A-99C7-49B8-8E40-E514525018AB}"/>
    <cellStyle name="Total 13 2" xfId="17916" xr:uid="{F940F60B-35BC-4681-8105-D657A67263E3}"/>
    <cellStyle name="Total 13 2 2" xfId="17917" xr:uid="{0B2E3942-0FB9-4D20-8053-D97EAF0DB061}"/>
    <cellStyle name="Total 13 2 2 2" xfId="17918" xr:uid="{3F7E0E5E-1128-404E-8DF8-7056FE386046}"/>
    <cellStyle name="Total 13 2 3" xfId="17919" xr:uid="{99446335-2506-4647-950D-E830724AE464}"/>
    <cellStyle name="Total 13 2 3 2" xfId="17920" xr:uid="{D8923399-137F-4DB3-A70E-32068472A73E}"/>
    <cellStyle name="Total 13 2 4" xfId="17921" xr:uid="{3B8BD747-A12E-4DF0-B7D4-28A866770373}"/>
    <cellStyle name="Total 13 2 5" xfId="17922" xr:uid="{8CC5A2C4-B110-46B2-B7FE-DE5EAAA9EEBD}"/>
    <cellStyle name="Total 13 2 6" xfId="46071" xr:uid="{383E61BD-E8FA-4A10-934A-0257401525EE}"/>
    <cellStyle name="Total 13 2 7" xfId="39233" xr:uid="{95200402-81DB-42E2-A2E5-A8396C667AF8}"/>
    <cellStyle name="Total 13 3" xfId="17923" xr:uid="{06F70A20-CD74-4F1C-9DC2-35FFA70B7347}"/>
    <cellStyle name="Total 13 3 2" xfId="17924" xr:uid="{1D9577B4-A939-4FF1-A69B-FFB7A8E4DB88}"/>
    <cellStyle name="Total 13 3 2 2" xfId="17925" xr:uid="{36B73040-0E78-47A2-B2E4-AA122C55FB2F}"/>
    <cellStyle name="Total 13 3 3" xfId="17926" xr:uid="{3E3E2C29-29BB-4E97-90DE-C9C9AD6B6B4B}"/>
    <cellStyle name="Total 13 3 3 2" xfId="17927" xr:uid="{3BFE52CC-795E-49AA-B629-827A13F05329}"/>
    <cellStyle name="Total 13 3 4" xfId="17928" xr:uid="{2AAB5356-2AC6-4D66-83E0-17755B4522CB}"/>
    <cellStyle name="Total 13 3 5" xfId="46072" xr:uid="{548B8C5A-504C-45DF-96E5-5B73F0C75643}"/>
    <cellStyle name="Total 13 3 6" xfId="39234" xr:uid="{0B75DFEE-B6F9-4D20-B878-5106FCD64089}"/>
    <cellStyle name="Total 13 4" xfId="17929" xr:uid="{8116E106-41F9-48AF-98D1-52676E55E44D}"/>
    <cellStyle name="Total 13 4 2" xfId="17930" xr:uid="{17060D5C-8514-4602-9F5F-19D0BA1C996E}"/>
    <cellStyle name="Total 13 4 2 2" xfId="17931" xr:uid="{8AE5FADD-3D48-4ADD-A920-7F3A68280A6A}"/>
    <cellStyle name="Total 13 4 3" xfId="17932" xr:uid="{5790A4F3-4654-4AA7-B02C-3A0563267B66}"/>
    <cellStyle name="Total 13 4 3 2" xfId="17933" xr:uid="{03BE2D79-8F93-4A98-8867-DF791EF9878B}"/>
    <cellStyle name="Total 13 4 4" xfId="17934" xr:uid="{A8D668A3-6FDC-4F34-BF29-ACB02B9D5287}"/>
    <cellStyle name="Total 13 4 5" xfId="46073" xr:uid="{B4138D61-43D0-4814-900E-4AE1AE35251F}"/>
    <cellStyle name="Total 13 4 6" xfId="39235" xr:uid="{94A14AC7-EA72-4324-A07F-1512CBC82D43}"/>
    <cellStyle name="Total 13 5" xfId="17935" xr:uid="{0C33686A-19A0-4A8F-A6C3-4EF937E41044}"/>
    <cellStyle name="Total 13 5 2" xfId="17936" xr:uid="{4C0CC5E8-75CB-41F1-98A2-1ED4FF101630}"/>
    <cellStyle name="Total 13 5 2 2" xfId="17937" xr:uid="{637AD716-4FCC-486D-9570-2C1C05F44A5F}"/>
    <cellStyle name="Total 13 5 3" xfId="17938" xr:uid="{2B46E4F8-CB15-46F8-ABBD-1943098CB179}"/>
    <cellStyle name="Total 13 5 3 2" xfId="17939" xr:uid="{CA7F65F1-5038-4156-B4EF-4852B24F7D0F}"/>
    <cellStyle name="Total 13 5 4" xfId="17940" xr:uid="{3D84C6A3-C538-4214-B726-E91ABB394F46}"/>
    <cellStyle name="Total 13 5 4 2" xfId="17941" xr:uid="{696372B8-8906-4F85-A0ED-A4A3B9CAD11B}"/>
    <cellStyle name="Total 13 5 5" xfId="17942" xr:uid="{71DD17D5-5F95-4B86-A18A-339E86D913FD}"/>
    <cellStyle name="Total 13 5 6" xfId="46074" xr:uid="{A1DFFD4C-A2EE-46BE-82E9-665CC642BDDE}"/>
    <cellStyle name="Total 13 5 7" xfId="39236" xr:uid="{7FFD9ADB-0D7D-47F7-9671-7574D577FB25}"/>
    <cellStyle name="Total 13 6" xfId="17943" xr:uid="{2DC1F2B8-4602-445D-8B97-67E484CE9874}"/>
    <cellStyle name="Total 13 6 2" xfId="17944" xr:uid="{9C0CA684-53D1-4AA8-AFE8-CF04A31FA062}"/>
    <cellStyle name="Total 13 6 2 2" xfId="17945" xr:uid="{572506D2-6FF5-499F-8EA4-E10055837799}"/>
    <cellStyle name="Total 13 6 3" xfId="17946" xr:uid="{7F6B54BE-EE44-45B5-9DAA-D5D15248C360}"/>
    <cellStyle name="Total 13 6 3 2" xfId="17947" xr:uid="{89F3F8EA-4BA6-4417-BE48-33FAE565E2B7}"/>
    <cellStyle name="Total 13 6 4" xfId="17948" xr:uid="{93C9A1D2-79BB-4C1E-A451-A1CE9D3CD9F3}"/>
    <cellStyle name="Total 13 6 5" xfId="46075" xr:uid="{D94A07C4-FD29-40FE-93D9-86A9C70545C4}"/>
    <cellStyle name="Total 13 6 6" xfId="39237" xr:uid="{5613C217-0B63-4C6E-AFBA-506D650B8343}"/>
    <cellStyle name="Total 13 7" xfId="17949" xr:uid="{CC8CB370-AB7A-4141-8441-8A74A0AA3DDB}"/>
    <cellStyle name="Total 13 7 2" xfId="17950" xr:uid="{E08C5D94-FA9F-4D79-AC4D-0716C902D04E}"/>
    <cellStyle name="Total 13 7 3" xfId="46076" xr:uid="{665AF483-5760-463F-9043-39ED0918DD50}"/>
    <cellStyle name="Total 13 7 4" xfId="39238" xr:uid="{6B1D0F16-6AB0-4689-9FFC-8A0C36543DA9}"/>
    <cellStyle name="Total 13 8" xfId="17951" xr:uid="{FAE02B85-59FE-4C66-BEAF-949F7DFD33B4}"/>
    <cellStyle name="Total 13 8 2" xfId="17952" xr:uid="{E3D5A539-0F85-4684-AF72-511D41206D46}"/>
    <cellStyle name="Total 13 8 3" xfId="46077" xr:uid="{00617FC2-352A-4F29-9250-1B2123238474}"/>
    <cellStyle name="Total 13 8 4" xfId="39239" xr:uid="{C241BF4F-7F50-4B47-8678-6F9086219E56}"/>
    <cellStyle name="Total 13 9" xfId="17953" xr:uid="{AD061412-F8D3-4872-A7C3-0E0A95E0553D}"/>
    <cellStyle name="Total 13 9 2" xfId="17954" xr:uid="{A497104C-52B7-4152-97B3-1C4E367C97A2}"/>
    <cellStyle name="Total 13 9 3" xfId="46078" xr:uid="{A3C1B14A-DDD2-475E-84D8-0723E83F72E0}"/>
    <cellStyle name="Total 13 9 4" xfId="39240" xr:uid="{F5A7D983-917E-4DE7-A720-BCACCA099BF5}"/>
    <cellStyle name="Total 14" xfId="3339" xr:uid="{3D66EE0D-CC64-4254-9F85-08D6B616E9B9}"/>
    <cellStyle name="Total 14 10" xfId="17956" xr:uid="{46F9B671-CEFD-415B-8FDD-23142AF8691C}"/>
    <cellStyle name="Total 14 10 2" xfId="46079" xr:uid="{0D538D42-7094-4FFD-A7B2-DA0437C21A97}"/>
    <cellStyle name="Total 14 10 3" xfId="39241" xr:uid="{9DB6FB7E-E13F-478F-89DD-876A4E426DCE}"/>
    <cellStyle name="Total 14 11" xfId="17957" xr:uid="{0F080A77-F648-495D-BB69-50F0ECA418EF}"/>
    <cellStyle name="Total 14 12" xfId="17955" xr:uid="{E5089ED2-8CE5-4193-9859-F1036A0F51BA}"/>
    <cellStyle name="Total 14 13" xfId="42218" xr:uid="{166954E0-2C98-4CB8-9635-E53A94E1EBE2}"/>
    <cellStyle name="Total 14 14" xfId="27029" xr:uid="{11B81DB4-D4CD-426F-BAE7-AD11C34B2D86}"/>
    <cellStyle name="Total 14 2" xfId="17958" xr:uid="{A158A089-CC17-4E19-9D73-47403A140B5F}"/>
    <cellStyle name="Total 14 2 2" xfId="17959" xr:uid="{AF4612C8-C8C6-43C8-994A-CC98D82A0DA3}"/>
    <cellStyle name="Total 14 2 2 2" xfId="17960" xr:uid="{55230CC3-A967-4869-9F14-F67CF5E6C506}"/>
    <cellStyle name="Total 14 2 3" xfId="17961" xr:uid="{8BE3A5FE-1325-4708-87E9-658854623F71}"/>
    <cellStyle name="Total 14 2 3 2" xfId="17962" xr:uid="{3A3464E8-E39B-4071-A099-8F31ABA54699}"/>
    <cellStyle name="Total 14 2 4" xfId="17963" xr:uid="{0CFB4F6B-D024-4686-AE21-EB7A730077EC}"/>
    <cellStyle name="Total 14 2 5" xfId="17964" xr:uid="{BD52FE97-1209-42E6-9BC9-9BA62EA55C00}"/>
    <cellStyle name="Total 14 2 6" xfId="46080" xr:uid="{8305A1F5-8CA0-4257-91CE-4300FCD8A52A}"/>
    <cellStyle name="Total 14 2 7" xfId="39242" xr:uid="{8BA24DE2-B33B-403D-8CF7-2180B4AB413F}"/>
    <cellStyle name="Total 14 3" xfId="17965" xr:uid="{AA190303-5534-4C12-A71B-D4A0AC4CABCD}"/>
    <cellStyle name="Total 14 3 2" xfId="17966" xr:uid="{B3AD7EBA-82A3-4ED6-96A9-3CFE9F55BA3A}"/>
    <cellStyle name="Total 14 3 2 2" xfId="17967" xr:uid="{78F9FE41-1654-4162-9470-C80401E528C2}"/>
    <cellStyle name="Total 14 3 3" xfId="17968" xr:uid="{F2471A55-809F-48DA-B63D-8AE1636A054B}"/>
    <cellStyle name="Total 14 3 3 2" xfId="17969" xr:uid="{E6F66BE8-D338-4CBE-9654-1ADD71FCC453}"/>
    <cellStyle name="Total 14 3 4" xfId="17970" xr:uid="{76AD4789-5B74-4E7C-897A-4C34E6345C54}"/>
    <cellStyle name="Total 14 3 5" xfId="46081" xr:uid="{70627560-390E-48CF-9F5A-D0AE874E924E}"/>
    <cellStyle name="Total 14 3 6" xfId="39243" xr:uid="{7160C68A-29D5-4F98-870F-979391A358F1}"/>
    <cellStyle name="Total 14 4" xfId="17971" xr:uid="{E430BDA7-1245-415B-8FAB-3DE74B0C0D28}"/>
    <cellStyle name="Total 14 4 2" xfId="17972" xr:uid="{EA57F1A0-B591-40BF-A3C6-76B67AF489F7}"/>
    <cellStyle name="Total 14 4 2 2" xfId="17973" xr:uid="{F5B5A6F5-19D6-43EA-B5B4-444307C09DA1}"/>
    <cellStyle name="Total 14 4 3" xfId="17974" xr:uid="{1B760E70-BA92-4960-957E-ABE8802FB478}"/>
    <cellStyle name="Total 14 4 3 2" xfId="17975" xr:uid="{F28505C2-6522-4F51-9684-519B9F64DE4D}"/>
    <cellStyle name="Total 14 4 4" xfId="17976" xr:uid="{1F8E06AF-BFE1-4515-8A2B-4F323150A85D}"/>
    <cellStyle name="Total 14 4 5" xfId="46082" xr:uid="{B27F2C62-ED9E-4F6A-8653-2470857EB6CA}"/>
    <cellStyle name="Total 14 4 6" xfId="39244" xr:uid="{9A258FD7-A147-4716-95A5-903A47005016}"/>
    <cellStyle name="Total 14 5" xfId="17977" xr:uid="{69CF8184-1E74-4DA3-ACE2-6F072BA73223}"/>
    <cellStyle name="Total 14 5 2" xfId="17978" xr:uid="{0AF2126A-2C4F-4CBF-AAAD-9FDC7496B926}"/>
    <cellStyle name="Total 14 5 2 2" xfId="17979" xr:uid="{76130876-7059-4278-8AB9-1CA671ECC38D}"/>
    <cellStyle name="Total 14 5 3" xfId="17980" xr:uid="{D1F1A4D4-5FA7-46F2-9D96-A04863290C95}"/>
    <cellStyle name="Total 14 5 3 2" xfId="17981" xr:uid="{C2CB7669-13BD-4A10-A47A-508384735B2A}"/>
    <cellStyle name="Total 14 5 4" xfId="17982" xr:uid="{D80B0217-3404-42E3-AB31-5C4B59E3812F}"/>
    <cellStyle name="Total 14 5 4 2" xfId="17983" xr:uid="{F883D1A4-09D8-4B83-9BAB-2350E3B67759}"/>
    <cellStyle name="Total 14 5 5" xfId="17984" xr:uid="{470B2C83-1062-4794-934D-F231EAE6689E}"/>
    <cellStyle name="Total 14 5 6" xfId="46083" xr:uid="{5BAFFC68-A6DB-47A3-AAB8-602FCC3FB4F6}"/>
    <cellStyle name="Total 14 5 7" xfId="39245" xr:uid="{502D0789-DBB6-45A4-B1D0-EC24338D7D9D}"/>
    <cellStyle name="Total 14 6" xfId="17985" xr:uid="{E2E4EF6A-39B3-4F8F-A02D-E8B9E9AF56EE}"/>
    <cellStyle name="Total 14 6 2" xfId="17986" xr:uid="{8B5601E4-B01F-4290-B9AA-D8849A627982}"/>
    <cellStyle name="Total 14 6 2 2" xfId="17987" xr:uid="{BB151B32-A854-4EF9-A3A5-EF952155D207}"/>
    <cellStyle name="Total 14 6 3" xfId="17988" xr:uid="{D36B81D5-59FC-452D-9C07-5940909AEE93}"/>
    <cellStyle name="Total 14 6 3 2" xfId="17989" xr:uid="{C03D9B20-59FE-49D3-824C-42734C5DD73F}"/>
    <cellStyle name="Total 14 6 4" xfId="17990" xr:uid="{83DFF909-406F-4226-B566-9C33CBAE4FBD}"/>
    <cellStyle name="Total 14 6 5" xfId="46084" xr:uid="{DAF8D571-4254-4E48-9A32-83C72517943F}"/>
    <cellStyle name="Total 14 6 6" xfId="39246" xr:uid="{B3D609D7-CCBF-4D9E-B1E7-9B15DAC70B34}"/>
    <cellStyle name="Total 14 7" xfId="17991" xr:uid="{2E69F7A7-4CC0-402E-9B31-A1992B40C52E}"/>
    <cellStyle name="Total 14 7 2" xfId="17992" xr:uid="{4EEDF58D-89C4-4D37-9F06-7EBAD9641DD8}"/>
    <cellStyle name="Total 14 7 3" xfId="46085" xr:uid="{951A254E-E46C-4657-8137-8FE97BBC6817}"/>
    <cellStyle name="Total 14 7 4" xfId="39247" xr:uid="{8798F4B2-D3AA-4FF7-8D7E-1D501D22E91C}"/>
    <cellStyle name="Total 14 8" xfId="17993" xr:uid="{AB0BC54A-200C-4E41-A229-A3E75762A79F}"/>
    <cellStyle name="Total 14 8 2" xfId="17994" xr:uid="{148DD0BC-1701-4232-83C4-F5B28E4520CD}"/>
    <cellStyle name="Total 14 8 3" xfId="46086" xr:uid="{157856CC-431A-412C-A071-2559595B9AE7}"/>
    <cellStyle name="Total 14 8 4" xfId="39248" xr:uid="{71806EAC-138F-46ED-AF8B-5AB086125868}"/>
    <cellStyle name="Total 14 9" xfId="17995" xr:uid="{CBA66706-17E9-4B3A-97BF-74AF0D8DB4E9}"/>
    <cellStyle name="Total 14 9 2" xfId="17996" xr:uid="{1CB98111-C8D3-403D-8734-75B978E1FB06}"/>
    <cellStyle name="Total 14 9 3" xfId="46087" xr:uid="{CF85F3FB-9D9B-4395-9431-3DDF43E22915}"/>
    <cellStyle name="Total 14 9 4" xfId="39249" xr:uid="{DEBFDD8E-45A0-4B87-A3F1-7DD2D5EF9661}"/>
    <cellStyle name="Total 15" xfId="3340" xr:uid="{FAE3C3BA-07D5-48B8-9965-036F60D7DB6C}"/>
    <cellStyle name="Total 15 10" xfId="17998" xr:uid="{FDC51C1D-0606-4817-92C4-C76F34304A45}"/>
    <cellStyle name="Total 15 10 2" xfId="46088" xr:uid="{B5C247A3-DCC3-45FB-AF3E-74C52E2B220E}"/>
    <cellStyle name="Total 15 10 3" xfId="39250" xr:uid="{B7CB7203-69AA-4E92-B9B7-A6A548E5A8C7}"/>
    <cellStyle name="Total 15 11" xfId="17999" xr:uid="{00822FB6-ED41-4E3B-84AE-53A1493CB636}"/>
    <cellStyle name="Total 15 12" xfId="17997" xr:uid="{100A2445-6F34-4118-A84E-D04D44D4CEE0}"/>
    <cellStyle name="Total 15 13" xfId="42219" xr:uid="{4BB8C006-77D1-4290-9220-98950B53CEA2}"/>
    <cellStyle name="Total 15 14" xfId="27030" xr:uid="{C3FDEA80-1254-47D6-B07B-458B0B3F2580}"/>
    <cellStyle name="Total 15 2" xfId="18000" xr:uid="{600CA57B-0FBA-4C70-8647-E4F6EC2771AD}"/>
    <cellStyle name="Total 15 2 2" xfId="18001" xr:uid="{5A83FBD1-FB62-49F8-AE51-E347225EA9B9}"/>
    <cellStyle name="Total 15 2 2 2" xfId="18002" xr:uid="{ABC1B3A9-5AAD-41BD-A7B3-634308022A1C}"/>
    <cellStyle name="Total 15 2 3" xfId="18003" xr:uid="{E63381D0-D132-4F9B-B8E2-B4159159FD98}"/>
    <cellStyle name="Total 15 2 3 2" xfId="18004" xr:uid="{BB5B26A4-37B2-4D5C-9CAA-3E3DF6147E61}"/>
    <cellStyle name="Total 15 2 4" xfId="18005" xr:uid="{2C2FD79C-AD30-4C8E-A8FE-92C3A83B6B32}"/>
    <cellStyle name="Total 15 2 5" xfId="18006" xr:uid="{C768523A-86DD-4328-8BD1-0C3CE87E38DA}"/>
    <cellStyle name="Total 15 2 6" xfId="46089" xr:uid="{B57A3AE6-ACB2-4430-85AB-FF3440472FDD}"/>
    <cellStyle name="Total 15 2 7" xfId="39251" xr:uid="{2D7A35D9-5F5E-43BD-B7F7-90C08DC7D836}"/>
    <cellStyle name="Total 15 3" xfId="18007" xr:uid="{3A410CCD-F893-4F84-8414-B9C86B004D13}"/>
    <cellStyle name="Total 15 3 2" xfId="18008" xr:uid="{C1710938-E63C-4A2E-9B56-CE3D8D47D3CB}"/>
    <cellStyle name="Total 15 3 2 2" xfId="18009" xr:uid="{ED25877E-6162-4BF0-91A5-E49B89F86209}"/>
    <cellStyle name="Total 15 3 3" xfId="18010" xr:uid="{77080840-7BFF-490F-92E7-5DAFC6F82CE2}"/>
    <cellStyle name="Total 15 3 3 2" xfId="18011" xr:uid="{6DC0066C-8B74-4DC0-B8F8-E85CCFD053DE}"/>
    <cellStyle name="Total 15 3 4" xfId="18012" xr:uid="{48549C54-F122-4C39-A7B0-BC8FAD163CB4}"/>
    <cellStyle name="Total 15 3 5" xfId="46090" xr:uid="{790324AA-D6F0-41D9-B23F-77397F852617}"/>
    <cellStyle name="Total 15 3 6" xfId="39252" xr:uid="{20E27D0B-8943-4DA6-BF1A-6ED3E02F273D}"/>
    <cellStyle name="Total 15 4" xfId="18013" xr:uid="{4A87286C-0DA3-4442-BE58-06B94033B113}"/>
    <cellStyle name="Total 15 4 2" xfId="18014" xr:uid="{14818A5E-7B34-4B24-AFD5-ADE5597F7597}"/>
    <cellStyle name="Total 15 4 2 2" xfId="18015" xr:uid="{27150BA6-8211-4DED-8ECD-AB700BF36638}"/>
    <cellStyle name="Total 15 4 3" xfId="18016" xr:uid="{AD35066F-1C89-4A74-ABDC-588C4329C028}"/>
    <cellStyle name="Total 15 4 3 2" xfId="18017" xr:uid="{7BFABB13-5667-43AD-B92B-30F8A1AC075D}"/>
    <cellStyle name="Total 15 4 4" xfId="18018" xr:uid="{CA6C48FD-761C-44C8-BC0E-75978819A8DE}"/>
    <cellStyle name="Total 15 4 5" xfId="46091" xr:uid="{0FE6D17D-1CF5-4078-8CE2-88AE37D8B06C}"/>
    <cellStyle name="Total 15 4 6" xfId="39253" xr:uid="{2C04F9DA-2A22-4121-B736-E6E3A8B03FF6}"/>
    <cellStyle name="Total 15 5" xfId="18019" xr:uid="{C88B6EA0-B7E6-47EE-9F0C-3C50D8B33C71}"/>
    <cellStyle name="Total 15 5 2" xfId="18020" xr:uid="{7A196388-A448-490F-9C3C-7429559737F3}"/>
    <cellStyle name="Total 15 5 2 2" xfId="18021" xr:uid="{E6F36D80-40B8-450E-AC1B-B690B1CFECD3}"/>
    <cellStyle name="Total 15 5 3" xfId="18022" xr:uid="{732ED5A3-E538-40A3-BE9A-7CEE7465A1D4}"/>
    <cellStyle name="Total 15 5 3 2" xfId="18023" xr:uid="{377432FF-2EE2-44B6-8A28-55C7884D419C}"/>
    <cellStyle name="Total 15 5 4" xfId="18024" xr:uid="{D8466DAE-F48E-4415-B69B-F0E116842529}"/>
    <cellStyle name="Total 15 5 4 2" xfId="18025" xr:uid="{F63B0288-9FCA-4332-94F9-4ADCB570B53F}"/>
    <cellStyle name="Total 15 5 5" xfId="18026" xr:uid="{A71243D2-1EF9-4754-8776-B2B6844696C3}"/>
    <cellStyle name="Total 15 5 6" xfId="46092" xr:uid="{26BB0ACE-4535-44E8-B014-BC606BAFFEF2}"/>
    <cellStyle name="Total 15 5 7" xfId="39254" xr:uid="{53972EC5-6BD5-483C-AE1A-3AE3EF5BA920}"/>
    <cellStyle name="Total 15 6" xfId="18027" xr:uid="{D7E152EE-8E4E-4EFA-AE93-4F0802127D24}"/>
    <cellStyle name="Total 15 6 2" xfId="18028" xr:uid="{796706EB-1DDC-4BED-88BB-F64826AE9219}"/>
    <cellStyle name="Total 15 6 2 2" xfId="18029" xr:uid="{F972BBF1-1346-4378-A7DD-C595C15F3DB0}"/>
    <cellStyle name="Total 15 6 3" xfId="18030" xr:uid="{020E9CAA-BEBE-4AB4-A0DD-960DE93CF794}"/>
    <cellStyle name="Total 15 6 3 2" xfId="18031" xr:uid="{6B357143-4485-4C31-847B-3EE1D65BB6CC}"/>
    <cellStyle name="Total 15 6 4" xfId="18032" xr:uid="{37CD2EB5-D4AD-476B-8D49-0A62E388BF37}"/>
    <cellStyle name="Total 15 6 5" xfId="46093" xr:uid="{75DC946B-570F-4FEF-AFF4-9597FFFD27E7}"/>
    <cellStyle name="Total 15 6 6" xfId="39255" xr:uid="{35684AF5-FA9C-4AAF-B60C-30FB00D2DE84}"/>
    <cellStyle name="Total 15 7" xfId="18033" xr:uid="{0F28FFE8-83AD-412B-9D5F-4AD46F046933}"/>
    <cellStyle name="Total 15 7 2" xfId="18034" xr:uid="{2B08BF48-2A6A-4B7D-B5B7-CAC1C196BE64}"/>
    <cellStyle name="Total 15 7 3" xfId="46094" xr:uid="{4A04BB0C-D15C-4878-B13C-A7FBB251E642}"/>
    <cellStyle name="Total 15 7 4" xfId="39256" xr:uid="{B35BB57E-F816-4217-8173-B3AFCF8AFDED}"/>
    <cellStyle name="Total 15 8" xfId="18035" xr:uid="{4CDE2B2C-AC22-4C52-812C-F77A7EBA32CC}"/>
    <cellStyle name="Total 15 8 2" xfId="18036" xr:uid="{0B00C513-92D2-4E4D-9C5C-807C5076BC28}"/>
    <cellStyle name="Total 15 8 3" xfId="46095" xr:uid="{14FEF191-8DB2-40E5-9192-29E97EFCB08E}"/>
    <cellStyle name="Total 15 8 4" xfId="39257" xr:uid="{F7E509D8-9A69-4438-974F-5404CB71FD53}"/>
    <cellStyle name="Total 15 9" xfId="18037" xr:uid="{B0B61678-A0E0-43B5-BD32-B7C60B7D3BED}"/>
    <cellStyle name="Total 15 9 2" xfId="18038" xr:uid="{D80628F8-AF58-4E11-9077-76093C68FEB9}"/>
    <cellStyle name="Total 15 9 3" xfId="46096" xr:uid="{1C70453C-83C8-4438-A54D-980C295B91C3}"/>
    <cellStyle name="Total 15 9 4" xfId="39258" xr:uid="{267D07C7-ADAE-474D-B87C-B68EB583AB7C}"/>
    <cellStyle name="Total 16" xfId="3341" xr:uid="{3B176126-EC76-4A92-98DD-EA9321AF9771}"/>
    <cellStyle name="Total 16 10" xfId="18040" xr:uid="{465B8751-19B0-4B85-95DC-1FD28DB76801}"/>
    <cellStyle name="Total 16 10 2" xfId="46097" xr:uid="{97C107A0-F9C4-4FDF-82CF-E7CC520148DB}"/>
    <cellStyle name="Total 16 10 3" xfId="39259" xr:uid="{4F9ADC51-F9FE-42A5-A6B3-98F6A5A57F8A}"/>
    <cellStyle name="Total 16 11" xfId="18041" xr:uid="{36F5FFC8-8AF5-472F-8F85-B149EACADBD9}"/>
    <cellStyle name="Total 16 12" xfId="18039" xr:uid="{99935BE0-C663-4CF3-AF40-4B3491771F5C}"/>
    <cellStyle name="Total 16 13" xfId="42220" xr:uid="{EBD4A3B1-28D9-45BA-985A-8EFCCA3AA358}"/>
    <cellStyle name="Total 16 14" xfId="27031" xr:uid="{B5EF0779-236C-420E-842D-8A14226CBA31}"/>
    <cellStyle name="Total 16 2" xfId="18042" xr:uid="{3827DF50-805D-41D5-A57B-07E3BB18EB21}"/>
    <cellStyle name="Total 16 2 2" xfId="18043" xr:uid="{E871165D-8E3B-4C9E-BFF6-25E97450FD22}"/>
    <cellStyle name="Total 16 2 2 2" xfId="18044" xr:uid="{ECA19161-BE69-45EC-ADAD-82D77A70A393}"/>
    <cellStyle name="Total 16 2 3" xfId="18045" xr:uid="{393F5155-F624-476C-A003-C37B20D5188F}"/>
    <cellStyle name="Total 16 2 3 2" xfId="18046" xr:uid="{16DCA7CC-3262-43A9-9821-33996959F83C}"/>
    <cellStyle name="Total 16 2 4" xfId="18047" xr:uid="{C65F2B64-936D-4A5A-A182-49557EFD7666}"/>
    <cellStyle name="Total 16 2 5" xfId="18048" xr:uid="{2D180B45-7515-4EBB-B4CD-9376EA8CADDD}"/>
    <cellStyle name="Total 16 2 6" xfId="46098" xr:uid="{DC4AAFE8-BBCA-44F0-BAD7-7B31E3AF379C}"/>
    <cellStyle name="Total 16 2 7" xfId="39260" xr:uid="{728A11ED-4269-4F55-80F5-76CA96F1C2F8}"/>
    <cellStyle name="Total 16 3" xfId="18049" xr:uid="{09CE3D03-C1EE-419F-86C2-91BDBCC60F3C}"/>
    <cellStyle name="Total 16 3 2" xfId="18050" xr:uid="{E4E94143-9285-4848-AC7B-427AC8B9C340}"/>
    <cellStyle name="Total 16 3 2 2" xfId="18051" xr:uid="{05BA4242-8745-447C-A713-CC86D7177503}"/>
    <cellStyle name="Total 16 3 3" xfId="18052" xr:uid="{E317F49B-E5DE-416C-962E-5E1C0D50281A}"/>
    <cellStyle name="Total 16 3 3 2" xfId="18053" xr:uid="{5B141AB6-C015-4436-ABCF-2C2278E396EA}"/>
    <cellStyle name="Total 16 3 4" xfId="18054" xr:uid="{8DD10646-E278-4C09-894E-302302943C51}"/>
    <cellStyle name="Total 16 3 5" xfId="46099" xr:uid="{1B5B0E56-995A-49EF-8F39-DFDFD32F3470}"/>
    <cellStyle name="Total 16 3 6" xfId="39261" xr:uid="{DFEE5BC0-8D6B-489F-9B13-B6A6F514069E}"/>
    <cellStyle name="Total 16 4" xfId="18055" xr:uid="{AEDF2584-B6CE-4378-ADF1-E1372E8114C5}"/>
    <cellStyle name="Total 16 4 2" xfId="18056" xr:uid="{95D347A2-43D5-42DE-AD51-9D93218CCBC7}"/>
    <cellStyle name="Total 16 4 2 2" xfId="18057" xr:uid="{40405F1D-856C-4904-938A-C2C985F2EB3D}"/>
    <cellStyle name="Total 16 4 3" xfId="18058" xr:uid="{3EEE4F39-26BB-4A31-A7C3-D28AF0029A50}"/>
    <cellStyle name="Total 16 4 3 2" xfId="18059" xr:uid="{F647AD0D-6EA7-491B-881E-C3C73C0E93C2}"/>
    <cellStyle name="Total 16 4 4" xfId="18060" xr:uid="{3DBD43BB-F214-42FA-8985-426E4000FB48}"/>
    <cellStyle name="Total 16 4 5" xfId="46100" xr:uid="{C580A517-E2B9-490D-880F-2545CBDD63E2}"/>
    <cellStyle name="Total 16 4 6" xfId="39262" xr:uid="{8B6580F8-31D3-4E74-917D-35F4BA17DF1B}"/>
    <cellStyle name="Total 16 5" xfId="18061" xr:uid="{4D70C287-B87D-4E6A-9ED9-6181235A5663}"/>
    <cellStyle name="Total 16 5 2" xfId="18062" xr:uid="{FD265955-937B-4824-A1DB-9CC51DBAB309}"/>
    <cellStyle name="Total 16 5 2 2" xfId="18063" xr:uid="{60EEA59C-0405-49E9-95AA-6A45593CA7FC}"/>
    <cellStyle name="Total 16 5 3" xfId="18064" xr:uid="{F045A871-9FBB-4BE2-845A-EC8173880B28}"/>
    <cellStyle name="Total 16 5 3 2" xfId="18065" xr:uid="{6B878076-2C71-48FD-955C-7A19885E05B1}"/>
    <cellStyle name="Total 16 5 4" xfId="18066" xr:uid="{15C920BD-7F9F-4111-948F-E7AA9B19691F}"/>
    <cellStyle name="Total 16 5 4 2" xfId="18067" xr:uid="{E4421D49-4507-4488-8934-F6A2124A6229}"/>
    <cellStyle name="Total 16 5 5" xfId="18068" xr:uid="{20CB8A1D-2FD1-4447-A4F3-0F84B9DE3EC5}"/>
    <cellStyle name="Total 16 5 6" xfId="46101" xr:uid="{DE444126-CC8D-4A88-ABE1-E462D348D23C}"/>
    <cellStyle name="Total 16 5 7" xfId="39263" xr:uid="{4B7C58A8-A1D3-41AE-8648-EB13F549A83F}"/>
    <cellStyle name="Total 16 6" xfId="18069" xr:uid="{077C6B3E-0BC6-4E3D-A21D-D431C5CD6CDD}"/>
    <cellStyle name="Total 16 6 2" xfId="18070" xr:uid="{85F237AA-9AFC-4EC1-BF1F-2109AC9FFDF2}"/>
    <cellStyle name="Total 16 6 2 2" xfId="18071" xr:uid="{55C0520B-F118-47AC-93B2-03976BF1EBA2}"/>
    <cellStyle name="Total 16 6 3" xfId="18072" xr:uid="{0937250B-A993-4CC1-9E8C-29A429B5DA59}"/>
    <cellStyle name="Total 16 6 3 2" xfId="18073" xr:uid="{4A11EAFE-00F8-4352-8B03-59CBE93E5577}"/>
    <cellStyle name="Total 16 6 4" xfId="18074" xr:uid="{E87C3046-8E93-4AE5-A8E1-CBEA619B7FEB}"/>
    <cellStyle name="Total 16 6 5" xfId="46102" xr:uid="{14FB5D62-9C69-4EC1-880A-5FFB7A131F70}"/>
    <cellStyle name="Total 16 6 6" xfId="39264" xr:uid="{0C045564-3DFD-49B6-A790-FF205FA379B0}"/>
    <cellStyle name="Total 16 7" xfId="18075" xr:uid="{379A2992-2262-482F-848E-73135B11791A}"/>
    <cellStyle name="Total 16 7 2" xfId="18076" xr:uid="{442A97A5-45EE-43AE-9B98-B6B05094917F}"/>
    <cellStyle name="Total 16 7 3" xfId="46103" xr:uid="{0CEEFD7E-D7D1-4588-8113-B37B7EF0A8CE}"/>
    <cellStyle name="Total 16 7 4" xfId="39265" xr:uid="{BA18F7D3-596B-48E4-B78E-AB7EEF08CF47}"/>
    <cellStyle name="Total 16 8" xfId="18077" xr:uid="{34101AB7-2B4E-4220-9EA2-A96C98B84001}"/>
    <cellStyle name="Total 16 8 2" xfId="18078" xr:uid="{58FE71BC-F281-4DFB-9C3C-0D8DE94D3532}"/>
    <cellStyle name="Total 16 8 3" xfId="46104" xr:uid="{25F62C72-605A-4002-9736-F19904B447B8}"/>
    <cellStyle name="Total 16 8 4" xfId="39266" xr:uid="{4A0C2C58-AB2B-4A55-B418-AAB566EECD74}"/>
    <cellStyle name="Total 16 9" xfId="18079" xr:uid="{04BA4222-6BEC-47C5-8856-DFFC7B1012B1}"/>
    <cellStyle name="Total 16 9 2" xfId="18080" xr:uid="{DCA0CE87-CB61-4EF9-8A2E-8AB5685512D4}"/>
    <cellStyle name="Total 16 9 3" xfId="46105" xr:uid="{5B082607-5D45-4BCF-B7B6-83B0C683C5EA}"/>
    <cellStyle name="Total 16 9 4" xfId="39267" xr:uid="{ADF14E4E-2E0A-4917-85F6-50887D6DB893}"/>
    <cellStyle name="Total 17" xfId="3342" xr:uid="{C10E81FB-DF8D-4D7B-A997-4EA1532ED34C}"/>
    <cellStyle name="Total 17 10" xfId="18082" xr:uid="{5D9F544E-4AED-4479-A34D-826F3489D776}"/>
    <cellStyle name="Total 17 10 2" xfId="46106" xr:uid="{30CE8112-5949-4DA4-B7AB-662F4546A208}"/>
    <cellStyle name="Total 17 10 3" xfId="39268" xr:uid="{A6FC70EE-5635-489B-9676-886A6E4B0D32}"/>
    <cellStyle name="Total 17 11" xfId="18083" xr:uid="{F40F2BC9-0115-427C-8FF2-2BB5C9812D75}"/>
    <cellStyle name="Total 17 12" xfId="18081" xr:uid="{A288CE17-AB96-42C9-B45F-8A7DC45CE068}"/>
    <cellStyle name="Total 17 13" xfId="42221" xr:uid="{17A1BB32-5CB3-4DD4-8AEE-B52AF76FBEC3}"/>
    <cellStyle name="Total 17 14" xfId="27032" xr:uid="{670001A6-C34F-44F9-84CA-65A54258740B}"/>
    <cellStyle name="Total 17 2" xfId="18084" xr:uid="{1D31A976-9DF3-44E3-9F26-0B35769ADD76}"/>
    <cellStyle name="Total 17 2 2" xfId="18085" xr:uid="{DA4B7C5B-0873-44F5-B1FC-34865DDFCF02}"/>
    <cellStyle name="Total 17 2 2 2" xfId="18086" xr:uid="{41F53AF3-BD5E-4F9F-92B5-CE57B2755FF5}"/>
    <cellStyle name="Total 17 2 3" xfId="18087" xr:uid="{4296AB96-8896-4B75-B8F4-E8D999A568C3}"/>
    <cellStyle name="Total 17 2 3 2" xfId="18088" xr:uid="{675F622C-6624-47EE-9A71-438A31394BD1}"/>
    <cellStyle name="Total 17 2 4" xfId="18089" xr:uid="{12C78365-F661-4399-BBA2-6698F49F43DB}"/>
    <cellStyle name="Total 17 2 5" xfId="18090" xr:uid="{98696C9D-58C9-46FA-B3B5-80A8B099BFC5}"/>
    <cellStyle name="Total 17 2 6" xfId="46107" xr:uid="{4899BDF4-6472-4752-ACDF-737B7C669CD1}"/>
    <cellStyle name="Total 17 2 7" xfId="39269" xr:uid="{7FF82E04-13EC-403B-B87F-2D9CC938D91B}"/>
    <cellStyle name="Total 17 3" xfId="18091" xr:uid="{D6E2E6E0-30FC-4C31-B92B-E961463C798E}"/>
    <cellStyle name="Total 17 3 2" xfId="18092" xr:uid="{3716006D-369D-498A-8169-343043D5F025}"/>
    <cellStyle name="Total 17 3 2 2" xfId="18093" xr:uid="{1E3E9FB0-0ADC-441E-9EC3-F9D25E694E06}"/>
    <cellStyle name="Total 17 3 3" xfId="18094" xr:uid="{418899EA-4D7D-4A55-BC1A-45C8F4029691}"/>
    <cellStyle name="Total 17 3 3 2" xfId="18095" xr:uid="{E51E5267-3562-454C-9BD1-07091228F239}"/>
    <cellStyle name="Total 17 3 4" xfId="18096" xr:uid="{24CFC9C4-F00D-443D-ADD0-F7B4CFC45B43}"/>
    <cellStyle name="Total 17 3 5" xfId="46108" xr:uid="{66C65E7B-2138-45A1-9BB1-1171BD446EE7}"/>
    <cellStyle name="Total 17 3 6" xfId="39270" xr:uid="{71FF9DE3-97DA-495A-B938-D8D070A52FBB}"/>
    <cellStyle name="Total 17 4" xfId="18097" xr:uid="{8D45EEFB-3DC0-42DD-8D40-8508141ACD9B}"/>
    <cellStyle name="Total 17 4 2" xfId="18098" xr:uid="{E98C6A8F-DFB4-4BF9-A9AD-BB82B128F330}"/>
    <cellStyle name="Total 17 4 2 2" xfId="18099" xr:uid="{B50B159D-2E19-49A0-AD5D-D5C1E44E6F60}"/>
    <cellStyle name="Total 17 4 3" xfId="18100" xr:uid="{006E72BD-4F07-46BF-BEC0-BEA2EBC673C2}"/>
    <cellStyle name="Total 17 4 3 2" xfId="18101" xr:uid="{6FB945A6-2BAF-4CF8-A7E9-B7821E71D644}"/>
    <cellStyle name="Total 17 4 4" xfId="18102" xr:uid="{504E1499-FB2D-4BB8-98AE-677E8921ECAF}"/>
    <cellStyle name="Total 17 4 5" xfId="46109" xr:uid="{EF12DCC7-633B-43A1-A60D-EBBB36AC9043}"/>
    <cellStyle name="Total 17 4 6" xfId="39271" xr:uid="{FC271F38-030D-4A22-8AA9-EA3F339EE0BF}"/>
    <cellStyle name="Total 17 5" xfId="18103" xr:uid="{FA5F1661-AE47-4361-B167-9DFF36C9215D}"/>
    <cellStyle name="Total 17 5 2" xfId="18104" xr:uid="{0850FB8D-DB5A-4158-8E85-0C3101199A5D}"/>
    <cellStyle name="Total 17 5 2 2" xfId="18105" xr:uid="{B2B12331-135B-4B9C-94E3-CD0DE667D773}"/>
    <cellStyle name="Total 17 5 3" xfId="18106" xr:uid="{CFCB5EDD-F6F3-43D0-BDCA-EC4FC06FA2C9}"/>
    <cellStyle name="Total 17 5 3 2" xfId="18107" xr:uid="{150918C4-99F8-459C-9CB7-5C5B1F439803}"/>
    <cellStyle name="Total 17 5 4" xfId="18108" xr:uid="{26BEE44F-E89A-48E7-B97C-9FAAFF3E2417}"/>
    <cellStyle name="Total 17 5 4 2" xfId="18109" xr:uid="{76DE366E-B752-48CC-9C4E-1E5AF993C086}"/>
    <cellStyle name="Total 17 5 5" xfId="18110" xr:uid="{F69037A5-3A14-41F2-820C-65D613E5CE02}"/>
    <cellStyle name="Total 17 5 6" xfId="46110" xr:uid="{9ABB1C2F-02A9-4778-8C98-CE52466DBC09}"/>
    <cellStyle name="Total 17 5 7" xfId="39272" xr:uid="{C47EF29B-0636-41D2-969F-1E5E03CE3010}"/>
    <cellStyle name="Total 17 6" xfId="18111" xr:uid="{814A7406-1B15-46A7-942F-22F2937FACA4}"/>
    <cellStyle name="Total 17 6 2" xfId="18112" xr:uid="{81577F3E-F253-4ECB-B712-3C9147963757}"/>
    <cellStyle name="Total 17 6 2 2" xfId="18113" xr:uid="{30FFF699-8D17-4568-8302-8DF879D76581}"/>
    <cellStyle name="Total 17 6 3" xfId="18114" xr:uid="{EDBFD49D-EF0D-45A5-8DB6-258069C3A4F4}"/>
    <cellStyle name="Total 17 6 3 2" xfId="18115" xr:uid="{B31738FC-4638-42AA-983C-BE864E066AE5}"/>
    <cellStyle name="Total 17 6 4" xfId="18116" xr:uid="{47132442-9CB9-4144-8C9D-B5075461D2B4}"/>
    <cellStyle name="Total 17 6 5" xfId="46111" xr:uid="{3E45F965-5ADF-4D0F-9846-735B6D88A432}"/>
    <cellStyle name="Total 17 6 6" xfId="39273" xr:uid="{E8DD9EA8-0053-4F91-9EB2-A1B98B69A15A}"/>
    <cellStyle name="Total 17 7" xfId="18117" xr:uid="{3FD253C4-B96D-4502-BF83-F5AEFE3B9CC9}"/>
    <cellStyle name="Total 17 7 2" xfId="18118" xr:uid="{B1B61ABD-1404-47F9-97E9-474718005CC9}"/>
    <cellStyle name="Total 17 7 3" xfId="46112" xr:uid="{A98BAFC6-7E6D-426A-B213-685970D9610B}"/>
    <cellStyle name="Total 17 7 4" xfId="39274" xr:uid="{7717E6A7-83DF-4DAA-816A-5D5B30A9D251}"/>
    <cellStyle name="Total 17 8" xfId="18119" xr:uid="{A8E86628-34E0-4CD8-BF20-CE4109295FB0}"/>
    <cellStyle name="Total 17 8 2" xfId="18120" xr:uid="{59342170-828B-47D0-8E77-A1D7785F1924}"/>
    <cellStyle name="Total 17 8 3" xfId="46113" xr:uid="{FA5E9353-2295-4E15-8586-EE4B9BC8D8DE}"/>
    <cellStyle name="Total 17 8 4" xfId="39275" xr:uid="{5B402E30-B367-46FF-8294-30943F188E7D}"/>
    <cellStyle name="Total 17 9" xfId="18121" xr:uid="{8117C7E3-E62B-4BDE-9E75-7ED6F570BDA1}"/>
    <cellStyle name="Total 17 9 2" xfId="18122" xr:uid="{05D0FDAA-C0DF-4686-96C4-387C5C110993}"/>
    <cellStyle name="Total 17 9 3" xfId="46114" xr:uid="{575EC300-B841-415F-8FB2-5BFBCB020FBE}"/>
    <cellStyle name="Total 17 9 4" xfId="39276" xr:uid="{97500399-BF94-40AE-B4E9-B85895FBCFF4}"/>
    <cellStyle name="Total 18" xfId="3343" xr:uid="{08D34B1A-B631-4735-A825-D955AF865364}"/>
    <cellStyle name="Total 18 10" xfId="18124" xr:uid="{AF7E7784-02E8-4E1C-8A74-7B7B7D9EEB09}"/>
    <cellStyle name="Total 18 10 2" xfId="46115" xr:uid="{83658213-8D96-4B5E-9FBD-1E7723B6C11D}"/>
    <cellStyle name="Total 18 10 3" xfId="39277" xr:uid="{1CD96994-2DA5-46A0-9F0C-BDCC4A47CAA8}"/>
    <cellStyle name="Total 18 11" xfId="18125" xr:uid="{353C9463-1256-46B8-9034-F8E56F90501D}"/>
    <cellStyle name="Total 18 12" xfId="18123" xr:uid="{F46A16A2-FDF1-40AB-817A-2E83CC8E4F3A}"/>
    <cellStyle name="Total 18 13" xfId="42222" xr:uid="{CDDEEF04-C153-4098-AFE9-A6265B453697}"/>
    <cellStyle name="Total 18 14" xfId="27033" xr:uid="{58AFE04F-1876-41BB-9BF3-137DFC8811E8}"/>
    <cellStyle name="Total 18 2" xfId="18126" xr:uid="{798A25FA-AC84-4632-B29D-9FD8FA5BEBD7}"/>
    <cellStyle name="Total 18 2 2" xfId="18127" xr:uid="{85525177-EAD6-4D03-9CC8-2E5EAE76FA6A}"/>
    <cellStyle name="Total 18 2 2 2" xfId="18128" xr:uid="{CCDCBF5A-20B2-4966-86DF-C3D698D2049B}"/>
    <cellStyle name="Total 18 2 3" xfId="18129" xr:uid="{3713E154-532B-4A9A-976C-4CABEF270CEB}"/>
    <cellStyle name="Total 18 2 3 2" xfId="18130" xr:uid="{56E569C8-D218-4B3D-BFB5-C4B81CE7685F}"/>
    <cellStyle name="Total 18 2 4" xfId="18131" xr:uid="{14FA2935-5F88-4381-8356-D8D540F4F387}"/>
    <cellStyle name="Total 18 2 5" xfId="18132" xr:uid="{11BEF8EA-9CC4-4EE2-866C-98CEF077EF54}"/>
    <cellStyle name="Total 18 2 6" xfId="46116" xr:uid="{F177015B-FF7D-422B-A0BA-4B24F5C84592}"/>
    <cellStyle name="Total 18 2 7" xfId="39278" xr:uid="{14923B39-0B01-4495-8067-9AE9859E0917}"/>
    <cellStyle name="Total 18 3" xfId="18133" xr:uid="{1C7DE8AE-B844-4A4F-90D2-D5727E9A25E0}"/>
    <cellStyle name="Total 18 3 2" xfId="18134" xr:uid="{66EF58EF-DA36-4FFC-A03F-6B87D0F92B30}"/>
    <cellStyle name="Total 18 3 2 2" xfId="18135" xr:uid="{4D95B442-1366-4A03-A684-3B2FBBE071DE}"/>
    <cellStyle name="Total 18 3 3" xfId="18136" xr:uid="{BAA43D14-8CB9-40FC-A95E-46B205DD680C}"/>
    <cellStyle name="Total 18 3 3 2" xfId="18137" xr:uid="{57BE5CDD-C78D-480D-9327-8F12DA99CC9C}"/>
    <cellStyle name="Total 18 3 4" xfId="18138" xr:uid="{BF2C63A6-C173-4402-AECB-E234ACAF4975}"/>
    <cellStyle name="Total 18 3 5" xfId="46117" xr:uid="{1FA9BCB6-D4D8-42F2-ABBC-F3DC06A15CBB}"/>
    <cellStyle name="Total 18 3 6" xfId="39279" xr:uid="{2461166B-BD80-4D31-8EC3-BC78EC3F88BC}"/>
    <cellStyle name="Total 18 4" xfId="18139" xr:uid="{6FB22345-0240-4AA6-9BBA-0AC17AB61B03}"/>
    <cellStyle name="Total 18 4 2" xfId="18140" xr:uid="{1DFE2458-315B-4AB7-BEA3-FCAA6BD020F2}"/>
    <cellStyle name="Total 18 4 2 2" xfId="18141" xr:uid="{17F22008-6CDA-4F04-AFE5-CC0EA53A0C3E}"/>
    <cellStyle name="Total 18 4 3" xfId="18142" xr:uid="{1153ED60-8FB5-4023-8954-6F589645D6C8}"/>
    <cellStyle name="Total 18 4 3 2" xfId="18143" xr:uid="{180D2BC8-6A29-44C3-8F0C-C7BAF7DD2902}"/>
    <cellStyle name="Total 18 4 4" xfId="18144" xr:uid="{4DFA6ABF-10E8-4AFC-BB20-E5D23FE4F394}"/>
    <cellStyle name="Total 18 4 5" xfId="46118" xr:uid="{842FFF03-F50F-464A-B5F7-D92EC1EDB5BC}"/>
    <cellStyle name="Total 18 4 6" xfId="39280" xr:uid="{40D8727B-F6B6-4163-912B-B8D0207E93EB}"/>
    <cellStyle name="Total 18 5" xfId="18145" xr:uid="{2FD1B4F1-42F7-4FD5-B517-371E8A197DCE}"/>
    <cellStyle name="Total 18 5 2" xfId="18146" xr:uid="{2721AE60-7DF4-45CF-835B-1C45B629CE0B}"/>
    <cellStyle name="Total 18 5 2 2" xfId="18147" xr:uid="{32DD8629-9B36-431E-A307-596A570BBBFD}"/>
    <cellStyle name="Total 18 5 3" xfId="18148" xr:uid="{2C06BB33-0D4E-46C9-A402-CA80278F67D8}"/>
    <cellStyle name="Total 18 5 3 2" xfId="18149" xr:uid="{3ABC1C8B-E9A5-4AA5-87C3-81FB5E53C640}"/>
    <cellStyle name="Total 18 5 4" xfId="18150" xr:uid="{97AF6DBB-31A3-4F5D-8AB3-644B65924039}"/>
    <cellStyle name="Total 18 5 4 2" xfId="18151" xr:uid="{F617D4F6-D073-47BA-92F9-F9EEB6FEDB3B}"/>
    <cellStyle name="Total 18 5 5" xfId="18152" xr:uid="{DA4D19E7-1744-4E83-AF27-DE3B5E6492C8}"/>
    <cellStyle name="Total 18 5 6" xfId="46119" xr:uid="{DE7ED859-8692-4A66-8AB9-492774E28A01}"/>
    <cellStyle name="Total 18 5 7" xfId="39281" xr:uid="{6604A863-AB40-46A6-B347-2DB68FB9B7E1}"/>
    <cellStyle name="Total 18 6" xfId="18153" xr:uid="{94DEE59E-A7B8-4EA8-A64B-A7695A65C043}"/>
    <cellStyle name="Total 18 6 2" xfId="18154" xr:uid="{80D32F00-714E-4BBC-999E-73CFEA2B205F}"/>
    <cellStyle name="Total 18 6 2 2" xfId="18155" xr:uid="{2F030363-17A1-42FE-934A-2F0E4B2BC1D9}"/>
    <cellStyle name="Total 18 6 3" xfId="18156" xr:uid="{DBF63227-48F4-4A9D-8E01-E62792C78588}"/>
    <cellStyle name="Total 18 6 3 2" xfId="18157" xr:uid="{E322DA02-777B-4573-B13B-C3146CAA4100}"/>
    <cellStyle name="Total 18 6 4" xfId="18158" xr:uid="{8352CADD-6A35-408E-B3A0-846744A6B7DB}"/>
    <cellStyle name="Total 18 6 5" xfId="46120" xr:uid="{80125C13-3BE7-4F87-B2A7-8E3243657903}"/>
    <cellStyle name="Total 18 6 6" xfId="39282" xr:uid="{0F333AC4-C0BA-44B4-98A3-4C36A732961C}"/>
    <cellStyle name="Total 18 7" xfId="18159" xr:uid="{4E0A0CDD-8D77-4786-B533-D6B83DADBD38}"/>
    <cellStyle name="Total 18 7 2" xfId="18160" xr:uid="{0F604FA6-E7C8-42FC-AD83-BBD02E8ADEB6}"/>
    <cellStyle name="Total 18 7 3" xfId="46121" xr:uid="{88A00EA7-A499-4F88-8518-702EAEC2BB06}"/>
    <cellStyle name="Total 18 7 4" xfId="39283" xr:uid="{0DD5B180-2EF4-4945-BE15-04A4D149237B}"/>
    <cellStyle name="Total 18 8" xfId="18161" xr:uid="{E653C484-5A55-4B57-A731-57672ED52867}"/>
    <cellStyle name="Total 18 8 2" xfId="18162" xr:uid="{2CA55FC3-92EF-4B09-B742-78ADA4E427B6}"/>
    <cellStyle name="Total 18 8 3" xfId="46122" xr:uid="{C62DA6C9-5A58-43AA-BA07-95E0A60957C3}"/>
    <cellStyle name="Total 18 8 4" xfId="39284" xr:uid="{73BA7ADB-FE6B-4679-A0DD-75A1B7FC9523}"/>
    <cellStyle name="Total 18 9" xfId="18163" xr:uid="{2716F0BB-6450-4416-89AC-B02D09028F0B}"/>
    <cellStyle name="Total 18 9 2" xfId="18164" xr:uid="{6C79D0E5-D354-4332-94DB-8BA29BFFF73C}"/>
    <cellStyle name="Total 18 9 3" xfId="46123" xr:uid="{8068433E-17CE-4747-9277-EE659A3059C1}"/>
    <cellStyle name="Total 18 9 4" xfId="39285" xr:uid="{35299A7D-B15D-41BB-BAB9-54E5C8CCD248}"/>
    <cellStyle name="Total 19" xfId="3344" xr:uid="{DE28E3B4-0A4D-451B-9F64-1EF23954E718}"/>
    <cellStyle name="Total 19 10" xfId="18166" xr:uid="{F3C427E9-50EE-4365-9B86-DC59DDF32721}"/>
    <cellStyle name="Total 19 10 2" xfId="46124" xr:uid="{DDC710FC-331E-49A8-B4F7-7638E1939A4C}"/>
    <cellStyle name="Total 19 10 3" xfId="39286" xr:uid="{D0ED0C6D-8C0A-43C1-9D9C-9EF84C5AF3D6}"/>
    <cellStyle name="Total 19 11" xfId="18167" xr:uid="{EF3FE4B3-6736-4F31-93E7-BE099BBC5CDC}"/>
    <cellStyle name="Total 19 12" xfId="18165" xr:uid="{67915E0D-F04E-4842-8EA9-D5AF40F60CD4}"/>
    <cellStyle name="Total 19 13" xfId="42223" xr:uid="{7C721A6C-8A03-4F1B-869A-2C6ACF82B4EA}"/>
    <cellStyle name="Total 19 14" xfId="27034" xr:uid="{9C60CBF1-441E-4782-8B77-49384494E889}"/>
    <cellStyle name="Total 19 2" xfId="18168" xr:uid="{0C62892B-A897-410F-9DBB-ED483DDDA6B1}"/>
    <cellStyle name="Total 19 2 2" xfId="18169" xr:uid="{BC243A1D-5DA8-458E-A838-3A1284E6C485}"/>
    <cellStyle name="Total 19 2 2 2" xfId="18170" xr:uid="{D31E27D6-FB79-4527-9CBD-AA9188E7C87B}"/>
    <cellStyle name="Total 19 2 3" xfId="18171" xr:uid="{1649E5A4-A874-44C3-B2D0-DCCA9D34C58D}"/>
    <cellStyle name="Total 19 2 3 2" xfId="18172" xr:uid="{13A2EE5B-C437-4002-9F5F-B36E24F17EDD}"/>
    <cellStyle name="Total 19 2 4" xfId="18173" xr:uid="{ED71205C-A358-44F2-8D03-ABBC4C7482D3}"/>
    <cellStyle name="Total 19 2 5" xfId="18174" xr:uid="{5BA56B5C-1602-4500-BABB-CFBDD144B460}"/>
    <cellStyle name="Total 19 2 6" xfId="46125" xr:uid="{4BE8FBFD-1F84-4F7D-86A9-0CCC8D63098B}"/>
    <cellStyle name="Total 19 2 7" xfId="39287" xr:uid="{47CBDC5A-1017-44EC-B66C-D1C52726E2CD}"/>
    <cellStyle name="Total 19 3" xfId="18175" xr:uid="{A66B4F6C-B19E-4433-8EBE-1C4F386B26DF}"/>
    <cellStyle name="Total 19 3 2" xfId="18176" xr:uid="{10C54CA5-A81A-4F6A-A7DD-D5421CB69714}"/>
    <cellStyle name="Total 19 3 2 2" xfId="18177" xr:uid="{0BEE37D1-FE89-4D75-84CA-B682591D57C0}"/>
    <cellStyle name="Total 19 3 3" xfId="18178" xr:uid="{AC5B34E1-B308-4D6B-AC37-E0D6768045F4}"/>
    <cellStyle name="Total 19 3 3 2" xfId="18179" xr:uid="{14C65B09-C18E-446D-BDB0-1D5180DC3210}"/>
    <cellStyle name="Total 19 3 4" xfId="18180" xr:uid="{F30F46E0-44DB-4025-9AEF-8AED001E4386}"/>
    <cellStyle name="Total 19 3 5" xfId="46126" xr:uid="{281AAA2A-B0DB-4E47-B0AB-D64E6D6802C1}"/>
    <cellStyle name="Total 19 3 6" xfId="39288" xr:uid="{56668BE4-60EA-4B3C-A2E8-C93694CB15BA}"/>
    <cellStyle name="Total 19 4" xfId="18181" xr:uid="{38D2D89B-7B43-4AEA-A127-EAD3369FCA4E}"/>
    <cellStyle name="Total 19 4 2" xfId="18182" xr:uid="{AD21E679-FF6C-44E4-836C-596C2F32AB76}"/>
    <cellStyle name="Total 19 4 2 2" xfId="18183" xr:uid="{B26B42BD-B24F-4F92-B40F-2AE094B379FF}"/>
    <cellStyle name="Total 19 4 3" xfId="18184" xr:uid="{DEDE439F-86B8-4DC5-BF26-D786FDA78A2C}"/>
    <cellStyle name="Total 19 4 3 2" xfId="18185" xr:uid="{5EAC7949-B6FC-42A8-A335-788BC675F39A}"/>
    <cellStyle name="Total 19 4 4" xfId="18186" xr:uid="{4130660A-2DC3-4B93-9671-055213AF1E01}"/>
    <cellStyle name="Total 19 4 5" xfId="46127" xr:uid="{C4919B5F-193E-4496-8D4E-A0A7B3E3650C}"/>
    <cellStyle name="Total 19 4 6" xfId="39289" xr:uid="{2264DBDF-7F26-47D7-A7DE-7BF6DDF47888}"/>
    <cellStyle name="Total 19 5" xfId="18187" xr:uid="{BD316C8E-D497-4523-A373-46F532A748A5}"/>
    <cellStyle name="Total 19 5 2" xfId="18188" xr:uid="{978A5412-8955-445F-A6BF-04F78E76F92B}"/>
    <cellStyle name="Total 19 5 2 2" xfId="18189" xr:uid="{52C1B1C6-38CB-446B-975A-5788097128BE}"/>
    <cellStyle name="Total 19 5 3" xfId="18190" xr:uid="{AF8927D5-1571-46CE-B5CB-D0C8AAD49DA0}"/>
    <cellStyle name="Total 19 5 3 2" xfId="18191" xr:uid="{F892B3E9-CB33-4604-B95B-2D691F4B461B}"/>
    <cellStyle name="Total 19 5 4" xfId="18192" xr:uid="{AB7D04C9-80ED-48DB-88A0-820A0441E339}"/>
    <cellStyle name="Total 19 5 4 2" xfId="18193" xr:uid="{4DEEE2BA-6869-4270-B1A0-C3B4ABF7EFB2}"/>
    <cellStyle name="Total 19 5 5" xfId="18194" xr:uid="{55584E0B-C3D9-4B2E-8579-AC2A0CB6CF4C}"/>
    <cellStyle name="Total 19 5 6" xfId="46128" xr:uid="{4459E383-0297-4B45-85E8-0C6C4E811F8E}"/>
    <cellStyle name="Total 19 5 7" xfId="39290" xr:uid="{2046E489-4979-42BC-AEAD-3ECA2C202B41}"/>
    <cellStyle name="Total 19 6" xfId="18195" xr:uid="{6D48854A-7259-43E7-9627-91F3CF55F78C}"/>
    <cellStyle name="Total 19 6 2" xfId="18196" xr:uid="{13F49C29-6AE1-42BE-86E5-97A692180693}"/>
    <cellStyle name="Total 19 6 2 2" xfId="18197" xr:uid="{C69DE5B6-C75A-4F3A-B905-929155EA8879}"/>
    <cellStyle name="Total 19 6 3" xfId="18198" xr:uid="{F37894EB-4B0F-4DAF-8B0E-1B80F84ACBD2}"/>
    <cellStyle name="Total 19 6 3 2" xfId="18199" xr:uid="{690ACAD5-EF11-404C-8F17-809A81BF6152}"/>
    <cellStyle name="Total 19 6 4" xfId="18200" xr:uid="{D430DC3A-DE56-4CE4-AFCA-307847D7B6E7}"/>
    <cellStyle name="Total 19 6 5" xfId="46129" xr:uid="{FFEF87C6-C10F-4C7D-A3A5-56131562054F}"/>
    <cellStyle name="Total 19 6 6" xfId="39291" xr:uid="{89662571-CDFE-4942-937A-299E3A202EC3}"/>
    <cellStyle name="Total 19 7" xfId="18201" xr:uid="{9A4638FF-638D-404C-9911-D988A5FBFAAC}"/>
    <cellStyle name="Total 19 7 2" xfId="18202" xr:uid="{522C3E08-951F-42F5-8583-A71B99536E8B}"/>
    <cellStyle name="Total 19 7 3" xfId="46130" xr:uid="{5737DFEA-21D8-43B1-8D51-50BC5988E53C}"/>
    <cellStyle name="Total 19 7 4" xfId="39292" xr:uid="{99447D99-7146-4D9F-93E2-2DD42874FE55}"/>
    <cellStyle name="Total 19 8" xfId="18203" xr:uid="{F360707A-598A-41CD-AA41-5910B623CE15}"/>
    <cellStyle name="Total 19 8 2" xfId="18204" xr:uid="{24D5316B-B2DE-4AE8-A63E-B2C651E561AF}"/>
    <cellStyle name="Total 19 8 3" xfId="46131" xr:uid="{B3CF8890-48AC-4BFD-A053-50D2FDC5A1CA}"/>
    <cellStyle name="Total 19 8 4" xfId="39293" xr:uid="{6A6A0268-49E6-4184-BF32-6BEC7FC37051}"/>
    <cellStyle name="Total 19 9" xfId="18205" xr:uid="{B0A935F2-5886-4F17-BF22-65878A115983}"/>
    <cellStyle name="Total 19 9 2" xfId="18206" xr:uid="{650B2F8B-77B8-4BC5-B36C-FE84F3A609C9}"/>
    <cellStyle name="Total 19 9 3" xfId="46132" xr:uid="{42144728-7844-4FBE-A021-AA81CBEE0EDA}"/>
    <cellStyle name="Total 19 9 4" xfId="39294" xr:uid="{B8831A24-FC02-4E78-98DB-96DFD096F23D}"/>
    <cellStyle name="Total 2" xfId="372" xr:uid="{3CB99837-CDC2-41DC-9FB2-56FE321DABF3}"/>
    <cellStyle name="Total 2 10" xfId="4841" xr:uid="{2EDA5A63-F633-4324-92FF-62364F66B1A6}"/>
    <cellStyle name="Total 2 10 10" xfId="18209" xr:uid="{2AAEAAE9-D002-4BA5-9C67-4D90F598C442}"/>
    <cellStyle name="Total 2 10 11" xfId="18208" xr:uid="{7EC51067-4769-487C-B62B-73D59242FD44}"/>
    <cellStyle name="Total 2 10 2" xfId="18210" xr:uid="{DB2F6B5B-AD20-4CDE-9B33-C191DC5407F6}"/>
    <cellStyle name="Total 2 10 2 2" xfId="18211" xr:uid="{604CE357-167A-4268-B4DA-9554BF8E27EC}"/>
    <cellStyle name="Total 2 10 2 2 2" xfId="18212" xr:uid="{2A5A54F5-6802-4A6B-8939-BF33E2FA1292}"/>
    <cellStyle name="Total 2 10 2 3" xfId="18213" xr:uid="{96EB4C96-E4D3-4FB4-A324-584CFB9E9218}"/>
    <cellStyle name="Total 2 10 2 3 2" xfId="18214" xr:uid="{4B1C428A-E086-4086-B96C-6562BA118466}"/>
    <cellStyle name="Total 2 10 2 4" xfId="18215" xr:uid="{96ADF5EA-012F-46F2-95EA-158733D978DE}"/>
    <cellStyle name="Total 2 10 2 5" xfId="46133" xr:uid="{09058693-403A-4291-8CD5-E0CF2A80ECE4}"/>
    <cellStyle name="Total 2 10 2 6" xfId="27036" xr:uid="{6715D817-FC18-4240-985C-F9832CC75D55}"/>
    <cellStyle name="Total 2 10 3" xfId="18216" xr:uid="{50B14212-BA3E-4DA6-9B6C-CCD65D2D4805}"/>
    <cellStyle name="Total 2 10 3 2" xfId="18217" xr:uid="{BF475C9E-62DD-4AD2-BFE3-87835DCCEFE0}"/>
    <cellStyle name="Total 2 10 3 2 2" xfId="18218" xr:uid="{B26B6BBB-F25B-4CF4-93A4-8FF0C65F8AFC}"/>
    <cellStyle name="Total 2 10 3 3" xfId="18219" xr:uid="{05B59797-9791-49C3-859E-AE9CD0D2D2F3}"/>
    <cellStyle name="Total 2 10 3 3 2" xfId="18220" xr:uid="{BF1B58CB-8284-4657-BB1C-AD9CE44504F2}"/>
    <cellStyle name="Total 2 10 3 4" xfId="18221" xr:uid="{51A67B9B-1AF8-4B8B-87A4-A848CA6DBE64}"/>
    <cellStyle name="Total 2 10 3 5" xfId="46134" xr:uid="{177AB6B3-BFA4-4D8F-8CE9-63F4CF1209E4}"/>
    <cellStyle name="Total 2 10 3 6" xfId="39295" xr:uid="{A990CE17-7199-4485-9F5E-F251D23970D7}"/>
    <cellStyle name="Total 2 10 4" xfId="18222" xr:uid="{D9665FCC-FF36-45E1-AA14-60E73AB44DD8}"/>
    <cellStyle name="Total 2 10 4 2" xfId="18223" xr:uid="{E892D133-0131-45F4-94BA-7BF503A4390A}"/>
    <cellStyle name="Total 2 10 4 2 2" xfId="18224" xr:uid="{97599D82-626E-42FC-9B06-235FFDA2D846}"/>
    <cellStyle name="Total 2 10 4 3" xfId="18225" xr:uid="{C01D063A-77D4-42BB-B56D-6B9E6510DB0A}"/>
    <cellStyle name="Total 2 10 4 3 2" xfId="18226" xr:uid="{EAA75DC2-F929-4F57-BFA8-C6F765991B1F}"/>
    <cellStyle name="Total 2 10 4 4" xfId="18227" xr:uid="{57FADBF2-FB34-4CB3-B1EE-E6ED6DACC35C}"/>
    <cellStyle name="Total 2 10 4 4 2" xfId="18228" xr:uid="{E3485972-52D9-4011-8F6C-9019EC165884}"/>
    <cellStyle name="Total 2 10 4 5" xfId="18229" xr:uid="{895276F0-DC2A-4EC1-AD70-2FFA9E6C3428}"/>
    <cellStyle name="Total 2 10 4 6" xfId="46135" xr:uid="{03EDAF09-A9F3-4E97-98C7-1EFBFA141E47}"/>
    <cellStyle name="Total 2 10 4 7" xfId="39296" xr:uid="{3198AC6B-BE4A-4094-A60A-8F4871619083}"/>
    <cellStyle name="Total 2 10 5" xfId="18230" xr:uid="{E8BED285-0B9B-4E59-B1C3-68E5C7EE33F0}"/>
    <cellStyle name="Total 2 10 5 2" xfId="18231" xr:uid="{E486A94F-C7F7-446D-B1AA-A2FB8D6A08CC}"/>
    <cellStyle name="Total 2 10 5 2 2" xfId="18232" xr:uid="{F7B8A887-380A-45A5-B161-29FDD6FFDF8B}"/>
    <cellStyle name="Total 2 10 5 3" xfId="18233" xr:uid="{0C90215D-4403-4844-B08F-D16A6589E720}"/>
    <cellStyle name="Total 2 10 5 3 2" xfId="18234" xr:uid="{FA505614-0B07-46D9-910D-E7CC177A793C}"/>
    <cellStyle name="Total 2 10 5 4" xfId="18235" xr:uid="{ADE1B622-DC52-4F6B-9ECE-0B2C373287AC}"/>
    <cellStyle name="Total 2 10 5 5" xfId="46136" xr:uid="{A3C43BD0-8550-4EAD-A3CF-F25E347335D4}"/>
    <cellStyle name="Total 2 10 5 6" xfId="39297" xr:uid="{E16F2471-ADA9-4386-90B9-9C31DC7FE574}"/>
    <cellStyle name="Total 2 10 6" xfId="18236" xr:uid="{2537832E-8A3C-4FD6-9C37-DDE6F02D40FF}"/>
    <cellStyle name="Total 2 10 6 2" xfId="18237" xr:uid="{EA4E7E24-4AB3-4607-8F50-46A88E9FAC2A}"/>
    <cellStyle name="Total 2 10 6 3" xfId="46137" xr:uid="{FDB66F38-6165-4FB9-8FBF-4815A024567F}"/>
    <cellStyle name="Total 2 10 6 4" xfId="39298" xr:uid="{39703C48-DB89-442B-9130-FD1213EE3143}"/>
    <cellStyle name="Total 2 10 7" xfId="18238" xr:uid="{81F89B71-8294-4658-963A-F30BBE684F30}"/>
    <cellStyle name="Total 2 10 7 2" xfId="18239" xr:uid="{17E5A18A-1CE4-47E3-81DE-87B03AFCBB26}"/>
    <cellStyle name="Total 2 10 7 3" xfId="46138" xr:uid="{26EF527F-2601-4233-8DFA-7827EA196A39}"/>
    <cellStyle name="Total 2 10 7 4" xfId="39299" xr:uid="{CCA3428E-41CB-4B36-B6C0-B1D9D4828B7D}"/>
    <cellStyle name="Total 2 10 8" xfId="18240" xr:uid="{01A603AC-616F-410F-B78A-06A10CD30788}"/>
    <cellStyle name="Total 2 10 8 2" xfId="18241" xr:uid="{FE1F4A5B-0730-429D-BAC0-45A20C52494D}"/>
    <cellStyle name="Total 2 10 8 3" xfId="46139" xr:uid="{6301A77E-6F39-4505-B28B-965AC61AD2B1}"/>
    <cellStyle name="Total 2 10 8 4" xfId="39300" xr:uid="{6D1391DF-2D06-4436-A7FD-70935C773AC4}"/>
    <cellStyle name="Total 2 10 9" xfId="18242" xr:uid="{C30C4FAB-5347-4A2F-8C7B-EDDD044813BC}"/>
    <cellStyle name="Total 2 10 9 2" xfId="46140" xr:uid="{9AABD11A-C6D4-4D8D-8F0E-95C989AE5DDA}"/>
    <cellStyle name="Total 2 10 9 3" xfId="39301" xr:uid="{6ABEA4AB-011F-46F2-9BF7-41E533DF38C0}"/>
    <cellStyle name="Total 2 11" xfId="18243" xr:uid="{AAA09CD3-55BE-4E4F-9453-7475B1B8E2E0}"/>
    <cellStyle name="Total 2 11 10" xfId="18244" xr:uid="{71728362-684F-40C6-9A40-06C590277611}"/>
    <cellStyle name="Total 2 11 11" xfId="46141" xr:uid="{5005A41E-5DDA-45ED-9D44-7BBB66CEDBD9}"/>
    <cellStyle name="Total 2 11 12" xfId="27421" xr:uid="{65D7B4E4-ADC8-4E2A-981B-FFFED9DACC41}"/>
    <cellStyle name="Total 2 11 2" xfId="18245" xr:uid="{E6B904E3-F873-420E-9201-B6852A90AE8D}"/>
    <cellStyle name="Total 2 11 2 2" xfId="18246" xr:uid="{93D574FD-9C2F-4753-9157-1D899D272B60}"/>
    <cellStyle name="Total 2 11 2 2 2" xfId="18247" xr:uid="{3894BDD0-5EBB-415E-8B6B-FEE07349388A}"/>
    <cellStyle name="Total 2 11 2 3" xfId="18248" xr:uid="{7249AA70-0601-4CC4-A472-1C888130C70E}"/>
    <cellStyle name="Total 2 11 2 3 2" xfId="18249" xr:uid="{04B0F9A6-62BD-49F7-8D68-1A7D5C329509}"/>
    <cellStyle name="Total 2 11 2 4" xfId="18250" xr:uid="{B694B607-D9EA-4863-9D2A-49F0C73FB7F3}"/>
    <cellStyle name="Total 2 11 2 5" xfId="46142" xr:uid="{DA248B92-D911-4333-AFE6-36E0DA89F91B}"/>
    <cellStyle name="Total 2 11 2 6" xfId="39303" xr:uid="{D0D064C9-3EDB-4FB4-861B-110516040D20}"/>
    <cellStyle name="Total 2 11 3" xfId="18251" xr:uid="{EA4445A8-A386-4D40-A3E2-EE9C50374643}"/>
    <cellStyle name="Total 2 11 3 2" xfId="18252" xr:uid="{CC346052-B4A7-47B3-BCF4-AA6E032755D5}"/>
    <cellStyle name="Total 2 11 3 2 2" xfId="18253" xr:uid="{99335A69-F11F-4702-A108-110F6A88927C}"/>
    <cellStyle name="Total 2 11 3 3" xfId="18254" xr:uid="{53772DEF-8BAD-40B4-906E-D5D594F15AC5}"/>
    <cellStyle name="Total 2 11 3 3 2" xfId="18255" xr:uid="{DE7DE691-8B7A-4109-BB67-D97C39C21CB5}"/>
    <cellStyle name="Total 2 11 3 4" xfId="18256" xr:uid="{7294C8E1-EFD2-4CAA-AADB-FD625FC4331E}"/>
    <cellStyle name="Total 2 11 3 5" xfId="46143" xr:uid="{EF68E323-9AD3-430B-91D5-87E0D2CE4007}"/>
    <cellStyle name="Total 2 11 3 6" xfId="39304" xr:uid="{1D1CFC7D-38AD-431C-A913-092E0CCF9C70}"/>
    <cellStyle name="Total 2 11 4" xfId="18257" xr:uid="{75FE47B8-33DE-4A47-8B95-2A0580E69C50}"/>
    <cellStyle name="Total 2 11 4 2" xfId="18258" xr:uid="{939B2009-B9BD-4506-BF32-5603CFEABC64}"/>
    <cellStyle name="Total 2 11 4 2 2" xfId="18259" xr:uid="{767AB7AC-289C-4086-8399-F07DF3194FCA}"/>
    <cellStyle name="Total 2 11 4 3" xfId="18260" xr:uid="{34F1374F-A746-4B22-9776-E35695EF3F57}"/>
    <cellStyle name="Total 2 11 4 3 2" xfId="18261" xr:uid="{5B4216A8-935B-44E3-80D0-B9B6E8F9CA4A}"/>
    <cellStyle name="Total 2 11 4 4" xfId="18262" xr:uid="{74FEBD8D-90FE-4FC9-854E-2F21119C6CF2}"/>
    <cellStyle name="Total 2 11 4 4 2" xfId="18263" xr:uid="{2260DFF8-AA8E-479E-ACDA-62F09D7EFF31}"/>
    <cellStyle name="Total 2 11 4 5" xfId="18264" xr:uid="{B7FBB7AC-2671-432A-86CC-C7B912F8497F}"/>
    <cellStyle name="Total 2 11 4 6" xfId="46144" xr:uid="{795BDCBD-E29A-4627-BF12-073A550774E5}"/>
    <cellStyle name="Total 2 11 4 7" xfId="39305" xr:uid="{B6CB72F5-845D-459B-89B9-EC962B3F1B12}"/>
    <cellStyle name="Total 2 11 5" xfId="18265" xr:uid="{6E515464-4667-4638-B95F-5A0188F94637}"/>
    <cellStyle name="Total 2 11 5 2" xfId="18266" xr:uid="{37FC392B-3A11-4408-B0B9-EAF3F5577E1B}"/>
    <cellStyle name="Total 2 11 5 2 2" xfId="18267" xr:uid="{153C43A4-41D0-4254-8C7A-317079DEA672}"/>
    <cellStyle name="Total 2 11 5 3" xfId="18268" xr:uid="{E714FDEA-BA7C-419D-A468-F206E469DAAE}"/>
    <cellStyle name="Total 2 11 5 3 2" xfId="18269" xr:uid="{72174478-C695-4610-8684-765FBD494B91}"/>
    <cellStyle name="Total 2 11 5 4" xfId="18270" xr:uid="{89757C33-583A-4F9F-9DDA-CAD7F0F4F9F1}"/>
    <cellStyle name="Total 2 11 5 5" xfId="46145" xr:uid="{46FC0977-EBEC-4655-BE34-E2DFEE2183E8}"/>
    <cellStyle name="Total 2 11 5 6" xfId="39306" xr:uid="{45E52FBE-A5EC-4D08-B1D9-14C3A2BBB215}"/>
    <cellStyle name="Total 2 11 6" xfId="18271" xr:uid="{0DB88636-FA17-424F-B680-EDDBA49540E3}"/>
    <cellStyle name="Total 2 11 6 2" xfId="18272" xr:uid="{D99AF57D-1532-4BB1-BB4E-CF06FAEEBBBB}"/>
    <cellStyle name="Total 2 11 6 3" xfId="46146" xr:uid="{E279B96D-5FEA-4169-A272-8DD6083AC073}"/>
    <cellStyle name="Total 2 11 6 4" xfId="39302" xr:uid="{3D9DE76F-0418-43A3-A78D-6870717A92D8}"/>
    <cellStyle name="Total 2 11 7" xfId="18273" xr:uid="{68B31E4C-1383-4558-9069-E54772046CB9}"/>
    <cellStyle name="Total 2 11 7 2" xfId="18274" xr:uid="{428583E6-06F4-45FE-B3DA-52A43055D25B}"/>
    <cellStyle name="Total 2 11 8" xfId="18275" xr:uid="{8DA16C5A-D8C4-4C9E-92D7-61471DE54A8A}"/>
    <cellStyle name="Total 2 11 8 2" xfId="18276" xr:uid="{64586892-8A2C-4B89-B13A-802183D7C643}"/>
    <cellStyle name="Total 2 11 9" xfId="18277" xr:uid="{02EC2EB4-399C-40E9-8826-313D16E43C72}"/>
    <cellStyle name="Total 2 12" xfId="18278" xr:uid="{AB7D91ED-05BB-4080-935C-9BE2BFA547ED}"/>
    <cellStyle name="Total 2 12 2" xfId="18279" xr:uid="{4939D2D0-E9F1-4CA0-947D-D8A9331BCAE0}"/>
    <cellStyle name="Total 2 12 2 2" xfId="18280" xr:uid="{BECE43D6-5E6B-4CBC-BD6E-6BFA86C8DDCA}"/>
    <cellStyle name="Total 2 12 3" xfId="18281" xr:uid="{E50359E3-81A7-4EE9-A135-E952AE7547DE}"/>
    <cellStyle name="Total 2 12 3 2" xfId="18282" xr:uid="{B248BBE3-B0F8-43A0-8B41-23D7F00DDF66}"/>
    <cellStyle name="Total 2 12 4" xfId="18283" xr:uid="{EF46BE63-35DD-462D-A66E-FC5272B741AE}"/>
    <cellStyle name="Total 2 12 5" xfId="18284" xr:uid="{93A319B6-893F-4016-B05A-FF7607A965F6}"/>
    <cellStyle name="Total 2 12 6" xfId="46147" xr:uid="{4EFFB21B-D990-47FC-AD6D-9A383CE08D0C}"/>
    <cellStyle name="Total 2 12 7" xfId="39307" xr:uid="{9AF32766-D3F1-464D-B4A6-B0CABBBDFB73}"/>
    <cellStyle name="Total 2 13" xfId="18285" xr:uid="{0B800F09-C59E-4386-9833-C758C0ACE31F}"/>
    <cellStyle name="Total 2 13 2" xfId="18286" xr:uid="{C64888FC-29D7-438F-A22D-E047C245DE25}"/>
    <cellStyle name="Total 2 13 2 2" xfId="18287" xr:uid="{0E8D8DB8-6F3D-4A53-9D3B-B0F3C873BF06}"/>
    <cellStyle name="Total 2 13 3" xfId="18288" xr:uid="{AE281F60-32B4-437A-BC1D-915D48F865A0}"/>
    <cellStyle name="Total 2 13 3 2" xfId="18289" xr:uid="{6E062377-2268-4093-8ADD-24296FEA966B}"/>
    <cellStyle name="Total 2 13 4" xfId="18290" xr:uid="{E4B64C5F-6BF0-403F-95AC-033144249504}"/>
    <cellStyle name="Total 2 13 5" xfId="46148" xr:uid="{C956EB05-F8CB-48EA-A709-79D8068A9539}"/>
    <cellStyle name="Total 2 13 6" xfId="39308" xr:uid="{0BF1724F-3B21-4734-8C38-85A3AC32F191}"/>
    <cellStyle name="Total 2 14" xfId="18291" xr:uid="{0094AEDE-C143-4190-8765-EFCEA95E1BB7}"/>
    <cellStyle name="Total 2 14 2" xfId="18292" xr:uid="{416C7765-CEB7-4B4B-81E1-17B620D3492F}"/>
    <cellStyle name="Total 2 14 2 2" xfId="18293" xr:uid="{B5D929FB-CF8B-4239-A8AF-CFE30DD35F4D}"/>
    <cellStyle name="Total 2 14 3" xfId="18294" xr:uid="{45BD5C9A-0E80-4247-993C-0F55EFEB0D32}"/>
    <cellStyle name="Total 2 14 3 2" xfId="18295" xr:uid="{88A06FFD-DA97-4DB9-821B-E144CA8D5C09}"/>
    <cellStyle name="Total 2 14 4" xfId="18296" xr:uid="{E067C6A6-28DF-47E5-8E52-C34DD0525524}"/>
    <cellStyle name="Total 2 14 5" xfId="46149" xr:uid="{BED09B97-A44D-4448-90EE-F8424E82B808}"/>
    <cellStyle name="Total 2 14 6" xfId="39309" xr:uid="{938D6073-3A6F-4EB7-91C6-20300345CDCD}"/>
    <cellStyle name="Total 2 15" xfId="18297" xr:uid="{3EBC4689-BD4C-49E0-9FC1-63B1F485C07C}"/>
    <cellStyle name="Total 2 15 2" xfId="18298" xr:uid="{7E00345F-81CD-444C-B1AD-48F8E2D238DC}"/>
    <cellStyle name="Total 2 15 2 2" xfId="18299" xr:uid="{92827E73-FA0F-43C8-B042-468C768794F3}"/>
    <cellStyle name="Total 2 15 3" xfId="18300" xr:uid="{5BEFA682-E96D-4BE5-9539-41F98614B25B}"/>
    <cellStyle name="Total 2 15 3 2" xfId="18301" xr:uid="{F91596DF-5617-4399-BB85-FDB7CF80B0FD}"/>
    <cellStyle name="Total 2 15 4" xfId="18302" xr:uid="{C26662C4-87B4-4B6C-93F3-A5A1D4529278}"/>
    <cellStyle name="Total 2 15 4 2" xfId="18303" xr:uid="{7B5A5BBB-94BC-439F-8E94-1CF4F8DAF0E5}"/>
    <cellStyle name="Total 2 15 5" xfId="18304" xr:uid="{38957AFD-370C-47CD-B5E3-8FB3E3172029}"/>
    <cellStyle name="Total 2 15 6" xfId="46150" xr:uid="{5E9CB263-B732-43E1-9508-C6F4F6238CF2}"/>
    <cellStyle name="Total 2 15 7" xfId="39310" xr:uid="{E3DD5DED-A786-4CE3-B9F7-65C26767C785}"/>
    <cellStyle name="Total 2 16" xfId="18305" xr:uid="{57AE265A-89E9-4C4B-907F-1ED9D76ED619}"/>
    <cellStyle name="Total 2 16 2" xfId="18306" xr:uid="{9A42B702-1EDF-4F8B-8B69-455EBF88282B}"/>
    <cellStyle name="Total 2 16 2 2" xfId="18307" xr:uid="{5555630F-D79D-44FD-87C2-5DBC1393E418}"/>
    <cellStyle name="Total 2 16 3" xfId="18308" xr:uid="{64A6EA8B-D4B5-4B79-A118-7528C78C8556}"/>
    <cellStyle name="Total 2 16 3 2" xfId="18309" xr:uid="{44E39CD8-15D5-40D8-98B0-DA0F01391666}"/>
    <cellStyle name="Total 2 16 4" xfId="18310" xr:uid="{1C4B9675-FB1A-4D07-BF73-EC31A5F7D71D}"/>
    <cellStyle name="Total 2 16 5" xfId="46151" xr:uid="{09023388-C2D6-4B2F-975C-E941F5DDD981}"/>
    <cellStyle name="Total 2 16 6" xfId="39311" xr:uid="{1C018106-5182-4530-9836-43B4F8D1A3FC}"/>
    <cellStyle name="Total 2 17" xfId="18311" xr:uid="{2951CA5C-1FDA-4F94-834E-ABCEDA8D095D}"/>
    <cellStyle name="Total 2 17 2" xfId="18312" xr:uid="{BBCD3F74-DA43-406E-88E2-0819636E4D39}"/>
    <cellStyle name="Total 2 17 3" xfId="46152" xr:uid="{9F17E814-DDC1-4A11-8590-FC0AFDF26752}"/>
    <cellStyle name="Total 2 17 4" xfId="39312" xr:uid="{20AB5F4C-405C-4360-AA07-ACCFF928F2B6}"/>
    <cellStyle name="Total 2 18" xfId="18313" xr:uid="{6397277E-53C7-4986-8EA7-E858F1410FF0}"/>
    <cellStyle name="Total 2 18 2" xfId="18314" xr:uid="{2D180A7D-B8BF-49A6-B782-4D7417BCED50}"/>
    <cellStyle name="Total 2 18 3" xfId="46153" xr:uid="{B0CECF09-C39D-4AE1-90F7-B42E8FE5E9DA}"/>
    <cellStyle name="Total 2 18 4" xfId="39313" xr:uid="{42DD5968-A923-4387-807B-70D91AA5C0CB}"/>
    <cellStyle name="Total 2 19" xfId="18315" xr:uid="{D9E7DB90-DAAF-40EA-A1E8-169F9DF85AD3}"/>
    <cellStyle name="Total 2 19 2" xfId="18316" xr:uid="{C6FAFDF8-812C-4D75-9D8A-4AA171583077}"/>
    <cellStyle name="Total 2 19 3" xfId="46154" xr:uid="{F6C48D00-0422-4161-8723-51C78B5D040E}"/>
    <cellStyle name="Total 2 19 4" xfId="39314" xr:uid="{2028B13F-06F9-4D63-BA8C-598BE9A13E6C}"/>
    <cellStyle name="Total 2 2" xfId="4842" xr:uid="{83273CAE-A44F-4259-BBA2-75B8489C581D}"/>
    <cellStyle name="Total 2 2 10" xfId="18318" xr:uid="{445E86A0-5ABA-4F06-A262-F3DA9DFB6258}"/>
    <cellStyle name="Total 2 2 11" xfId="18317" xr:uid="{191A6C5F-8AF8-4E1B-A0D0-4BECE1C15AB1}"/>
    <cellStyle name="Total 2 2 2" xfId="18319" xr:uid="{C37E2EC9-71E7-4F69-94EB-478E48D3816D}"/>
    <cellStyle name="Total 2 2 2 2" xfId="18320" xr:uid="{B0DF8554-DB59-4B08-988C-FAAAE63B9C1F}"/>
    <cellStyle name="Total 2 2 2 2 2" xfId="18321" xr:uid="{F7CF81DB-2B34-451C-AB4C-A966F4015868}"/>
    <cellStyle name="Total 2 2 2 3" xfId="18322" xr:uid="{A787ADCA-06D0-4CD6-A036-E8B76395B76A}"/>
    <cellStyle name="Total 2 2 2 3 2" xfId="18323" xr:uid="{3D603673-C12A-4664-B743-4CCC9236B4AF}"/>
    <cellStyle name="Total 2 2 2 4" xfId="18324" xr:uid="{8FBB1A12-D68E-4135-97E0-9F2BE9A4C58E}"/>
    <cellStyle name="Total 2 2 2 5" xfId="46155" xr:uid="{EA567F6C-9596-4067-BE32-6BDC4C48FD15}"/>
    <cellStyle name="Total 2 2 2 6" xfId="27037" xr:uid="{FBA4A13F-4D6F-4D75-9649-6DD55C4C5D10}"/>
    <cellStyle name="Total 2 2 3" xfId="18325" xr:uid="{1FB3D49E-A61E-4136-BEAA-3C61D20499C9}"/>
    <cellStyle name="Total 2 2 3 2" xfId="18326" xr:uid="{6776907D-AD62-4E14-91B4-1BB8BFC65810}"/>
    <cellStyle name="Total 2 2 3 2 2" xfId="18327" xr:uid="{7FB1C3BF-53A2-4033-896C-76B1B4694C37}"/>
    <cellStyle name="Total 2 2 3 3" xfId="18328" xr:uid="{F8A01DC1-2396-48A4-A0A4-7E06E114DCE7}"/>
    <cellStyle name="Total 2 2 3 3 2" xfId="18329" xr:uid="{01D62236-6554-423D-B2FF-32E7E3C280EB}"/>
    <cellStyle name="Total 2 2 3 4" xfId="18330" xr:uid="{F73E52E7-16DE-4E52-9DCD-6FE611060841}"/>
    <cellStyle name="Total 2 2 3 5" xfId="46156" xr:uid="{34214D38-06CA-4F7B-8F90-30CC9A60E96E}"/>
    <cellStyle name="Total 2 2 3 6" xfId="39315" xr:uid="{ACA30FD6-102F-4396-BEAF-B7770A665ED7}"/>
    <cellStyle name="Total 2 2 4" xfId="18331" xr:uid="{7E23AE90-3C3F-4401-88E5-E0B00E1E30C7}"/>
    <cellStyle name="Total 2 2 4 2" xfId="18332" xr:uid="{B6EECF74-40FB-4E48-AACE-6170D25CF6FF}"/>
    <cellStyle name="Total 2 2 4 2 2" xfId="18333" xr:uid="{91102833-26B3-47EA-B195-05FA7BBED87E}"/>
    <cellStyle name="Total 2 2 4 3" xfId="18334" xr:uid="{B52BEECD-99E6-4A74-8CD1-D9B0FB14CC30}"/>
    <cellStyle name="Total 2 2 4 3 2" xfId="18335" xr:uid="{FACD48B6-6D33-4046-A926-88BE7C1A2A6E}"/>
    <cellStyle name="Total 2 2 4 4" xfId="18336" xr:uid="{87B9CF25-0F1B-4F20-AF1A-F838094CF17D}"/>
    <cellStyle name="Total 2 2 4 4 2" xfId="18337" xr:uid="{E8C80FCC-E044-4E63-AC02-12D3EB7EA62C}"/>
    <cellStyle name="Total 2 2 4 5" xfId="18338" xr:uid="{B8B67B1B-4A7C-45CA-A7C3-35EDB504CD63}"/>
    <cellStyle name="Total 2 2 4 6" xfId="46157" xr:uid="{7922496E-A59C-4435-A16E-57E643B1D44E}"/>
    <cellStyle name="Total 2 2 4 7" xfId="39316" xr:uid="{5B05C356-CEB3-4115-A2DF-84F38F529903}"/>
    <cellStyle name="Total 2 2 5" xfId="18339" xr:uid="{84C4D0EC-B67B-457E-B677-78C5195A72B5}"/>
    <cellStyle name="Total 2 2 5 2" xfId="18340" xr:uid="{4A2F2765-888B-4B08-BC89-BD79F04431E4}"/>
    <cellStyle name="Total 2 2 5 2 2" xfId="18341" xr:uid="{CF6DCB29-1553-4E6C-B035-6E6D805A944A}"/>
    <cellStyle name="Total 2 2 5 3" xfId="18342" xr:uid="{787CDE62-2D91-4B44-856C-1D10D237F78F}"/>
    <cellStyle name="Total 2 2 5 3 2" xfId="18343" xr:uid="{D3B4E189-C997-44CA-86AC-4282D695A975}"/>
    <cellStyle name="Total 2 2 5 4" xfId="18344" xr:uid="{63A9DF79-F4A5-4184-86D5-ABA755FE2875}"/>
    <cellStyle name="Total 2 2 5 5" xfId="46158" xr:uid="{B21831AA-436E-40E3-8A1B-90C2E12CEB81}"/>
    <cellStyle name="Total 2 2 5 6" xfId="39317" xr:uid="{820A474D-CAF6-49D4-8B5B-0796D83B327E}"/>
    <cellStyle name="Total 2 2 6" xfId="18345" xr:uid="{0420ABFA-CF9D-4AE3-B53A-26C0DBBDF04F}"/>
    <cellStyle name="Total 2 2 6 2" xfId="18346" xr:uid="{99175BBC-BEC7-44B5-9EB1-128ADA74E4BD}"/>
    <cellStyle name="Total 2 2 6 3" xfId="46159" xr:uid="{17ACC458-0324-40B1-A77F-6C5383F27C30}"/>
    <cellStyle name="Total 2 2 6 4" xfId="39318" xr:uid="{9DD59A3D-7CD4-4BF2-9C4D-DC448D3DAA6B}"/>
    <cellStyle name="Total 2 2 7" xfId="18347" xr:uid="{4E333277-6450-49E8-98BC-17855A765D79}"/>
    <cellStyle name="Total 2 2 7 2" xfId="18348" xr:uid="{9A4AB905-91F9-402D-9CE3-06A58EF9EE60}"/>
    <cellStyle name="Total 2 2 7 3" xfId="46160" xr:uid="{6B7094DB-BCA3-44F0-BA3C-C96E7A2C7C59}"/>
    <cellStyle name="Total 2 2 7 4" xfId="39319" xr:uid="{086C820A-60D5-42E9-A7A3-2006FD16B9A8}"/>
    <cellStyle name="Total 2 2 8" xfId="18349" xr:uid="{AC583B77-87C6-495A-B4F0-5D623CEB5A2B}"/>
    <cellStyle name="Total 2 2 8 2" xfId="18350" xr:uid="{C42DC104-9499-44C5-99C0-F1FC387F786C}"/>
    <cellStyle name="Total 2 2 8 3" xfId="46161" xr:uid="{2F3167DA-5DF1-4DE2-BD92-179735196EC9}"/>
    <cellStyle name="Total 2 2 8 4" xfId="39320" xr:uid="{10C18AD7-D4DA-48A9-8625-93FE749F0BD5}"/>
    <cellStyle name="Total 2 2 9" xfId="18351" xr:uid="{2373AFEB-242B-4B6A-9DD6-4E2DBA18D788}"/>
    <cellStyle name="Total 2 2 9 2" xfId="46162" xr:uid="{44A55C3A-4F1B-4E05-BD06-CFCA6D7CBE78}"/>
    <cellStyle name="Total 2 2 9 3" xfId="39321" xr:uid="{5A71CF1C-91A4-42B9-A67A-C4A43F4C0579}"/>
    <cellStyle name="Total 2 20" xfId="18352" xr:uid="{13152993-7D26-4652-87B9-5A086A9F63F9}"/>
    <cellStyle name="Total 2 20 2" xfId="46163" xr:uid="{53B55853-6CF1-4D0C-904C-6F99CA5BCC5D}"/>
    <cellStyle name="Total 2 20 3" xfId="39322" xr:uid="{B6EA7695-66B0-4D08-AAE8-36418BFA4479}"/>
    <cellStyle name="Total 2 21" xfId="18353" xr:uid="{5D8BF656-43CF-4857-93F5-D7002E5FEED1}"/>
    <cellStyle name="Total 2 22" xfId="18207" xr:uid="{224F325A-3F84-4794-A765-34E63F0B9E98}"/>
    <cellStyle name="Total 2 23" xfId="27035" xr:uid="{111570AC-FB5D-4F73-86E4-BF1E46ED3BBA}"/>
    <cellStyle name="Total 2 3" xfId="4843" xr:uid="{7993D9DC-E83C-4DA3-B486-1318850F4AEE}"/>
    <cellStyle name="Total 2 3 10" xfId="18355" xr:uid="{BBB0D309-56B5-42C5-B0A6-D5D16D8630B7}"/>
    <cellStyle name="Total 2 3 11" xfId="18354" xr:uid="{96FF9590-B89E-4D7E-957B-9F0CB840C961}"/>
    <cellStyle name="Total 2 3 2" xfId="18356" xr:uid="{1F2FA861-CFF3-4009-B88C-6A5EF0D86205}"/>
    <cellStyle name="Total 2 3 2 2" xfId="18357" xr:uid="{A430B2E7-8F0E-441E-8CD8-B9C0B7CC1C53}"/>
    <cellStyle name="Total 2 3 2 2 2" xfId="18358" xr:uid="{121BC777-FA08-4220-A181-109317C47CEF}"/>
    <cellStyle name="Total 2 3 2 3" xfId="18359" xr:uid="{AEBBDBE9-5A15-4D23-8C90-FC8527DDF825}"/>
    <cellStyle name="Total 2 3 2 3 2" xfId="18360" xr:uid="{954765FA-3677-4ABB-BF2F-5DD8A3023E19}"/>
    <cellStyle name="Total 2 3 2 4" xfId="18361" xr:uid="{316FD5B0-02EA-42D4-AE78-49ABDB2608E4}"/>
    <cellStyle name="Total 2 3 2 5" xfId="46164" xr:uid="{65017196-917B-4F80-B955-874685C15FE4}"/>
    <cellStyle name="Total 2 3 2 6" xfId="27038" xr:uid="{0DB05F11-C965-411F-A8D3-A7C63F08B8E4}"/>
    <cellStyle name="Total 2 3 3" xfId="18362" xr:uid="{BAEF4B8B-4C48-4355-B6A4-7DFDA3869365}"/>
    <cellStyle name="Total 2 3 3 2" xfId="18363" xr:uid="{BE3A9B26-A4B7-426A-91BE-202325D060B6}"/>
    <cellStyle name="Total 2 3 3 2 2" xfId="18364" xr:uid="{016995D7-391F-44C8-8551-D35ED9970958}"/>
    <cellStyle name="Total 2 3 3 3" xfId="18365" xr:uid="{F62F47AE-25EA-4819-8382-A08E5E105AF2}"/>
    <cellStyle name="Total 2 3 3 3 2" xfId="18366" xr:uid="{A0A83289-F445-4896-9A31-A4DFD1309409}"/>
    <cellStyle name="Total 2 3 3 4" xfId="18367" xr:uid="{720AB225-2D18-4E0A-89EB-37017139F21F}"/>
    <cellStyle name="Total 2 3 3 5" xfId="46165" xr:uid="{4A23D214-2E70-49B1-999E-5BFFF1F610C4}"/>
    <cellStyle name="Total 2 3 3 6" xfId="39323" xr:uid="{7A5F345A-A191-4FBB-A507-A3FF18205ABC}"/>
    <cellStyle name="Total 2 3 4" xfId="18368" xr:uid="{327F2E62-5B4C-4E9F-BB73-C53F26B57A5E}"/>
    <cellStyle name="Total 2 3 4 2" xfId="18369" xr:uid="{D7EBB5A6-D494-41F2-ABBA-6B92F0549068}"/>
    <cellStyle name="Total 2 3 4 2 2" xfId="18370" xr:uid="{1FB8EDCA-CC7D-47BE-92A4-06A20A7B7BF2}"/>
    <cellStyle name="Total 2 3 4 3" xfId="18371" xr:uid="{7C3C9313-FCCB-43EC-973C-5D0BE4E69501}"/>
    <cellStyle name="Total 2 3 4 3 2" xfId="18372" xr:uid="{C8BAE18E-D1E3-4EFA-8ABE-56EB975DE574}"/>
    <cellStyle name="Total 2 3 4 4" xfId="18373" xr:uid="{18F64E11-BE81-4E12-99D0-62422A65E8B6}"/>
    <cellStyle name="Total 2 3 4 4 2" xfId="18374" xr:uid="{CA516C4F-5474-427E-937A-25E91D6BEFFF}"/>
    <cellStyle name="Total 2 3 4 5" xfId="18375" xr:uid="{EFFFD90F-9F71-4E55-AE5B-4E26E44CFF13}"/>
    <cellStyle name="Total 2 3 4 6" xfId="46166" xr:uid="{753362C7-C189-428D-B80D-30EF3E314872}"/>
    <cellStyle name="Total 2 3 4 7" xfId="39324" xr:uid="{B83EFE17-34E3-4D7A-BBFB-3411C8A3ECDA}"/>
    <cellStyle name="Total 2 3 5" xfId="18376" xr:uid="{80FDC9C2-7B27-4254-84D0-5A8669BE068A}"/>
    <cellStyle name="Total 2 3 5 2" xfId="18377" xr:uid="{707FB08C-BDEA-46C4-9D92-397B6D0BAAAB}"/>
    <cellStyle name="Total 2 3 5 2 2" xfId="18378" xr:uid="{5DBFC64E-7C38-49A7-9DFC-BAED44EEDE00}"/>
    <cellStyle name="Total 2 3 5 3" xfId="18379" xr:uid="{09C256B3-2E50-46F5-B206-D324C05A5D78}"/>
    <cellStyle name="Total 2 3 5 3 2" xfId="18380" xr:uid="{1AE29DCF-5D20-4889-ACFA-823A1B8FCBB3}"/>
    <cellStyle name="Total 2 3 5 4" xfId="18381" xr:uid="{12D67D61-DF0B-4087-88BB-856AFBF2D0D0}"/>
    <cellStyle name="Total 2 3 5 5" xfId="46167" xr:uid="{389813AC-9254-4B2E-A715-BB5BAA3339F9}"/>
    <cellStyle name="Total 2 3 5 6" xfId="39325" xr:uid="{7CD83D51-B3EC-417C-B1E3-15671565B824}"/>
    <cellStyle name="Total 2 3 6" xfId="18382" xr:uid="{3172BE51-39E4-485A-9C1E-0633006582ED}"/>
    <cellStyle name="Total 2 3 6 2" xfId="18383" xr:uid="{24B1ACF1-1B1D-42C6-B9A3-3EFF6DD1A1EF}"/>
    <cellStyle name="Total 2 3 6 3" xfId="46168" xr:uid="{B3CE6652-7094-469A-9249-44E618D30B15}"/>
    <cellStyle name="Total 2 3 6 4" xfId="39326" xr:uid="{EEBE8739-68B9-4A6A-BC89-C85489940406}"/>
    <cellStyle name="Total 2 3 7" xfId="18384" xr:uid="{D392EA08-C3D1-4350-AC65-2095EB1DBC34}"/>
    <cellStyle name="Total 2 3 7 2" xfId="18385" xr:uid="{1C6CCAA9-45CC-4A6D-BCD7-7FB7866D9E64}"/>
    <cellStyle name="Total 2 3 7 3" xfId="46169" xr:uid="{59764006-12F9-47D2-80B0-DB5109A17F67}"/>
    <cellStyle name="Total 2 3 7 4" xfId="39327" xr:uid="{548EA867-55A8-4D1E-8370-2B357DD8A415}"/>
    <cellStyle name="Total 2 3 8" xfId="18386" xr:uid="{EFC235C9-2DE4-4D89-B531-206CAB8F6FD1}"/>
    <cellStyle name="Total 2 3 8 2" xfId="18387" xr:uid="{DCA8FE0F-6F27-467C-9D32-9E37D37CF9BB}"/>
    <cellStyle name="Total 2 3 8 3" xfId="46170" xr:uid="{088743B0-DDF8-4666-A8C3-425F4CE8F620}"/>
    <cellStyle name="Total 2 3 8 4" xfId="39328" xr:uid="{2251BE69-4609-41E0-8071-C1182D73A5F9}"/>
    <cellStyle name="Total 2 3 9" xfId="18388" xr:uid="{70E4470D-4ACA-487D-8ED8-DEB060396ADA}"/>
    <cellStyle name="Total 2 3 9 2" xfId="46171" xr:uid="{9D76C7EF-00E7-490D-95D0-1904A2105519}"/>
    <cellStyle name="Total 2 3 9 3" xfId="39329" xr:uid="{91C36405-9BA0-4A99-9732-614782F59946}"/>
    <cellStyle name="Total 2 4" xfId="4844" xr:uid="{2CB00F20-C3CB-4D22-B657-F010ED6E1DFE}"/>
    <cellStyle name="Total 2 4 10" xfId="18390" xr:uid="{8C036B88-1964-4776-B5F5-DA8122E8D307}"/>
    <cellStyle name="Total 2 4 11" xfId="18389" xr:uid="{90E959BE-DFD8-456D-ADE4-56F60C97C3E3}"/>
    <cellStyle name="Total 2 4 2" xfId="18391" xr:uid="{D8153D47-83A5-4225-B49F-E10E9A63609C}"/>
    <cellStyle name="Total 2 4 2 2" xfId="18392" xr:uid="{62CB4E66-23AD-4BFE-B80B-57096C6537BC}"/>
    <cellStyle name="Total 2 4 2 2 2" xfId="18393" xr:uid="{98F7F638-3130-4163-A3EB-B8C3C1B83875}"/>
    <cellStyle name="Total 2 4 2 3" xfId="18394" xr:uid="{75DC8FD0-98D5-43D9-8DDB-6359C6F22754}"/>
    <cellStyle name="Total 2 4 2 3 2" xfId="18395" xr:uid="{6FDBF725-4E8C-44CB-8C77-83E927227EC9}"/>
    <cellStyle name="Total 2 4 2 4" xfId="18396" xr:uid="{8CC787E4-7B30-44DB-A7A3-4EB7CB4E79A9}"/>
    <cellStyle name="Total 2 4 2 5" xfId="46172" xr:uid="{7EF65504-0C35-49F3-9E52-50898985DDB7}"/>
    <cellStyle name="Total 2 4 2 6" xfId="27039" xr:uid="{EB4EBDAC-C5E6-47DC-89F4-CF269212C8FF}"/>
    <cellStyle name="Total 2 4 3" xfId="18397" xr:uid="{EAE1EC96-117F-4EBE-AF21-8503400FD97D}"/>
    <cellStyle name="Total 2 4 3 2" xfId="18398" xr:uid="{4431B051-B04E-42C2-A3F7-9786DF78C2A0}"/>
    <cellStyle name="Total 2 4 3 2 2" xfId="18399" xr:uid="{0D0E6D8B-1CE4-4439-99B5-13D7AEDCFDFF}"/>
    <cellStyle name="Total 2 4 3 3" xfId="18400" xr:uid="{00193250-5199-4743-BDAF-42B39363D80D}"/>
    <cellStyle name="Total 2 4 3 3 2" xfId="18401" xr:uid="{DD69ECAB-70A9-421E-8B51-6CE501517BCF}"/>
    <cellStyle name="Total 2 4 3 4" xfId="18402" xr:uid="{B486E140-704E-4A5E-BA96-EE5A69771C70}"/>
    <cellStyle name="Total 2 4 3 5" xfId="46173" xr:uid="{53A2C17D-7991-403C-A9CD-42B0527782F1}"/>
    <cellStyle name="Total 2 4 3 6" xfId="39330" xr:uid="{B2C5B9B5-CF3B-47BA-8892-A97AFA7EAD84}"/>
    <cellStyle name="Total 2 4 4" xfId="18403" xr:uid="{5E419371-8A5D-4B75-903F-875F966C9DD7}"/>
    <cellStyle name="Total 2 4 4 2" xfId="18404" xr:uid="{81BFDE38-13D8-492C-8066-C1F057527B40}"/>
    <cellStyle name="Total 2 4 4 2 2" xfId="18405" xr:uid="{401F2907-B03C-4157-B70B-D59DC438E07C}"/>
    <cellStyle name="Total 2 4 4 3" xfId="18406" xr:uid="{23C956EB-CAE3-4059-A2BA-4F63E5A9B721}"/>
    <cellStyle name="Total 2 4 4 3 2" xfId="18407" xr:uid="{8ABED757-D504-4A5A-853E-D0DD798FDD6D}"/>
    <cellStyle name="Total 2 4 4 4" xfId="18408" xr:uid="{C498BA3D-B56C-4804-8A0D-E1E22F86F1D2}"/>
    <cellStyle name="Total 2 4 4 4 2" xfId="18409" xr:uid="{0DCA9FB2-8EA6-4E30-9DC4-A005C1534B06}"/>
    <cellStyle name="Total 2 4 4 5" xfId="18410" xr:uid="{2ACEB4C3-FBDE-42FE-BA18-9F003B6C3372}"/>
    <cellStyle name="Total 2 4 4 6" xfId="46174" xr:uid="{7727084E-026B-4949-86BB-983E5C5183A1}"/>
    <cellStyle name="Total 2 4 4 7" xfId="39331" xr:uid="{BE410846-2FDC-48E7-B6D1-53A6C46326AF}"/>
    <cellStyle name="Total 2 4 5" xfId="18411" xr:uid="{7897A64D-97BE-4A4D-B1D8-471276E31657}"/>
    <cellStyle name="Total 2 4 5 2" xfId="18412" xr:uid="{0D2CD6F8-DC60-4D9C-84B3-A595A357F6D7}"/>
    <cellStyle name="Total 2 4 5 2 2" xfId="18413" xr:uid="{90DB40B9-E8FF-4773-BC15-207FA99B0459}"/>
    <cellStyle name="Total 2 4 5 3" xfId="18414" xr:uid="{1C33622E-6FF6-4971-B44A-18CE4756BCD5}"/>
    <cellStyle name="Total 2 4 5 3 2" xfId="18415" xr:uid="{CB6A664A-B8D9-477E-BFFC-C252CF62606B}"/>
    <cellStyle name="Total 2 4 5 4" xfId="18416" xr:uid="{67D9068C-89FF-4D69-BE5A-4ACC1D1B4892}"/>
    <cellStyle name="Total 2 4 5 5" xfId="46175" xr:uid="{509C642F-E540-4E0A-B2AC-DCC4E23DC3CD}"/>
    <cellStyle name="Total 2 4 5 6" xfId="39332" xr:uid="{9FC0A994-8F65-4DA8-8F1D-3225F2046568}"/>
    <cellStyle name="Total 2 4 6" xfId="18417" xr:uid="{A06D8E12-1B21-41DC-B767-1A8E34E4CE52}"/>
    <cellStyle name="Total 2 4 6 2" xfId="18418" xr:uid="{7AFA5F04-8C73-4190-ABFE-ABE5BEE1DB91}"/>
    <cellStyle name="Total 2 4 6 3" xfId="46176" xr:uid="{5A4C0E2F-B534-4478-8EA5-EB830DBB396C}"/>
    <cellStyle name="Total 2 4 6 4" xfId="39333" xr:uid="{9E49A19B-E2D3-493A-81AE-581E36444CE2}"/>
    <cellStyle name="Total 2 4 7" xfId="18419" xr:uid="{30A30294-9E96-4072-8D30-B380A51F7EE8}"/>
    <cellStyle name="Total 2 4 7 2" xfId="18420" xr:uid="{D1ABCE48-D057-4F15-8C11-8EE2EEFC1A46}"/>
    <cellStyle name="Total 2 4 7 3" xfId="46177" xr:uid="{1636F994-A725-4CF5-A21A-EEA4AB5CBDA9}"/>
    <cellStyle name="Total 2 4 7 4" xfId="39334" xr:uid="{B5EEAEBD-AABD-4FCB-A6C0-84EDF12B552C}"/>
    <cellStyle name="Total 2 4 8" xfId="18421" xr:uid="{20C48BA6-D7D9-40B5-A1ED-645D402C8515}"/>
    <cellStyle name="Total 2 4 8 2" xfId="18422" xr:uid="{934FF646-499E-4EA1-8048-5C43934F7F4E}"/>
    <cellStyle name="Total 2 4 8 3" xfId="46178" xr:uid="{C0E24177-CD9C-4B68-8519-05E546A605BE}"/>
    <cellStyle name="Total 2 4 8 4" xfId="39335" xr:uid="{ED55D7BC-A797-426E-98D3-D535AB3ED9B8}"/>
    <cellStyle name="Total 2 4 9" xfId="18423" xr:uid="{319A7B8C-740D-4D69-B96E-109157559F7D}"/>
    <cellStyle name="Total 2 4 9 2" xfId="46179" xr:uid="{AF09266E-C02C-4D31-A467-3C1154DFC719}"/>
    <cellStyle name="Total 2 4 9 3" xfId="39336" xr:uid="{59DDE5F5-D085-44A9-A003-0503BC594494}"/>
    <cellStyle name="Total 2 5" xfId="4845" xr:uid="{17B65DDF-C77A-46B4-9511-F10822FF2490}"/>
    <cellStyle name="Total 2 5 10" xfId="18425" xr:uid="{2C7DFBF8-522A-401E-8F60-4B9C68A89831}"/>
    <cellStyle name="Total 2 5 11" xfId="18424" xr:uid="{8F0525A2-E539-4054-967D-CAFF5D74BC17}"/>
    <cellStyle name="Total 2 5 2" xfId="18426" xr:uid="{EC239DD5-32C5-4F62-8DCF-8995C692839B}"/>
    <cellStyle name="Total 2 5 2 2" xfId="18427" xr:uid="{B4EA756F-D853-42CA-9945-9012D05ED7EF}"/>
    <cellStyle name="Total 2 5 2 2 2" xfId="18428" xr:uid="{9B872579-ED30-47DA-BFC7-BCCC4BCA931F}"/>
    <cellStyle name="Total 2 5 2 3" xfId="18429" xr:uid="{B377A312-5418-495A-B4C3-2AD13E7E41D0}"/>
    <cellStyle name="Total 2 5 2 3 2" xfId="18430" xr:uid="{862EC311-B928-4678-9AFE-D3E63C6E741D}"/>
    <cellStyle name="Total 2 5 2 4" xfId="18431" xr:uid="{08E48744-CF26-4A1C-B46D-2A7A6EE0A69D}"/>
    <cellStyle name="Total 2 5 2 5" xfId="46180" xr:uid="{9D401771-EFBD-4574-880E-4B2DF62E14CE}"/>
    <cellStyle name="Total 2 5 2 6" xfId="27040" xr:uid="{0C231683-8C85-4C4B-8731-A5464923A88A}"/>
    <cellStyle name="Total 2 5 3" xfId="18432" xr:uid="{238A8DD4-8D6E-4F04-9A5A-E5065E13DF37}"/>
    <cellStyle name="Total 2 5 3 2" xfId="18433" xr:uid="{9B5B85A2-1F62-41F6-A2F1-FEBEB0434E87}"/>
    <cellStyle name="Total 2 5 3 2 2" xfId="18434" xr:uid="{CD14218A-8A7A-41FD-B3BD-72196C5F3354}"/>
    <cellStyle name="Total 2 5 3 3" xfId="18435" xr:uid="{65015F07-663B-4F0C-8035-C88407395582}"/>
    <cellStyle name="Total 2 5 3 3 2" xfId="18436" xr:uid="{2E2C761A-9F01-4526-AE50-C0D9DB0E1CEF}"/>
    <cellStyle name="Total 2 5 3 4" xfId="18437" xr:uid="{77F305BC-6671-44D1-8125-E3154827AA61}"/>
    <cellStyle name="Total 2 5 3 5" xfId="46181" xr:uid="{8886A780-B555-46B9-B885-598B56385843}"/>
    <cellStyle name="Total 2 5 3 6" xfId="39337" xr:uid="{A9B50DFC-6C57-4676-A62E-5E6FA9F0F414}"/>
    <cellStyle name="Total 2 5 4" xfId="18438" xr:uid="{493FA3C0-A249-4BF0-B1AA-539CD6C7FD49}"/>
    <cellStyle name="Total 2 5 4 2" xfId="18439" xr:uid="{A3201103-E935-4345-BF3D-6906693EF4D4}"/>
    <cellStyle name="Total 2 5 4 2 2" xfId="18440" xr:uid="{75C4DA81-C94D-4EDC-9257-24D3C0F574B7}"/>
    <cellStyle name="Total 2 5 4 3" xfId="18441" xr:uid="{AF335706-DAAC-4741-814C-2857E2A24859}"/>
    <cellStyle name="Total 2 5 4 3 2" xfId="18442" xr:uid="{3580311A-BF3A-4AA7-BF1C-87B8D54524B5}"/>
    <cellStyle name="Total 2 5 4 4" xfId="18443" xr:uid="{6E1235EC-FEB4-4938-B40A-242B7920B92A}"/>
    <cellStyle name="Total 2 5 4 4 2" xfId="18444" xr:uid="{812996A0-7846-4108-B950-2387260ABE39}"/>
    <cellStyle name="Total 2 5 4 5" xfId="18445" xr:uid="{6DAFE545-8299-4BFD-9D35-7BFC76D23EFF}"/>
    <cellStyle name="Total 2 5 4 6" xfId="46182" xr:uid="{A22F55D2-EA6D-46A0-8258-9094C07AF639}"/>
    <cellStyle name="Total 2 5 4 7" xfId="39338" xr:uid="{E04F8750-081B-4671-9730-0F4123A2CB47}"/>
    <cellStyle name="Total 2 5 5" xfId="18446" xr:uid="{D7EDA050-A899-4549-8163-7667C1BE7FA2}"/>
    <cellStyle name="Total 2 5 5 2" xfId="18447" xr:uid="{351BE794-9B84-4B20-89E0-5FAD19D8519B}"/>
    <cellStyle name="Total 2 5 5 2 2" xfId="18448" xr:uid="{F70374EA-1707-4D3E-9706-0E67946A224D}"/>
    <cellStyle name="Total 2 5 5 3" xfId="18449" xr:uid="{7A93A73C-FB85-4746-94E6-22567EB0B9CE}"/>
    <cellStyle name="Total 2 5 5 3 2" xfId="18450" xr:uid="{DC590FD9-B476-47C2-BDE8-FB70FC991C66}"/>
    <cellStyle name="Total 2 5 5 4" xfId="18451" xr:uid="{03B068F5-2E13-4BF3-AAF1-7C9B42EDD1BF}"/>
    <cellStyle name="Total 2 5 5 5" xfId="46183" xr:uid="{DBF4EDFF-4EEF-4558-A72F-864B9722B259}"/>
    <cellStyle name="Total 2 5 5 6" xfId="39339" xr:uid="{FF00A021-13B1-4F19-BA23-0CB3AA4D991C}"/>
    <cellStyle name="Total 2 5 6" xfId="18452" xr:uid="{6136ECFA-2273-4516-8A6E-B1A02041BCBF}"/>
    <cellStyle name="Total 2 5 6 2" xfId="18453" xr:uid="{B82F96C8-A322-426B-8BD6-954966F4E548}"/>
    <cellStyle name="Total 2 5 6 3" xfId="46184" xr:uid="{5ECBE8FF-C24C-4C5A-9F05-BFD710A5AB89}"/>
    <cellStyle name="Total 2 5 6 4" xfId="39340" xr:uid="{4E677570-A160-438C-9DD2-7C1C5C9C3AFF}"/>
    <cellStyle name="Total 2 5 7" xfId="18454" xr:uid="{D228F4F2-C058-4FA5-BB08-80E0A4C375ED}"/>
    <cellStyle name="Total 2 5 7 2" xfId="18455" xr:uid="{3D191DD0-8D2D-410A-9BEB-C409590C7F64}"/>
    <cellStyle name="Total 2 5 7 3" xfId="46185" xr:uid="{AF594124-B388-43C0-ABD6-E601F9CD4DB0}"/>
    <cellStyle name="Total 2 5 7 4" xfId="39341" xr:uid="{B670DEFE-2275-44FC-9180-FB4E6590189A}"/>
    <cellStyle name="Total 2 5 8" xfId="18456" xr:uid="{411468A0-04BF-4436-8F91-5856A0211671}"/>
    <cellStyle name="Total 2 5 8 2" xfId="18457" xr:uid="{23A09D51-B4BE-4144-BC67-E3EAABC7AE70}"/>
    <cellStyle name="Total 2 5 8 3" xfId="46186" xr:uid="{5E69EFAE-15C2-4BFF-9515-370E6CF6D7E2}"/>
    <cellStyle name="Total 2 5 8 4" xfId="39342" xr:uid="{207C2EA9-2D87-4358-824E-B5D46318D492}"/>
    <cellStyle name="Total 2 5 9" xfId="18458" xr:uid="{91FFB224-58AD-4B70-A642-22BA433AE88F}"/>
    <cellStyle name="Total 2 5 9 2" xfId="46187" xr:uid="{20104440-1BDB-403F-9E5B-2525CF283BDC}"/>
    <cellStyle name="Total 2 5 9 3" xfId="39343" xr:uid="{61DE8B6F-6F7F-402D-80A0-D3A2559D7FBC}"/>
    <cellStyle name="Total 2 6" xfId="4846" xr:uid="{21D2FF7A-7696-4ABA-94C6-7FE3E7CD391B}"/>
    <cellStyle name="Total 2 6 10" xfId="18460" xr:uid="{148D7C75-92D9-47AC-9A07-375F4156708D}"/>
    <cellStyle name="Total 2 6 11" xfId="18459" xr:uid="{7D64057D-2E5A-436F-BFBC-B838A78CF9E1}"/>
    <cellStyle name="Total 2 6 2" xfId="18461" xr:uid="{14221766-EC38-40D9-8203-263D67428C84}"/>
    <cellStyle name="Total 2 6 2 2" xfId="18462" xr:uid="{492D98B6-B5F8-43DB-B0AD-32FC5ED401C3}"/>
    <cellStyle name="Total 2 6 2 2 2" xfId="18463" xr:uid="{209C5BA9-B7BA-445A-B354-973074EF03ED}"/>
    <cellStyle name="Total 2 6 2 3" xfId="18464" xr:uid="{CEECD764-A520-4FA5-BCB4-EAB4B6A38987}"/>
    <cellStyle name="Total 2 6 2 3 2" xfId="18465" xr:uid="{6652A5BF-858E-468E-B6D1-4C02002E8315}"/>
    <cellStyle name="Total 2 6 2 4" xfId="18466" xr:uid="{E208A740-C08B-4A69-A926-9700847F2BCF}"/>
    <cellStyle name="Total 2 6 2 5" xfId="46188" xr:uid="{A354D5F9-A5DF-4825-9D6F-E4B3DE108ACC}"/>
    <cellStyle name="Total 2 6 2 6" xfId="27041" xr:uid="{DD78D39A-3617-44B8-A1FC-575B26B11049}"/>
    <cellStyle name="Total 2 6 3" xfId="18467" xr:uid="{4BCF8836-7828-4C83-98B2-6B90D1E4E837}"/>
    <cellStyle name="Total 2 6 3 2" xfId="18468" xr:uid="{7BF421E9-8731-49B4-BE19-329E22CA1193}"/>
    <cellStyle name="Total 2 6 3 2 2" xfId="18469" xr:uid="{FD544D8E-A155-4E47-8404-D8E08626B1EB}"/>
    <cellStyle name="Total 2 6 3 3" xfId="18470" xr:uid="{01EF6093-40E7-4A9A-A0B1-180C436A3270}"/>
    <cellStyle name="Total 2 6 3 3 2" xfId="18471" xr:uid="{44E57ACB-5132-44F7-98B2-8934D36A99A9}"/>
    <cellStyle name="Total 2 6 3 4" xfId="18472" xr:uid="{8420224D-32DB-489F-AAB2-BCE13495A0D0}"/>
    <cellStyle name="Total 2 6 3 5" xfId="46189" xr:uid="{FDF2C2F0-B434-46A2-9724-044CF8E4361A}"/>
    <cellStyle name="Total 2 6 3 6" xfId="39344" xr:uid="{5BE4D160-61B9-4A73-8293-653D7305817E}"/>
    <cellStyle name="Total 2 6 4" xfId="18473" xr:uid="{D3FA0E32-1FFA-4A57-A2B8-DBB386E1DEBC}"/>
    <cellStyle name="Total 2 6 4 2" xfId="18474" xr:uid="{630340E0-5F77-49FB-B03F-2AB1BB9D1E6E}"/>
    <cellStyle name="Total 2 6 4 2 2" xfId="18475" xr:uid="{989C1D2B-A69A-433B-8592-03D61A99EAC2}"/>
    <cellStyle name="Total 2 6 4 3" xfId="18476" xr:uid="{71503873-64BC-462E-92A0-BAA912D01944}"/>
    <cellStyle name="Total 2 6 4 3 2" xfId="18477" xr:uid="{580DC8A7-244E-47B6-ADB6-C42A323846D7}"/>
    <cellStyle name="Total 2 6 4 4" xfId="18478" xr:uid="{AA6F056E-F53B-45CC-AA21-ACA8EA67A421}"/>
    <cellStyle name="Total 2 6 4 4 2" xfId="18479" xr:uid="{322F3EA0-CF34-4161-B6C8-A1493AED3674}"/>
    <cellStyle name="Total 2 6 4 5" xfId="18480" xr:uid="{2EC14BF0-8187-46D0-B1D4-1F4721BEF9E0}"/>
    <cellStyle name="Total 2 6 4 6" xfId="46190" xr:uid="{11D8F5A6-5B8E-4F36-B936-A7B0C6EDA421}"/>
    <cellStyle name="Total 2 6 4 7" xfId="39345" xr:uid="{C0FDFB54-B881-439E-9BF5-CA52045D574E}"/>
    <cellStyle name="Total 2 6 5" xfId="18481" xr:uid="{9961446F-A4C2-49E8-8CB2-14A3915153DA}"/>
    <cellStyle name="Total 2 6 5 2" xfId="18482" xr:uid="{73A514C7-E555-4254-8901-9AE81B5E44CA}"/>
    <cellStyle name="Total 2 6 5 2 2" xfId="18483" xr:uid="{C4C32D8E-A684-41D7-A5BC-886705261F13}"/>
    <cellStyle name="Total 2 6 5 3" xfId="18484" xr:uid="{11EA3466-D347-4CFE-B133-1749F75A5F62}"/>
    <cellStyle name="Total 2 6 5 3 2" xfId="18485" xr:uid="{E5941AF7-326B-4C24-949A-039B50839354}"/>
    <cellStyle name="Total 2 6 5 4" xfId="18486" xr:uid="{65E45CD9-4335-4165-8F77-56BE5981D5F0}"/>
    <cellStyle name="Total 2 6 5 5" xfId="46191" xr:uid="{51D2F9CA-F066-4700-A31F-9A6C69305DA4}"/>
    <cellStyle name="Total 2 6 5 6" xfId="39346" xr:uid="{E1340E6C-5729-4B30-B263-2CC6113F1228}"/>
    <cellStyle name="Total 2 6 6" xfId="18487" xr:uid="{4024C6FB-B9AA-449E-A0FE-6925758EB027}"/>
    <cellStyle name="Total 2 6 6 2" xfId="18488" xr:uid="{FF556E25-8F53-4E22-B184-182957DF516F}"/>
    <cellStyle name="Total 2 6 6 3" xfId="46192" xr:uid="{E176E4C9-1831-4BA6-9B50-81A20AA97C39}"/>
    <cellStyle name="Total 2 6 6 4" xfId="39347" xr:uid="{53488556-EF01-4047-8AD2-3411ABCF22E9}"/>
    <cellStyle name="Total 2 6 7" xfId="18489" xr:uid="{9DCE2DAA-A990-49F4-80D7-8472C6A7F311}"/>
    <cellStyle name="Total 2 6 7 2" xfId="18490" xr:uid="{7C59FC6E-F673-4E63-BE84-AEB730AC2B15}"/>
    <cellStyle name="Total 2 6 7 3" xfId="46193" xr:uid="{70FFB556-0545-4397-8185-388EF433178B}"/>
    <cellStyle name="Total 2 6 7 4" xfId="39348" xr:uid="{A3221241-34F6-490D-9A5D-136933DEE136}"/>
    <cellStyle name="Total 2 6 8" xfId="18491" xr:uid="{8B32ACE3-DF17-476A-8116-7E7C34D6B0E3}"/>
    <cellStyle name="Total 2 6 8 2" xfId="18492" xr:uid="{26754857-8F06-4C46-801C-2BF8AB5DBB23}"/>
    <cellStyle name="Total 2 6 8 3" xfId="46194" xr:uid="{7BB21913-1ED1-4062-82E2-00B836CC282F}"/>
    <cellStyle name="Total 2 6 8 4" xfId="39349" xr:uid="{6367D710-4EDC-4BC8-830C-42F74FEBAE0B}"/>
    <cellStyle name="Total 2 6 9" xfId="18493" xr:uid="{287E9F4E-3AC8-4A99-BA6B-77D916544AEC}"/>
    <cellStyle name="Total 2 6 9 2" xfId="46195" xr:uid="{81C909FC-6881-4EAC-A057-22CFB4406194}"/>
    <cellStyle name="Total 2 6 9 3" xfId="39350" xr:uid="{CEAFDBFC-38DC-4A3A-AEA9-6EDF61C46633}"/>
    <cellStyle name="Total 2 7" xfId="4847" xr:uid="{A988885E-7854-4597-883F-4C42C1756C66}"/>
    <cellStyle name="Total 2 7 10" xfId="18495" xr:uid="{715589BE-747F-403F-B587-A75E6FB56E2F}"/>
    <cellStyle name="Total 2 7 11" xfId="18494" xr:uid="{26927267-083E-4506-9F02-DC97BF5BE874}"/>
    <cellStyle name="Total 2 7 2" xfId="18496" xr:uid="{AA8D70BE-0017-459A-9BBA-2A856CFFF2AC}"/>
    <cellStyle name="Total 2 7 2 2" xfId="18497" xr:uid="{6B12E069-9AA8-4462-9F02-15A789E0EA84}"/>
    <cellStyle name="Total 2 7 2 2 2" xfId="18498" xr:uid="{F1DBAE39-D9A8-4856-BF4F-883709596A51}"/>
    <cellStyle name="Total 2 7 2 3" xfId="18499" xr:uid="{5503AAA6-B6E0-4226-93C8-EB81E93D7BC0}"/>
    <cellStyle name="Total 2 7 2 3 2" xfId="18500" xr:uid="{8CA46A10-DA81-472B-88D0-E8888EA6B3E6}"/>
    <cellStyle name="Total 2 7 2 4" xfId="18501" xr:uid="{3CD6FD5A-CEA3-427C-8DB5-87A4A417CAC9}"/>
    <cellStyle name="Total 2 7 2 5" xfId="46196" xr:uid="{AF137831-F503-4294-800E-6703571CFB15}"/>
    <cellStyle name="Total 2 7 2 6" xfId="27042" xr:uid="{71FB162C-B3F4-41C4-9B06-784A582E3979}"/>
    <cellStyle name="Total 2 7 3" xfId="18502" xr:uid="{B85A9968-3982-46FD-929D-B9D237CD5488}"/>
    <cellStyle name="Total 2 7 3 2" xfId="18503" xr:uid="{DF636F78-7D6A-406A-B5D3-8436C44B49F5}"/>
    <cellStyle name="Total 2 7 3 2 2" xfId="18504" xr:uid="{0B66B898-CA89-44CC-90BA-C21546C6AFBF}"/>
    <cellStyle name="Total 2 7 3 3" xfId="18505" xr:uid="{A2F2C90A-3DDB-46A8-B57E-3D5874583E68}"/>
    <cellStyle name="Total 2 7 3 3 2" xfId="18506" xr:uid="{7FC21DFB-EC4F-41FC-943D-190057275AAD}"/>
    <cellStyle name="Total 2 7 3 4" xfId="18507" xr:uid="{7736A57C-CDB8-49F7-AA24-C351DE51411E}"/>
    <cellStyle name="Total 2 7 3 5" xfId="46197" xr:uid="{10E659CF-DD52-4380-92E5-5DFF22C125A9}"/>
    <cellStyle name="Total 2 7 3 6" xfId="39351" xr:uid="{0EF0F1CC-1340-41D5-8EE8-EBB247119887}"/>
    <cellStyle name="Total 2 7 4" xfId="18508" xr:uid="{256C3A86-8C01-4CF0-ADD3-23552A91B966}"/>
    <cellStyle name="Total 2 7 4 2" xfId="18509" xr:uid="{88DEA0C8-098B-4A5B-8BEA-68C46890F4E3}"/>
    <cellStyle name="Total 2 7 4 2 2" xfId="18510" xr:uid="{A16DE525-15F7-4E3A-8040-123195D076BB}"/>
    <cellStyle name="Total 2 7 4 3" xfId="18511" xr:uid="{2989C8C0-2F97-4F0A-8C69-93EE98F361FB}"/>
    <cellStyle name="Total 2 7 4 3 2" xfId="18512" xr:uid="{2D1B5698-995A-49DB-BC08-652CCBCF813E}"/>
    <cellStyle name="Total 2 7 4 4" xfId="18513" xr:uid="{DCCB6DAE-B193-44BC-A268-79B90332F255}"/>
    <cellStyle name="Total 2 7 4 4 2" xfId="18514" xr:uid="{61891FB7-C499-4900-BEEF-3D960577F6EE}"/>
    <cellStyle name="Total 2 7 4 5" xfId="18515" xr:uid="{67A41DE2-621C-4250-BB42-B8D6548F4459}"/>
    <cellStyle name="Total 2 7 4 6" xfId="46198" xr:uid="{1F5A3A96-0491-49F0-9CE6-19056D2C1D31}"/>
    <cellStyle name="Total 2 7 4 7" xfId="39352" xr:uid="{70BE81EA-FC69-40ED-BF96-70755C1AC112}"/>
    <cellStyle name="Total 2 7 5" xfId="18516" xr:uid="{EA749C0E-FC20-46A0-BED9-DECCD38ED2EE}"/>
    <cellStyle name="Total 2 7 5 2" xfId="18517" xr:uid="{BCBD2D90-1FD6-4185-B4ED-DB0EC8AB40CE}"/>
    <cellStyle name="Total 2 7 5 2 2" xfId="18518" xr:uid="{AA92A301-A1EC-48E2-8C46-3D2CD4D1DD01}"/>
    <cellStyle name="Total 2 7 5 3" xfId="18519" xr:uid="{F8E8BB53-7C4A-4B20-BC23-B54FAED30599}"/>
    <cellStyle name="Total 2 7 5 3 2" xfId="18520" xr:uid="{7B08A2C6-8FB7-4541-8EA3-0C9A2F0722FB}"/>
    <cellStyle name="Total 2 7 5 4" xfId="18521" xr:uid="{B993B16F-23C5-49AD-AA68-1E34C1D7C288}"/>
    <cellStyle name="Total 2 7 5 5" xfId="46199" xr:uid="{5733B6BC-E863-4C8D-8FEE-1716B436D1E7}"/>
    <cellStyle name="Total 2 7 5 6" xfId="39353" xr:uid="{083EA0FA-2DF8-4F1E-8770-7700482EE6BE}"/>
    <cellStyle name="Total 2 7 6" xfId="18522" xr:uid="{F255B97E-8AF2-4353-BE94-4E3A9C74AC8E}"/>
    <cellStyle name="Total 2 7 6 2" xfId="18523" xr:uid="{0B620F54-7165-4558-8012-A50CE71E2FC8}"/>
    <cellStyle name="Total 2 7 6 3" xfId="46200" xr:uid="{EF0CB5EE-1AE2-46E1-8989-935D022980A3}"/>
    <cellStyle name="Total 2 7 6 4" xfId="39354" xr:uid="{6FE1C76E-38A7-42A0-B9EA-38775436A843}"/>
    <cellStyle name="Total 2 7 7" xfId="18524" xr:uid="{25F90B40-BDCD-4C8B-97E0-DFB6FD5AEE9E}"/>
    <cellStyle name="Total 2 7 7 2" xfId="18525" xr:uid="{2B8D1207-C182-4610-9A5C-4A2CC78674EC}"/>
    <cellStyle name="Total 2 7 7 3" xfId="46201" xr:uid="{9F5B5F22-6623-40A3-8083-F799773C5ABA}"/>
    <cellStyle name="Total 2 7 7 4" xfId="39355" xr:uid="{ACE09318-4200-442C-B35B-C4C30118426F}"/>
    <cellStyle name="Total 2 7 8" xfId="18526" xr:uid="{8EC60C5A-9B95-43A1-B150-ABD5D9493F47}"/>
    <cellStyle name="Total 2 7 8 2" xfId="18527" xr:uid="{4D6739EB-E6AC-417F-B7A1-05394CA081CF}"/>
    <cellStyle name="Total 2 7 8 3" xfId="46202" xr:uid="{39D403A4-86BD-49BC-BD4E-34E9E64896AD}"/>
    <cellStyle name="Total 2 7 8 4" xfId="39356" xr:uid="{66C2CB66-F024-4648-A46E-A5F0A8E1A181}"/>
    <cellStyle name="Total 2 7 9" xfId="18528" xr:uid="{B7DC07E6-1737-4C6D-849A-170D81AAD250}"/>
    <cellStyle name="Total 2 7 9 2" xfId="46203" xr:uid="{FFEE3D68-264F-453B-961C-090D20F434D4}"/>
    <cellStyle name="Total 2 7 9 3" xfId="39357" xr:uid="{927B7AFA-EEA2-4DA2-AC0D-5F540371392B}"/>
    <cellStyle name="Total 2 8" xfId="4848" xr:uid="{ABC54869-C6C9-44D5-9836-47CD91B12AD3}"/>
    <cellStyle name="Total 2 8 10" xfId="18530" xr:uid="{FD2FFA0E-209B-40E4-9252-FAE3305D6510}"/>
    <cellStyle name="Total 2 8 11" xfId="18529" xr:uid="{891551B0-2CC9-443B-B13F-0026AD4BA80A}"/>
    <cellStyle name="Total 2 8 2" xfId="18531" xr:uid="{C34B0B09-0564-44FC-B6F2-BD226536CB94}"/>
    <cellStyle name="Total 2 8 2 2" xfId="18532" xr:uid="{FE74F622-1825-4EF8-B51F-0E85635EF4FF}"/>
    <cellStyle name="Total 2 8 2 2 2" xfId="18533" xr:uid="{3726412A-D885-4BB1-8EBF-28A106E9A432}"/>
    <cellStyle name="Total 2 8 2 3" xfId="18534" xr:uid="{E3BF213E-A632-4C1C-9A7D-3DE744CDFAA8}"/>
    <cellStyle name="Total 2 8 2 3 2" xfId="18535" xr:uid="{17962062-29AC-41B4-B3F8-AF0D5F52C933}"/>
    <cellStyle name="Total 2 8 2 4" xfId="18536" xr:uid="{CFACD611-49B3-45F5-83F4-09A3017B0A49}"/>
    <cellStyle name="Total 2 8 2 5" xfId="46204" xr:uid="{FB5F3302-CE8F-4402-A871-4068C7DAB2D8}"/>
    <cellStyle name="Total 2 8 2 6" xfId="27043" xr:uid="{B97D373D-D18B-409C-B7D8-6AA3F5FE7074}"/>
    <cellStyle name="Total 2 8 3" xfId="18537" xr:uid="{7CC3E322-AC99-4E8D-9FE4-2CA5339344FF}"/>
    <cellStyle name="Total 2 8 3 2" xfId="18538" xr:uid="{64551232-F50B-48ED-AEE1-A680558ADC5F}"/>
    <cellStyle name="Total 2 8 3 2 2" xfId="18539" xr:uid="{0ABE69E0-3871-4910-8AA5-B627A51C368D}"/>
    <cellStyle name="Total 2 8 3 3" xfId="18540" xr:uid="{72B5D860-FA8A-4F51-99D6-BF2D91199CC0}"/>
    <cellStyle name="Total 2 8 3 3 2" xfId="18541" xr:uid="{D6E73B80-6709-4C51-8994-09E0A45D1027}"/>
    <cellStyle name="Total 2 8 3 4" xfId="18542" xr:uid="{2971AAB3-B575-4443-B559-B099ECB5434A}"/>
    <cellStyle name="Total 2 8 3 5" xfId="46205" xr:uid="{6EC21C3C-99A4-4B1F-A631-8FF37EB1CDD7}"/>
    <cellStyle name="Total 2 8 3 6" xfId="39358" xr:uid="{23185389-EDC0-48C1-9D3B-171FFBB6BB33}"/>
    <cellStyle name="Total 2 8 4" xfId="18543" xr:uid="{84EADE3F-9313-4054-8AA9-71ED9FAB4CE5}"/>
    <cellStyle name="Total 2 8 4 2" xfId="18544" xr:uid="{F357139A-2BCB-40A3-A123-3035DBC60585}"/>
    <cellStyle name="Total 2 8 4 2 2" xfId="18545" xr:uid="{8C2479FA-EA0E-44BC-BA76-D035211CAE9E}"/>
    <cellStyle name="Total 2 8 4 3" xfId="18546" xr:uid="{705D24BA-B7C6-46E5-AD76-D370C0D85758}"/>
    <cellStyle name="Total 2 8 4 3 2" xfId="18547" xr:uid="{F1667A0A-2566-4F3C-BFD8-717F66FE9741}"/>
    <cellStyle name="Total 2 8 4 4" xfId="18548" xr:uid="{4F96827F-EE68-44D1-9786-D32E00ECAB11}"/>
    <cellStyle name="Total 2 8 4 4 2" xfId="18549" xr:uid="{D6F7354E-23D7-4EBC-96E6-120D4C216150}"/>
    <cellStyle name="Total 2 8 4 5" xfId="18550" xr:uid="{13B6C3FB-FC6D-4774-82A5-446F890F28B5}"/>
    <cellStyle name="Total 2 8 4 6" xfId="46206" xr:uid="{AF574705-C0C3-40D7-9091-5703D4CBE38C}"/>
    <cellStyle name="Total 2 8 4 7" xfId="39359" xr:uid="{3C4F3B88-ABF1-495B-BA60-AAB86648F202}"/>
    <cellStyle name="Total 2 8 5" xfId="18551" xr:uid="{97464DE7-E0A3-4D3E-9ED8-364DC8EF29EE}"/>
    <cellStyle name="Total 2 8 5 2" xfId="18552" xr:uid="{187A0BC6-AE5E-432A-9EAA-D6760B0695B2}"/>
    <cellStyle name="Total 2 8 5 2 2" xfId="18553" xr:uid="{0CF4C5FF-5336-473A-92F0-F9064758AF49}"/>
    <cellStyle name="Total 2 8 5 3" xfId="18554" xr:uid="{C0300805-B146-4833-83E1-FCD90F87263C}"/>
    <cellStyle name="Total 2 8 5 3 2" xfId="18555" xr:uid="{C48920F7-5D6A-41E7-9E83-D71AE8AC41CA}"/>
    <cellStyle name="Total 2 8 5 4" xfId="18556" xr:uid="{EBCAF162-4274-4410-8D91-53D0A77B16D8}"/>
    <cellStyle name="Total 2 8 5 5" xfId="46207" xr:uid="{2AA6A266-9CFF-4EF8-96EB-73FB1216F0B1}"/>
    <cellStyle name="Total 2 8 5 6" xfId="39360" xr:uid="{47C8AD62-47AC-44AB-94CD-C74EC8385CB7}"/>
    <cellStyle name="Total 2 8 6" xfId="18557" xr:uid="{CA61CBCF-7DBD-4B69-96E6-F316464C7B50}"/>
    <cellStyle name="Total 2 8 6 2" xfId="18558" xr:uid="{6DC8EEF3-1DC7-4B68-B063-C86F78A391A5}"/>
    <cellStyle name="Total 2 8 6 3" xfId="46208" xr:uid="{5383036A-A2A9-4AC0-B566-07301BEE2346}"/>
    <cellStyle name="Total 2 8 6 4" xfId="39361" xr:uid="{3B08C833-BF71-4D92-BCA0-40FEC49BAD90}"/>
    <cellStyle name="Total 2 8 7" xfId="18559" xr:uid="{AACD0DA2-2959-4E64-87EA-13F065D5E104}"/>
    <cellStyle name="Total 2 8 7 2" xfId="18560" xr:uid="{18EE6325-5B4F-46D6-B2E5-3B12931FCA9F}"/>
    <cellStyle name="Total 2 8 7 3" xfId="46209" xr:uid="{25E2B013-6E9B-4FB2-B881-AE80496D7327}"/>
    <cellStyle name="Total 2 8 7 4" xfId="39362" xr:uid="{5376516A-FC29-452F-B3A0-4E0A4F13B4CD}"/>
    <cellStyle name="Total 2 8 8" xfId="18561" xr:uid="{E2101005-148D-4175-9801-42E1BFE6178B}"/>
    <cellStyle name="Total 2 8 8 2" xfId="18562" xr:uid="{4125280E-2960-427F-B323-F079D3674250}"/>
    <cellStyle name="Total 2 8 8 3" xfId="46210" xr:uid="{C3526FF4-300A-4F1E-BB7C-67E1271BCDAE}"/>
    <cellStyle name="Total 2 8 8 4" xfId="39363" xr:uid="{3D40818A-27A6-4465-82B9-E7451798CFFA}"/>
    <cellStyle name="Total 2 8 9" xfId="18563" xr:uid="{86A641A3-D9C6-4F0F-B4B8-A2FADEBB8791}"/>
    <cellStyle name="Total 2 8 9 2" xfId="46211" xr:uid="{DC0E892C-9E75-40B6-8EC1-569B6CAB5C25}"/>
    <cellStyle name="Total 2 8 9 3" xfId="39364" xr:uid="{1EE1C006-6D09-4ECC-A51C-1EFB0054E1CF}"/>
    <cellStyle name="Total 2 9" xfId="4849" xr:uid="{45F66602-AB8C-4D4C-8088-40C84EA5E264}"/>
    <cellStyle name="Total 2 9 10" xfId="18565" xr:uid="{682498F4-76CF-4FAC-90CB-4CE468CC56EE}"/>
    <cellStyle name="Total 2 9 11" xfId="18564" xr:uid="{FEC78C1B-6E55-466E-B99A-773977A6E3D3}"/>
    <cellStyle name="Total 2 9 2" xfId="18566" xr:uid="{FE09AAB1-5FAD-4CB4-9FAF-5F83A57A12B5}"/>
    <cellStyle name="Total 2 9 2 2" xfId="18567" xr:uid="{D9699528-F398-4322-B51D-8DC1146357A8}"/>
    <cellStyle name="Total 2 9 2 2 2" xfId="18568" xr:uid="{8896C8FE-4B31-4054-9144-7FA7DFE6E71E}"/>
    <cellStyle name="Total 2 9 2 3" xfId="18569" xr:uid="{0F6F55AF-A38A-4DC2-91C3-894DEF6F2D55}"/>
    <cellStyle name="Total 2 9 2 3 2" xfId="18570" xr:uid="{C7F85D46-AFAF-4761-A333-213727A90FA4}"/>
    <cellStyle name="Total 2 9 2 4" xfId="18571" xr:uid="{C8656F53-86D0-406D-B35A-237FEBFE6E9B}"/>
    <cellStyle name="Total 2 9 2 5" xfId="46212" xr:uid="{40DC70EA-718C-4C76-96BA-A0E489F388CB}"/>
    <cellStyle name="Total 2 9 2 6" xfId="27044" xr:uid="{C0F952EF-5C6F-42FF-9E84-683D771F3F22}"/>
    <cellStyle name="Total 2 9 3" xfId="18572" xr:uid="{BF120BE7-99B1-4E66-931D-A1C2546DACE9}"/>
    <cellStyle name="Total 2 9 3 2" xfId="18573" xr:uid="{49F458FC-FA70-4CD9-BB10-0C964981F1FD}"/>
    <cellStyle name="Total 2 9 3 2 2" xfId="18574" xr:uid="{6625B3FA-7629-4F42-85B1-A7603DAE45AA}"/>
    <cellStyle name="Total 2 9 3 3" xfId="18575" xr:uid="{EB7B4FFE-A5CF-495F-97E8-FBA492213DF9}"/>
    <cellStyle name="Total 2 9 3 3 2" xfId="18576" xr:uid="{9E8E4049-FAC0-4B9C-9F29-43FA6C4E2BFC}"/>
    <cellStyle name="Total 2 9 3 4" xfId="18577" xr:uid="{EC30D19B-62A1-4038-8310-0011E6FA9285}"/>
    <cellStyle name="Total 2 9 3 5" xfId="46213" xr:uid="{C549BB57-A825-414F-8EC6-771F837C0AAA}"/>
    <cellStyle name="Total 2 9 3 6" xfId="39365" xr:uid="{181C13F7-5659-45FC-9705-9EFA2B5DF98A}"/>
    <cellStyle name="Total 2 9 4" xfId="18578" xr:uid="{2841F469-E606-4AA4-A578-D3211792E95D}"/>
    <cellStyle name="Total 2 9 4 2" xfId="18579" xr:uid="{392772B0-08C3-43BE-8F2D-160DE9FF997A}"/>
    <cellStyle name="Total 2 9 4 2 2" xfId="18580" xr:uid="{5EBB5EE3-76A5-4C0D-8EB1-8A514EC7757F}"/>
    <cellStyle name="Total 2 9 4 3" xfId="18581" xr:uid="{58E45127-F617-4BAF-9F36-06EBC6576B78}"/>
    <cellStyle name="Total 2 9 4 3 2" xfId="18582" xr:uid="{19BAF0F5-B236-48D4-873A-7F0A4F028087}"/>
    <cellStyle name="Total 2 9 4 4" xfId="18583" xr:uid="{B755CC2A-C61D-427B-BF9A-A3D70BCCE47E}"/>
    <cellStyle name="Total 2 9 4 4 2" xfId="18584" xr:uid="{110F8D40-4E82-403C-86FC-DF37500F9145}"/>
    <cellStyle name="Total 2 9 4 5" xfId="18585" xr:uid="{8F4D45A0-8101-4EAA-9D01-4879CBD18658}"/>
    <cellStyle name="Total 2 9 4 6" xfId="46214" xr:uid="{E60C7127-44A5-4087-BCD3-0A3F16332226}"/>
    <cellStyle name="Total 2 9 4 7" xfId="39366" xr:uid="{879615DB-A172-4FFB-8F81-AD4F547479C8}"/>
    <cellStyle name="Total 2 9 5" xfId="18586" xr:uid="{5976F65E-5B0B-4852-802C-D2A78776C757}"/>
    <cellStyle name="Total 2 9 5 2" xfId="18587" xr:uid="{C06B53F4-4916-495B-B06E-542F61585151}"/>
    <cellStyle name="Total 2 9 5 2 2" xfId="18588" xr:uid="{570E4B5A-BAB8-44CC-BA6C-B259FA30FC3F}"/>
    <cellStyle name="Total 2 9 5 3" xfId="18589" xr:uid="{8581564C-B6C8-42F0-A583-07A0DE48B326}"/>
    <cellStyle name="Total 2 9 5 3 2" xfId="18590" xr:uid="{98E8C6C0-40B7-457A-941F-2C55CB5E1989}"/>
    <cellStyle name="Total 2 9 5 4" xfId="18591" xr:uid="{63050336-5D89-4926-ACA6-C6B7B7DCAEE9}"/>
    <cellStyle name="Total 2 9 5 5" xfId="46215" xr:uid="{7F29457C-BB0A-4EE0-8EA5-051EA6304468}"/>
    <cellStyle name="Total 2 9 5 6" xfId="39367" xr:uid="{EA628AEC-77DA-46B6-ACAE-2EA8A3AE11D9}"/>
    <cellStyle name="Total 2 9 6" xfId="18592" xr:uid="{BE46EC44-3AE3-4417-BA99-EF51ABD3C523}"/>
    <cellStyle name="Total 2 9 6 2" xfId="18593" xr:uid="{139619C6-404B-475B-9084-D87B4C9AB8A8}"/>
    <cellStyle name="Total 2 9 6 3" xfId="46216" xr:uid="{80FF2197-BA32-4C37-81AF-F2EA4B015C85}"/>
    <cellStyle name="Total 2 9 6 4" xfId="39368" xr:uid="{9DF4740A-3CE7-4470-9482-7CC21DB9DDF9}"/>
    <cellStyle name="Total 2 9 7" xfId="18594" xr:uid="{F7AFD6C1-6607-4E9F-875B-E38079AC985B}"/>
    <cellStyle name="Total 2 9 7 2" xfId="18595" xr:uid="{1C146A2C-833C-4E6F-BE44-BAC93DD6965A}"/>
    <cellStyle name="Total 2 9 7 3" xfId="46217" xr:uid="{81D4CF79-4F8D-4E60-8387-17BE90CD8629}"/>
    <cellStyle name="Total 2 9 7 4" xfId="39369" xr:uid="{0DC54F22-11E3-43B7-B170-1657427C1170}"/>
    <cellStyle name="Total 2 9 8" xfId="18596" xr:uid="{0978B45C-60F1-4A58-BEFB-1FABA9482A49}"/>
    <cellStyle name="Total 2 9 8 2" xfId="18597" xr:uid="{98A90679-0233-4190-8448-EB24B650DD33}"/>
    <cellStyle name="Total 2 9 8 3" xfId="46218" xr:uid="{59027042-765C-4813-A010-90D43FA43F68}"/>
    <cellStyle name="Total 2 9 8 4" xfId="39370" xr:uid="{3D6280C3-BCB6-4355-A992-C595DFA68249}"/>
    <cellStyle name="Total 2 9 9" xfId="18598" xr:uid="{C5F105BC-A03B-4FF4-B895-B21EB29BB0D1}"/>
    <cellStyle name="Total 2 9 9 2" xfId="46219" xr:uid="{44C83F02-308C-4AF9-88A3-FA4247CB1DCE}"/>
    <cellStyle name="Total 2 9 9 3" xfId="39371" xr:uid="{DBB973F2-9233-417E-8A47-5A437FD9A07B}"/>
    <cellStyle name="Total 20" xfId="3345" xr:uid="{11BEF9D9-7660-4D46-A455-0C76BFB381E6}"/>
    <cellStyle name="Total 20 10" xfId="18600" xr:uid="{62884F58-9658-4C4E-8CA3-46EC085D7B1E}"/>
    <cellStyle name="Total 20 10 2" xfId="46220" xr:uid="{19D407A8-B3FD-4B73-9599-413FAEC95863}"/>
    <cellStyle name="Total 20 10 3" xfId="39372" xr:uid="{D5EDD5C2-D41F-424E-9565-5BA34BD2AB0A}"/>
    <cellStyle name="Total 20 11" xfId="18601" xr:uid="{A0BA92D2-D282-45E8-B32A-50FFD0254805}"/>
    <cellStyle name="Total 20 12" xfId="18599" xr:uid="{6FADEB0D-9A4A-47E3-84EB-454997CBB1CB}"/>
    <cellStyle name="Total 20 13" xfId="42224" xr:uid="{6E390400-7C3A-49AA-942A-607A9F07DCD2}"/>
    <cellStyle name="Total 20 14" xfId="27045" xr:uid="{DCB9BD85-57CA-4F45-9DB5-10E49BE88AA5}"/>
    <cellStyle name="Total 20 2" xfId="18602" xr:uid="{0425ECE5-C86F-454E-BABC-BAE36DF2C705}"/>
    <cellStyle name="Total 20 2 2" xfId="18603" xr:uid="{D0F54181-B221-4662-85A4-06AD510F1B8A}"/>
    <cellStyle name="Total 20 2 2 2" xfId="18604" xr:uid="{F1062F12-835F-4219-A12C-A42FF71E462C}"/>
    <cellStyle name="Total 20 2 3" xfId="18605" xr:uid="{8F450E21-41E1-4525-A8C4-427B04468277}"/>
    <cellStyle name="Total 20 2 3 2" xfId="18606" xr:uid="{229254F4-4353-42DD-80D0-BD41DB731800}"/>
    <cellStyle name="Total 20 2 4" xfId="18607" xr:uid="{4B05AFB5-5BF5-4735-A2F0-F5CF4296E67B}"/>
    <cellStyle name="Total 20 2 5" xfId="18608" xr:uid="{30C54D48-2B41-49DA-940A-7A3FDF9E218B}"/>
    <cellStyle name="Total 20 2 6" xfId="46221" xr:uid="{FFF2EBC0-3317-43F8-AEB7-74E4E86D1FC0}"/>
    <cellStyle name="Total 20 2 7" xfId="39373" xr:uid="{FF4FB88F-8CC7-4DF9-B943-5C442BA04B24}"/>
    <cellStyle name="Total 20 3" xfId="18609" xr:uid="{0487DD04-E5BC-4BA1-B98A-BAAC314B384C}"/>
    <cellStyle name="Total 20 3 2" xfId="18610" xr:uid="{4711596B-C203-467B-9A51-41EC458FE227}"/>
    <cellStyle name="Total 20 3 2 2" xfId="18611" xr:uid="{CBB45EA3-960D-4F6C-B46D-08DEDA8204CD}"/>
    <cellStyle name="Total 20 3 3" xfId="18612" xr:uid="{D51B6FD1-6E2E-4AA8-A774-B23193FE8CBD}"/>
    <cellStyle name="Total 20 3 3 2" xfId="18613" xr:uid="{8FE10F27-3E7C-40DD-9BFF-2048A8459035}"/>
    <cellStyle name="Total 20 3 4" xfId="18614" xr:uid="{C0C8DF42-5C27-436C-A2B4-5053CFBE3C39}"/>
    <cellStyle name="Total 20 3 5" xfId="46222" xr:uid="{BA15C258-4B50-4DD8-95E7-1ABEDC6A179B}"/>
    <cellStyle name="Total 20 3 6" xfId="39374" xr:uid="{F095937B-3D8D-48A8-AE5D-2409BF3CEF50}"/>
    <cellStyle name="Total 20 4" xfId="18615" xr:uid="{78823E46-3017-40D7-8E30-3DFD67E0D9F8}"/>
    <cellStyle name="Total 20 4 2" xfId="18616" xr:uid="{5C8550B6-C7F1-466E-BF60-377F11DF1708}"/>
    <cellStyle name="Total 20 4 2 2" xfId="18617" xr:uid="{DA410478-1B3F-45B5-8E35-082473C3E3AA}"/>
    <cellStyle name="Total 20 4 3" xfId="18618" xr:uid="{AE6B907C-987A-49B4-8AB0-569CF1C5EBF0}"/>
    <cellStyle name="Total 20 4 3 2" xfId="18619" xr:uid="{330D1B87-EA49-413E-8107-5BB163CF049C}"/>
    <cellStyle name="Total 20 4 4" xfId="18620" xr:uid="{BB201DE7-FA8D-4C57-9BC8-354690C8C0B1}"/>
    <cellStyle name="Total 20 4 5" xfId="46223" xr:uid="{6CD1C7C5-D79B-45FF-B323-DA64B6B5723B}"/>
    <cellStyle name="Total 20 4 6" xfId="39375" xr:uid="{F302274B-602A-4A29-BEB5-1FD0B712E0C3}"/>
    <cellStyle name="Total 20 5" xfId="18621" xr:uid="{0F6DCF0C-4FAD-4826-A2DD-979DD65DBDC9}"/>
    <cellStyle name="Total 20 5 2" xfId="18622" xr:uid="{F8CA0048-9EE1-434A-9D70-6C4998BA448E}"/>
    <cellStyle name="Total 20 5 2 2" xfId="18623" xr:uid="{68D677BF-6866-4C1B-A0E6-DAB9D729BE22}"/>
    <cellStyle name="Total 20 5 3" xfId="18624" xr:uid="{65F51D94-DAC9-4412-9950-39A686D85F57}"/>
    <cellStyle name="Total 20 5 3 2" xfId="18625" xr:uid="{4143B2F1-4A24-4760-A9A5-8800DD6A2D9A}"/>
    <cellStyle name="Total 20 5 4" xfId="18626" xr:uid="{794171B5-D5B1-4C5F-BD8D-D4E9C18CC86D}"/>
    <cellStyle name="Total 20 5 4 2" xfId="18627" xr:uid="{85804081-5FBF-4F92-ACC7-BF38376DB678}"/>
    <cellStyle name="Total 20 5 5" xfId="18628" xr:uid="{B4D601FF-FCE3-4154-982E-1B90F2091E0F}"/>
    <cellStyle name="Total 20 5 6" xfId="46224" xr:uid="{1D0519BD-0405-407A-A0FC-4698777B8EFC}"/>
    <cellStyle name="Total 20 5 7" xfId="39376" xr:uid="{35DDE39F-D193-4686-9ACD-28C4664F6F0B}"/>
    <cellStyle name="Total 20 6" xfId="18629" xr:uid="{0A11F859-7425-44E0-B8C3-6F2A03B35693}"/>
    <cellStyle name="Total 20 6 2" xfId="18630" xr:uid="{D6B6E9D3-F190-45E1-A289-3A011C0CACB3}"/>
    <cellStyle name="Total 20 6 2 2" xfId="18631" xr:uid="{8A14357A-7380-493C-A46F-EE364D1DDFAC}"/>
    <cellStyle name="Total 20 6 3" xfId="18632" xr:uid="{6E7BCD05-9C16-46F3-891F-FDEB57DE7C42}"/>
    <cellStyle name="Total 20 6 3 2" xfId="18633" xr:uid="{DB14EA93-F88A-4336-96AC-86DE0619B1BB}"/>
    <cellStyle name="Total 20 6 4" xfId="18634" xr:uid="{53B6976C-D662-4BBC-8C7C-DAED6B39C594}"/>
    <cellStyle name="Total 20 6 5" xfId="46225" xr:uid="{0B295BFB-6B8A-41A8-9006-8415C5BE9945}"/>
    <cellStyle name="Total 20 6 6" xfId="39377" xr:uid="{A83CE878-B1A9-4401-A8B8-F8348587DFE6}"/>
    <cellStyle name="Total 20 7" xfId="18635" xr:uid="{99C7CE45-935E-4127-BCF5-179AE14D1074}"/>
    <cellStyle name="Total 20 7 2" xfId="18636" xr:uid="{4C20A88A-EA4E-47D7-B322-177C30EC9FDA}"/>
    <cellStyle name="Total 20 7 3" xfId="46226" xr:uid="{D15FFC5B-7B54-421E-9AAA-B22B6EE2705D}"/>
    <cellStyle name="Total 20 7 4" xfId="39378" xr:uid="{CF68D27E-FDF8-47BB-B1A7-84F60982073B}"/>
    <cellStyle name="Total 20 8" xfId="18637" xr:uid="{91C6F6FB-B1B9-4148-903E-2D4E56C81FA9}"/>
    <cellStyle name="Total 20 8 2" xfId="18638" xr:uid="{40A2234A-3548-46AE-8503-063F492E40D0}"/>
    <cellStyle name="Total 20 8 3" xfId="46227" xr:uid="{6409351C-F6D4-46BF-AC0D-52AB1A955357}"/>
    <cellStyle name="Total 20 8 4" xfId="39379" xr:uid="{8817BDE9-FBC1-4FFF-86D1-10654815B9A3}"/>
    <cellStyle name="Total 20 9" xfId="18639" xr:uid="{733B317A-B813-4A1B-A98F-977A15E8E5D7}"/>
    <cellStyle name="Total 20 9 2" xfId="18640" xr:uid="{D6895BBE-82D6-401A-81BC-C1DC96454F5D}"/>
    <cellStyle name="Total 20 9 3" xfId="46228" xr:uid="{8B36FF29-F6AA-430C-9EAD-221431FDA129}"/>
    <cellStyle name="Total 20 9 4" xfId="39380" xr:uid="{9C76293E-1C80-483E-BC50-413D2E1CA0C6}"/>
    <cellStyle name="Total 21" xfId="3346" xr:uid="{CAD0C502-8164-43E3-84A9-D12DA8347739}"/>
    <cellStyle name="Total 21 10" xfId="18642" xr:uid="{E09241D8-54A3-44C8-8244-B4545579A9A2}"/>
    <cellStyle name="Total 21 10 2" xfId="46229" xr:uid="{35221AAE-6A72-4DE0-AA15-0B351177398D}"/>
    <cellStyle name="Total 21 10 3" xfId="39381" xr:uid="{F54A1401-A52C-4099-8594-748779D3AF5A}"/>
    <cellStyle name="Total 21 11" xfId="18643" xr:uid="{043497CD-009E-4D52-BCF2-18E64918E081}"/>
    <cellStyle name="Total 21 12" xfId="18641" xr:uid="{43074471-1276-41DC-8A7A-8599A3C677DB}"/>
    <cellStyle name="Total 21 13" xfId="42225" xr:uid="{6EBA7685-3498-43CF-8261-7DC4B3A21533}"/>
    <cellStyle name="Total 21 14" xfId="27046" xr:uid="{28C928B4-C322-4C49-9F9D-654E4D1D3F48}"/>
    <cellStyle name="Total 21 2" xfId="18644" xr:uid="{39B9E949-465E-4321-919F-62E7D0BEF442}"/>
    <cellStyle name="Total 21 2 2" xfId="18645" xr:uid="{554CF675-F390-487D-9DA9-0E350231E6A7}"/>
    <cellStyle name="Total 21 2 2 2" xfId="18646" xr:uid="{EB303FE3-E9BC-4DE6-B164-52258CBE3209}"/>
    <cellStyle name="Total 21 2 3" xfId="18647" xr:uid="{CEBB98A9-0B27-4198-97CF-B00A8B78AC48}"/>
    <cellStyle name="Total 21 2 3 2" xfId="18648" xr:uid="{E5464EF9-3237-4803-8FC8-C6E726143D23}"/>
    <cellStyle name="Total 21 2 4" xfId="18649" xr:uid="{561F5E63-54DC-493C-B85C-5F975EAB304B}"/>
    <cellStyle name="Total 21 2 5" xfId="18650" xr:uid="{D67DC6E7-21F3-409B-8981-E669DF7EF6D5}"/>
    <cellStyle name="Total 21 2 6" xfId="46230" xr:uid="{AFD22D2B-F2A4-4D6A-ACED-E849A8170EED}"/>
    <cellStyle name="Total 21 2 7" xfId="39382" xr:uid="{A9CF718C-7234-47E7-BB10-8658B3FD9179}"/>
    <cellStyle name="Total 21 3" xfId="18651" xr:uid="{A0487EDA-BDEA-42F3-B258-704CF629A55B}"/>
    <cellStyle name="Total 21 3 2" xfId="18652" xr:uid="{707B22AE-CB13-403F-95FF-62A6C23643A4}"/>
    <cellStyle name="Total 21 3 2 2" xfId="18653" xr:uid="{710A2CE6-5D6D-4DDE-9795-0A9FF423F34F}"/>
    <cellStyle name="Total 21 3 3" xfId="18654" xr:uid="{D570481E-2ACF-4F54-B9EB-BF83E50EDDCE}"/>
    <cellStyle name="Total 21 3 3 2" xfId="18655" xr:uid="{B91226BF-304B-4B1B-B8FF-C4F604D1514C}"/>
    <cellStyle name="Total 21 3 4" xfId="18656" xr:uid="{7A8352D5-53A5-4775-8AB6-9279F1AD4D66}"/>
    <cellStyle name="Total 21 3 5" xfId="46231" xr:uid="{911749C1-E245-4CF2-AE03-C2E1203E0070}"/>
    <cellStyle name="Total 21 3 6" xfId="39383" xr:uid="{AC11CDBF-22B7-4E02-A239-AB36E7474A4E}"/>
    <cellStyle name="Total 21 4" xfId="18657" xr:uid="{0241294E-F500-4113-AA4F-DE965F03E2A2}"/>
    <cellStyle name="Total 21 4 2" xfId="18658" xr:uid="{DB81A999-B9D1-488B-8AC5-011B4DEA9282}"/>
    <cellStyle name="Total 21 4 2 2" xfId="18659" xr:uid="{B77C8DD9-B170-492F-9E2B-45205FB27EA5}"/>
    <cellStyle name="Total 21 4 3" xfId="18660" xr:uid="{30CF77D4-1B21-4862-B7DB-B8E7BDF3C673}"/>
    <cellStyle name="Total 21 4 3 2" xfId="18661" xr:uid="{0E473065-17CA-482C-81D4-4AE133AEE28F}"/>
    <cellStyle name="Total 21 4 4" xfId="18662" xr:uid="{0FF7F263-5821-4E42-B125-360EA7154BEA}"/>
    <cellStyle name="Total 21 4 5" xfId="46232" xr:uid="{A6965617-A0C3-4694-B630-F4B02BB9D8FD}"/>
    <cellStyle name="Total 21 4 6" xfId="39384" xr:uid="{2159FD56-9AAB-4BB7-8931-10E121C43D00}"/>
    <cellStyle name="Total 21 5" xfId="18663" xr:uid="{8BB31E88-84FC-4E99-AB80-D63E1B87F912}"/>
    <cellStyle name="Total 21 5 2" xfId="18664" xr:uid="{2285DC9A-DF8E-49A4-9486-9AC7F066B929}"/>
    <cellStyle name="Total 21 5 2 2" xfId="18665" xr:uid="{4CC78A68-757E-4EC9-8F11-83DD4659D4DF}"/>
    <cellStyle name="Total 21 5 3" xfId="18666" xr:uid="{DCCF0FE4-318B-4122-B63E-7C25BB5FDD57}"/>
    <cellStyle name="Total 21 5 3 2" xfId="18667" xr:uid="{B9A55211-54BB-480E-AA5A-0BF6524637FC}"/>
    <cellStyle name="Total 21 5 4" xfId="18668" xr:uid="{6EE3479F-590F-4FC1-A77E-0A1807C9BEF7}"/>
    <cellStyle name="Total 21 5 4 2" xfId="18669" xr:uid="{EA63704A-8BE9-4FAE-BEBD-00CDC9A0B664}"/>
    <cellStyle name="Total 21 5 5" xfId="18670" xr:uid="{562F4E17-6158-4B22-A046-19CF005C5F84}"/>
    <cellStyle name="Total 21 5 6" xfId="46233" xr:uid="{95B1FBF4-9271-428B-9894-64657E0F4F0F}"/>
    <cellStyle name="Total 21 5 7" xfId="39385" xr:uid="{54BF31BE-6354-4EF9-9341-170A7E928ED8}"/>
    <cellStyle name="Total 21 6" xfId="18671" xr:uid="{59B2BDB1-C152-4CCC-8187-EA4B24E3DDD9}"/>
    <cellStyle name="Total 21 6 2" xfId="18672" xr:uid="{FCDE19C5-6EA1-418E-9B0D-F10912BC23DB}"/>
    <cellStyle name="Total 21 6 2 2" xfId="18673" xr:uid="{FDCE8853-239B-4172-BDA4-B532F5AA2CE9}"/>
    <cellStyle name="Total 21 6 3" xfId="18674" xr:uid="{ED9581A9-2DFF-4B14-A5C5-250AAA97C16F}"/>
    <cellStyle name="Total 21 6 3 2" xfId="18675" xr:uid="{321C8A2A-7D4A-4351-8448-C39841224F8B}"/>
    <cellStyle name="Total 21 6 4" xfId="18676" xr:uid="{F60B3D9F-47B4-4F35-8C40-B6595E963154}"/>
    <cellStyle name="Total 21 6 5" xfId="46234" xr:uid="{729B108B-AF9E-459D-8D02-36479C619341}"/>
    <cellStyle name="Total 21 6 6" xfId="39386" xr:uid="{4BF3CE4C-48B1-41CD-811E-FC68EDBC1BF7}"/>
    <cellStyle name="Total 21 7" xfId="18677" xr:uid="{3D324D86-4FD6-47F3-8FEB-7FF0A82CD629}"/>
    <cellStyle name="Total 21 7 2" xfId="18678" xr:uid="{57D1CDEC-3235-41E5-A3F4-D2194F274E35}"/>
    <cellStyle name="Total 21 7 3" xfId="46235" xr:uid="{75D94B97-7C3B-47E4-9C88-2DB42689C1E7}"/>
    <cellStyle name="Total 21 7 4" xfId="39387" xr:uid="{8A62AA5D-4250-44EB-BC4E-051D328733B2}"/>
    <cellStyle name="Total 21 8" xfId="18679" xr:uid="{DB06F9DB-4641-4AF2-9B5A-F09633E796BB}"/>
    <cellStyle name="Total 21 8 2" xfId="18680" xr:uid="{D51296B1-7CB0-4386-86EA-B6211D284676}"/>
    <cellStyle name="Total 21 8 3" xfId="46236" xr:uid="{8CB0C2EC-AB65-4A83-B9F4-0427F6D9A41B}"/>
    <cellStyle name="Total 21 8 4" xfId="39388" xr:uid="{D49AD12E-F400-45F2-85B3-F3AA9E111420}"/>
    <cellStyle name="Total 21 9" xfId="18681" xr:uid="{C6A09021-0153-4373-B9BD-251317016120}"/>
    <cellStyle name="Total 21 9 2" xfId="18682" xr:uid="{373F09A9-1356-457C-BBCB-375D9DDF9231}"/>
    <cellStyle name="Total 21 9 3" xfId="46237" xr:uid="{998A9646-9FF0-4876-98BF-9C7828269832}"/>
    <cellStyle name="Total 21 9 4" xfId="39389" xr:uid="{AB49A840-5CB2-481E-8F01-ABB1A62B7500}"/>
    <cellStyle name="Total 22" xfId="3347" xr:uid="{DC4B14EB-0EB8-408E-8EA1-CF1C8E7FDB5B}"/>
    <cellStyle name="Total 22 10" xfId="18684" xr:uid="{D0E934E2-503D-432A-8FC6-3C4E6F47383C}"/>
    <cellStyle name="Total 22 10 2" xfId="46238" xr:uid="{ECBE7AAA-97AA-428C-824B-8B65F4AED869}"/>
    <cellStyle name="Total 22 10 3" xfId="39390" xr:uid="{A53372D9-3F16-4365-B017-D3A3045521DB}"/>
    <cellStyle name="Total 22 11" xfId="18685" xr:uid="{5782C294-5179-41AD-89D1-CF0D47F65666}"/>
    <cellStyle name="Total 22 12" xfId="18683" xr:uid="{F8E34B52-6993-46F0-BA21-EAC4AE4869F3}"/>
    <cellStyle name="Total 22 13" xfId="42226" xr:uid="{FC5A6671-C779-47E2-9066-51B6E18C987F}"/>
    <cellStyle name="Total 22 14" xfId="27047" xr:uid="{1A334C99-2328-4F44-951A-F23699570E41}"/>
    <cellStyle name="Total 22 2" xfId="18686" xr:uid="{8CFF10F9-D562-4127-87FE-E039D0BCAB55}"/>
    <cellStyle name="Total 22 2 2" xfId="18687" xr:uid="{D9B1033A-E8B6-4B43-975E-835179596920}"/>
    <cellStyle name="Total 22 2 2 2" xfId="18688" xr:uid="{CFCCE811-1DF4-47DC-9B44-537DC4DF8DA8}"/>
    <cellStyle name="Total 22 2 3" xfId="18689" xr:uid="{77E6E7F7-98D2-4E1F-87B6-3D05764DE48E}"/>
    <cellStyle name="Total 22 2 3 2" xfId="18690" xr:uid="{636088AE-D920-4D6F-9038-958321959E3D}"/>
    <cellStyle name="Total 22 2 4" xfId="18691" xr:uid="{24EBFFA3-F40D-401A-B790-19903C4E05BE}"/>
    <cellStyle name="Total 22 2 5" xfId="18692" xr:uid="{5F81A10E-94F5-406D-A0F4-C105E0C2EFC6}"/>
    <cellStyle name="Total 22 2 6" xfId="46239" xr:uid="{0C1D6597-853B-4E59-B318-9B3596D2FE81}"/>
    <cellStyle name="Total 22 2 7" xfId="39391" xr:uid="{BA9EDF98-3D7E-4AD0-A6AE-DB4B178B4350}"/>
    <cellStyle name="Total 22 3" xfId="18693" xr:uid="{7D8C4EBE-0475-47C7-A209-F98815E305D5}"/>
    <cellStyle name="Total 22 3 2" xfId="18694" xr:uid="{C700584B-619E-4C43-AF80-6DA0385C7F1D}"/>
    <cellStyle name="Total 22 3 2 2" xfId="18695" xr:uid="{B9C80F79-3DED-4716-ACE0-42359D47A8BB}"/>
    <cellStyle name="Total 22 3 3" xfId="18696" xr:uid="{5AF5ACB2-28A8-4D7C-A592-2A7D13F80E41}"/>
    <cellStyle name="Total 22 3 3 2" xfId="18697" xr:uid="{787FB3A7-3620-4DCB-BD1B-744E82692F66}"/>
    <cellStyle name="Total 22 3 4" xfId="18698" xr:uid="{6D246CDF-7DEE-44D2-AF82-2B277BB9E5DA}"/>
    <cellStyle name="Total 22 3 5" xfId="46240" xr:uid="{B2997D94-9534-40FD-BB17-A5D2375F426B}"/>
    <cellStyle name="Total 22 3 6" xfId="39392" xr:uid="{247B5FE6-8353-4ECF-AD0F-1A5FB418D37E}"/>
    <cellStyle name="Total 22 4" xfId="18699" xr:uid="{631EE0AB-586E-4EB9-948D-88CBF6CC53BC}"/>
    <cellStyle name="Total 22 4 2" xfId="18700" xr:uid="{42D04AEF-0581-49A7-B156-82077219DC4B}"/>
    <cellStyle name="Total 22 4 2 2" xfId="18701" xr:uid="{D9E8EE9F-1263-431A-A0D3-F5F6C1725E22}"/>
    <cellStyle name="Total 22 4 3" xfId="18702" xr:uid="{3F05FC83-CD5C-47EC-8685-5880F9499D14}"/>
    <cellStyle name="Total 22 4 3 2" xfId="18703" xr:uid="{9904654B-2E66-40AE-AEAB-AAE45CFE1DF6}"/>
    <cellStyle name="Total 22 4 4" xfId="18704" xr:uid="{BFB96604-3C39-4078-AC17-194890E487F4}"/>
    <cellStyle name="Total 22 4 5" xfId="46241" xr:uid="{87A7CD21-509D-4582-B2C5-E762A997DCB0}"/>
    <cellStyle name="Total 22 4 6" xfId="39393" xr:uid="{61296036-672E-4E2F-B729-9E547D497BCB}"/>
    <cellStyle name="Total 22 5" xfId="18705" xr:uid="{D4EAB6E8-2D01-4F22-9704-3D78DB1DBFBC}"/>
    <cellStyle name="Total 22 5 2" xfId="18706" xr:uid="{A869A3A0-2599-457D-8838-71B66B4A89DA}"/>
    <cellStyle name="Total 22 5 2 2" xfId="18707" xr:uid="{A2FD5550-F8EC-40AB-B7E8-0C54E7156CDB}"/>
    <cellStyle name="Total 22 5 3" xfId="18708" xr:uid="{C79A9367-E519-4765-A06E-61432F0CB7B6}"/>
    <cellStyle name="Total 22 5 3 2" xfId="18709" xr:uid="{DA5E9F8C-84B1-4809-A174-DF6497580A13}"/>
    <cellStyle name="Total 22 5 4" xfId="18710" xr:uid="{38EA9B49-6D23-40C4-BEFB-18031059D697}"/>
    <cellStyle name="Total 22 5 4 2" xfId="18711" xr:uid="{07D6FD0F-D8B0-48DC-868C-4022486E6643}"/>
    <cellStyle name="Total 22 5 5" xfId="18712" xr:uid="{A94D8E84-0987-4D9A-B4F3-5BEBFB1838E4}"/>
    <cellStyle name="Total 22 5 6" xfId="46242" xr:uid="{A6976656-2846-4B1F-8E3D-08F604BD16C0}"/>
    <cellStyle name="Total 22 5 7" xfId="39394" xr:uid="{0DE3E875-F5D0-41BB-B953-9CC0418D502D}"/>
    <cellStyle name="Total 22 6" xfId="18713" xr:uid="{2838A9CC-9DEF-4688-9815-0296AC493559}"/>
    <cellStyle name="Total 22 6 2" xfId="18714" xr:uid="{F5926A56-894B-4D08-AC38-BC0124AD4658}"/>
    <cellStyle name="Total 22 6 2 2" xfId="18715" xr:uid="{A9DFE772-F23D-4BBF-A539-07C615711447}"/>
    <cellStyle name="Total 22 6 3" xfId="18716" xr:uid="{6ECA3F10-9263-4ACB-84B3-4E1DCD5FF45F}"/>
    <cellStyle name="Total 22 6 3 2" xfId="18717" xr:uid="{F35B079B-01AB-4167-9D31-F41B7B27A5F6}"/>
    <cellStyle name="Total 22 6 4" xfId="18718" xr:uid="{C08847F1-AFB9-4900-9268-C8932F2F0E00}"/>
    <cellStyle name="Total 22 6 5" xfId="46243" xr:uid="{4F80AA3F-608E-4A7E-B2CE-4731C1426757}"/>
    <cellStyle name="Total 22 6 6" xfId="39395" xr:uid="{8BF787CC-93B3-4F49-83CA-2705DA29EB84}"/>
    <cellStyle name="Total 22 7" xfId="18719" xr:uid="{26619519-DDB0-40FD-AFDF-C9630841067F}"/>
    <cellStyle name="Total 22 7 2" xfId="18720" xr:uid="{00774FF5-D381-48B6-B192-4CA386F82087}"/>
    <cellStyle name="Total 22 7 3" xfId="46244" xr:uid="{36A813E1-39A2-4A79-82CD-FEEAF5A49484}"/>
    <cellStyle name="Total 22 7 4" xfId="39396" xr:uid="{5F94DFCA-3083-4C87-B02F-CF45C19DD5EE}"/>
    <cellStyle name="Total 22 8" xfId="18721" xr:uid="{ECAE1028-607B-434A-B6CB-42651D2FAF6E}"/>
    <cellStyle name="Total 22 8 2" xfId="18722" xr:uid="{FBA4E965-0A5E-403A-ACC4-615B86D0ECDC}"/>
    <cellStyle name="Total 22 8 3" xfId="46245" xr:uid="{34864CAB-0942-42CB-841C-3654C8D52214}"/>
    <cellStyle name="Total 22 8 4" xfId="39397" xr:uid="{43EC3EB3-587B-44CE-A3A4-9BCA39AA10E4}"/>
    <cellStyle name="Total 22 9" xfId="18723" xr:uid="{145BA900-87F0-4923-9AF0-4470999759B6}"/>
    <cellStyle name="Total 22 9 2" xfId="18724" xr:uid="{6D6DE636-2465-4125-920C-F34ED74F31DE}"/>
    <cellStyle name="Total 22 9 3" xfId="46246" xr:uid="{1A5D5569-5B94-427F-BC54-9A6BB08203DA}"/>
    <cellStyle name="Total 22 9 4" xfId="39398" xr:uid="{F7D7645F-AA8A-4C08-B600-35B399986592}"/>
    <cellStyle name="Total 23" xfId="3348" xr:uid="{BBA87FC8-23F0-4FA6-91B5-947472477772}"/>
    <cellStyle name="Total 23 10" xfId="18726" xr:uid="{1621CFF4-E9A5-4A5C-ACBC-BC44657BA3CA}"/>
    <cellStyle name="Total 23 10 2" xfId="46247" xr:uid="{1C6DC55D-658F-4499-9D8D-613D374F7B7A}"/>
    <cellStyle name="Total 23 10 3" xfId="39399" xr:uid="{F02B9ED6-8B86-4D28-B310-521AEEC97261}"/>
    <cellStyle name="Total 23 11" xfId="18727" xr:uid="{0F42D811-F7BD-4BB3-88E2-A839DF622ADB}"/>
    <cellStyle name="Total 23 12" xfId="18725" xr:uid="{96E1DE6A-5E26-49FA-AA0D-61DE167E7209}"/>
    <cellStyle name="Total 23 13" xfId="42227" xr:uid="{E8A4276C-EB08-4A24-90D8-2264BF1749E3}"/>
    <cellStyle name="Total 23 14" xfId="27048" xr:uid="{EFDE0C1A-5465-4FFC-B498-3233BE6AC239}"/>
    <cellStyle name="Total 23 2" xfId="18728" xr:uid="{4CAB77D6-2673-4600-B059-900E9AA5863E}"/>
    <cellStyle name="Total 23 2 2" xfId="18729" xr:uid="{8A1267F6-A417-47D4-910E-F671DDF81B0A}"/>
    <cellStyle name="Total 23 2 2 2" xfId="18730" xr:uid="{2D24BA7D-164F-4AC7-B21B-60A17824276F}"/>
    <cellStyle name="Total 23 2 3" xfId="18731" xr:uid="{A0570B13-989A-4B97-AFB8-9537115EF5DF}"/>
    <cellStyle name="Total 23 2 3 2" xfId="18732" xr:uid="{A697CEA1-C3E6-4229-A9C7-D4E5B6E436F9}"/>
    <cellStyle name="Total 23 2 4" xfId="18733" xr:uid="{F113C1D9-73F9-49CD-81B6-AA06186BBCE9}"/>
    <cellStyle name="Total 23 2 5" xfId="18734" xr:uid="{76742981-1259-4AAB-9004-CF47B7684B1D}"/>
    <cellStyle name="Total 23 2 6" xfId="46248" xr:uid="{FA7F39D2-72DC-4784-B3F7-35A94F113FAF}"/>
    <cellStyle name="Total 23 2 7" xfId="39400" xr:uid="{8B2C5D98-2A7B-4082-B6F8-E0AEC4A62F96}"/>
    <cellStyle name="Total 23 3" xfId="18735" xr:uid="{979BD755-FAEE-42E7-AEC8-B48DB9653F84}"/>
    <cellStyle name="Total 23 3 2" xfId="18736" xr:uid="{B23B633D-F8B7-4DE8-84D5-C124D1416446}"/>
    <cellStyle name="Total 23 3 2 2" xfId="18737" xr:uid="{EA6C7AA4-16D0-4699-BDAC-2791F99EFD0A}"/>
    <cellStyle name="Total 23 3 3" xfId="18738" xr:uid="{500CFC77-485E-42D4-A848-E73909B39B73}"/>
    <cellStyle name="Total 23 3 3 2" xfId="18739" xr:uid="{F6DFA327-4673-45FA-9FE2-BC52B8048EBB}"/>
    <cellStyle name="Total 23 3 4" xfId="18740" xr:uid="{677FC7A0-8AB2-4CC8-B30E-99750D9DD34D}"/>
    <cellStyle name="Total 23 3 5" xfId="46249" xr:uid="{956C7650-4BDA-497A-9F4C-DF4ADD2DA424}"/>
    <cellStyle name="Total 23 3 6" xfId="39401" xr:uid="{19EAB4E3-0710-4038-A8D4-24A8617C93CC}"/>
    <cellStyle name="Total 23 4" xfId="18741" xr:uid="{A2E47397-51B8-420B-9CD5-5F2B35C02B55}"/>
    <cellStyle name="Total 23 4 2" xfId="18742" xr:uid="{46C84E77-4CA1-4C24-BF8C-4D2F3CF5A7A5}"/>
    <cellStyle name="Total 23 4 2 2" xfId="18743" xr:uid="{4D6F72BC-A60A-4282-A46D-B60F207DE36C}"/>
    <cellStyle name="Total 23 4 3" xfId="18744" xr:uid="{E576D457-EEF9-4104-9410-F79DF5E91955}"/>
    <cellStyle name="Total 23 4 3 2" xfId="18745" xr:uid="{63EA2EF5-A931-45EA-BF20-B9B18CDDEE42}"/>
    <cellStyle name="Total 23 4 4" xfId="18746" xr:uid="{576D7662-09A1-47DB-BAD0-7BF573F3937B}"/>
    <cellStyle name="Total 23 4 5" xfId="46250" xr:uid="{E520C314-3548-462E-9A70-BDF676CBF1DF}"/>
    <cellStyle name="Total 23 4 6" xfId="39402" xr:uid="{72932FD6-C731-4FFA-BBD4-8633B8E1129A}"/>
    <cellStyle name="Total 23 5" xfId="18747" xr:uid="{AD98B028-3AF5-472D-ACB3-F1F04F1731D4}"/>
    <cellStyle name="Total 23 5 2" xfId="18748" xr:uid="{733F57A7-5473-4F68-852C-34A2F31AE1F1}"/>
    <cellStyle name="Total 23 5 2 2" xfId="18749" xr:uid="{E8A8CEE1-E1FA-4538-98B6-30A6FACE7982}"/>
    <cellStyle name="Total 23 5 3" xfId="18750" xr:uid="{28AFF3B8-D764-4BCE-8EA0-75113F96A28F}"/>
    <cellStyle name="Total 23 5 3 2" xfId="18751" xr:uid="{85509BC1-92E0-4328-B82D-0DCE7727DCF7}"/>
    <cellStyle name="Total 23 5 4" xfId="18752" xr:uid="{535D2ED4-F99C-4986-84B6-821E40177718}"/>
    <cellStyle name="Total 23 5 4 2" xfId="18753" xr:uid="{A444DE67-2B58-4F23-A4ED-69A0C81E5299}"/>
    <cellStyle name="Total 23 5 5" xfId="18754" xr:uid="{2014141B-CA8B-430A-B29F-861FBAC39090}"/>
    <cellStyle name="Total 23 5 6" xfId="46251" xr:uid="{81F5CCBF-ED29-4AFF-8533-464BF0E6313C}"/>
    <cellStyle name="Total 23 5 7" xfId="39403" xr:uid="{EEC5897A-EBAA-4917-AEDF-E65EE0C38DFF}"/>
    <cellStyle name="Total 23 6" xfId="18755" xr:uid="{AE5EB238-92BB-421C-AE9D-95D4E1A6968C}"/>
    <cellStyle name="Total 23 6 2" xfId="18756" xr:uid="{A60E0640-73BE-4ABE-9536-517019819972}"/>
    <cellStyle name="Total 23 6 2 2" xfId="18757" xr:uid="{3087B509-8399-49D0-9F9A-205DD2CDECF3}"/>
    <cellStyle name="Total 23 6 3" xfId="18758" xr:uid="{6CFE4DB5-8306-412F-905F-0190DDE76FC2}"/>
    <cellStyle name="Total 23 6 3 2" xfId="18759" xr:uid="{BEF10F76-BBFA-482F-85F6-F30B631A042A}"/>
    <cellStyle name="Total 23 6 4" xfId="18760" xr:uid="{96EDC6AF-40B9-4837-99D1-05C6FC9C377A}"/>
    <cellStyle name="Total 23 6 5" xfId="46252" xr:uid="{BCABBC07-7286-435C-89BA-5A6497C0630C}"/>
    <cellStyle name="Total 23 6 6" xfId="39404" xr:uid="{3BE5EDF0-F560-4152-B32A-E0FC1807BB86}"/>
    <cellStyle name="Total 23 7" xfId="18761" xr:uid="{B5352BDA-46D8-4C57-AF83-62E90480B4C7}"/>
    <cellStyle name="Total 23 7 2" xfId="18762" xr:uid="{D3E4EC1C-9F97-41BE-91AD-7E58058ABAD8}"/>
    <cellStyle name="Total 23 7 3" xfId="46253" xr:uid="{0D6CE609-2CCD-4A6E-9714-CEAE34E589E3}"/>
    <cellStyle name="Total 23 7 4" xfId="39405" xr:uid="{1487C9E3-483A-4F1B-9235-68C76174A481}"/>
    <cellStyle name="Total 23 8" xfId="18763" xr:uid="{55F30201-F051-453C-94FD-D067B6B234E0}"/>
    <cellStyle name="Total 23 8 2" xfId="18764" xr:uid="{8F997BA9-96C1-4777-B2FC-3A91AF6601F7}"/>
    <cellStyle name="Total 23 8 3" xfId="46254" xr:uid="{613974C4-98A4-4D06-90FD-884ACDDDBD0B}"/>
    <cellStyle name="Total 23 8 4" xfId="39406" xr:uid="{D7C1F29F-2576-4FFE-B743-964C68001627}"/>
    <cellStyle name="Total 23 9" xfId="18765" xr:uid="{4B5F2F5B-9BB3-4B54-83F4-6D82D317059B}"/>
    <cellStyle name="Total 23 9 2" xfId="18766" xr:uid="{8EF52726-1877-4A7C-B6A5-6210B111DECE}"/>
    <cellStyle name="Total 23 9 3" xfId="46255" xr:uid="{33D63B31-CC5D-4AAC-BFA3-1392795CB047}"/>
    <cellStyle name="Total 23 9 4" xfId="39407" xr:uid="{D20D441F-C297-4B7F-9ED1-DF59E38F9F6D}"/>
    <cellStyle name="Total 24" xfId="3349" xr:uid="{997C0909-CEC2-4B74-9989-AA8E36891B64}"/>
    <cellStyle name="Total 24 10" xfId="18768" xr:uid="{FA28B312-304E-43EC-AFCA-A065CAFE17C7}"/>
    <cellStyle name="Total 24 10 2" xfId="46256" xr:uid="{37EC02B8-4E1B-4460-BF97-76196F4CA584}"/>
    <cellStyle name="Total 24 10 3" xfId="39408" xr:uid="{EDE19A10-5425-49D6-9D44-FECD3BC519E6}"/>
    <cellStyle name="Total 24 11" xfId="18769" xr:uid="{ED5C4157-CA03-43F7-B84B-8766823374F9}"/>
    <cellStyle name="Total 24 12" xfId="18767" xr:uid="{2280512A-9FEA-4786-A750-FFA6A230A376}"/>
    <cellStyle name="Total 24 13" xfId="42228" xr:uid="{A48DEB55-16B4-4D29-9A11-0AEF75C65057}"/>
    <cellStyle name="Total 24 14" xfId="27049" xr:uid="{CABBE398-F062-400F-9A72-F325C00DF320}"/>
    <cellStyle name="Total 24 2" xfId="18770" xr:uid="{6EDDC1C3-3D26-4F8C-8A2F-084E4BF5EE44}"/>
    <cellStyle name="Total 24 2 2" xfId="18771" xr:uid="{A7D37201-4081-499C-96A0-48C1C3726CFE}"/>
    <cellStyle name="Total 24 2 2 2" xfId="18772" xr:uid="{CB8ACEE9-5121-44BB-AD3E-01B5102E8A6A}"/>
    <cellStyle name="Total 24 2 3" xfId="18773" xr:uid="{000D2E61-5BA8-4C47-AF2C-61E67E2B3582}"/>
    <cellStyle name="Total 24 2 3 2" xfId="18774" xr:uid="{7EF78EE6-205A-4923-B012-BC524FE5243E}"/>
    <cellStyle name="Total 24 2 4" xfId="18775" xr:uid="{E483CF13-2D77-42A0-ACF5-9440BA57072E}"/>
    <cellStyle name="Total 24 2 5" xfId="18776" xr:uid="{92D0CB66-152A-4DCB-BF59-3EDB1E06D378}"/>
    <cellStyle name="Total 24 2 6" xfId="46257" xr:uid="{F1957CE8-24CB-49BB-94D1-5826117302D9}"/>
    <cellStyle name="Total 24 2 7" xfId="39409" xr:uid="{BD7B6A16-893A-4422-A65B-7EA5FBE1890B}"/>
    <cellStyle name="Total 24 3" xfId="18777" xr:uid="{4BDABFA9-1D86-4F6A-BA88-1D21D218C34D}"/>
    <cellStyle name="Total 24 3 2" xfId="18778" xr:uid="{E8A8456C-9C5A-4E9B-BD8E-BA0C7CB475A0}"/>
    <cellStyle name="Total 24 3 2 2" xfId="18779" xr:uid="{1662ED55-22A4-4F94-A5F2-80978203C3CD}"/>
    <cellStyle name="Total 24 3 3" xfId="18780" xr:uid="{D36FF93A-AA08-4525-B60D-F80763786B87}"/>
    <cellStyle name="Total 24 3 3 2" xfId="18781" xr:uid="{910C8E05-0A02-4C0A-BCD0-FE94F6792F8D}"/>
    <cellStyle name="Total 24 3 4" xfId="18782" xr:uid="{1667AA0A-DE12-4635-9D49-66063A0F8C38}"/>
    <cellStyle name="Total 24 3 5" xfId="46258" xr:uid="{A17CEB8A-3882-48A5-AEE6-A18B1F8EB78B}"/>
    <cellStyle name="Total 24 3 6" xfId="39410" xr:uid="{2675C5F8-24F2-4515-9C31-2A656078059F}"/>
    <cellStyle name="Total 24 4" xfId="18783" xr:uid="{742B776F-448C-4A58-A39D-33CFB3AF6511}"/>
    <cellStyle name="Total 24 4 2" xfId="18784" xr:uid="{EEB601EC-1DCC-45F6-A1AE-C0D88D58AAAA}"/>
    <cellStyle name="Total 24 4 2 2" xfId="18785" xr:uid="{82B174F8-8B3C-4CF5-A109-FA3C2E9E3452}"/>
    <cellStyle name="Total 24 4 3" xfId="18786" xr:uid="{2A404628-7180-4213-818D-2FEABA281B55}"/>
    <cellStyle name="Total 24 4 3 2" xfId="18787" xr:uid="{8A8876DF-A53D-4610-9311-71FA3E8E12A3}"/>
    <cellStyle name="Total 24 4 4" xfId="18788" xr:uid="{B5D4A30B-A4E1-4D1C-9FE7-A645870C3AB3}"/>
    <cellStyle name="Total 24 4 5" xfId="46259" xr:uid="{6D6422BD-55D9-4297-AFD8-99A45B9F2BD6}"/>
    <cellStyle name="Total 24 4 6" xfId="39411" xr:uid="{F88EE667-B478-4107-A11B-72DC744CD5BB}"/>
    <cellStyle name="Total 24 5" xfId="18789" xr:uid="{B97C6BC8-E22E-499A-ABC4-A20C2E58D826}"/>
    <cellStyle name="Total 24 5 2" xfId="18790" xr:uid="{E3D8DE59-E53B-462D-9290-ED7241A9AA3D}"/>
    <cellStyle name="Total 24 5 2 2" xfId="18791" xr:uid="{76792075-A60D-48DC-A07F-A5D0CD4962D2}"/>
    <cellStyle name="Total 24 5 3" xfId="18792" xr:uid="{83E9310B-F737-4F0E-A163-16E482A71001}"/>
    <cellStyle name="Total 24 5 3 2" xfId="18793" xr:uid="{B4AA8F04-12B9-434B-9644-DB31203D4917}"/>
    <cellStyle name="Total 24 5 4" xfId="18794" xr:uid="{9A259B42-19DD-4724-BF1F-D81C760F76CD}"/>
    <cellStyle name="Total 24 5 4 2" xfId="18795" xr:uid="{29FCF7DC-FE8E-440A-96B7-789E460B346E}"/>
    <cellStyle name="Total 24 5 5" xfId="18796" xr:uid="{01C568D5-C5D0-4B23-B6E0-0A6C256F0880}"/>
    <cellStyle name="Total 24 5 6" xfId="46260" xr:uid="{B20BCD6B-2D3D-4037-A03F-EDE3A007752D}"/>
    <cellStyle name="Total 24 5 7" xfId="39412" xr:uid="{7416806A-3BD3-4785-93DC-53AD8435A623}"/>
    <cellStyle name="Total 24 6" xfId="18797" xr:uid="{952489D3-B72B-435D-9AA2-CF57012C8E7F}"/>
    <cellStyle name="Total 24 6 2" xfId="18798" xr:uid="{254E69D1-9EF9-4064-8D6E-2D3B90B2821F}"/>
    <cellStyle name="Total 24 6 2 2" xfId="18799" xr:uid="{5166FD5B-E1CA-4A6C-B5D3-9DA0C6276AA8}"/>
    <cellStyle name="Total 24 6 3" xfId="18800" xr:uid="{CADD6CA2-F55E-4AC4-9E6E-62653C61E607}"/>
    <cellStyle name="Total 24 6 3 2" xfId="18801" xr:uid="{A2996F7D-E027-4CA4-A11C-F706A6F0CFA5}"/>
    <cellStyle name="Total 24 6 4" xfId="18802" xr:uid="{0F7D98C5-AE85-474C-B2E8-0D6403E6F152}"/>
    <cellStyle name="Total 24 6 5" xfId="46261" xr:uid="{098E1E3A-7E34-4111-8A4E-4413E2DCCB00}"/>
    <cellStyle name="Total 24 6 6" xfId="39413" xr:uid="{A05CF551-1344-45E8-8EDB-C3FB9570D026}"/>
    <cellStyle name="Total 24 7" xfId="18803" xr:uid="{57FE9A07-700C-4512-B587-10696A7C81BD}"/>
    <cellStyle name="Total 24 7 2" xfId="18804" xr:uid="{0541B19E-AC1D-4D65-88BA-A469A4A23BDB}"/>
    <cellStyle name="Total 24 7 3" xfId="46262" xr:uid="{2B26C676-38AD-474D-9FA6-97CE9453E464}"/>
    <cellStyle name="Total 24 7 4" xfId="39414" xr:uid="{2B0F7FFD-6B0B-4A20-B0DD-D8A1ABCB2D30}"/>
    <cellStyle name="Total 24 8" xfId="18805" xr:uid="{DCA9181A-BB9F-4E92-8E51-6C2768F72206}"/>
    <cellStyle name="Total 24 8 2" xfId="18806" xr:uid="{B90FF510-506F-488A-ABEC-F5381A586961}"/>
    <cellStyle name="Total 24 8 3" xfId="46263" xr:uid="{361C6120-006E-493F-9AF0-AE847D2407CD}"/>
    <cellStyle name="Total 24 8 4" xfId="39415" xr:uid="{4E71C45A-D0FF-4EF4-B544-2EC9A4735557}"/>
    <cellStyle name="Total 24 9" xfId="18807" xr:uid="{B8A8C088-15E5-4F40-87F5-DC275C588A3F}"/>
    <cellStyle name="Total 24 9 2" xfId="18808" xr:uid="{5FB08D88-BAD9-43D6-AD8B-685C70E29DC9}"/>
    <cellStyle name="Total 24 9 3" xfId="46264" xr:uid="{924C28A2-FF39-454E-809C-3F8414F7D640}"/>
    <cellStyle name="Total 24 9 4" xfId="39416" xr:uid="{4217C16F-A3CA-4A82-8BBD-58D6696CEC5D}"/>
    <cellStyle name="Total 25" xfId="3350" xr:uid="{45877FC8-C86B-402C-8C33-83BA813A8B59}"/>
    <cellStyle name="Total 25 10" xfId="18810" xr:uid="{2946E225-0616-4019-9891-F4F9B1B244EC}"/>
    <cellStyle name="Total 25 10 2" xfId="46265" xr:uid="{868990DA-26EF-48EC-A37D-0558B286229F}"/>
    <cellStyle name="Total 25 10 3" xfId="39417" xr:uid="{F98F6770-AA0F-4276-8D2F-CD3081777481}"/>
    <cellStyle name="Total 25 11" xfId="18811" xr:uid="{AACB34F2-684C-4E29-8B0F-A2E22B059DA6}"/>
    <cellStyle name="Total 25 12" xfId="18809" xr:uid="{282D5673-6C9D-4B86-9F79-25FC944C9D8F}"/>
    <cellStyle name="Total 25 13" xfId="42229" xr:uid="{DA2512A7-9194-4E99-AF89-870696314FE1}"/>
    <cellStyle name="Total 25 14" xfId="27050" xr:uid="{FA90C999-FE65-4226-9B6E-E782FDC6EB99}"/>
    <cellStyle name="Total 25 2" xfId="18812" xr:uid="{00E987AB-C5D2-4EB9-9B62-87BDCE8F9F81}"/>
    <cellStyle name="Total 25 2 2" xfId="18813" xr:uid="{E4AC41F6-DEE2-4E5F-BC81-2EF7A7953D2C}"/>
    <cellStyle name="Total 25 2 2 2" xfId="18814" xr:uid="{35A9CFE6-E47F-489B-9D8E-4EC3604CD565}"/>
    <cellStyle name="Total 25 2 3" xfId="18815" xr:uid="{B25B6AE2-A4DB-44C1-A0F6-CFC5F3F5CAD1}"/>
    <cellStyle name="Total 25 2 3 2" xfId="18816" xr:uid="{29B88EA4-911B-4CF8-9540-836364EFA94A}"/>
    <cellStyle name="Total 25 2 4" xfId="18817" xr:uid="{7B20D40D-F449-46F0-858C-56DF56C3DEB4}"/>
    <cellStyle name="Total 25 2 5" xfId="18818" xr:uid="{9F38A804-19E8-4D2C-BD95-FB9AD1DFEC3F}"/>
    <cellStyle name="Total 25 2 6" xfId="46266" xr:uid="{340E556E-FB42-47D9-8207-95C2582BAA70}"/>
    <cellStyle name="Total 25 2 7" xfId="39418" xr:uid="{53F90401-1632-465B-A0F5-FA973B23906A}"/>
    <cellStyle name="Total 25 3" xfId="18819" xr:uid="{FA67BE92-AE2F-45D7-AD41-3F798006C2E8}"/>
    <cellStyle name="Total 25 3 2" xfId="18820" xr:uid="{56A22037-E273-42F5-A837-3C6320D47C30}"/>
    <cellStyle name="Total 25 3 2 2" xfId="18821" xr:uid="{A2600A8B-354B-42D0-B3B2-FD2A4E5C0A76}"/>
    <cellStyle name="Total 25 3 3" xfId="18822" xr:uid="{DB62E6C0-2595-4E53-BADE-96AC875D1E98}"/>
    <cellStyle name="Total 25 3 3 2" xfId="18823" xr:uid="{0C9CD5F4-A809-4E77-8C17-AC2924A0B382}"/>
    <cellStyle name="Total 25 3 4" xfId="18824" xr:uid="{12D4C1A8-E6C8-47DB-A87F-FAE689572164}"/>
    <cellStyle name="Total 25 3 5" xfId="46267" xr:uid="{066A4EBA-9B8D-474F-957A-45139702298F}"/>
    <cellStyle name="Total 25 3 6" xfId="39419" xr:uid="{B8B7751E-1961-4227-B66D-84FFA302C07A}"/>
    <cellStyle name="Total 25 4" xfId="18825" xr:uid="{9F568D4B-35AF-4FAE-9F2E-C3200109D0C0}"/>
    <cellStyle name="Total 25 4 2" xfId="18826" xr:uid="{8C675131-4967-4B0E-81EE-498D587CE4F3}"/>
    <cellStyle name="Total 25 4 2 2" xfId="18827" xr:uid="{7FE1CBF5-981B-45AC-9881-264F2A3240E7}"/>
    <cellStyle name="Total 25 4 3" xfId="18828" xr:uid="{3CF3C961-8902-4C8B-BDE9-02BDEDCE2889}"/>
    <cellStyle name="Total 25 4 3 2" xfId="18829" xr:uid="{C2CC28AD-F01C-4846-9FCF-814A5DE16034}"/>
    <cellStyle name="Total 25 4 4" xfId="18830" xr:uid="{166E5A01-D008-40D9-B55D-95A9E679F58F}"/>
    <cellStyle name="Total 25 4 5" xfId="46268" xr:uid="{236E3154-10A4-48A6-A32B-18F3C99384A9}"/>
    <cellStyle name="Total 25 4 6" xfId="39420" xr:uid="{BB16FAC0-2F78-4F67-A813-9EC120AC673F}"/>
    <cellStyle name="Total 25 5" xfId="18831" xr:uid="{7DF234EE-D874-414B-8526-F4C8AAD4DE7A}"/>
    <cellStyle name="Total 25 5 2" xfId="18832" xr:uid="{0480C94F-D7D8-4B00-953A-2F11EC403615}"/>
    <cellStyle name="Total 25 5 2 2" xfId="18833" xr:uid="{93984652-063E-4D43-AF4C-B5A629B99C25}"/>
    <cellStyle name="Total 25 5 3" xfId="18834" xr:uid="{3CC57230-9E5C-405C-AC67-F47149A4B7D5}"/>
    <cellStyle name="Total 25 5 3 2" xfId="18835" xr:uid="{28CC4089-5163-4A2E-B379-FB8E84048858}"/>
    <cellStyle name="Total 25 5 4" xfId="18836" xr:uid="{276A6597-6F85-47D3-BD83-AF9F824557A7}"/>
    <cellStyle name="Total 25 5 4 2" xfId="18837" xr:uid="{CDFDC7EB-4998-48E5-A771-306B1E8DEC2A}"/>
    <cellStyle name="Total 25 5 5" xfId="18838" xr:uid="{72CD6CC4-675D-467F-93F9-9630C1B7F56F}"/>
    <cellStyle name="Total 25 5 6" xfId="46269" xr:uid="{695D009C-0BAD-45EF-AC11-BEF96FCF8C99}"/>
    <cellStyle name="Total 25 5 7" xfId="39421" xr:uid="{A9273A1D-D346-4FA5-AEBE-227560DAEEA3}"/>
    <cellStyle name="Total 25 6" xfId="18839" xr:uid="{84D31656-CAA3-460E-9965-B11E6035401A}"/>
    <cellStyle name="Total 25 6 2" xfId="18840" xr:uid="{0D5C3C48-7EB2-4C6D-B4A3-D685AFB512BE}"/>
    <cellStyle name="Total 25 6 2 2" xfId="18841" xr:uid="{6DA69343-DDC2-4E78-B9D9-8E561A335314}"/>
    <cellStyle name="Total 25 6 3" xfId="18842" xr:uid="{03F15F21-98D3-44DC-BDFE-D267EA040B9F}"/>
    <cellStyle name="Total 25 6 3 2" xfId="18843" xr:uid="{C3842A94-AE5D-45A8-BB8B-881E2E6E94F2}"/>
    <cellStyle name="Total 25 6 4" xfId="18844" xr:uid="{46EB5364-AF82-4C7B-A571-93001AB8BAC8}"/>
    <cellStyle name="Total 25 6 5" xfId="46270" xr:uid="{4A7A2614-3549-4E1F-B648-DF66A3B34BE2}"/>
    <cellStyle name="Total 25 6 6" xfId="39422" xr:uid="{E7066BC3-13A0-44D7-B5FA-404CA339EDC9}"/>
    <cellStyle name="Total 25 7" xfId="18845" xr:uid="{0AF501CB-131C-4793-87E1-97EE5AEE98C4}"/>
    <cellStyle name="Total 25 7 2" xfId="18846" xr:uid="{984762AE-420A-484D-AC19-6FD128CB4511}"/>
    <cellStyle name="Total 25 7 3" xfId="46271" xr:uid="{2D9D52A6-F6C2-4FAB-9FBC-621FD8F16A76}"/>
    <cellStyle name="Total 25 7 4" xfId="39423" xr:uid="{47D26CCA-403E-4428-92DE-A793205928F6}"/>
    <cellStyle name="Total 25 8" xfId="18847" xr:uid="{866233B9-236C-4EA1-AE28-AE8988810F29}"/>
    <cellStyle name="Total 25 8 2" xfId="18848" xr:uid="{3C97764E-C059-4C7F-B14D-FC93EBF5D0E7}"/>
    <cellStyle name="Total 25 8 3" xfId="46272" xr:uid="{E6B85EFB-CF7C-4BFF-A411-FF3815A56141}"/>
    <cellStyle name="Total 25 8 4" xfId="39424" xr:uid="{83D7FAC8-7790-4E4F-BD09-755FAF0CD3F0}"/>
    <cellStyle name="Total 25 9" xfId="18849" xr:uid="{A1D81C46-7327-4995-BC9B-6C46EE31A8CB}"/>
    <cellStyle name="Total 25 9 2" xfId="18850" xr:uid="{72903D67-45BE-4449-A039-BE1EBFF1ED24}"/>
    <cellStyle name="Total 25 9 3" xfId="46273" xr:uid="{A9B11BA6-071E-443D-AA85-41A6EC73F94E}"/>
    <cellStyle name="Total 25 9 4" xfId="39425" xr:uid="{E993420C-BC50-4B50-9F39-48394E5C852A}"/>
    <cellStyle name="Total 26" xfId="3351" xr:uid="{F76A4D45-2F36-482E-8B07-E382EA8BEEF1}"/>
    <cellStyle name="Total 26 10" xfId="18852" xr:uid="{62BAF2DA-84B5-4C36-A58A-ECC3E6770305}"/>
    <cellStyle name="Total 26 10 2" xfId="46274" xr:uid="{A2536527-9D27-453A-BE1A-BFE268FDED56}"/>
    <cellStyle name="Total 26 10 3" xfId="39426" xr:uid="{BDC58AEE-21A1-4DEE-A74D-2C325C0B845D}"/>
    <cellStyle name="Total 26 11" xfId="18853" xr:uid="{BDDA84ED-FF07-4F16-B521-4EB85F14A1AD}"/>
    <cellStyle name="Total 26 12" xfId="18851" xr:uid="{175B98F6-77DA-4950-990B-64A3A4C9BD4F}"/>
    <cellStyle name="Total 26 13" xfId="42230" xr:uid="{FC806581-6C7A-4E41-8465-EF95C727E3B2}"/>
    <cellStyle name="Total 26 14" xfId="27051" xr:uid="{49DD564D-78A8-4CA2-AF67-E647F4C6083F}"/>
    <cellStyle name="Total 26 2" xfId="18854" xr:uid="{6AFD457D-ADAE-4FBE-955A-C2E5DCAC10FD}"/>
    <cellStyle name="Total 26 2 2" xfId="18855" xr:uid="{C2F003D5-BC78-4014-B7CF-517BCC2EEB98}"/>
    <cellStyle name="Total 26 2 2 2" xfId="18856" xr:uid="{D1030BF9-9548-4146-9E75-D0245AAC483C}"/>
    <cellStyle name="Total 26 2 3" xfId="18857" xr:uid="{79BF240F-2435-4CA3-8F94-949FBB278998}"/>
    <cellStyle name="Total 26 2 3 2" xfId="18858" xr:uid="{92997E63-7252-466D-BF77-D669620DBAE9}"/>
    <cellStyle name="Total 26 2 4" xfId="18859" xr:uid="{41E5FAA4-F80B-42C1-B4DD-7D3DC6A038A0}"/>
    <cellStyle name="Total 26 2 5" xfId="18860" xr:uid="{A8A15294-4394-47D3-968C-A0BEB3281D43}"/>
    <cellStyle name="Total 26 2 6" xfId="46275" xr:uid="{4CBA600A-3D21-4BD7-B534-E87337AE5E51}"/>
    <cellStyle name="Total 26 2 7" xfId="39427" xr:uid="{A739F89C-E549-4821-A921-A6B957D46C37}"/>
    <cellStyle name="Total 26 3" xfId="18861" xr:uid="{C82B0129-FDAB-40DC-BA25-A64E4FB256B5}"/>
    <cellStyle name="Total 26 3 2" xfId="18862" xr:uid="{66C61AA0-9741-4076-BB39-F143C8EF915B}"/>
    <cellStyle name="Total 26 3 2 2" xfId="18863" xr:uid="{C22757AC-8769-4D63-89AA-DFE2AD6AA121}"/>
    <cellStyle name="Total 26 3 3" xfId="18864" xr:uid="{7864EAB1-1AE9-441D-BAAD-E9CF2C72CE44}"/>
    <cellStyle name="Total 26 3 3 2" xfId="18865" xr:uid="{00DB66F7-53C6-4061-AD55-75B798AAC14A}"/>
    <cellStyle name="Total 26 3 4" xfId="18866" xr:uid="{4943C2F7-9D73-4763-A867-A2B8578717C9}"/>
    <cellStyle name="Total 26 3 5" xfId="46276" xr:uid="{733CF317-D868-4E04-B6F3-22F57CEC4AC5}"/>
    <cellStyle name="Total 26 3 6" xfId="39428" xr:uid="{E0302669-A67C-49FE-95E5-1C2161A8108B}"/>
    <cellStyle name="Total 26 4" xfId="18867" xr:uid="{9632675F-15E0-4A17-82AC-35E4946C82BD}"/>
    <cellStyle name="Total 26 4 2" xfId="18868" xr:uid="{DC04D3CA-7A1D-4B3C-BDC1-B87D3600E7AE}"/>
    <cellStyle name="Total 26 4 2 2" xfId="18869" xr:uid="{239DAE7A-FBCD-4382-A424-CBBB4C634B8D}"/>
    <cellStyle name="Total 26 4 3" xfId="18870" xr:uid="{AE5F5CE1-8CDC-4CD7-8937-ABE3CEC1CB92}"/>
    <cellStyle name="Total 26 4 3 2" xfId="18871" xr:uid="{7453EFC5-10BB-45B9-9170-4F7266A38AB3}"/>
    <cellStyle name="Total 26 4 4" xfId="18872" xr:uid="{7ED24FF8-4E28-4F1F-BF05-58D5C98345A4}"/>
    <cellStyle name="Total 26 4 5" xfId="46277" xr:uid="{5752B54F-AB46-4DFF-9CEF-6E23F26471B6}"/>
    <cellStyle name="Total 26 4 6" xfId="39429" xr:uid="{50715043-C151-4374-AC88-2B01CB3334DC}"/>
    <cellStyle name="Total 26 5" xfId="18873" xr:uid="{8AD5D679-4E70-4169-B7A7-94E14B38C188}"/>
    <cellStyle name="Total 26 5 2" xfId="18874" xr:uid="{94F5CE84-3BF1-4298-87A3-9B151DEA3612}"/>
    <cellStyle name="Total 26 5 2 2" xfId="18875" xr:uid="{8D15B560-C7AA-466B-B012-561EEE76F193}"/>
    <cellStyle name="Total 26 5 3" xfId="18876" xr:uid="{48BB9701-7FEB-4493-9388-51F1118C850D}"/>
    <cellStyle name="Total 26 5 3 2" xfId="18877" xr:uid="{48EC9DEC-8E7F-464C-AAB2-C15DD74ABFBC}"/>
    <cellStyle name="Total 26 5 4" xfId="18878" xr:uid="{391E1381-1100-4B69-B940-287B0711C3D4}"/>
    <cellStyle name="Total 26 5 4 2" xfId="18879" xr:uid="{6E03F138-3484-46D9-BFF8-6497A8ECE795}"/>
    <cellStyle name="Total 26 5 5" xfId="18880" xr:uid="{A618A271-35AE-4D23-A76C-B47699BFEF36}"/>
    <cellStyle name="Total 26 5 6" xfId="46278" xr:uid="{347DB148-9A12-4072-9E25-D83684417206}"/>
    <cellStyle name="Total 26 5 7" xfId="39430" xr:uid="{423EFF22-D08C-4A46-BDFC-07039136CA6D}"/>
    <cellStyle name="Total 26 6" xfId="18881" xr:uid="{1BE9FBDF-7371-4A47-B9F2-C894094EF860}"/>
    <cellStyle name="Total 26 6 2" xfId="18882" xr:uid="{E4BF02AA-9660-4433-8772-44667C384F36}"/>
    <cellStyle name="Total 26 6 2 2" xfId="18883" xr:uid="{DF24A000-3F71-407A-96CD-5D94709D60D3}"/>
    <cellStyle name="Total 26 6 3" xfId="18884" xr:uid="{ED29F6F1-6B95-4490-B217-5BA2212F07E3}"/>
    <cellStyle name="Total 26 6 3 2" xfId="18885" xr:uid="{08D0A88A-DE65-4709-9C65-AAAB0702CEA7}"/>
    <cellStyle name="Total 26 6 4" xfId="18886" xr:uid="{DF02CB22-FF43-4AA6-A193-C8A85E268071}"/>
    <cellStyle name="Total 26 6 5" xfId="46279" xr:uid="{D3DC4E17-0855-48A9-80D1-01B14ACA5ACD}"/>
    <cellStyle name="Total 26 6 6" xfId="39431" xr:uid="{7583CEB4-324A-4B59-AAD5-81DA11B35CA6}"/>
    <cellStyle name="Total 26 7" xfId="18887" xr:uid="{6227AEF8-9ADA-492E-B42B-48087A991409}"/>
    <cellStyle name="Total 26 7 2" xfId="18888" xr:uid="{001EAE5F-6DD7-4080-BB4A-D611D0DEDF66}"/>
    <cellStyle name="Total 26 7 3" xfId="46280" xr:uid="{C97C7634-ED3D-4AA1-9DE9-E69743D4372D}"/>
    <cellStyle name="Total 26 7 4" xfId="39432" xr:uid="{9A616B17-2756-4552-8064-30E6FFA06841}"/>
    <cellStyle name="Total 26 8" xfId="18889" xr:uid="{84492D46-6970-4A8E-9154-37B6B5CC8A88}"/>
    <cellStyle name="Total 26 8 2" xfId="18890" xr:uid="{3D39AD77-C5CF-4754-8321-6475AD2B2F0C}"/>
    <cellStyle name="Total 26 8 3" xfId="46281" xr:uid="{F7995E3E-905C-4776-8279-1691EF5EC48E}"/>
    <cellStyle name="Total 26 8 4" xfId="39433" xr:uid="{78273C5F-B42D-470A-8A8F-357957A26E8E}"/>
    <cellStyle name="Total 26 9" xfId="18891" xr:uid="{9F3740A7-012E-4AA2-B33F-1B3B6D4B4307}"/>
    <cellStyle name="Total 26 9 2" xfId="18892" xr:uid="{88A1ED37-EF4D-4AE9-A90E-BD6C9A91CECE}"/>
    <cellStyle name="Total 26 9 3" xfId="46282" xr:uid="{C9445233-0AD5-4D24-B7C1-35812F3B6064}"/>
    <cellStyle name="Total 26 9 4" xfId="39434" xr:uid="{243E8605-E342-44AE-B2B0-BFB90879293A}"/>
    <cellStyle name="Total 27" xfId="3352" xr:uid="{47A47B0A-90E3-4D60-8D15-577E713832F8}"/>
    <cellStyle name="Total 27 10" xfId="18894" xr:uid="{DF31A167-536A-4F37-A85B-F06EDF312D3A}"/>
    <cellStyle name="Total 27 10 2" xfId="46283" xr:uid="{53327559-8645-4FA6-AFFE-DA87522AC1CD}"/>
    <cellStyle name="Total 27 10 3" xfId="39435" xr:uid="{1BEA7978-CCD3-484F-8803-6775F354524D}"/>
    <cellStyle name="Total 27 11" xfId="18895" xr:uid="{112256B6-0C30-4196-8BFA-14190E75C429}"/>
    <cellStyle name="Total 27 12" xfId="18893" xr:uid="{30CE2E24-13BC-45BA-B65E-D3ED09DA4928}"/>
    <cellStyle name="Total 27 13" xfId="42231" xr:uid="{485B6A63-8871-4798-BD98-728AE2AFCF08}"/>
    <cellStyle name="Total 27 14" xfId="27052" xr:uid="{E89B72CC-D649-444F-8123-A29B944CD3EC}"/>
    <cellStyle name="Total 27 2" xfId="18896" xr:uid="{3E72BA1A-31E1-4992-894C-76C3444136A5}"/>
    <cellStyle name="Total 27 2 2" xfId="18897" xr:uid="{C1EA8618-E0F5-4379-A66A-2CEF783FA071}"/>
    <cellStyle name="Total 27 2 2 2" xfId="18898" xr:uid="{A30F4AFF-C66D-4C4D-9192-AFF2AE7EC21E}"/>
    <cellStyle name="Total 27 2 3" xfId="18899" xr:uid="{67FB5CE0-6B3B-499D-ADC8-4AFF11F061EA}"/>
    <cellStyle name="Total 27 2 3 2" xfId="18900" xr:uid="{A66619F2-58A1-4994-95C2-9E10981CF6CE}"/>
    <cellStyle name="Total 27 2 4" xfId="18901" xr:uid="{8BA5D3BA-85D4-4586-B221-807E3441BCEA}"/>
    <cellStyle name="Total 27 2 5" xfId="18902" xr:uid="{53E05D9C-9785-417B-B713-E38D6B7B0A63}"/>
    <cellStyle name="Total 27 2 6" xfId="46284" xr:uid="{1B922021-BA9C-4C93-AFE3-A8FEF2B7C614}"/>
    <cellStyle name="Total 27 2 7" xfId="39436" xr:uid="{599279B8-427E-4E5F-BB16-6AC6FE7DDD1D}"/>
    <cellStyle name="Total 27 3" xfId="18903" xr:uid="{7AE39C6B-DB98-4F0F-BC85-D7A13664E5F7}"/>
    <cellStyle name="Total 27 3 2" xfId="18904" xr:uid="{C3AB0B40-D65B-4353-8C70-BEEB45E87F78}"/>
    <cellStyle name="Total 27 3 2 2" xfId="18905" xr:uid="{AB057118-D4F3-4995-90FD-C50DC7A211BC}"/>
    <cellStyle name="Total 27 3 3" xfId="18906" xr:uid="{053DE5AE-7462-4ED6-91E0-0F5AA771C080}"/>
    <cellStyle name="Total 27 3 3 2" xfId="18907" xr:uid="{DA2B8903-B023-4BE2-A69E-492EF1F8D731}"/>
    <cellStyle name="Total 27 3 4" xfId="18908" xr:uid="{FB7D06B2-FBBF-4E19-A4AC-AC55497B43CF}"/>
    <cellStyle name="Total 27 3 5" xfId="46285" xr:uid="{2F6CDC9F-F67D-4719-81F3-E26796E5854B}"/>
    <cellStyle name="Total 27 3 6" xfId="39437" xr:uid="{5D3F9CF1-3424-4625-85EC-9F046986179C}"/>
    <cellStyle name="Total 27 4" xfId="18909" xr:uid="{3B8E2AA0-8C48-499C-AE4E-F8511BE4D1A9}"/>
    <cellStyle name="Total 27 4 2" xfId="18910" xr:uid="{C3C6887A-82B8-4568-9100-FD89FE70DF26}"/>
    <cellStyle name="Total 27 4 2 2" xfId="18911" xr:uid="{32A6B16F-3509-4F86-83DA-C0C3D32F253B}"/>
    <cellStyle name="Total 27 4 3" xfId="18912" xr:uid="{CAB58081-93D6-48A2-9859-C8C8A6B6A7F7}"/>
    <cellStyle name="Total 27 4 3 2" xfId="18913" xr:uid="{F1C32667-8928-4B87-AFF7-F1FA376F54AE}"/>
    <cellStyle name="Total 27 4 4" xfId="18914" xr:uid="{1E320DC8-3423-4321-BD93-30AC64759F5F}"/>
    <cellStyle name="Total 27 4 5" xfId="46286" xr:uid="{0E048AD3-9196-4691-8FE0-5C0C7DF0CD38}"/>
    <cellStyle name="Total 27 4 6" xfId="39438" xr:uid="{6D89C138-AE5A-4B9D-9D4B-892983EFC88C}"/>
    <cellStyle name="Total 27 5" xfId="18915" xr:uid="{802AFE86-BBCC-41AA-ADE3-150F5E1C01E7}"/>
    <cellStyle name="Total 27 5 2" xfId="18916" xr:uid="{EBED3386-2CC9-40F8-9E28-20106E85E518}"/>
    <cellStyle name="Total 27 5 2 2" xfId="18917" xr:uid="{FABEB376-8E99-497F-B959-A94C2D868407}"/>
    <cellStyle name="Total 27 5 3" xfId="18918" xr:uid="{326950F1-A0A5-4990-85E1-F0118270E3D3}"/>
    <cellStyle name="Total 27 5 3 2" xfId="18919" xr:uid="{B870025E-3E7A-4AD9-B413-1AE2CC040585}"/>
    <cellStyle name="Total 27 5 4" xfId="18920" xr:uid="{BF8AD49D-67B6-4286-B1BF-E05CFEC5F911}"/>
    <cellStyle name="Total 27 5 4 2" xfId="18921" xr:uid="{639A3552-F784-414A-99F7-C9C47F921ABD}"/>
    <cellStyle name="Total 27 5 5" xfId="18922" xr:uid="{CB85C095-A139-4C7F-81BE-E59791873569}"/>
    <cellStyle name="Total 27 5 6" xfId="46287" xr:uid="{3365BB8B-2DCD-4F78-AA7C-58DB2A9B29E2}"/>
    <cellStyle name="Total 27 5 7" xfId="39439" xr:uid="{0AFD8E96-4482-4DA8-B108-BABD5B98051D}"/>
    <cellStyle name="Total 27 6" xfId="18923" xr:uid="{F249E1D0-5712-4865-A002-3394A3E02533}"/>
    <cellStyle name="Total 27 6 2" xfId="18924" xr:uid="{B482520C-5724-4876-9529-D154ED13BFA0}"/>
    <cellStyle name="Total 27 6 2 2" xfId="18925" xr:uid="{0A068301-0280-4051-ACC4-C202C7240851}"/>
    <cellStyle name="Total 27 6 3" xfId="18926" xr:uid="{147BC79A-39D8-4BAF-8E23-199B36F3B984}"/>
    <cellStyle name="Total 27 6 3 2" xfId="18927" xr:uid="{B6749CEC-663C-4F90-8582-02FA00B3F9CF}"/>
    <cellStyle name="Total 27 6 4" xfId="18928" xr:uid="{76D5849B-A011-46A5-A81C-FC5F5574ADCE}"/>
    <cellStyle name="Total 27 6 5" xfId="46288" xr:uid="{76CD9B59-92C8-4C4D-B121-8F2D58A68174}"/>
    <cellStyle name="Total 27 6 6" xfId="39440" xr:uid="{93C48DA9-D286-4FAD-9E60-B55D5659A64D}"/>
    <cellStyle name="Total 27 7" xfId="18929" xr:uid="{5F3FAB16-4C61-41F1-B84F-6D7B54A4FD74}"/>
    <cellStyle name="Total 27 7 2" xfId="18930" xr:uid="{BCA73E0D-548B-437E-A2C9-B07C397EABF4}"/>
    <cellStyle name="Total 27 7 3" xfId="46289" xr:uid="{313B8B59-2EE6-44D3-AC50-28B64925AE89}"/>
    <cellStyle name="Total 27 7 4" xfId="39441" xr:uid="{7B095450-1629-4E3E-AFB8-E8BD3E6CED9E}"/>
    <cellStyle name="Total 27 8" xfId="18931" xr:uid="{8DB34618-4642-4641-85FA-D762676DB5C7}"/>
    <cellStyle name="Total 27 8 2" xfId="18932" xr:uid="{06DB4CF8-A989-4CFD-BD80-BF53744F1C3D}"/>
    <cellStyle name="Total 27 8 3" xfId="46290" xr:uid="{F9CBFD28-B21D-476C-BFC5-AA394FC598D8}"/>
    <cellStyle name="Total 27 8 4" xfId="39442" xr:uid="{A24FA026-BC63-402F-B136-98CED810D089}"/>
    <cellStyle name="Total 27 9" xfId="18933" xr:uid="{F30A6022-B978-41CD-B948-59EB0F22BB3D}"/>
    <cellStyle name="Total 27 9 2" xfId="18934" xr:uid="{86DAA1DC-0B56-4E7D-B1BF-D8026908EFF9}"/>
    <cellStyle name="Total 27 9 3" xfId="46291" xr:uid="{9288A67D-9C1D-453A-B01F-38F50589A2D5}"/>
    <cellStyle name="Total 27 9 4" xfId="39443" xr:uid="{834BC8FD-C5ED-4027-9DB3-F0AECF9847F4}"/>
    <cellStyle name="Total 28" xfId="3353" xr:uid="{8E01D5E8-453B-4FDF-9063-9D9E5870DC72}"/>
    <cellStyle name="Total 28 10" xfId="18936" xr:uid="{5FE0506E-F917-441A-966F-E4551FC50883}"/>
    <cellStyle name="Total 28 10 2" xfId="46292" xr:uid="{ABC6EDCE-2916-42C3-8C70-5136E2CE25FA}"/>
    <cellStyle name="Total 28 10 3" xfId="39444" xr:uid="{113F6B93-2FED-4318-ADC5-D9F30E29089E}"/>
    <cellStyle name="Total 28 11" xfId="18937" xr:uid="{72FED312-6392-42F8-819C-DE01B2771E94}"/>
    <cellStyle name="Total 28 12" xfId="18935" xr:uid="{BFCC5847-A3EC-4582-A70F-5A96D6477FB7}"/>
    <cellStyle name="Total 28 13" xfId="42232" xr:uid="{8A409526-5210-458A-B78A-6301F9051B9F}"/>
    <cellStyle name="Total 28 14" xfId="27053" xr:uid="{C974B134-87A9-444F-946B-E7714D53CDE0}"/>
    <cellStyle name="Total 28 2" xfId="18938" xr:uid="{64A071BD-7E17-452A-A373-854F9E40A22A}"/>
    <cellStyle name="Total 28 2 2" xfId="18939" xr:uid="{4A4CF3C0-F56E-4911-90AB-83553EA829C5}"/>
    <cellStyle name="Total 28 2 2 2" xfId="18940" xr:uid="{91D2B8E6-BFBB-4C0C-A4B1-B2EA4F380116}"/>
    <cellStyle name="Total 28 2 3" xfId="18941" xr:uid="{EFC05F2A-B3EA-49A0-AB4D-6CE1D68B57AB}"/>
    <cellStyle name="Total 28 2 3 2" xfId="18942" xr:uid="{F0B9EC92-0136-4D9D-92EC-C676D4163A6C}"/>
    <cellStyle name="Total 28 2 4" xfId="18943" xr:uid="{129E1045-36CB-45C2-A004-6B2C357A1385}"/>
    <cellStyle name="Total 28 2 5" xfId="18944" xr:uid="{4C0CF1AC-3BD7-47A9-8A74-184C00E09B9E}"/>
    <cellStyle name="Total 28 2 6" xfId="46293" xr:uid="{AC2D3CDA-DE96-46DC-A33B-8FF8B9C52E4C}"/>
    <cellStyle name="Total 28 2 7" xfId="39445" xr:uid="{F627CD13-E509-46D1-9F7F-93F19B985DE8}"/>
    <cellStyle name="Total 28 3" xfId="18945" xr:uid="{0AAB969F-B277-4578-8571-832E48753A6A}"/>
    <cellStyle name="Total 28 3 2" xfId="18946" xr:uid="{E455D4FF-AAB1-40AD-A434-D1DAAC055518}"/>
    <cellStyle name="Total 28 3 2 2" xfId="18947" xr:uid="{44A2A21C-4564-4AB4-AF95-C5511891C254}"/>
    <cellStyle name="Total 28 3 3" xfId="18948" xr:uid="{064F4F76-0578-4E7B-ABA7-D7B1182AB2ED}"/>
    <cellStyle name="Total 28 3 3 2" xfId="18949" xr:uid="{39E78150-6AB8-48B4-B601-42D4C81CE4FE}"/>
    <cellStyle name="Total 28 3 4" xfId="18950" xr:uid="{B10F94E6-C3FB-4F6E-9D2D-DAAA6DED0954}"/>
    <cellStyle name="Total 28 3 5" xfId="46294" xr:uid="{BACC9F3A-5AB9-4EE9-B2B7-176CAB8CB960}"/>
    <cellStyle name="Total 28 3 6" xfId="39446" xr:uid="{18A6A217-660E-47EC-8E0B-9D68130E249C}"/>
    <cellStyle name="Total 28 4" xfId="18951" xr:uid="{442AA238-1582-4789-AE17-3FA27B67CCCA}"/>
    <cellStyle name="Total 28 4 2" xfId="18952" xr:uid="{09717D0A-7949-4D82-A7B4-A71F06E08477}"/>
    <cellStyle name="Total 28 4 2 2" xfId="18953" xr:uid="{EE6BC135-4F5E-4552-A7AA-CE204445FE94}"/>
    <cellStyle name="Total 28 4 3" xfId="18954" xr:uid="{63E08365-11D4-49F4-88BD-CC9FD8E22AEA}"/>
    <cellStyle name="Total 28 4 3 2" xfId="18955" xr:uid="{8F1A73AE-8E38-48A5-B45F-561BF66692E9}"/>
    <cellStyle name="Total 28 4 4" xfId="18956" xr:uid="{F8D2329A-4283-4CE5-929D-9059616C5230}"/>
    <cellStyle name="Total 28 4 5" xfId="46295" xr:uid="{B19CA6DA-CAE5-4150-9025-377A67262337}"/>
    <cellStyle name="Total 28 4 6" xfId="39447" xr:uid="{5C0AE2E4-493B-4820-A52F-40FEE871E042}"/>
    <cellStyle name="Total 28 5" xfId="18957" xr:uid="{AB4BD54F-544C-4FB0-B4DB-1E285505B42D}"/>
    <cellStyle name="Total 28 5 2" xfId="18958" xr:uid="{217563B4-9FB5-4198-A6AF-585A0D850CCE}"/>
    <cellStyle name="Total 28 5 2 2" xfId="18959" xr:uid="{0C3B67B6-08EA-46DA-8DD9-68E50F4E26F7}"/>
    <cellStyle name="Total 28 5 3" xfId="18960" xr:uid="{60953957-1F6B-4391-859A-AC295A4F1FA3}"/>
    <cellStyle name="Total 28 5 3 2" xfId="18961" xr:uid="{E82B11B0-0756-4D91-ABF1-795EA17712E2}"/>
    <cellStyle name="Total 28 5 4" xfId="18962" xr:uid="{DD456126-F576-4A64-9871-6F5A5005F6E6}"/>
    <cellStyle name="Total 28 5 4 2" xfId="18963" xr:uid="{03E1D51D-4B77-40DE-82C0-8FD3622B094C}"/>
    <cellStyle name="Total 28 5 5" xfId="18964" xr:uid="{7B065298-2BE3-440C-BFB7-8520E7CC6902}"/>
    <cellStyle name="Total 28 5 6" xfId="46296" xr:uid="{C18B5D31-4DDB-4912-97DB-DA0458695017}"/>
    <cellStyle name="Total 28 5 7" xfId="39448" xr:uid="{066F9780-1E74-4FC6-A65C-72D881B5F0EB}"/>
    <cellStyle name="Total 28 6" xfId="18965" xr:uid="{139D21CA-38D7-4A59-82FB-57ED0BD26903}"/>
    <cellStyle name="Total 28 6 2" xfId="18966" xr:uid="{F6BA8253-476C-4350-9C60-1FBA651F478F}"/>
    <cellStyle name="Total 28 6 2 2" xfId="18967" xr:uid="{9CE53787-C75B-4DFD-A8DC-27F693C5C84D}"/>
    <cellStyle name="Total 28 6 3" xfId="18968" xr:uid="{9463BA90-7BA6-4EA2-865F-881B70CF090E}"/>
    <cellStyle name="Total 28 6 3 2" xfId="18969" xr:uid="{E2D1C1F7-64CB-4C89-8756-23C5F6A758A9}"/>
    <cellStyle name="Total 28 6 4" xfId="18970" xr:uid="{C521216C-2D35-46A8-BD4C-1EC030E29EF3}"/>
    <cellStyle name="Total 28 6 5" xfId="46297" xr:uid="{8FF17710-3977-4B55-9051-D7363A4937ED}"/>
    <cellStyle name="Total 28 6 6" xfId="39449" xr:uid="{916E0DE7-DF75-42C6-9810-0B06245079EB}"/>
    <cellStyle name="Total 28 7" xfId="18971" xr:uid="{6D504487-A916-4BC6-9A80-F81AACFA98D0}"/>
    <cellStyle name="Total 28 7 2" xfId="18972" xr:uid="{52FBC79E-2CED-49D8-B303-6CA62DBF0D21}"/>
    <cellStyle name="Total 28 7 3" xfId="46298" xr:uid="{0B5F2E41-F400-420C-BAB8-DAA77BB9D465}"/>
    <cellStyle name="Total 28 7 4" xfId="39450" xr:uid="{67F72726-FFF4-4045-8F99-918C12569E6C}"/>
    <cellStyle name="Total 28 8" xfId="18973" xr:uid="{F8B057BB-F144-4068-8942-065187A4ED29}"/>
    <cellStyle name="Total 28 8 2" xfId="18974" xr:uid="{F4D4E9D9-1687-4980-813E-61B3A5DF61C3}"/>
    <cellStyle name="Total 28 8 3" xfId="46299" xr:uid="{F03BECCC-6245-44D3-A7C7-50DA5C2F3C89}"/>
    <cellStyle name="Total 28 8 4" xfId="39451" xr:uid="{C4AD29A9-3F72-4C35-ADCE-F9CBC4D19144}"/>
    <cellStyle name="Total 28 9" xfId="18975" xr:uid="{8E6D97EC-F3CA-4FC0-9D97-5537601D1097}"/>
    <cellStyle name="Total 28 9 2" xfId="18976" xr:uid="{A73F7CB0-FB0A-4283-9B79-02AA32EC9660}"/>
    <cellStyle name="Total 28 9 3" xfId="46300" xr:uid="{CCE18675-68C0-4BC9-AC5B-ED5D43A611CB}"/>
    <cellStyle name="Total 28 9 4" xfId="39452" xr:uid="{DC5211C5-87D6-4CDA-A9F0-EE78DC929D28}"/>
    <cellStyle name="Total 29" xfId="3354" xr:uid="{65B9EFCC-1407-4214-8744-E31BE303DCF7}"/>
    <cellStyle name="Total 29 10" xfId="18978" xr:uid="{F7F05146-1413-473B-A0C3-695ECC0A1CE2}"/>
    <cellStyle name="Total 29 10 2" xfId="46301" xr:uid="{C12B8EC7-F6F0-445E-BF49-BDC025DC39A9}"/>
    <cellStyle name="Total 29 10 3" xfId="39453" xr:uid="{709EF0F6-5AFB-44F3-AA2B-730470A1D01B}"/>
    <cellStyle name="Total 29 11" xfId="18979" xr:uid="{C7285B08-9CFC-45C1-9A20-0162CC740BF9}"/>
    <cellStyle name="Total 29 12" xfId="18977" xr:uid="{A7354AEA-00BD-40A8-B7A6-74EDBBC03937}"/>
    <cellStyle name="Total 29 13" xfId="42233" xr:uid="{0342427F-B234-4BBF-AC0D-B36F27229265}"/>
    <cellStyle name="Total 29 14" xfId="27054" xr:uid="{7F2AA2EA-0C9C-4F5F-850C-9CD4E5C048D1}"/>
    <cellStyle name="Total 29 2" xfId="18980" xr:uid="{4DF676B1-E70D-4CA7-961C-330BE641C58C}"/>
    <cellStyle name="Total 29 2 2" xfId="18981" xr:uid="{41AD4455-FB80-4287-8F85-F060DBD6579D}"/>
    <cellStyle name="Total 29 2 2 2" xfId="18982" xr:uid="{666A56CF-1CD2-46BF-91ED-7BD1D2AC987E}"/>
    <cellStyle name="Total 29 2 3" xfId="18983" xr:uid="{4A6E6540-EA15-49F9-A5DF-63B77FB11E7B}"/>
    <cellStyle name="Total 29 2 3 2" xfId="18984" xr:uid="{75237C2E-8083-41B9-A143-7E520B5A36C2}"/>
    <cellStyle name="Total 29 2 4" xfId="18985" xr:uid="{B9D03333-B3E5-4C28-BC9F-1BD32573B0F1}"/>
    <cellStyle name="Total 29 2 5" xfId="18986" xr:uid="{C8B1D4DB-F1CC-4108-B502-C924F82CED86}"/>
    <cellStyle name="Total 29 2 6" xfId="46302" xr:uid="{5BC384CD-724A-4690-B838-611F88D6790B}"/>
    <cellStyle name="Total 29 2 7" xfId="39454" xr:uid="{09ABF435-B152-4508-8933-BD15FDFCE4C0}"/>
    <cellStyle name="Total 29 3" xfId="18987" xr:uid="{53487545-E333-4802-862B-3421BF5C83E7}"/>
    <cellStyle name="Total 29 3 2" xfId="18988" xr:uid="{FB0A7B0C-010B-474A-AA96-54E95F645D11}"/>
    <cellStyle name="Total 29 3 2 2" xfId="18989" xr:uid="{1952CAC6-C3F8-4D97-A670-EE5A5800DDEB}"/>
    <cellStyle name="Total 29 3 3" xfId="18990" xr:uid="{1BC58957-6144-4FCB-904C-4FDF59EDD21D}"/>
    <cellStyle name="Total 29 3 3 2" xfId="18991" xr:uid="{649C1F52-16C9-4C31-A115-38422698D825}"/>
    <cellStyle name="Total 29 3 4" xfId="18992" xr:uid="{5C0359FA-0296-4786-9413-7D30C9654991}"/>
    <cellStyle name="Total 29 3 5" xfId="46303" xr:uid="{A264234E-1D97-4DB6-92B0-1470D230DF4D}"/>
    <cellStyle name="Total 29 3 6" xfId="39455" xr:uid="{B5404703-5CD3-4C2E-BF76-DBB15C20D531}"/>
    <cellStyle name="Total 29 4" xfId="18993" xr:uid="{1C88FED3-3F42-4849-9C91-81591C8052BB}"/>
    <cellStyle name="Total 29 4 2" xfId="18994" xr:uid="{DFAF20EA-A6DD-4502-B723-6B33DD2798B1}"/>
    <cellStyle name="Total 29 4 2 2" xfId="18995" xr:uid="{5D5D2133-32E4-4A9E-8F25-214A8160E169}"/>
    <cellStyle name="Total 29 4 3" xfId="18996" xr:uid="{1B15CEDC-F33F-4C7D-BF4A-E5D959A92B86}"/>
    <cellStyle name="Total 29 4 3 2" xfId="18997" xr:uid="{1A72B999-887A-4252-9998-A64871B009C2}"/>
    <cellStyle name="Total 29 4 4" xfId="18998" xr:uid="{E7E18F49-7730-41D5-A0A9-CCC15F229E08}"/>
    <cellStyle name="Total 29 4 5" xfId="46304" xr:uid="{E0602476-66F0-4DF3-8A3E-3AF8E2D67298}"/>
    <cellStyle name="Total 29 4 6" xfId="39456" xr:uid="{6A05DB87-8AFB-4D6B-A748-A12094518ADF}"/>
    <cellStyle name="Total 29 5" xfId="18999" xr:uid="{E3BEFCC1-6C78-4C33-9D06-9B12E3F97166}"/>
    <cellStyle name="Total 29 5 2" xfId="19000" xr:uid="{9D0A3841-F379-461A-886B-41EB1B29C13A}"/>
    <cellStyle name="Total 29 5 2 2" xfId="19001" xr:uid="{F9CC8B94-923F-4C61-BA3A-F8F721EA3973}"/>
    <cellStyle name="Total 29 5 3" xfId="19002" xr:uid="{224340E7-0708-48E3-A2D2-1459B25100EA}"/>
    <cellStyle name="Total 29 5 3 2" xfId="19003" xr:uid="{D060A136-D32F-41FC-AEC1-F0203EFA86EF}"/>
    <cellStyle name="Total 29 5 4" xfId="19004" xr:uid="{2DD14F66-9858-43DB-8CFC-00CB7E9BD32B}"/>
    <cellStyle name="Total 29 5 4 2" xfId="19005" xr:uid="{33F48678-5394-4B14-843C-BAB9F03AA01F}"/>
    <cellStyle name="Total 29 5 5" xfId="19006" xr:uid="{87B0DAB1-2CB6-42A9-B4B5-FE4A58A19B72}"/>
    <cellStyle name="Total 29 5 6" xfId="46305" xr:uid="{4923B1E7-C378-4D5C-AFBD-0191B3372CEA}"/>
    <cellStyle name="Total 29 5 7" xfId="39457" xr:uid="{DC3EC02E-E0A5-45AE-A557-7EF441326013}"/>
    <cellStyle name="Total 29 6" xfId="19007" xr:uid="{3E8554D9-0C29-465B-950A-3864AE818186}"/>
    <cellStyle name="Total 29 6 2" xfId="19008" xr:uid="{3309D802-4849-46C5-A9AA-230B535894DD}"/>
    <cellStyle name="Total 29 6 2 2" xfId="19009" xr:uid="{01579398-D675-4C22-A3B4-27CB27463469}"/>
    <cellStyle name="Total 29 6 3" xfId="19010" xr:uid="{CF8DCFFD-41DE-4A4D-A907-62448F6D9FD1}"/>
    <cellStyle name="Total 29 6 3 2" xfId="19011" xr:uid="{EF3DC26D-F63F-4251-89A2-226164935173}"/>
    <cellStyle name="Total 29 6 4" xfId="19012" xr:uid="{0512026D-D4F9-4AED-9B40-C1E027F55E83}"/>
    <cellStyle name="Total 29 6 5" xfId="46306" xr:uid="{E59BD6D5-B7CE-4B53-94E9-B97357442547}"/>
    <cellStyle name="Total 29 6 6" xfId="39458" xr:uid="{13D539E7-3B1F-4ED3-978E-3CB5BCA9AB57}"/>
    <cellStyle name="Total 29 7" xfId="19013" xr:uid="{A6B368F1-EBA7-460F-B50E-774D9669E651}"/>
    <cellStyle name="Total 29 7 2" xfId="19014" xr:uid="{9988A8E1-8764-44FC-8D84-AE425B4DD79D}"/>
    <cellStyle name="Total 29 7 3" xfId="46307" xr:uid="{CB17D09B-DC36-4C00-B5FB-EC6E76C73142}"/>
    <cellStyle name="Total 29 7 4" xfId="39459" xr:uid="{D0C7ED62-CD73-4340-945E-523DDE039A90}"/>
    <cellStyle name="Total 29 8" xfId="19015" xr:uid="{7CDBC35C-9A6F-475C-95C4-3F083ABFB8CF}"/>
    <cellStyle name="Total 29 8 2" xfId="19016" xr:uid="{480F3AD9-664C-497C-B2B2-944E35EF080C}"/>
    <cellStyle name="Total 29 8 3" xfId="46308" xr:uid="{CCF5D028-0977-412E-8D21-6F602C3D56A9}"/>
    <cellStyle name="Total 29 8 4" xfId="39460" xr:uid="{5C2C5269-955D-4C28-9799-176BABD1B993}"/>
    <cellStyle name="Total 29 9" xfId="19017" xr:uid="{22BF6E79-B7CA-44ED-8A18-AAC6B3E84609}"/>
    <cellStyle name="Total 29 9 2" xfId="19018" xr:uid="{2A4B7861-6E1B-4094-A9CD-BAFEBA628EA6}"/>
    <cellStyle name="Total 29 9 3" xfId="46309" xr:uid="{18897607-2EE5-4F11-86A4-9E4AA8F1AECD}"/>
    <cellStyle name="Total 29 9 4" xfId="39461" xr:uid="{C327E5B5-E4C2-4230-AF22-0A83B6DBBF74}"/>
    <cellStyle name="Total 3" xfId="373" xr:uid="{551C0CF1-E1CC-4171-B2BA-B1B478FFF4B5}"/>
    <cellStyle name="Total 3 10" xfId="19020" xr:uid="{77E51882-F0A7-431D-A3E3-BE26CE7CE6AB}"/>
    <cellStyle name="Total 3 10 2" xfId="19021" xr:uid="{0631FB78-F417-4766-8BBC-AB6A5B376233}"/>
    <cellStyle name="Total 3 10 3" xfId="46310" xr:uid="{945CDC09-7F3E-4A02-9E92-667150A2122B}"/>
    <cellStyle name="Total 3 10 4" xfId="39462" xr:uid="{C360E04C-C7F9-4399-9555-D66E05993E08}"/>
    <cellStyle name="Total 3 11" xfId="19022" xr:uid="{CADAF6F5-B5A4-4BDD-8907-CA84516156EC}"/>
    <cellStyle name="Total 3 11 2" xfId="46311" xr:uid="{7BACBCCE-0E83-470B-88CA-80CF2B2CDD21}"/>
    <cellStyle name="Total 3 11 3" xfId="39463" xr:uid="{57D8FDF5-D7A1-4668-BF92-9D9E59934757}"/>
    <cellStyle name="Total 3 12" xfId="19023" xr:uid="{0348B472-7784-4B3C-814E-0CF451C163AA}"/>
    <cellStyle name="Total 3 12 2" xfId="46312" xr:uid="{1A4A0B97-D13A-4459-9B43-6B6EEA2C23B3}"/>
    <cellStyle name="Total 3 12 3" xfId="39464" xr:uid="{F68AEA55-FFFB-4F0B-8AC0-6FCC861CC09D}"/>
    <cellStyle name="Total 3 13" xfId="19019" xr:uid="{D89067B3-8BDC-4F4C-AA89-D1D3B140B3EA}"/>
    <cellStyle name="Total 3 14" xfId="41471" xr:uid="{37DB4A13-CB43-4DDA-92B4-4536488B7411}"/>
    <cellStyle name="Total 3 2" xfId="3355" xr:uid="{0E371DB6-6A00-4B91-9B84-39D6F80FFEF0}"/>
    <cellStyle name="Total 3 2 10" xfId="19025" xr:uid="{CD2A785C-E067-43D9-B856-2F6CCBA2D578}"/>
    <cellStyle name="Total 3 2 11" xfId="19024" xr:uid="{B42471E0-C27F-47CB-A7CD-01368037BE1E}"/>
    <cellStyle name="Total 3 2 12" xfId="42234" xr:uid="{F6B798C7-197E-490B-9AB5-AA35BB1A1F72}"/>
    <cellStyle name="Total 3 2 13" xfId="27056" xr:uid="{4CC75DE7-FF4A-4056-99DD-F89E9239737D}"/>
    <cellStyle name="Total 3 2 2" xfId="19026" xr:uid="{5A7B24A3-95D8-4D03-BB1C-E38A73B581D4}"/>
    <cellStyle name="Total 3 2 2 2" xfId="19027" xr:uid="{CF8B33D3-1395-4515-BC1A-E4DD733A106E}"/>
    <cellStyle name="Total 3 2 2 2 2" xfId="19028" xr:uid="{4E7006ED-37AF-48B6-9AB0-41134860EFF9}"/>
    <cellStyle name="Total 3 2 2 3" xfId="19029" xr:uid="{7267BB4F-3A9D-4D2D-BB61-49E41F1DCC92}"/>
    <cellStyle name="Total 3 2 2 3 2" xfId="19030" xr:uid="{C13BFCB6-745C-4FD0-84BD-41C94D6E72F7}"/>
    <cellStyle name="Total 3 2 2 4" xfId="19031" xr:uid="{D14276AE-57FD-4A2E-A9FA-13DEC0423570}"/>
    <cellStyle name="Total 3 2 2 5" xfId="46313" xr:uid="{313E0126-2E35-4016-8420-3E51B532AD59}"/>
    <cellStyle name="Total 3 2 2 6" xfId="39465" xr:uid="{CDED3D3A-15D2-458C-9EC7-050A767D38A1}"/>
    <cellStyle name="Total 3 2 3" xfId="19032" xr:uid="{59C65598-41F8-4D77-BFFB-354308DFE1A7}"/>
    <cellStyle name="Total 3 2 3 2" xfId="19033" xr:uid="{4F9DD29D-76A1-42D8-ADE1-6EBABDA57980}"/>
    <cellStyle name="Total 3 2 3 2 2" xfId="19034" xr:uid="{1EE4B1D0-7823-4F0B-A7BD-FAA15D14C4B1}"/>
    <cellStyle name="Total 3 2 3 3" xfId="19035" xr:uid="{12CA41A5-B19F-4D44-BDC0-D805D45591DD}"/>
    <cellStyle name="Total 3 2 3 3 2" xfId="19036" xr:uid="{639C6806-CDBE-4F32-B75C-B67B2ED1E573}"/>
    <cellStyle name="Total 3 2 3 4" xfId="19037" xr:uid="{423B8CF6-F146-4E81-99C5-CA46A751929D}"/>
    <cellStyle name="Total 3 2 3 5" xfId="46314" xr:uid="{E7C293B6-F96F-484F-942A-311345CCD456}"/>
    <cellStyle name="Total 3 2 3 6" xfId="39466" xr:uid="{5975BB50-E172-4159-BDA0-366234AA94A4}"/>
    <cellStyle name="Total 3 2 4" xfId="19038" xr:uid="{B57F93F7-A0E7-403D-BC31-FC67DF0CFFF3}"/>
    <cellStyle name="Total 3 2 4 2" xfId="19039" xr:uid="{585A0450-AE43-4EF9-86D4-5ED6E1DB57A4}"/>
    <cellStyle name="Total 3 2 4 2 2" xfId="19040" xr:uid="{891F61D7-258D-4CB5-9B2A-D7FF142D50C2}"/>
    <cellStyle name="Total 3 2 4 3" xfId="19041" xr:uid="{34D8BCC2-4913-4E63-A47F-BE3E0DA85674}"/>
    <cellStyle name="Total 3 2 4 3 2" xfId="19042" xr:uid="{99779077-227A-47A3-AE91-8828A7707244}"/>
    <cellStyle name="Total 3 2 4 4" xfId="19043" xr:uid="{7E5B6435-68DE-480D-A970-B248BC07FD7A}"/>
    <cellStyle name="Total 3 2 4 4 2" xfId="19044" xr:uid="{FEBF76F4-4F1F-4F46-B441-956EA06BD9AE}"/>
    <cellStyle name="Total 3 2 4 5" xfId="19045" xr:uid="{A8F726A7-61DE-4598-B4E5-583185AAE5F5}"/>
    <cellStyle name="Total 3 2 4 6" xfId="46315" xr:uid="{0DA82E0A-A60F-4DE8-AE53-589285F80B83}"/>
    <cellStyle name="Total 3 2 4 7" xfId="39467" xr:uid="{572C7C81-F893-475F-A61A-74AB77A07A09}"/>
    <cellStyle name="Total 3 2 5" xfId="19046" xr:uid="{CA90EA4C-221D-4F29-8D6E-EE41FB68EF98}"/>
    <cellStyle name="Total 3 2 5 2" xfId="19047" xr:uid="{A1126CAC-3015-49DA-B52F-8B673A490AE4}"/>
    <cellStyle name="Total 3 2 5 2 2" xfId="19048" xr:uid="{BF238765-D736-4A76-B250-AB530E4B6267}"/>
    <cellStyle name="Total 3 2 5 3" xfId="19049" xr:uid="{C837D823-CFB9-4B33-8901-47E293A3E2B1}"/>
    <cellStyle name="Total 3 2 5 3 2" xfId="19050" xr:uid="{9E77B67B-A189-41C9-B34B-AFEBD439347C}"/>
    <cellStyle name="Total 3 2 5 4" xfId="19051" xr:uid="{60FB5E3D-D333-4914-9844-5F8C32838C60}"/>
    <cellStyle name="Total 3 2 5 5" xfId="46316" xr:uid="{450DEB2B-538E-42F7-AEEA-1EB1C6EF1832}"/>
    <cellStyle name="Total 3 2 5 6" xfId="39468" xr:uid="{CAD8C83F-9EBC-47A9-A383-72AB5A9FE61E}"/>
    <cellStyle name="Total 3 2 6" xfId="19052" xr:uid="{9E77B9B3-6A20-423B-893F-C8867B3366D7}"/>
    <cellStyle name="Total 3 2 6 2" xfId="19053" xr:uid="{AADDCCE1-D03A-41F3-A794-D196622F7085}"/>
    <cellStyle name="Total 3 2 6 3" xfId="46317" xr:uid="{62588F5F-FCEA-43A1-A98C-452BEFD0264E}"/>
    <cellStyle name="Total 3 2 6 4" xfId="39469" xr:uid="{0AAA6E18-4182-43F2-802E-DAD458CB8049}"/>
    <cellStyle name="Total 3 2 7" xfId="19054" xr:uid="{7C5CDE78-71DD-4DE5-97CE-E1EC5032EA2B}"/>
    <cellStyle name="Total 3 2 7 2" xfId="19055" xr:uid="{528F9F07-9577-4329-9986-31D06797DF96}"/>
    <cellStyle name="Total 3 2 7 3" xfId="46318" xr:uid="{B2C8F811-CA3D-4F55-B778-8DA7D0689488}"/>
    <cellStyle name="Total 3 2 7 4" xfId="39470" xr:uid="{7D37A361-7E46-4B59-9750-777CCE938B21}"/>
    <cellStyle name="Total 3 2 8" xfId="19056" xr:uid="{D689664F-23D4-4F83-B481-9EAE5D30DD33}"/>
    <cellStyle name="Total 3 2 8 2" xfId="19057" xr:uid="{72D851AE-2A62-4CC4-B97C-D140C98EE52B}"/>
    <cellStyle name="Total 3 2 8 3" xfId="46319" xr:uid="{DD16A6D0-C30D-4F22-83EE-82C8B803B4D7}"/>
    <cellStyle name="Total 3 2 8 4" xfId="39471" xr:uid="{C06D9F90-95C2-4ACD-8167-CC10DCAB632F}"/>
    <cellStyle name="Total 3 2 9" xfId="19058" xr:uid="{3892DFCD-1452-42CD-99CD-A3FC0C5114D5}"/>
    <cellStyle name="Total 3 2 9 2" xfId="46320" xr:uid="{A3B82548-EEAC-4524-9B53-93ED5CDF1E08}"/>
    <cellStyle name="Total 3 2 9 3" xfId="39472" xr:uid="{F91E7764-BC49-4836-9F0C-27A30DA59FB3}"/>
    <cellStyle name="Total 3 3" xfId="4850" xr:uid="{8173F88E-3766-40ED-B6E5-3319883521C6}"/>
    <cellStyle name="Total 3 3 2" xfId="19060" xr:uid="{78FF481C-9171-4039-8B94-C087C444880E}"/>
    <cellStyle name="Total 3 3 2 2" xfId="19061" xr:uid="{FFA6D51D-07AA-4553-879B-45CC331E7367}"/>
    <cellStyle name="Total 3 3 2 3" xfId="46321" xr:uid="{EC699F36-FE46-4B8C-8509-D40F2D961AB7}"/>
    <cellStyle name="Total 3 3 2 4" xfId="39473" xr:uid="{1E78EBA0-296E-49E8-80F7-08B7E7068430}"/>
    <cellStyle name="Total 3 3 3" xfId="19062" xr:uid="{BDCE089D-DE34-4950-9001-5BA3C9E8B039}"/>
    <cellStyle name="Total 3 3 3 2" xfId="19063" xr:uid="{1D0D0D85-305B-49A9-9130-8555916BF32D}"/>
    <cellStyle name="Total 3 3 3 3" xfId="46322" xr:uid="{493A114B-6331-4118-9106-9F7B792C7FEA}"/>
    <cellStyle name="Total 3 3 3 4" xfId="39474" xr:uid="{CB559E63-4F52-4A32-85F2-891885CE8377}"/>
    <cellStyle name="Total 3 3 4" xfId="19064" xr:uid="{14BD13E8-43AA-4182-9719-FC82A1E4260B}"/>
    <cellStyle name="Total 3 3 4 2" xfId="46323" xr:uid="{540F2897-539B-4716-A16F-4FD1437A6AD9}"/>
    <cellStyle name="Total 3 3 4 3" xfId="39475" xr:uid="{FF61A5B2-5FFE-4C50-B25A-12BE424842CE}"/>
    <cellStyle name="Total 3 3 5" xfId="19065" xr:uid="{C0AA8928-D80A-43AB-939A-5BDFA4E89D65}"/>
    <cellStyle name="Total 3 3 5 2" xfId="46324" xr:uid="{748CF954-02D7-4DD2-9DBC-75B0E3823A0E}"/>
    <cellStyle name="Total 3 3 5 3" xfId="39476" xr:uid="{329F1B22-FD2A-404D-89E5-B833E83DEBE0}"/>
    <cellStyle name="Total 3 3 6" xfId="19059" xr:uid="{CB2E77DA-7242-4B46-8841-3C558AFC2FDD}"/>
    <cellStyle name="Total 3 3 7" xfId="42606" xr:uid="{71D8D20C-6487-4456-98A3-015EAE54888E}"/>
    <cellStyle name="Total 3 3 8" xfId="27057" xr:uid="{461D4FCF-41B7-4A7F-835F-8055F4559C65}"/>
    <cellStyle name="Total 3 4" xfId="19066" xr:uid="{974FAD5E-4DF5-486D-8C1C-ADCD6C4405F6}"/>
    <cellStyle name="Total 3 4 2" xfId="19067" xr:uid="{C4E2AC00-3CE6-4207-9E7E-68066F52A500}"/>
    <cellStyle name="Total 3 4 2 2" xfId="19068" xr:uid="{1E9FB989-13BB-482D-887A-4E1632FB2B18}"/>
    <cellStyle name="Total 3 4 2 3" xfId="46326" xr:uid="{BD3CD62E-E568-4CCB-A20E-FA9BC070A6A9}"/>
    <cellStyle name="Total 3 4 2 4" xfId="39477" xr:uid="{88CCC7D2-0E1F-4551-9384-C1E36413B03B}"/>
    <cellStyle name="Total 3 4 3" xfId="19069" xr:uid="{E62A460B-BB61-4EA4-9FF5-320B73FF4943}"/>
    <cellStyle name="Total 3 4 3 2" xfId="19070" xr:uid="{B0C9601C-233F-4A20-A60B-2E8D4D7AD4DB}"/>
    <cellStyle name="Total 3 4 3 3" xfId="46327" xr:uid="{5624BBC0-2980-4D79-B796-393447609776}"/>
    <cellStyle name="Total 3 4 3 4" xfId="39478" xr:uid="{F1AF6FB2-11FD-4EA5-8221-D421195DA30F}"/>
    <cellStyle name="Total 3 4 4" xfId="19071" xr:uid="{B19845E3-B0E2-4BBF-85CE-94F41CB4F4BA}"/>
    <cellStyle name="Total 3 4 4 2" xfId="46328" xr:uid="{54D367B7-169B-482A-9B14-241C3630C33B}"/>
    <cellStyle name="Total 3 4 4 3" xfId="39479" xr:uid="{6E44C94B-8D04-4AD3-8556-EC4267666ADF}"/>
    <cellStyle name="Total 3 4 5" xfId="39480" xr:uid="{0B16F95F-725C-4EDC-8D22-A3FFB97E5B61}"/>
    <cellStyle name="Total 3 4 6" xfId="46325" xr:uid="{D849E11B-94AB-4037-813F-AD77C0D0F373}"/>
    <cellStyle name="Total 3 4 7" xfId="27058" xr:uid="{93FBE7A5-334F-48F2-A0E4-37511A6C7C77}"/>
    <cellStyle name="Total 3 5" xfId="19072" xr:uid="{7F8E9733-4C28-4C8A-8F27-5A022930F396}"/>
    <cellStyle name="Total 3 5 2" xfId="19073" xr:uid="{56CC7A64-DE5C-4BF2-B8F3-EBB2C59838BC}"/>
    <cellStyle name="Total 3 5 2 2" xfId="19074" xr:uid="{CAB4BA5A-28F3-492A-A612-40A75F4E6236}"/>
    <cellStyle name="Total 3 5 3" xfId="19075" xr:uid="{A343F503-0E66-498A-A535-A0F379F87E6F}"/>
    <cellStyle name="Total 3 5 3 2" xfId="19076" xr:uid="{47AC021E-F967-4627-9546-E828C88B8021}"/>
    <cellStyle name="Total 3 5 4" xfId="19077" xr:uid="{FD7479A3-AB3D-49F3-9352-18BA7F1A6ABD}"/>
    <cellStyle name="Total 3 5 5" xfId="46329" xr:uid="{C369D586-6323-47C0-BCB7-5970E30E7CD3}"/>
    <cellStyle name="Total 3 5 6" xfId="27055" xr:uid="{C0CFF384-A815-401F-B041-12E1C59F1141}"/>
    <cellStyle name="Total 3 6" xfId="19078" xr:uid="{C5C842A1-405A-4340-8AA8-68C8D4A4CB02}"/>
    <cellStyle name="Total 3 6 2" xfId="19079" xr:uid="{D0748D28-A69C-403D-92BF-8FB7D6C7ED71}"/>
    <cellStyle name="Total 3 6 2 2" xfId="19080" xr:uid="{BEB70ED5-6CB7-4F97-BACB-1437DFF283FA}"/>
    <cellStyle name="Total 3 6 3" xfId="19081" xr:uid="{48D05B19-E4DE-4D9F-B2CB-33987E94ED88}"/>
    <cellStyle name="Total 3 6 3 2" xfId="19082" xr:uid="{99F9FC1F-FB3E-4BC3-A41E-09ABD37C6E77}"/>
    <cellStyle name="Total 3 6 4" xfId="19083" xr:uid="{1679C42F-1540-4800-8059-87B7BCD2F235}"/>
    <cellStyle name="Total 3 6 4 2" xfId="19084" xr:uid="{27B39D1C-4404-4ACD-A5BB-1A67FCDFDFE6}"/>
    <cellStyle name="Total 3 6 5" xfId="19085" xr:uid="{7CBFE102-958C-4E7C-8A00-D575DBB45087}"/>
    <cellStyle name="Total 3 6 6" xfId="46330" xr:uid="{547209BC-987F-4449-93B1-4BD606DFFF6B}"/>
    <cellStyle name="Total 3 6 7" xfId="39481" xr:uid="{2D859CFC-FB91-400C-BE79-97B43F04A845}"/>
    <cellStyle name="Total 3 7" xfId="19086" xr:uid="{43EDA481-EE00-4507-A0A7-5A593DFEE2FD}"/>
    <cellStyle name="Total 3 7 2" xfId="19087" xr:uid="{1228FD8E-0CC6-4A92-8D59-A7C71546DC17}"/>
    <cellStyle name="Total 3 7 2 2" xfId="19088" xr:uid="{99E40E71-04DD-4851-9C6A-3CCE151218E6}"/>
    <cellStyle name="Total 3 7 3" xfId="19089" xr:uid="{745A411D-84C1-4803-9814-9CFD3201A919}"/>
    <cellStyle name="Total 3 7 3 2" xfId="19090" xr:uid="{E4E2787B-0AA0-4039-A6A0-55BC1593F71F}"/>
    <cellStyle name="Total 3 7 4" xfId="19091" xr:uid="{24C85BDD-71F2-456F-8CE3-850880ACC462}"/>
    <cellStyle name="Total 3 7 5" xfId="46331" xr:uid="{A28576E3-B7E8-43B0-958A-695C6A29CA26}"/>
    <cellStyle name="Total 3 7 6" xfId="39482" xr:uid="{A449AC12-267E-43A7-9A73-A42119F5B244}"/>
    <cellStyle name="Total 3 8" xfId="19092" xr:uid="{74E1DB18-2A15-4157-BCBD-B9525D402724}"/>
    <cellStyle name="Total 3 8 2" xfId="19093" xr:uid="{3AC70EF4-4E1C-40F9-9DDA-A9EB9D18E5F5}"/>
    <cellStyle name="Total 3 8 3" xfId="46332" xr:uid="{AE90F3EB-DB09-4301-B02C-0D2ABD349DE6}"/>
    <cellStyle name="Total 3 8 4" xfId="39483" xr:uid="{76A67892-AF43-48F7-8582-ED0BC0D95AA1}"/>
    <cellStyle name="Total 3 9" xfId="19094" xr:uid="{FE627DFC-5D83-4E4A-9D39-691DE38D9962}"/>
    <cellStyle name="Total 3 9 2" xfId="19095" xr:uid="{D42EDA9C-516C-4B1E-9ECD-BB7489CD458E}"/>
    <cellStyle name="Total 3 9 3" xfId="46333" xr:uid="{A6BF3132-5100-435B-8A77-18BA800B1935}"/>
    <cellStyle name="Total 3 9 4" xfId="39484" xr:uid="{BB4A3D8E-18AF-404C-8199-D1FD7DE1C25D}"/>
    <cellStyle name="Total 30" xfId="3356" xr:uid="{BFAF8EB1-0FE5-4E38-B5AB-B28BCE01920D}"/>
    <cellStyle name="Total 30 10" xfId="19097" xr:uid="{C40E7840-7D9F-4783-AF3C-E6D77E4D5816}"/>
    <cellStyle name="Total 30 10 2" xfId="46334" xr:uid="{532DD142-5A91-47B6-BA6C-A8C4AD1FDB4A}"/>
    <cellStyle name="Total 30 10 3" xfId="39485" xr:uid="{E85A4644-8B43-49C2-A29D-3D7029C97B60}"/>
    <cellStyle name="Total 30 11" xfId="19098" xr:uid="{590B3CB7-D509-4ABA-BA25-8EF755CF1FEC}"/>
    <cellStyle name="Total 30 12" xfId="19096" xr:uid="{14455917-80BA-4D27-A16A-8C745A025DF2}"/>
    <cellStyle name="Total 30 13" xfId="42235" xr:uid="{996D6C3C-F9B8-4436-9C1C-E15F5BF99215}"/>
    <cellStyle name="Total 30 14" xfId="27059" xr:uid="{C1A62E50-B1B7-452A-8EAA-9E69028ACADB}"/>
    <cellStyle name="Total 30 2" xfId="19099" xr:uid="{E8900C95-88E9-4070-B7A0-011BCD10C7B7}"/>
    <cellStyle name="Total 30 2 2" xfId="19100" xr:uid="{DEA748C8-9327-4BC8-B404-07666C127502}"/>
    <cellStyle name="Total 30 2 2 2" xfId="19101" xr:uid="{35784CF0-77A6-4814-B292-64972E2696B7}"/>
    <cellStyle name="Total 30 2 3" xfId="19102" xr:uid="{82793862-4327-4D77-9016-068E3F0C50B4}"/>
    <cellStyle name="Total 30 2 3 2" xfId="19103" xr:uid="{5EBD5B34-BB8A-4F00-BFFB-92F7B36A0909}"/>
    <cellStyle name="Total 30 2 4" xfId="19104" xr:uid="{8B82101C-46BC-491F-ADEF-53824456D994}"/>
    <cellStyle name="Total 30 2 5" xfId="19105" xr:uid="{8ABE7B35-FA9E-4C81-83FD-98D860D5035C}"/>
    <cellStyle name="Total 30 2 6" xfId="46335" xr:uid="{33794A08-8869-40BA-ACCA-38424D4B10DB}"/>
    <cellStyle name="Total 30 2 7" xfId="39486" xr:uid="{8505CAC0-31F9-4AE5-BB14-6B37CF19A953}"/>
    <cellStyle name="Total 30 3" xfId="19106" xr:uid="{A7AFE51C-B7C4-4AF8-A605-55965DF9D765}"/>
    <cellStyle name="Total 30 3 2" xfId="19107" xr:uid="{2381EFEB-0527-4E23-B899-3F9D472BCE94}"/>
    <cellStyle name="Total 30 3 2 2" xfId="19108" xr:uid="{F8EDDE91-0A18-43C8-9947-8124E8AB1E36}"/>
    <cellStyle name="Total 30 3 3" xfId="19109" xr:uid="{1D99CD11-9F88-402C-94B4-A294980D5970}"/>
    <cellStyle name="Total 30 3 3 2" xfId="19110" xr:uid="{9A115C15-B9B3-4778-9710-85C7D49C3467}"/>
    <cellStyle name="Total 30 3 4" xfId="19111" xr:uid="{68ABBF90-6174-4456-ACB4-F87EE6B8C2CC}"/>
    <cellStyle name="Total 30 3 5" xfId="46336" xr:uid="{CA86D78B-B79D-483A-82D2-579FD60DFACB}"/>
    <cellStyle name="Total 30 3 6" xfId="39487" xr:uid="{4A324719-3ECF-4AAD-8E85-F3F69DF375FD}"/>
    <cellStyle name="Total 30 4" xfId="19112" xr:uid="{E8CAE40A-D003-424C-B23F-2627282B0E52}"/>
    <cellStyle name="Total 30 4 2" xfId="19113" xr:uid="{2020BC89-B50D-41FE-BE03-0643941A9917}"/>
    <cellStyle name="Total 30 4 2 2" xfId="19114" xr:uid="{3F390C83-17DB-462F-A0B2-8813FEBF2C48}"/>
    <cellStyle name="Total 30 4 3" xfId="19115" xr:uid="{A8EE072D-AB8D-41E0-AA6D-AEED9568DC9E}"/>
    <cellStyle name="Total 30 4 3 2" xfId="19116" xr:uid="{2DDF5919-4545-45DC-A23F-D5D45F7B62A8}"/>
    <cellStyle name="Total 30 4 4" xfId="19117" xr:uid="{70E42E73-364D-45F2-AE67-DE4DF2312C7C}"/>
    <cellStyle name="Total 30 4 5" xfId="46337" xr:uid="{8D8E3BBA-D55C-4C35-84FC-31B468F5F7CB}"/>
    <cellStyle name="Total 30 4 6" xfId="39488" xr:uid="{BFFE84A8-D7EA-42DC-8BFB-24E3EF0283EE}"/>
    <cellStyle name="Total 30 5" xfId="19118" xr:uid="{C4243EE0-44FA-4F5B-ADE8-5FB667AC1DF0}"/>
    <cellStyle name="Total 30 5 2" xfId="19119" xr:uid="{AA70E110-90B1-411B-9746-EEB7E9E36C05}"/>
    <cellStyle name="Total 30 5 2 2" xfId="19120" xr:uid="{E396E872-94DF-43D5-94D0-32BF47FEE2BA}"/>
    <cellStyle name="Total 30 5 3" xfId="19121" xr:uid="{49B67828-46B3-45F3-BBE0-E87B5CBD68BE}"/>
    <cellStyle name="Total 30 5 3 2" xfId="19122" xr:uid="{B401D0AE-1CB5-4926-A2EA-BCD5C4C11A88}"/>
    <cellStyle name="Total 30 5 4" xfId="19123" xr:uid="{74EF7D49-CF77-45B8-AA08-FBB6754B44C9}"/>
    <cellStyle name="Total 30 5 4 2" xfId="19124" xr:uid="{1071E26A-6F1C-43E2-92B1-F4E96D039FE9}"/>
    <cellStyle name="Total 30 5 5" xfId="19125" xr:uid="{7CBE4817-59DD-4777-BDD8-DF3B677BA7D5}"/>
    <cellStyle name="Total 30 5 6" xfId="46338" xr:uid="{4964A566-5222-43E7-9ABF-4BC28D56CE24}"/>
    <cellStyle name="Total 30 5 7" xfId="39489" xr:uid="{BFA908AD-1A1E-4D18-90BF-08822629A157}"/>
    <cellStyle name="Total 30 6" xfId="19126" xr:uid="{46F5C832-868B-42DB-B35F-1B9DF59FD12C}"/>
    <cellStyle name="Total 30 6 2" xfId="19127" xr:uid="{20FD3573-0B76-4E8B-95DE-B9DF9A7D3B1F}"/>
    <cellStyle name="Total 30 6 2 2" xfId="19128" xr:uid="{F73A8692-3C4F-4436-83F0-72AC478609AF}"/>
    <cellStyle name="Total 30 6 3" xfId="19129" xr:uid="{6CCEB39C-0DB3-4913-9D46-9A9036975E45}"/>
    <cellStyle name="Total 30 6 3 2" xfId="19130" xr:uid="{68E2575E-4615-412F-90DD-B7545FE71699}"/>
    <cellStyle name="Total 30 6 4" xfId="19131" xr:uid="{B2E11062-BCE0-451B-9AA8-624DBA18D7D2}"/>
    <cellStyle name="Total 30 6 5" xfId="46339" xr:uid="{73690B3F-982F-4B10-BAE9-319DBF73DD46}"/>
    <cellStyle name="Total 30 6 6" xfId="39490" xr:uid="{0BC5B35B-68AF-4376-A6A2-3199FA4CF8B3}"/>
    <cellStyle name="Total 30 7" xfId="19132" xr:uid="{67C54424-7D55-461C-AB8F-E2D027A80E96}"/>
    <cellStyle name="Total 30 7 2" xfId="19133" xr:uid="{A2F937DC-6982-4AA8-B69E-AE438CDCEA31}"/>
    <cellStyle name="Total 30 7 3" xfId="46340" xr:uid="{2CA062E0-1ACB-4046-8F21-4C4CC3AE6DDA}"/>
    <cellStyle name="Total 30 7 4" xfId="39491" xr:uid="{E7F9C94A-CE84-43B7-B6C3-CB329214641A}"/>
    <cellStyle name="Total 30 8" xfId="19134" xr:uid="{0DF29D86-96CC-4730-B249-3BCB8525E111}"/>
    <cellStyle name="Total 30 8 2" xfId="19135" xr:uid="{587DB3CF-7FA1-4F8B-ACF0-91FA65E3DB4B}"/>
    <cellStyle name="Total 30 8 3" xfId="46341" xr:uid="{5B22AE30-9D62-425E-B8C4-1198663B452E}"/>
    <cellStyle name="Total 30 8 4" xfId="39492" xr:uid="{D294FE0A-5B47-4F87-8012-BCBE2B989FCA}"/>
    <cellStyle name="Total 30 9" xfId="19136" xr:uid="{820FFBBA-A32B-45FB-B23A-E504F6C64010}"/>
    <cellStyle name="Total 30 9 2" xfId="19137" xr:uid="{6FF17546-C374-40CE-825F-EC481340B531}"/>
    <cellStyle name="Total 30 9 3" xfId="46342" xr:uid="{32F3CA71-2283-4D90-9A69-CB2F45286099}"/>
    <cellStyle name="Total 30 9 4" xfId="39493" xr:uid="{94C36C4F-EEF3-4F87-B7AD-1424E8B5B8AA}"/>
    <cellStyle name="Total 31" xfId="3357" xr:uid="{1E4C6C89-732F-4C3B-A4BE-114FEEBE2390}"/>
    <cellStyle name="Total 31 10" xfId="19139" xr:uid="{9A8E5D07-11B8-4DBE-BDDF-93F792828B92}"/>
    <cellStyle name="Total 31 10 2" xfId="46343" xr:uid="{CFB5601D-8560-475E-A492-DE4F5DD524CB}"/>
    <cellStyle name="Total 31 10 3" xfId="39494" xr:uid="{E952C763-A46A-4BB5-9CF2-8849CF271A0E}"/>
    <cellStyle name="Total 31 11" xfId="19140" xr:uid="{7FAC8440-E6F8-401C-89F1-E85B3A784F6C}"/>
    <cellStyle name="Total 31 12" xfId="19138" xr:uid="{E502A709-11BE-4B38-BD4B-0567E8B11E8E}"/>
    <cellStyle name="Total 31 13" xfId="42236" xr:uid="{25622FAE-AAAA-4DBC-91B9-13ADA1BBC90F}"/>
    <cellStyle name="Total 31 14" xfId="27060" xr:uid="{810325FE-6A52-45E9-BC58-EB7DA892013E}"/>
    <cellStyle name="Total 31 2" xfId="19141" xr:uid="{6405F6C1-C447-4C89-9DD6-0D8EA8A2DB80}"/>
    <cellStyle name="Total 31 2 2" xfId="19142" xr:uid="{8C3736F8-B575-4212-A2ED-819818FBE794}"/>
    <cellStyle name="Total 31 2 2 2" xfId="19143" xr:uid="{26E80C0F-D1E4-4001-AE31-0A6424D3C13D}"/>
    <cellStyle name="Total 31 2 3" xfId="19144" xr:uid="{8290C898-F698-4968-B896-1B5F860B9B24}"/>
    <cellStyle name="Total 31 2 3 2" xfId="19145" xr:uid="{F5D063C0-0410-4922-A074-D79A684FD674}"/>
    <cellStyle name="Total 31 2 4" xfId="19146" xr:uid="{F2CF1587-E49A-4CAE-A21D-5FE99E96A29E}"/>
    <cellStyle name="Total 31 2 5" xfId="19147" xr:uid="{FA9EE7FB-DACA-44BB-B3AE-10DBB7AF73B7}"/>
    <cellStyle name="Total 31 2 6" xfId="46344" xr:uid="{4FBF98F6-00A8-480C-ABE6-BA751002BCF3}"/>
    <cellStyle name="Total 31 2 7" xfId="39495" xr:uid="{540728F9-E077-486F-8096-28DA808CDED9}"/>
    <cellStyle name="Total 31 3" xfId="19148" xr:uid="{8C373921-CB6F-4749-A8DC-C5A92BD7551E}"/>
    <cellStyle name="Total 31 3 2" xfId="19149" xr:uid="{6A952E52-4ADF-45F0-9390-5E7C3BC26FCA}"/>
    <cellStyle name="Total 31 3 2 2" xfId="19150" xr:uid="{F6A405DF-812C-4B89-B6C4-63510E92D8BD}"/>
    <cellStyle name="Total 31 3 3" xfId="19151" xr:uid="{4B0A773E-AF41-4F89-AC95-EDF79C408DA2}"/>
    <cellStyle name="Total 31 3 3 2" xfId="19152" xr:uid="{E59837BA-5ACC-4B3C-9B6B-893B3E5A27EF}"/>
    <cellStyle name="Total 31 3 4" xfId="19153" xr:uid="{F7C34026-7D28-4E7C-8C24-6D380B051BD5}"/>
    <cellStyle name="Total 31 3 5" xfId="46345" xr:uid="{B262AC0F-E951-4824-8995-881B0B8A3FEE}"/>
    <cellStyle name="Total 31 3 6" xfId="39496" xr:uid="{046240A8-ACE1-497E-B656-7ADD00218406}"/>
    <cellStyle name="Total 31 4" xfId="19154" xr:uid="{148555DF-78F9-4FA4-8A47-6991748B8F13}"/>
    <cellStyle name="Total 31 4 2" xfId="19155" xr:uid="{7E9837F9-501B-4D8F-BCA2-D9CC054713A1}"/>
    <cellStyle name="Total 31 4 2 2" xfId="19156" xr:uid="{3B3A5BAE-27CB-4C61-B8C5-B4DECBAA77C6}"/>
    <cellStyle name="Total 31 4 3" xfId="19157" xr:uid="{06460A78-CAB1-4508-8A47-4F3785E27272}"/>
    <cellStyle name="Total 31 4 3 2" xfId="19158" xr:uid="{A62D1113-3900-43A9-A946-33521C91D94D}"/>
    <cellStyle name="Total 31 4 4" xfId="19159" xr:uid="{232911A2-4F75-4ACF-A247-C23B363CEF25}"/>
    <cellStyle name="Total 31 4 5" xfId="46346" xr:uid="{FDB48726-E89B-40A8-88A4-3DD0CA60315B}"/>
    <cellStyle name="Total 31 4 6" xfId="39497" xr:uid="{5768AD8C-282A-402B-AF8F-860548BB1FFD}"/>
    <cellStyle name="Total 31 5" xfId="19160" xr:uid="{A2699955-0886-4A57-ADDA-499879A27219}"/>
    <cellStyle name="Total 31 5 2" xfId="19161" xr:uid="{8A16FD86-60A6-4FDE-9708-D10747D6AB36}"/>
    <cellStyle name="Total 31 5 2 2" xfId="19162" xr:uid="{C05CE689-135B-4ADE-8C71-A542A905A31C}"/>
    <cellStyle name="Total 31 5 3" xfId="19163" xr:uid="{83AF87FA-0C55-4C37-8BD4-DACC0663507D}"/>
    <cellStyle name="Total 31 5 3 2" xfId="19164" xr:uid="{93E1B6A2-8BC8-41F4-B87A-B9400523E134}"/>
    <cellStyle name="Total 31 5 4" xfId="19165" xr:uid="{CE39CF7D-D141-471C-9D1C-98298E094420}"/>
    <cellStyle name="Total 31 5 4 2" xfId="19166" xr:uid="{3F699A27-7504-40D6-82B8-3BF2D2274AA8}"/>
    <cellStyle name="Total 31 5 5" xfId="19167" xr:uid="{529A1877-3A64-4B94-A3B0-6158981AB781}"/>
    <cellStyle name="Total 31 5 6" xfId="46347" xr:uid="{6C79BCC9-9890-4B6A-BACC-1F9D153B64D4}"/>
    <cellStyle name="Total 31 5 7" xfId="39498" xr:uid="{8352D6ED-D8B8-4383-97AA-B66104151EEA}"/>
    <cellStyle name="Total 31 6" xfId="19168" xr:uid="{6011DFD3-478C-434E-8556-A9C4B31528E0}"/>
    <cellStyle name="Total 31 6 2" xfId="19169" xr:uid="{978AD8E3-1C03-442D-BA1A-3A2584A71FD6}"/>
    <cellStyle name="Total 31 6 2 2" xfId="19170" xr:uid="{9AC3E80B-2831-4929-81C3-302220636D88}"/>
    <cellStyle name="Total 31 6 3" xfId="19171" xr:uid="{9D8AFB99-2BA1-4BC1-B3DE-9F9F10CF9157}"/>
    <cellStyle name="Total 31 6 3 2" xfId="19172" xr:uid="{2361C09A-E08B-4A07-B296-5D8D791D9360}"/>
    <cellStyle name="Total 31 6 4" xfId="19173" xr:uid="{54E185D6-2164-4BB4-800F-306520E87EA7}"/>
    <cellStyle name="Total 31 6 5" xfId="46348" xr:uid="{6C01B106-B142-445F-A588-CEB64281BD7A}"/>
    <cellStyle name="Total 31 6 6" xfId="39499" xr:uid="{FFE41AE5-215A-4729-8D05-64B961591D64}"/>
    <cellStyle name="Total 31 7" xfId="19174" xr:uid="{981DADDA-6BDB-4248-BC17-2DECB81F850A}"/>
    <cellStyle name="Total 31 7 2" xfId="19175" xr:uid="{2F59F1C4-18B4-461B-BC67-516916A08144}"/>
    <cellStyle name="Total 31 7 3" xfId="46349" xr:uid="{3D9AF1EB-DB58-477F-B2EC-FBFA58B86076}"/>
    <cellStyle name="Total 31 7 4" xfId="39500" xr:uid="{EA3DD1F9-1A50-4BDA-BB45-C46FE4BB2C1F}"/>
    <cellStyle name="Total 31 8" xfId="19176" xr:uid="{C2A3CBD8-784A-4A0A-9C27-3AF26D2627BA}"/>
    <cellStyle name="Total 31 8 2" xfId="19177" xr:uid="{6A5D93E4-C1F2-40C7-8D3D-EAA9E7EE7747}"/>
    <cellStyle name="Total 31 8 3" xfId="46350" xr:uid="{F3F3BAF3-6270-492F-9EFF-C094D6313849}"/>
    <cellStyle name="Total 31 8 4" xfId="39501" xr:uid="{17A1753F-D0C4-45D7-A9A9-58A2668EDAE6}"/>
    <cellStyle name="Total 31 9" xfId="19178" xr:uid="{E986B521-F669-4991-9932-77D0B0918DBE}"/>
    <cellStyle name="Total 31 9 2" xfId="19179" xr:uid="{4D15967D-6A48-4D94-B5D2-7B016F672980}"/>
    <cellStyle name="Total 31 9 3" xfId="46351" xr:uid="{6522CAD9-A72D-4B31-87A8-A37A97EADC22}"/>
    <cellStyle name="Total 31 9 4" xfId="39502" xr:uid="{740E071F-D882-4A6D-B7F1-916F7A2E5D51}"/>
    <cellStyle name="Total 32" xfId="3358" xr:uid="{F9C957DF-BA94-4E46-8E74-AFCDA4D3052F}"/>
    <cellStyle name="Total 32 10" xfId="19181" xr:uid="{ADC49C04-61F3-46E6-9EC6-D8F897A3D17E}"/>
    <cellStyle name="Total 32 10 2" xfId="46352" xr:uid="{BCC9F83B-682A-4409-AD8D-AF56DBDFDFD0}"/>
    <cellStyle name="Total 32 10 3" xfId="39503" xr:uid="{99D0EEE6-B69A-4F89-BD9F-121A95D1912E}"/>
    <cellStyle name="Total 32 11" xfId="19182" xr:uid="{30632960-3333-4CD2-A28E-21C22700A427}"/>
    <cellStyle name="Total 32 12" xfId="19180" xr:uid="{5FEAA2AA-BF26-4E8B-899E-0FD2C1ECB82A}"/>
    <cellStyle name="Total 32 13" xfId="42237" xr:uid="{AD44CCA1-4ECB-4F41-B71B-0E1BC4988518}"/>
    <cellStyle name="Total 32 14" xfId="27061" xr:uid="{195CC863-9DA6-4C5D-A9AA-8484750671FB}"/>
    <cellStyle name="Total 32 2" xfId="19183" xr:uid="{68D9DB7A-C159-4C34-A7E6-86E54AF1AC95}"/>
    <cellStyle name="Total 32 2 2" xfId="19184" xr:uid="{9B4ED201-D5A7-442B-A46A-B41756A9D53E}"/>
    <cellStyle name="Total 32 2 2 2" xfId="19185" xr:uid="{76042D26-6E7A-4D40-90E2-0FF1AFCD404B}"/>
    <cellStyle name="Total 32 2 3" xfId="19186" xr:uid="{F3D5E7B1-4F6F-433F-9FEE-DE9CF12490F5}"/>
    <cellStyle name="Total 32 2 3 2" xfId="19187" xr:uid="{11EA0E90-7DCA-4188-B81F-D995676C5328}"/>
    <cellStyle name="Total 32 2 4" xfId="19188" xr:uid="{1285C80C-D6BD-42FD-A06A-B6DA449CFB06}"/>
    <cellStyle name="Total 32 2 5" xfId="19189" xr:uid="{17329986-BB5E-4B1B-8A19-D1E730EFCF11}"/>
    <cellStyle name="Total 32 2 6" xfId="46353" xr:uid="{BB8E997C-E901-4AA0-B64D-CCE675AC05AD}"/>
    <cellStyle name="Total 32 2 7" xfId="39504" xr:uid="{BC8144C3-8F59-4D18-B467-C6536C670545}"/>
    <cellStyle name="Total 32 3" xfId="19190" xr:uid="{FF1A4AAF-1B40-4175-ACD1-A38795AD6609}"/>
    <cellStyle name="Total 32 3 2" xfId="19191" xr:uid="{A578B057-C457-4E22-8102-F68E1130731A}"/>
    <cellStyle name="Total 32 3 2 2" xfId="19192" xr:uid="{5D361598-58D9-418F-88B3-F94F65A79419}"/>
    <cellStyle name="Total 32 3 3" xfId="19193" xr:uid="{E7AEA12F-3A46-4C09-ACDD-12B58DC81796}"/>
    <cellStyle name="Total 32 3 3 2" xfId="19194" xr:uid="{2D428D31-01CE-46B4-81B5-9AC9F7B14BE6}"/>
    <cellStyle name="Total 32 3 4" xfId="19195" xr:uid="{7AC16FFF-EF25-4C53-B43B-9FAC9040BF62}"/>
    <cellStyle name="Total 32 3 5" xfId="46354" xr:uid="{66C6D8F1-BE5F-4CA5-8843-5D06AA4CCB1D}"/>
    <cellStyle name="Total 32 3 6" xfId="39505" xr:uid="{A2B2C05A-3D47-4934-8DC4-212212D0D55D}"/>
    <cellStyle name="Total 32 4" xfId="19196" xr:uid="{CFBE845C-5B6C-4232-8078-8141F4BAA4B4}"/>
    <cellStyle name="Total 32 4 2" xfId="19197" xr:uid="{E644CC03-F458-49D2-B9BD-0A64A8173938}"/>
    <cellStyle name="Total 32 4 2 2" xfId="19198" xr:uid="{DEBFD9D6-8951-4830-9D7C-4FFCE6E30D5E}"/>
    <cellStyle name="Total 32 4 3" xfId="19199" xr:uid="{591DA0B8-63CE-4EEF-B434-BCC1B5BE923E}"/>
    <cellStyle name="Total 32 4 3 2" xfId="19200" xr:uid="{2578046B-3BC1-42F1-8521-0397CDFB148A}"/>
    <cellStyle name="Total 32 4 4" xfId="19201" xr:uid="{EC0D7216-0ED0-4031-8B8D-538092F1C5C0}"/>
    <cellStyle name="Total 32 4 5" xfId="46355" xr:uid="{ECDA97DC-94A2-4A46-9409-74C79806EFF5}"/>
    <cellStyle name="Total 32 4 6" xfId="39506" xr:uid="{83CBEFB5-7E44-44A6-8758-9CC3E5CB8299}"/>
    <cellStyle name="Total 32 5" xfId="19202" xr:uid="{3F495F5E-336D-4CF7-A863-34FD53F842FC}"/>
    <cellStyle name="Total 32 5 2" xfId="19203" xr:uid="{912F9A9C-3D58-4E5F-A05E-9254BB32E32D}"/>
    <cellStyle name="Total 32 5 2 2" xfId="19204" xr:uid="{E22BB24B-3C35-4C39-B629-92CAE4093CE7}"/>
    <cellStyle name="Total 32 5 3" xfId="19205" xr:uid="{C7E22D41-252C-491E-BD24-C8F92FBFF281}"/>
    <cellStyle name="Total 32 5 3 2" xfId="19206" xr:uid="{DE0C8AF5-8220-4E14-BED0-FC8900DAC0D6}"/>
    <cellStyle name="Total 32 5 4" xfId="19207" xr:uid="{5F9CE698-D1FB-414A-94F1-4360A87A3EB2}"/>
    <cellStyle name="Total 32 5 4 2" xfId="19208" xr:uid="{6BF50A2E-4A3A-447B-8C31-2A0213080DDB}"/>
    <cellStyle name="Total 32 5 5" xfId="19209" xr:uid="{EB6CBFC3-4A71-4D1F-88F1-35DFC3A11875}"/>
    <cellStyle name="Total 32 5 6" xfId="46356" xr:uid="{623780C2-4451-4A24-8991-753D5A26AE72}"/>
    <cellStyle name="Total 32 5 7" xfId="39507" xr:uid="{A220EC07-A073-4582-9CBB-BD72C7128F8F}"/>
    <cellStyle name="Total 32 6" xfId="19210" xr:uid="{A65DE664-74D4-48A1-9A91-A72D1D81F3A2}"/>
    <cellStyle name="Total 32 6 2" xfId="19211" xr:uid="{9CBE1F14-542C-48CA-B4D8-EBD31CECC8BD}"/>
    <cellStyle name="Total 32 6 2 2" xfId="19212" xr:uid="{7BA738E4-8390-404C-ACB6-4F87CBBECF71}"/>
    <cellStyle name="Total 32 6 3" xfId="19213" xr:uid="{543AFD79-587C-4703-AAED-0E7813BF990F}"/>
    <cellStyle name="Total 32 6 3 2" xfId="19214" xr:uid="{78FA49C4-0575-4F87-A350-EBE2E4F9C021}"/>
    <cellStyle name="Total 32 6 4" xfId="19215" xr:uid="{FAA97683-64DB-431C-BA48-CEECDE82C598}"/>
    <cellStyle name="Total 32 6 5" xfId="46357" xr:uid="{CB129B42-5977-42E5-95C8-0F9EC5AB23ED}"/>
    <cellStyle name="Total 32 6 6" xfId="39508" xr:uid="{AB429231-939F-4E63-B920-20F19A6C0475}"/>
    <cellStyle name="Total 32 7" xfId="19216" xr:uid="{1BB7133F-9CEF-4E38-A0B2-3CF60C3A8C76}"/>
    <cellStyle name="Total 32 7 2" xfId="19217" xr:uid="{39AE40A0-DAC7-46C3-9760-ACE442E3AF99}"/>
    <cellStyle name="Total 32 7 3" xfId="46358" xr:uid="{DFA2D6D5-9B74-4FB1-BF62-5D32EE44024C}"/>
    <cellStyle name="Total 32 7 4" xfId="39509" xr:uid="{5FB109F8-FB27-4F09-8E44-264C2E1801C5}"/>
    <cellStyle name="Total 32 8" xfId="19218" xr:uid="{E19061C0-BE78-4B95-B978-D3C5C59848B4}"/>
    <cellStyle name="Total 32 8 2" xfId="19219" xr:uid="{DAAC0C7E-E6D9-4131-BEFD-FF9C9A5A571B}"/>
    <cellStyle name="Total 32 8 3" xfId="46359" xr:uid="{9660C7AA-914E-4BC6-817F-FF2CB86CC318}"/>
    <cellStyle name="Total 32 8 4" xfId="39510" xr:uid="{D094D076-EB3A-454B-ADB7-01D127443A2B}"/>
    <cellStyle name="Total 32 9" xfId="19220" xr:uid="{85FAA1CD-E4C4-453B-B2E6-9D269353EBED}"/>
    <cellStyle name="Total 32 9 2" xfId="19221" xr:uid="{FE9C22C8-4FEC-4C40-AF14-50326C4EFEBC}"/>
    <cellStyle name="Total 32 9 3" xfId="46360" xr:uid="{C6E3EE1B-DDE5-4771-B685-FB8FE1712E2D}"/>
    <cellStyle name="Total 32 9 4" xfId="39511" xr:uid="{1775A5E6-0C28-4173-B3B4-DF0CA833DB38}"/>
    <cellStyle name="Total 33" xfId="3359" xr:uid="{696A28CD-BE6B-40C9-88DA-BFE9503B9AE9}"/>
    <cellStyle name="Total 33 10" xfId="19223" xr:uid="{D80E1907-7ED5-4800-A97D-B823936C368A}"/>
    <cellStyle name="Total 33 10 2" xfId="46361" xr:uid="{BAB6016D-34AF-4C77-AD94-0AB0DC662154}"/>
    <cellStyle name="Total 33 10 3" xfId="39512" xr:uid="{1441D6ED-569A-4812-8771-5D9E4126F761}"/>
    <cellStyle name="Total 33 11" xfId="19224" xr:uid="{CFFBEC11-9502-4AC6-95E5-F1BF2B11B0AB}"/>
    <cellStyle name="Total 33 12" xfId="19222" xr:uid="{C197F58E-122F-4432-83B1-6355AB67FFD5}"/>
    <cellStyle name="Total 33 13" xfId="42238" xr:uid="{D072F121-4288-421F-AE19-46F8D3CA8399}"/>
    <cellStyle name="Total 33 14" xfId="27062" xr:uid="{151A0902-A418-4FA6-B519-5FEFF94C0CAC}"/>
    <cellStyle name="Total 33 2" xfId="19225" xr:uid="{1D120EB8-BB89-4814-B74F-00F0F9ABC3FE}"/>
    <cellStyle name="Total 33 2 2" xfId="19226" xr:uid="{D6CB0340-B630-4BD8-9379-A004F73DBB03}"/>
    <cellStyle name="Total 33 2 2 2" xfId="19227" xr:uid="{1DFF2821-97FA-4F24-978F-5FD47D0475BF}"/>
    <cellStyle name="Total 33 2 3" xfId="19228" xr:uid="{E498CF3C-710A-4B25-A08A-02B888814231}"/>
    <cellStyle name="Total 33 2 3 2" xfId="19229" xr:uid="{69D0A8E0-2CE9-4533-8C56-1AE0EBEEDBF7}"/>
    <cellStyle name="Total 33 2 4" xfId="19230" xr:uid="{5BC02CFB-FB04-4DF8-90E6-164D6FB632E5}"/>
    <cellStyle name="Total 33 2 5" xfId="19231" xr:uid="{9CA7FD0A-CA23-476B-9913-59CE363E3261}"/>
    <cellStyle name="Total 33 2 6" xfId="46362" xr:uid="{7E0D00F5-6063-4AC4-8682-F743378A5E0D}"/>
    <cellStyle name="Total 33 2 7" xfId="39513" xr:uid="{80BC4A7B-A128-4CE8-ACA2-4F420B29D2E9}"/>
    <cellStyle name="Total 33 3" xfId="19232" xr:uid="{CD9536BF-C9C1-4010-9B5B-A2BB3F0E0216}"/>
    <cellStyle name="Total 33 3 2" xfId="19233" xr:uid="{55925E5C-A1F4-4100-985E-1DB19B864D30}"/>
    <cellStyle name="Total 33 3 2 2" xfId="19234" xr:uid="{3D43E645-8691-4363-AE2A-1334A9C8F999}"/>
    <cellStyle name="Total 33 3 3" xfId="19235" xr:uid="{13E4D85C-6039-4559-896A-830864E41D05}"/>
    <cellStyle name="Total 33 3 3 2" xfId="19236" xr:uid="{091D33A1-8DB3-404E-9709-FCECD6416467}"/>
    <cellStyle name="Total 33 3 4" xfId="19237" xr:uid="{5430088D-2418-4C3D-BD8B-E95DCC2AAF26}"/>
    <cellStyle name="Total 33 3 5" xfId="46363" xr:uid="{220E27ED-FD5E-44B6-9BDD-AF5C54BE87A6}"/>
    <cellStyle name="Total 33 3 6" xfId="39514" xr:uid="{FB8CC4E8-F2B8-4303-9065-2A62157C9D31}"/>
    <cellStyle name="Total 33 4" xfId="19238" xr:uid="{8ABD5235-8A66-49B9-A695-4CFF0053D0CA}"/>
    <cellStyle name="Total 33 4 2" xfId="19239" xr:uid="{7F567BA2-2051-42A9-A0D9-ACF1D812F3B8}"/>
    <cellStyle name="Total 33 4 2 2" xfId="19240" xr:uid="{AC5ECB0D-75F1-4FD6-89ED-8147938278EE}"/>
    <cellStyle name="Total 33 4 3" xfId="19241" xr:uid="{E289D5A0-1672-48AF-B056-A81430F93011}"/>
    <cellStyle name="Total 33 4 3 2" xfId="19242" xr:uid="{D4980892-ECEA-4DD8-BB79-A11698D8E444}"/>
    <cellStyle name="Total 33 4 4" xfId="19243" xr:uid="{AC8B7E7F-CD04-4816-B129-888A05FBC0A4}"/>
    <cellStyle name="Total 33 4 5" xfId="46364" xr:uid="{F05AE629-E8BC-43B8-B30F-5A0DA61CAFC3}"/>
    <cellStyle name="Total 33 4 6" xfId="39515" xr:uid="{816C16E8-B5E7-45A2-A3C1-499D225DFA60}"/>
    <cellStyle name="Total 33 5" xfId="19244" xr:uid="{AD49531A-5E6D-4547-A8E0-17049C1AD802}"/>
    <cellStyle name="Total 33 5 2" xfId="19245" xr:uid="{ADFF18FC-3D32-46B9-9D8D-C3CC78AFEF78}"/>
    <cellStyle name="Total 33 5 2 2" xfId="19246" xr:uid="{5ECA83EB-7E52-4B8A-A1C1-0568C00CA672}"/>
    <cellStyle name="Total 33 5 3" xfId="19247" xr:uid="{70FDDA14-F2FF-435D-9573-3858A6F05045}"/>
    <cellStyle name="Total 33 5 3 2" xfId="19248" xr:uid="{454F6493-D047-412E-96EB-8E53321A076E}"/>
    <cellStyle name="Total 33 5 4" xfId="19249" xr:uid="{944A37CE-EB2A-4D47-850A-2F41BA504FB4}"/>
    <cellStyle name="Total 33 5 4 2" xfId="19250" xr:uid="{D187E216-7F6E-4020-A4E9-ECE383421FAA}"/>
    <cellStyle name="Total 33 5 5" xfId="19251" xr:uid="{75BD9996-A7A7-45CA-BBC3-A89F1ADF28F2}"/>
    <cellStyle name="Total 33 5 6" xfId="46365" xr:uid="{81FCF66D-0270-4830-8B35-51B14D09221A}"/>
    <cellStyle name="Total 33 5 7" xfId="39516" xr:uid="{57D60635-FDF1-4517-A357-E4A9307295E1}"/>
    <cellStyle name="Total 33 6" xfId="19252" xr:uid="{A95043CB-F2E3-4255-9D56-AED0FBFB3ACA}"/>
    <cellStyle name="Total 33 6 2" xfId="19253" xr:uid="{96EF994B-55F2-4B86-B930-32BDB265B121}"/>
    <cellStyle name="Total 33 6 2 2" xfId="19254" xr:uid="{9828D6AF-A11B-4738-A7CD-7DEE4FE20E45}"/>
    <cellStyle name="Total 33 6 3" xfId="19255" xr:uid="{1DBAE33A-6984-473D-8670-FA3C008FA841}"/>
    <cellStyle name="Total 33 6 3 2" xfId="19256" xr:uid="{C366316B-8ABF-454A-9CB4-FAACBC7653BC}"/>
    <cellStyle name="Total 33 6 4" xfId="19257" xr:uid="{E9C7BAA5-3519-4031-AE21-EECEC16C58D3}"/>
    <cellStyle name="Total 33 6 5" xfId="46366" xr:uid="{CF08DBA8-9A4D-4260-BCCD-176AE5EA8D22}"/>
    <cellStyle name="Total 33 6 6" xfId="39517" xr:uid="{14C73D4D-81DD-4975-8218-FE03ECA9E282}"/>
    <cellStyle name="Total 33 7" xfId="19258" xr:uid="{7D5E5FEE-6265-4A11-8C5A-AFD0F99500EE}"/>
    <cellStyle name="Total 33 7 2" xfId="19259" xr:uid="{B2482147-F815-4B83-B7A1-6940AE6B4921}"/>
    <cellStyle name="Total 33 7 3" xfId="46367" xr:uid="{4BDE9745-89B6-4966-979D-3D7D73777365}"/>
    <cellStyle name="Total 33 7 4" xfId="39518" xr:uid="{1B71FA16-934C-4EC7-AFEB-649D13F97A79}"/>
    <cellStyle name="Total 33 8" xfId="19260" xr:uid="{A093D579-27E6-4159-8082-5760B3499E38}"/>
    <cellStyle name="Total 33 8 2" xfId="19261" xr:uid="{D2A537E2-B827-4AF4-9E22-B5FA52BF9F8E}"/>
    <cellStyle name="Total 33 8 3" xfId="46368" xr:uid="{3DF48154-13B2-4278-BD28-4577E0FA6B5E}"/>
    <cellStyle name="Total 33 8 4" xfId="39519" xr:uid="{EB3CAF10-ADE2-4C61-A77D-DDB0DEFADE73}"/>
    <cellStyle name="Total 33 9" xfId="19262" xr:uid="{5F8705E8-6A80-4887-8C13-DAD09FD5A89F}"/>
    <cellStyle name="Total 33 9 2" xfId="19263" xr:uid="{F8FE8327-66AE-4363-9F6B-12464483591E}"/>
    <cellStyle name="Total 33 9 3" xfId="46369" xr:uid="{A59ACE43-6FFE-4A4C-B191-FC5C9E4F5C17}"/>
    <cellStyle name="Total 33 9 4" xfId="39520" xr:uid="{EEE29E4C-3BD2-40E9-8B8B-7FBF6849AEC4}"/>
    <cellStyle name="Total 34" xfId="3360" xr:uid="{588ED895-97DC-4C2F-BFAC-4C990CEB2001}"/>
    <cellStyle name="Total 34 10" xfId="19265" xr:uid="{785061CC-5A34-46EC-A750-AD8550252462}"/>
    <cellStyle name="Total 34 10 2" xfId="46370" xr:uid="{CD0DC14D-39D9-4A76-B6CC-E94A2688E589}"/>
    <cellStyle name="Total 34 10 3" xfId="39521" xr:uid="{81CB34E8-B26C-4046-A3C3-376AAFB2FF58}"/>
    <cellStyle name="Total 34 11" xfId="19266" xr:uid="{41CD7897-55AF-4D7A-ACB2-38F82EC9C53E}"/>
    <cellStyle name="Total 34 12" xfId="19264" xr:uid="{A2B8E2D3-9950-42E8-B06B-E171DE0C3DE9}"/>
    <cellStyle name="Total 34 13" xfId="42239" xr:uid="{18E0ABBC-84AA-48E0-AEA1-27A21F957968}"/>
    <cellStyle name="Total 34 14" xfId="27063" xr:uid="{F1394EA6-4C01-438D-B065-338E80D88ED4}"/>
    <cellStyle name="Total 34 2" xfId="19267" xr:uid="{698C3A35-1F5A-4A34-A1BF-4BBE0759C106}"/>
    <cellStyle name="Total 34 2 2" xfId="19268" xr:uid="{3B0549BF-5396-4300-A1F0-EC43E3EBE09C}"/>
    <cellStyle name="Total 34 2 2 2" xfId="19269" xr:uid="{761BAA16-B979-4A57-AB45-A67F234502FA}"/>
    <cellStyle name="Total 34 2 3" xfId="19270" xr:uid="{67FB4AAF-7C33-4549-BEC4-F681C21F6267}"/>
    <cellStyle name="Total 34 2 3 2" xfId="19271" xr:uid="{195E3C13-802F-4FAB-ABDB-89A025CFA35D}"/>
    <cellStyle name="Total 34 2 4" xfId="19272" xr:uid="{8F43D7DD-4EAA-4AB7-B1A4-64EFD2FC1D70}"/>
    <cellStyle name="Total 34 2 5" xfId="19273" xr:uid="{ECD508BF-72B2-4A3C-891F-0116C0DB7F58}"/>
    <cellStyle name="Total 34 2 6" xfId="46371" xr:uid="{F8F04C4D-3407-4488-81C6-CDE5073FDC8E}"/>
    <cellStyle name="Total 34 2 7" xfId="39522" xr:uid="{296476AC-0807-4022-9508-D9751D787D05}"/>
    <cellStyle name="Total 34 3" xfId="19274" xr:uid="{B286B95E-23C5-40DF-A28F-033EEC6AFC3F}"/>
    <cellStyle name="Total 34 3 2" xfId="19275" xr:uid="{143537D4-1DD9-4035-9B7F-18C8821C9CB3}"/>
    <cellStyle name="Total 34 3 2 2" xfId="19276" xr:uid="{6821C786-3831-48FF-8B61-205C8C482D45}"/>
    <cellStyle name="Total 34 3 3" xfId="19277" xr:uid="{C9EAC700-DB89-46BB-9CCD-1085B763872F}"/>
    <cellStyle name="Total 34 3 3 2" xfId="19278" xr:uid="{631DB79C-5214-4D83-8873-95867D66494C}"/>
    <cellStyle name="Total 34 3 4" xfId="19279" xr:uid="{E87A09DE-1386-444E-99DA-36E89A5997BC}"/>
    <cellStyle name="Total 34 3 5" xfId="46372" xr:uid="{1376D6D3-DC52-475D-AE1B-7F3E31398685}"/>
    <cellStyle name="Total 34 3 6" xfId="39523" xr:uid="{325BEB15-9009-4544-83CB-AB54709FD00F}"/>
    <cellStyle name="Total 34 4" xfId="19280" xr:uid="{3B7F6433-F2ED-42E4-8BD3-AAE6B0656B07}"/>
    <cellStyle name="Total 34 4 2" xfId="19281" xr:uid="{87581697-6699-416F-A946-904F1D4A0048}"/>
    <cellStyle name="Total 34 4 2 2" xfId="19282" xr:uid="{72EA25C8-8750-4660-A387-F09D3E147EC1}"/>
    <cellStyle name="Total 34 4 3" xfId="19283" xr:uid="{3848A419-8C5A-43EE-805C-8F30302BC726}"/>
    <cellStyle name="Total 34 4 3 2" xfId="19284" xr:uid="{35F08766-8FBB-49A1-91CA-785FDC364654}"/>
    <cellStyle name="Total 34 4 4" xfId="19285" xr:uid="{B3CB7BC4-A5B0-455F-B2B4-58221BC40F20}"/>
    <cellStyle name="Total 34 4 5" xfId="46373" xr:uid="{BFA1B7DA-EEA6-40D6-9EE9-A584E09F0C06}"/>
    <cellStyle name="Total 34 4 6" xfId="39524" xr:uid="{A0A6B82F-3D88-40AE-80B2-C1195B946FE6}"/>
    <cellStyle name="Total 34 5" xfId="19286" xr:uid="{5BE98AD8-3308-4C90-8AE3-45044B5494D9}"/>
    <cellStyle name="Total 34 5 2" xfId="19287" xr:uid="{2329C2FE-5D53-4B28-AC23-8E524615F5E4}"/>
    <cellStyle name="Total 34 5 2 2" xfId="19288" xr:uid="{2F6F23E5-6053-4825-AE27-C707720CC374}"/>
    <cellStyle name="Total 34 5 3" xfId="19289" xr:uid="{0244A37E-CFDA-4FAE-9BD8-C7529A43B434}"/>
    <cellStyle name="Total 34 5 3 2" xfId="19290" xr:uid="{95D010C5-3A96-4500-B79C-54D7C57CED52}"/>
    <cellStyle name="Total 34 5 4" xfId="19291" xr:uid="{65A73232-DA4A-43D7-B837-A0AB43788C70}"/>
    <cellStyle name="Total 34 5 4 2" xfId="19292" xr:uid="{FABA6C19-9922-447C-B3BF-B4FD82DC2FF0}"/>
    <cellStyle name="Total 34 5 5" xfId="19293" xr:uid="{3B92371B-30FF-45DA-A8BF-2FC6407CB1C1}"/>
    <cellStyle name="Total 34 5 6" xfId="46374" xr:uid="{F600C5C3-9553-4BA8-A3D9-36094FD471F8}"/>
    <cellStyle name="Total 34 5 7" xfId="39525" xr:uid="{951DA6B2-6705-467E-AF3E-D24EF0A8CF1E}"/>
    <cellStyle name="Total 34 6" xfId="19294" xr:uid="{23B79B16-3F4D-40AB-A99E-48437EA50993}"/>
    <cellStyle name="Total 34 6 2" xfId="19295" xr:uid="{D7AE0E39-6DDB-4ED1-9CA9-0DE7D1B7088E}"/>
    <cellStyle name="Total 34 6 2 2" xfId="19296" xr:uid="{16E5D7DE-0D96-4AF3-9C80-A655514F6B14}"/>
    <cellStyle name="Total 34 6 3" xfId="19297" xr:uid="{03D67BB3-5F94-4DE3-9ED6-1ECA7CA66E5C}"/>
    <cellStyle name="Total 34 6 3 2" xfId="19298" xr:uid="{FF3BD83F-0EDD-4F9C-9608-1C508E2533C1}"/>
    <cellStyle name="Total 34 6 4" xfId="19299" xr:uid="{2E22AB9F-EEC0-4565-9B98-52C972302126}"/>
    <cellStyle name="Total 34 6 5" xfId="46375" xr:uid="{32915728-7BC9-44CC-8DC6-77848D181864}"/>
    <cellStyle name="Total 34 6 6" xfId="39526" xr:uid="{65677835-34FA-4605-965C-80F2B12EAD16}"/>
    <cellStyle name="Total 34 7" xfId="19300" xr:uid="{889DB0EC-D409-4CC6-AB11-FF3B9C51C480}"/>
    <cellStyle name="Total 34 7 2" xfId="19301" xr:uid="{E6B4C24F-01CD-46D0-B2DA-5273C65B3A81}"/>
    <cellStyle name="Total 34 7 3" xfId="46376" xr:uid="{963488DF-0414-4C13-B888-2CDD10F0899E}"/>
    <cellStyle name="Total 34 7 4" xfId="39527" xr:uid="{1FE53641-B683-474A-B8F8-C40F94EA5C46}"/>
    <cellStyle name="Total 34 8" xfId="19302" xr:uid="{F5855BDB-0760-4DF2-BD05-68563CDB6A63}"/>
    <cellStyle name="Total 34 8 2" xfId="19303" xr:uid="{06AE79F7-0D65-4E9B-85A2-1E4E3E39131C}"/>
    <cellStyle name="Total 34 8 3" xfId="46377" xr:uid="{28F09336-CAD8-481B-96D8-CD28A84969EE}"/>
    <cellStyle name="Total 34 8 4" xfId="39528" xr:uid="{24D2EE7A-0568-4C94-B361-E093896B2610}"/>
    <cellStyle name="Total 34 9" xfId="19304" xr:uid="{97F68E6A-396B-4EC2-B9B9-82B92440B3C0}"/>
    <cellStyle name="Total 34 9 2" xfId="19305" xr:uid="{5AA341B6-4495-4795-95DA-8F30709C7AC9}"/>
    <cellStyle name="Total 34 9 3" xfId="46378" xr:uid="{1108AE8E-EE19-495E-893E-AEA5AFF72B4C}"/>
    <cellStyle name="Total 34 9 4" xfId="39529" xr:uid="{29AB5DE6-9142-4425-B454-68FB1E33917B}"/>
    <cellStyle name="Total 35" xfId="3361" xr:uid="{DE4A937A-4C57-429C-BC06-EA6F703978A8}"/>
    <cellStyle name="Total 35 10" xfId="19307" xr:uid="{6BA9F621-4FFD-4CC2-A170-188452531B2F}"/>
    <cellStyle name="Total 35 10 2" xfId="46379" xr:uid="{0EE98DA2-2B25-4FF7-92FF-D536FEAC620A}"/>
    <cellStyle name="Total 35 10 3" xfId="39530" xr:uid="{A26C8D3D-67B8-42A7-B5C3-981E35D6389F}"/>
    <cellStyle name="Total 35 11" xfId="19308" xr:uid="{4DD927F4-8A9B-4C94-A021-30FA825E738B}"/>
    <cellStyle name="Total 35 12" xfId="19306" xr:uid="{6567B030-A552-4213-8CC1-23B932BBCE9E}"/>
    <cellStyle name="Total 35 13" xfId="42240" xr:uid="{149CB092-A3FF-48A6-9EB1-C4A4E3533B60}"/>
    <cellStyle name="Total 35 14" xfId="27064" xr:uid="{6864AA33-B399-43BB-9301-35E4F9D6E8ED}"/>
    <cellStyle name="Total 35 2" xfId="19309" xr:uid="{2C761350-D66A-4A61-88E0-6D7A59AB43B2}"/>
    <cellStyle name="Total 35 2 2" xfId="19310" xr:uid="{E1A2F39E-D8A4-47D1-8D57-86DB066E74D4}"/>
    <cellStyle name="Total 35 2 2 2" xfId="19311" xr:uid="{A735345D-A4B3-4A4F-9E1D-0C0114CF94D2}"/>
    <cellStyle name="Total 35 2 3" xfId="19312" xr:uid="{2F6434AA-9EC1-4C6B-ADD3-750CE4B06569}"/>
    <cellStyle name="Total 35 2 3 2" xfId="19313" xr:uid="{F412B2FD-9A8A-4FD5-9024-93068DF4DAD5}"/>
    <cellStyle name="Total 35 2 4" xfId="19314" xr:uid="{F1A25ED1-4345-4288-AC9C-C3F63FB80029}"/>
    <cellStyle name="Total 35 2 5" xfId="19315" xr:uid="{899CCE66-7AC1-444A-90E7-876AE63F1A3B}"/>
    <cellStyle name="Total 35 2 6" xfId="46380" xr:uid="{5C087229-B9CD-4CB4-ADF2-7E908BDD224A}"/>
    <cellStyle name="Total 35 2 7" xfId="39531" xr:uid="{5CB38E3A-1E35-4C65-8D10-61DA73E2BA49}"/>
    <cellStyle name="Total 35 3" xfId="19316" xr:uid="{9E4B7B21-7ADA-4F9F-A297-2A5A1DEFCBBA}"/>
    <cellStyle name="Total 35 3 2" xfId="19317" xr:uid="{DB8E2FAF-9D47-4A42-9938-71FFAA4A547D}"/>
    <cellStyle name="Total 35 3 2 2" xfId="19318" xr:uid="{BCEAA02F-B6DA-4D91-8F38-8E1D4068A46A}"/>
    <cellStyle name="Total 35 3 3" xfId="19319" xr:uid="{F95BD2ED-536C-455A-81BE-C50D804EA942}"/>
    <cellStyle name="Total 35 3 3 2" xfId="19320" xr:uid="{4FF3D2A7-D7F1-4BEB-9E34-5621D4847BE3}"/>
    <cellStyle name="Total 35 3 4" xfId="19321" xr:uid="{48A9B134-7762-4C34-B290-895F68A7CC63}"/>
    <cellStyle name="Total 35 3 5" xfId="46381" xr:uid="{C1B45DF6-D324-4B82-9236-C1B6E523F0A9}"/>
    <cellStyle name="Total 35 3 6" xfId="39532" xr:uid="{EF9CCB53-F72E-4E03-904C-2A68B7423C46}"/>
    <cellStyle name="Total 35 4" xfId="19322" xr:uid="{C1C78683-CCBD-4D97-9A63-DE9A7CDE35F7}"/>
    <cellStyle name="Total 35 4 2" xfId="19323" xr:uid="{F3511573-FE65-42EA-8D5D-4E5E0C4D74AB}"/>
    <cellStyle name="Total 35 4 2 2" xfId="19324" xr:uid="{6DB45E9D-0E77-4351-A3ED-BB84308089D6}"/>
    <cellStyle name="Total 35 4 3" xfId="19325" xr:uid="{AF6DE046-A465-4E29-9E6F-D746A7817C9A}"/>
    <cellStyle name="Total 35 4 3 2" xfId="19326" xr:uid="{BDE947C5-1CCE-423F-9EC5-2157EA30E463}"/>
    <cellStyle name="Total 35 4 4" xfId="19327" xr:uid="{42463902-15CA-44F0-B1A0-9552D14D1D8C}"/>
    <cellStyle name="Total 35 4 5" xfId="46382" xr:uid="{35E777E6-07F7-423E-9503-00FE826603B5}"/>
    <cellStyle name="Total 35 4 6" xfId="39533" xr:uid="{216CF95C-C4EC-4F65-89C0-538D47384627}"/>
    <cellStyle name="Total 35 5" xfId="19328" xr:uid="{F6EBDEDA-E129-430F-AF4E-5EE40D095908}"/>
    <cellStyle name="Total 35 5 2" xfId="19329" xr:uid="{3C8BF96D-E196-4126-94BF-64EA67019A25}"/>
    <cellStyle name="Total 35 5 2 2" xfId="19330" xr:uid="{B9DD1A82-F57B-43F4-8EB6-5A5F4213F1B7}"/>
    <cellStyle name="Total 35 5 3" xfId="19331" xr:uid="{A50961DF-D79A-4DD1-9906-E59E6A19A773}"/>
    <cellStyle name="Total 35 5 3 2" xfId="19332" xr:uid="{4525B065-D093-4D05-99EE-38970573A715}"/>
    <cellStyle name="Total 35 5 4" xfId="19333" xr:uid="{98ABE05D-02C1-4E75-BA14-55C79568860E}"/>
    <cellStyle name="Total 35 5 4 2" xfId="19334" xr:uid="{E2E0E97E-7E64-4141-9C6E-66587E8A30D2}"/>
    <cellStyle name="Total 35 5 5" xfId="19335" xr:uid="{BB334D9F-FB40-46E1-B50B-0763C5AF15BE}"/>
    <cellStyle name="Total 35 5 6" xfId="46383" xr:uid="{FB10A568-8538-441F-B231-DD8E71CD0212}"/>
    <cellStyle name="Total 35 5 7" xfId="39534" xr:uid="{68129E45-7C28-4B37-B06C-DB5DE8A64106}"/>
    <cellStyle name="Total 35 6" xfId="19336" xr:uid="{6B039622-423B-4AD7-BEC3-5D005C6631D1}"/>
    <cellStyle name="Total 35 6 2" xfId="19337" xr:uid="{099FA37F-3E04-40E5-9278-A3CE849B23F2}"/>
    <cellStyle name="Total 35 6 2 2" xfId="19338" xr:uid="{88EFB977-88EC-480E-BD2D-155CE47468EB}"/>
    <cellStyle name="Total 35 6 3" xfId="19339" xr:uid="{1B54B26C-55E9-4EEF-A462-A92B795C78EF}"/>
    <cellStyle name="Total 35 6 3 2" xfId="19340" xr:uid="{B17D8B7C-C2EB-441D-B4EE-1DF3FCE88DE1}"/>
    <cellStyle name="Total 35 6 4" xfId="19341" xr:uid="{AE5FBA71-02B1-495E-B538-9C90DA13126A}"/>
    <cellStyle name="Total 35 6 5" xfId="46384" xr:uid="{EAD7A83A-82B2-4DAC-B3D7-0636FF0B54A1}"/>
    <cellStyle name="Total 35 6 6" xfId="39535" xr:uid="{2D5F1FE0-B3E1-42D8-A363-4526EF2267FD}"/>
    <cellStyle name="Total 35 7" xfId="19342" xr:uid="{C1479257-58EE-4B57-B8E9-36A1812C3A37}"/>
    <cellStyle name="Total 35 7 2" xfId="19343" xr:uid="{0316F60F-1686-4476-8D0E-1EB498437022}"/>
    <cellStyle name="Total 35 7 3" xfId="46385" xr:uid="{464CBB6E-A6C4-4CAA-9043-9B1C6282A07A}"/>
    <cellStyle name="Total 35 7 4" xfId="39536" xr:uid="{1A2C4B35-BC04-49AE-AB06-3D39388AAC60}"/>
    <cellStyle name="Total 35 8" xfId="19344" xr:uid="{13EED749-F250-4273-A4AB-C0DCA3949218}"/>
    <cellStyle name="Total 35 8 2" xfId="19345" xr:uid="{087BAFB0-8EF9-4DB5-A355-1E12CDCD0E2B}"/>
    <cellStyle name="Total 35 8 3" xfId="46386" xr:uid="{2D939748-A194-495A-8807-1970D49140BF}"/>
    <cellStyle name="Total 35 8 4" xfId="39537" xr:uid="{FF728CC7-390B-4BF0-8A1A-A5DCB2F2DD02}"/>
    <cellStyle name="Total 35 9" xfId="19346" xr:uid="{D53EBB60-4E08-48C9-8E67-AB6D064EFA90}"/>
    <cellStyle name="Total 35 9 2" xfId="19347" xr:uid="{9E7D889C-74BE-4CF3-A441-3EFCE1A8C0F4}"/>
    <cellStyle name="Total 35 9 3" xfId="46387" xr:uid="{47461349-C13C-49BF-B73A-82DACAA649E7}"/>
    <cellStyle name="Total 35 9 4" xfId="39538" xr:uid="{83D2C6A7-5146-4E4D-BA62-DA64AA867143}"/>
    <cellStyle name="Total 36" xfId="3362" xr:uid="{B14D7EFE-CEA0-4A4F-B866-CF941CBCBA73}"/>
    <cellStyle name="Total 36 10" xfId="19349" xr:uid="{BFD9330D-CEE4-4A14-B147-EAED025ADECD}"/>
    <cellStyle name="Total 36 10 2" xfId="46388" xr:uid="{FC5C2A03-6AB6-4E38-96B9-CD8B8343E236}"/>
    <cellStyle name="Total 36 10 3" xfId="39539" xr:uid="{B4FB0FF0-258B-4290-85F8-D732B3253B80}"/>
    <cellStyle name="Total 36 11" xfId="19350" xr:uid="{68883F19-9F54-4370-92C1-BE20261322B3}"/>
    <cellStyle name="Total 36 12" xfId="19348" xr:uid="{E867085E-07D8-4982-9064-2D50C7852CBC}"/>
    <cellStyle name="Total 36 13" xfId="42241" xr:uid="{73C8A52A-5EAF-4B82-962D-7D0E8A7C1373}"/>
    <cellStyle name="Total 36 14" xfId="27065" xr:uid="{7BB36DBA-B99E-4182-BFB1-6E80CA1B0234}"/>
    <cellStyle name="Total 36 2" xfId="19351" xr:uid="{6EBFBC90-0FD9-4DB3-B52D-1DE6E8A29292}"/>
    <cellStyle name="Total 36 2 2" xfId="19352" xr:uid="{C744D000-550B-46A4-95EC-4892B94D63B9}"/>
    <cellStyle name="Total 36 2 2 2" xfId="19353" xr:uid="{801BAA89-E38A-4668-8CD1-5260E379977A}"/>
    <cellStyle name="Total 36 2 3" xfId="19354" xr:uid="{97802076-A898-4555-B07C-BF1E53B90D69}"/>
    <cellStyle name="Total 36 2 3 2" xfId="19355" xr:uid="{CD373857-3EF6-4B60-8626-7BBA047AFEC8}"/>
    <cellStyle name="Total 36 2 4" xfId="19356" xr:uid="{BA18EBC2-A6F1-41C2-AD34-D18D4E7442E9}"/>
    <cellStyle name="Total 36 2 5" xfId="19357" xr:uid="{97B7B587-B7E9-44A8-9339-E54C0FABE4DB}"/>
    <cellStyle name="Total 36 2 6" xfId="46389" xr:uid="{915AEC59-7D97-4671-AD44-302B71A25BCD}"/>
    <cellStyle name="Total 36 2 7" xfId="39540" xr:uid="{394ACFD9-0707-41A9-9669-5D13FDB52307}"/>
    <cellStyle name="Total 36 3" xfId="19358" xr:uid="{E6BD0830-4AD4-42A9-9CB1-0CE2C292ABB2}"/>
    <cellStyle name="Total 36 3 2" xfId="19359" xr:uid="{46246218-5045-48FE-AE78-5BE7D3DB5781}"/>
    <cellStyle name="Total 36 3 2 2" xfId="19360" xr:uid="{7092B197-7263-44F8-B39F-468636BFE991}"/>
    <cellStyle name="Total 36 3 3" xfId="19361" xr:uid="{61EC4AF9-0B37-4B96-A125-BDD95F31BE13}"/>
    <cellStyle name="Total 36 3 3 2" xfId="19362" xr:uid="{9D36B8C7-4BC1-4313-8ACB-C0B698AD3CAA}"/>
    <cellStyle name="Total 36 3 4" xfId="19363" xr:uid="{1D415017-067A-473C-9FC1-894D03616B10}"/>
    <cellStyle name="Total 36 3 5" xfId="46390" xr:uid="{A0C101AA-280C-46B7-9BB4-8F47E470F2E1}"/>
    <cellStyle name="Total 36 3 6" xfId="39541" xr:uid="{767B4A5D-B58F-4F88-BD0E-501E20FD463C}"/>
    <cellStyle name="Total 36 4" xfId="19364" xr:uid="{BAE9005E-4FBC-471C-A073-5F103D4153AA}"/>
    <cellStyle name="Total 36 4 2" xfId="19365" xr:uid="{2A89C87E-A753-4862-9B51-3D600F473BD2}"/>
    <cellStyle name="Total 36 4 2 2" xfId="19366" xr:uid="{74474B77-C702-4594-9B50-7327942572D4}"/>
    <cellStyle name="Total 36 4 3" xfId="19367" xr:uid="{0C47796D-8406-499C-ACB6-424CFC1A4F3B}"/>
    <cellStyle name="Total 36 4 3 2" xfId="19368" xr:uid="{13A3A924-59C0-47B1-8E95-40F23C9D4D73}"/>
    <cellStyle name="Total 36 4 4" xfId="19369" xr:uid="{20F092F8-6CDC-43E2-96E6-0D9D26CC98BA}"/>
    <cellStyle name="Total 36 4 5" xfId="46391" xr:uid="{465A0AEA-0143-4ACB-9511-DA9903A07E58}"/>
    <cellStyle name="Total 36 4 6" xfId="39542" xr:uid="{F0AD9193-794A-41DD-AF35-C88F7BBBF83F}"/>
    <cellStyle name="Total 36 5" xfId="19370" xr:uid="{F6A57C80-475F-410A-854F-75D986CBD98F}"/>
    <cellStyle name="Total 36 5 2" xfId="19371" xr:uid="{6C063DC2-40FB-40D0-9434-509FD60F325C}"/>
    <cellStyle name="Total 36 5 2 2" xfId="19372" xr:uid="{448A15B4-699B-4E9F-8660-E513CF609D26}"/>
    <cellStyle name="Total 36 5 3" xfId="19373" xr:uid="{5A664306-9E3E-464F-89BB-91ABD34CD294}"/>
    <cellStyle name="Total 36 5 3 2" xfId="19374" xr:uid="{D83606BE-38D0-4174-96DB-169EB4F3537B}"/>
    <cellStyle name="Total 36 5 4" xfId="19375" xr:uid="{7E99A208-3E85-4953-98A3-DE0AD2499E7A}"/>
    <cellStyle name="Total 36 5 4 2" xfId="19376" xr:uid="{066245E8-30DD-482A-9564-9833E3AD292F}"/>
    <cellStyle name="Total 36 5 5" xfId="19377" xr:uid="{64A7AB6B-1FA6-468F-B52A-E578B7579EF6}"/>
    <cellStyle name="Total 36 5 6" xfId="46392" xr:uid="{2D76B3CC-097A-4AFA-A961-F2DC81C6BC3E}"/>
    <cellStyle name="Total 36 5 7" xfId="39543" xr:uid="{FB1FEB6F-6840-4262-A903-9DFBEC2AE952}"/>
    <cellStyle name="Total 36 6" xfId="19378" xr:uid="{764D5E05-38F6-4C8D-BB2A-A9C3E31E9D14}"/>
    <cellStyle name="Total 36 6 2" xfId="19379" xr:uid="{D79D49E3-A28D-4F40-8A86-D3D8AE6440C1}"/>
    <cellStyle name="Total 36 6 2 2" xfId="19380" xr:uid="{11FA7A15-2AC1-4BFE-935D-98CF903A7809}"/>
    <cellStyle name="Total 36 6 3" xfId="19381" xr:uid="{E44C7AE6-D218-4260-8AD4-0D9F304014DA}"/>
    <cellStyle name="Total 36 6 3 2" xfId="19382" xr:uid="{2E284584-574D-4352-8899-8DB53EAE353C}"/>
    <cellStyle name="Total 36 6 4" xfId="19383" xr:uid="{A1B7E7FC-2A85-407A-A993-FBC8F7A25F2B}"/>
    <cellStyle name="Total 36 6 5" xfId="46393" xr:uid="{3A2EE02F-2692-4D14-910C-CF357F2A7351}"/>
    <cellStyle name="Total 36 6 6" xfId="39544" xr:uid="{4ACBE4F9-3DC3-40BB-8FE9-7A9525D0E500}"/>
    <cellStyle name="Total 36 7" xfId="19384" xr:uid="{837BF0CF-C37F-4D69-926E-59AC8233AD2D}"/>
    <cellStyle name="Total 36 7 2" xfId="19385" xr:uid="{AD78B419-8D4E-4DFD-9A35-E29387526819}"/>
    <cellStyle name="Total 36 7 3" xfId="46394" xr:uid="{A9BBA0E2-65F7-4D06-ABBE-646BF04D7F87}"/>
    <cellStyle name="Total 36 7 4" xfId="39545" xr:uid="{BF972E62-BC21-49AF-9635-4ABC29F68B32}"/>
    <cellStyle name="Total 36 8" xfId="19386" xr:uid="{E5966CE9-B4A3-4A69-B8E5-1CA5256B42D2}"/>
    <cellStyle name="Total 36 8 2" xfId="19387" xr:uid="{0DE76E4B-2B39-4A02-80A0-D476A30D6B4E}"/>
    <cellStyle name="Total 36 8 3" xfId="46395" xr:uid="{77664B20-0DAD-4E28-B7C4-76EAC6A4C001}"/>
    <cellStyle name="Total 36 8 4" xfId="39546" xr:uid="{071E8E79-71A4-43A6-B7FD-A51A18E57053}"/>
    <cellStyle name="Total 36 9" xfId="19388" xr:uid="{7D4CFC2C-031D-4BDA-B6CF-DEA3951F8D6D}"/>
    <cellStyle name="Total 36 9 2" xfId="19389" xr:uid="{E2B8139C-9C7D-4F2C-930E-FA6AF645ABC1}"/>
    <cellStyle name="Total 36 9 3" xfId="46396" xr:uid="{F5CFB1DC-54C1-4FB3-B521-88ECC5DDD99C}"/>
    <cellStyle name="Total 36 9 4" xfId="39547" xr:uid="{37FDBB46-DA99-4664-A539-FE208B306AF9}"/>
    <cellStyle name="Total 37" xfId="3363" xr:uid="{1A93A85B-3F84-469B-BAEE-8040AD3C9628}"/>
    <cellStyle name="Total 37 10" xfId="19391" xr:uid="{E3E0346E-7148-416F-95D2-098ACDF269B2}"/>
    <cellStyle name="Total 37 10 2" xfId="46397" xr:uid="{3E6ED506-59CE-4171-B20E-121A894E76E3}"/>
    <cellStyle name="Total 37 10 3" xfId="39548" xr:uid="{5BF161E9-F23E-4933-B78B-9B3A730FF3CE}"/>
    <cellStyle name="Total 37 11" xfId="19392" xr:uid="{70E2EDAC-A484-45E3-A2A4-0A3524EA9DE9}"/>
    <cellStyle name="Total 37 12" xfId="19390" xr:uid="{094B3E29-0EED-4426-9794-1F5AB10BDE27}"/>
    <cellStyle name="Total 37 13" xfId="42242" xr:uid="{7929A707-35D4-4BAD-8938-0824864482B3}"/>
    <cellStyle name="Total 37 14" xfId="27066" xr:uid="{28D7E76F-5057-4572-91DB-8DA96E7E1C1A}"/>
    <cellStyle name="Total 37 2" xfId="19393" xr:uid="{9268A76C-7BCA-49D7-A7E8-464F980DBF9F}"/>
    <cellStyle name="Total 37 2 2" xfId="19394" xr:uid="{CF2BA04E-9EEA-4766-B54C-7715A3D2494B}"/>
    <cellStyle name="Total 37 2 2 2" xfId="19395" xr:uid="{4E765C1B-9D37-4AC7-8A71-3D1FBA68DF44}"/>
    <cellStyle name="Total 37 2 3" xfId="19396" xr:uid="{AEA61AB5-4E5A-45AF-BC84-4DD556D5797C}"/>
    <cellStyle name="Total 37 2 3 2" xfId="19397" xr:uid="{135571BF-0E3C-4A5B-824F-70F7ADB4B001}"/>
    <cellStyle name="Total 37 2 4" xfId="19398" xr:uid="{3D8A2747-8B81-4337-B8D1-71B3FFCF1900}"/>
    <cellStyle name="Total 37 2 5" xfId="19399" xr:uid="{B540BC79-BF3E-420C-9A23-33F8959FD3CF}"/>
    <cellStyle name="Total 37 2 6" xfId="46398" xr:uid="{4DD158B8-1191-405B-A126-8496B3385597}"/>
    <cellStyle name="Total 37 2 7" xfId="39549" xr:uid="{0FA4FEF7-BBDF-490F-8A56-20AE4B3C491D}"/>
    <cellStyle name="Total 37 3" xfId="19400" xr:uid="{AB92B708-53C1-49C7-8901-32FC27B99D80}"/>
    <cellStyle name="Total 37 3 2" xfId="19401" xr:uid="{E778B7AB-2794-4B01-A5DB-2B46CB539D6E}"/>
    <cellStyle name="Total 37 3 2 2" xfId="19402" xr:uid="{B5B0DB42-45E1-4302-BCFB-B23A5A65C2CD}"/>
    <cellStyle name="Total 37 3 3" xfId="19403" xr:uid="{ABDBFEF1-E585-4794-AC11-41FC978F14A8}"/>
    <cellStyle name="Total 37 3 3 2" xfId="19404" xr:uid="{551D79FC-A04A-4226-A034-55DC035F7746}"/>
    <cellStyle name="Total 37 3 4" xfId="19405" xr:uid="{6029B3C8-26AE-40D5-8667-1B9823BBA3D9}"/>
    <cellStyle name="Total 37 3 5" xfId="46399" xr:uid="{8FA16FCD-EDE4-484B-9BF7-8C8EACBCB0C0}"/>
    <cellStyle name="Total 37 3 6" xfId="39550" xr:uid="{5E487899-835E-4C4B-B0ED-5361CC5774EA}"/>
    <cellStyle name="Total 37 4" xfId="19406" xr:uid="{EA370DE5-CAED-49B0-9935-0AF1E704AFCD}"/>
    <cellStyle name="Total 37 4 2" xfId="19407" xr:uid="{D3DACF68-14EE-448B-8905-F07D01D81530}"/>
    <cellStyle name="Total 37 4 2 2" xfId="19408" xr:uid="{5A31A2DC-AB10-4707-BAE9-A9ECFE2D1AC7}"/>
    <cellStyle name="Total 37 4 3" xfId="19409" xr:uid="{A5C35938-2923-4B00-A2F3-A4E1EF586949}"/>
    <cellStyle name="Total 37 4 3 2" xfId="19410" xr:uid="{A81AA28C-5C19-4347-82F8-E8DB0BC7E002}"/>
    <cellStyle name="Total 37 4 4" xfId="19411" xr:uid="{0AA54A9C-F89F-4639-BD9E-08E08E86D258}"/>
    <cellStyle name="Total 37 4 5" xfId="46400" xr:uid="{99B7AA3D-4AAB-4795-8918-DC4285D3B6C1}"/>
    <cellStyle name="Total 37 4 6" xfId="39551" xr:uid="{6B7BB134-B2F8-4625-8D71-B3AF2CEEAA6D}"/>
    <cellStyle name="Total 37 5" xfId="19412" xr:uid="{AD60C068-60FC-4884-8FF3-A23C476FF244}"/>
    <cellStyle name="Total 37 5 2" xfId="19413" xr:uid="{B3DF0C02-97E3-4328-952E-E64F296ABFC9}"/>
    <cellStyle name="Total 37 5 2 2" xfId="19414" xr:uid="{A3F68D4C-E1B8-44F6-A985-300AD0D8B0DD}"/>
    <cellStyle name="Total 37 5 3" xfId="19415" xr:uid="{C02DFA94-3BAE-489B-B0DD-E4B8F481E182}"/>
    <cellStyle name="Total 37 5 3 2" xfId="19416" xr:uid="{9BEFF7FF-2C73-4266-A1E2-53B799482843}"/>
    <cellStyle name="Total 37 5 4" xfId="19417" xr:uid="{FBEDE7BF-750C-49F8-89EA-D671C7DBCF9E}"/>
    <cellStyle name="Total 37 5 4 2" xfId="19418" xr:uid="{C7F17710-C329-4A23-AD3E-53876BCAEB5F}"/>
    <cellStyle name="Total 37 5 5" xfId="19419" xr:uid="{5B2BFBF0-A16B-430E-99DB-B369FF31F7C6}"/>
    <cellStyle name="Total 37 5 6" xfId="46401" xr:uid="{D9B8E508-812A-4219-8554-7C9A433146EC}"/>
    <cellStyle name="Total 37 5 7" xfId="39552" xr:uid="{64BB5E69-93C0-4CEB-BC6D-344783CE2694}"/>
    <cellStyle name="Total 37 6" xfId="19420" xr:uid="{76E56711-1764-4863-A2AF-543C423CC545}"/>
    <cellStyle name="Total 37 6 2" xfId="19421" xr:uid="{40C481F1-FF50-4854-8580-001182285CD5}"/>
    <cellStyle name="Total 37 6 2 2" xfId="19422" xr:uid="{A79C0086-AA2B-4651-ABA8-BF2D4A28E11F}"/>
    <cellStyle name="Total 37 6 3" xfId="19423" xr:uid="{678B91D4-30B1-46C7-BCA9-DF8BD0775343}"/>
    <cellStyle name="Total 37 6 3 2" xfId="19424" xr:uid="{D4AB61E2-2556-4B2E-93A3-64DA7D02AC1D}"/>
    <cellStyle name="Total 37 6 4" xfId="19425" xr:uid="{9782CA1E-D546-4F2F-B13E-5A69E557EB8C}"/>
    <cellStyle name="Total 37 6 5" xfId="46402" xr:uid="{682A6624-1F19-4189-B181-7C6CB6DE9C26}"/>
    <cellStyle name="Total 37 6 6" xfId="39553" xr:uid="{E7AD7F43-76CC-46D2-B998-D644C42F139C}"/>
    <cellStyle name="Total 37 7" xfId="19426" xr:uid="{AD228EBD-A2F7-420A-AD89-8052F864A3A1}"/>
    <cellStyle name="Total 37 7 2" xfId="19427" xr:uid="{623A6264-D0A3-4642-82E9-52C9CD2BC3EA}"/>
    <cellStyle name="Total 37 7 3" xfId="46403" xr:uid="{56D81C2C-78B5-4270-81C0-491B436394E5}"/>
    <cellStyle name="Total 37 7 4" xfId="39554" xr:uid="{139D8D0B-130C-4C0B-B4EF-0E11C415031B}"/>
    <cellStyle name="Total 37 8" xfId="19428" xr:uid="{8334D955-5B39-4581-9216-C60778D3CAEE}"/>
    <cellStyle name="Total 37 8 2" xfId="19429" xr:uid="{D74BF345-4700-4536-A317-C8BEC0CEC171}"/>
    <cellStyle name="Total 37 8 3" xfId="46404" xr:uid="{E0584008-E56A-475F-BFD2-0BF9E8C005A4}"/>
    <cellStyle name="Total 37 8 4" xfId="39555" xr:uid="{3AA86DF9-41C8-437C-8561-689818788E0A}"/>
    <cellStyle name="Total 37 9" xfId="19430" xr:uid="{389A0575-58CF-461B-BDFB-7433BFAFCFCA}"/>
    <cellStyle name="Total 37 9 2" xfId="19431" xr:uid="{57F4E80C-F577-4B34-A147-3393DC7E9CE3}"/>
    <cellStyle name="Total 37 9 3" xfId="46405" xr:uid="{2BD986BF-1D1A-44C6-A4FA-7B8D23CB8F63}"/>
    <cellStyle name="Total 37 9 4" xfId="39556" xr:uid="{4EF383E9-E4E5-46EA-8C37-CE6C15C20D83}"/>
    <cellStyle name="Total 38" xfId="3364" xr:uid="{1CD9FC62-C7DE-4D83-8D3F-3B719D67409A}"/>
    <cellStyle name="Total 38 10" xfId="19433" xr:uid="{988AA74A-D57A-4202-A0FC-6D7CDBE63A5A}"/>
    <cellStyle name="Total 38 10 2" xfId="46406" xr:uid="{A63CB07A-F49E-4B9B-9BD4-1B96C3B892AD}"/>
    <cellStyle name="Total 38 10 3" xfId="39557" xr:uid="{E5DB7761-F75D-4A91-840A-7AE5509B1A41}"/>
    <cellStyle name="Total 38 11" xfId="19434" xr:uid="{3BF65309-FDC2-46CE-A7FA-9279F68BB965}"/>
    <cellStyle name="Total 38 12" xfId="19432" xr:uid="{9A4D5DA7-B1FF-48E7-9C23-8B3858393D22}"/>
    <cellStyle name="Total 38 13" xfId="42243" xr:uid="{F2B7C68A-DC48-42D1-B7D6-2990E2917EB1}"/>
    <cellStyle name="Total 38 14" xfId="27067" xr:uid="{674B0FC7-8CAD-4750-A7DB-5C897309739A}"/>
    <cellStyle name="Total 38 2" xfId="19435" xr:uid="{17AF970F-333E-4E26-8A7B-E57B895BF94F}"/>
    <cellStyle name="Total 38 2 2" xfId="19436" xr:uid="{FD0F0B78-3611-402B-B267-1B3344B1A5C3}"/>
    <cellStyle name="Total 38 2 2 2" xfId="19437" xr:uid="{C0502985-7094-4A8C-A53F-393D2107E949}"/>
    <cellStyle name="Total 38 2 3" xfId="19438" xr:uid="{C4F537A9-C849-459E-A1BB-6B64D845B96B}"/>
    <cellStyle name="Total 38 2 3 2" xfId="19439" xr:uid="{BA81448C-1B61-4A0C-8A2C-E21FE4CC6D21}"/>
    <cellStyle name="Total 38 2 4" xfId="19440" xr:uid="{C265050C-6355-4023-8B79-A2733B53D9F6}"/>
    <cellStyle name="Total 38 2 5" xfId="19441" xr:uid="{353C1452-683E-4041-B13E-48C4F75DF30A}"/>
    <cellStyle name="Total 38 2 6" xfId="46407" xr:uid="{58FCB4F6-38BE-4510-B0F9-E96A9B05A29C}"/>
    <cellStyle name="Total 38 2 7" xfId="39558" xr:uid="{15720F2F-080C-4CE6-9296-F1A63812486D}"/>
    <cellStyle name="Total 38 3" xfId="19442" xr:uid="{483D0C45-EA20-4C7E-98F4-60FB73C88D45}"/>
    <cellStyle name="Total 38 3 2" xfId="19443" xr:uid="{6D138D2D-11C8-4BD1-A94E-A8EA7480FC08}"/>
    <cellStyle name="Total 38 3 2 2" xfId="19444" xr:uid="{B879EEB4-CC1D-4004-B302-91EE29F85260}"/>
    <cellStyle name="Total 38 3 3" xfId="19445" xr:uid="{D2BF79F1-CCE8-488A-B197-868E86EABA8B}"/>
    <cellStyle name="Total 38 3 3 2" xfId="19446" xr:uid="{A876446A-1330-422E-9FCB-D68E3721EF62}"/>
    <cellStyle name="Total 38 3 4" xfId="19447" xr:uid="{74240DF7-2C76-4643-8854-A529CC8F8D9D}"/>
    <cellStyle name="Total 38 3 5" xfId="46408" xr:uid="{4F2E0B5A-31A9-44D7-B4AE-0CB7C5B55C68}"/>
    <cellStyle name="Total 38 3 6" xfId="39559" xr:uid="{181425A3-C94D-4F2E-8135-1A3E38A82082}"/>
    <cellStyle name="Total 38 4" xfId="19448" xr:uid="{CBB94E88-B02A-4A1E-9035-2E39AB604BE9}"/>
    <cellStyle name="Total 38 4 2" xfId="19449" xr:uid="{8254D61A-586A-404D-8877-5F042EF80675}"/>
    <cellStyle name="Total 38 4 2 2" xfId="19450" xr:uid="{B720B381-4F30-4387-8A84-47C11BD3CE17}"/>
    <cellStyle name="Total 38 4 3" xfId="19451" xr:uid="{79AE9FE3-5EE7-4F25-BD92-CE7D1B58030F}"/>
    <cellStyle name="Total 38 4 3 2" xfId="19452" xr:uid="{FEBE1C39-3E01-40B8-B506-57A74B952C36}"/>
    <cellStyle name="Total 38 4 4" xfId="19453" xr:uid="{5153F2DB-FA81-4F2A-B24A-720F19806FB1}"/>
    <cellStyle name="Total 38 4 5" xfId="46409" xr:uid="{36B25889-0FE5-44D1-80AC-9F49C714399B}"/>
    <cellStyle name="Total 38 4 6" xfId="39560" xr:uid="{BAB11554-1586-4E71-AED7-88CC27BFF944}"/>
    <cellStyle name="Total 38 5" xfId="19454" xr:uid="{B731249C-58AA-492F-96B5-50A59773C107}"/>
    <cellStyle name="Total 38 5 2" xfId="19455" xr:uid="{A5E37725-3156-4712-B6CE-1439880071A2}"/>
    <cellStyle name="Total 38 5 2 2" xfId="19456" xr:uid="{827C3B40-7F1F-4D24-AE26-0C1C5D46F3CF}"/>
    <cellStyle name="Total 38 5 3" xfId="19457" xr:uid="{BD958C11-4874-49FD-8800-F9F686DFBAEB}"/>
    <cellStyle name="Total 38 5 3 2" xfId="19458" xr:uid="{B9D1AF3B-C1F1-40DB-BAFF-9F0A65D862D6}"/>
    <cellStyle name="Total 38 5 4" xfId="19459" xr:uid="{5D3953D1-322F-4136-8994-2B5524139B48}"/>
    <cellStyle name="Total 38 5 4 2" xfId="19460" xr:uid="{B84169BF-88C6-41E7-BE03-F60F1F4236FF}"/>
    <cellStyle name="Total 38 5 5" xfId="19461" xr:uid="{BE211666-5574-4205-A6EA-0998B993F06A}"/>
    <cellStyle name="Total 38 5 6" xfId="46410" xr:uid="{FFC088E6-5684-4464-BBF9-5BE58A70B1BB}"/>
    <cellStyle name="Total 38 5 7" xfId="39561" xr:uid="{75BAE9C1-C41F-48C7-B768-2B5F5DF9A64A}"/>
    <cellStyle name="Total 38 6" xfId="19462" xr:uid="{F4E5CB18-3999-4835-9F9F-071088949A31}"/>
    <cellStyle name="Total 38 6 2" xfId="19463" xr:uid="{10FB51D4-8900-4C05-AB22-1DBB9B354105}"/>
    <cellStyle name="Total 38 6 2 2" xfId="19464" xr:uid="{B4777E9C-F1DB-4902-89C8-1D1B84092585}"/>
    <cellStyle name="Total 38 6 3" xfId="19465" xr:uid="{D90D0742-DD49-4BAC-90AB-A7B20057EBB9}"/>
    <cellStyle name="Total 38 6 3 2" xfId="19466" xr:uid="{AFFA58D2-1796-4A27-9CC9-B25DAA557191}"/>
    <cellStyle name="Total 38 6 4" xfId="19467" xr:uid="{9FE275B6-7C41-4082-87C0-E691D94BDCB1}"/>
    <cellStyle name="Total 38 6 5" xfId="46411" xr:uid="{93BB09EC-A643-4A3F-B07D-516641AB23EC}"/>
    <cellStyle name="Total 38 6 6" xfId="39562" xr:uid="{7C6669BF-84D9-49F1-BDB7-AE6E83E8B8DA}"/>
    <cellStyle name="Total 38 7" xfId="19468" xr:uid="{94006A8E-502F-43F0-9E8A-005DB15AB6CE}"/>
    <cellStyle name="Total 38 7 2" xfId="19469" xr:uid="{E3A746C6-14F6-4192-828F-CDE5C824A517}"/>
    <cellStyle name="Total 38 7 3" xfId="46412" xr:uid="{865C1FAD-2C7B-46BB-8E23-8BD4042DFF0F}"/>
    <cellStyle name="Total 38 7 4" xfId="39563" xr:uid="{A2FA4C83-56B9-4E3E-AFEA-0FFA8F2B8E80}"/>
    <cellStyle name="Total 38 8" xfId="19470" xr:uid="{A2D5AFF4-B12C-4A93-A87A-458B66656B5A}"/>
    <cellStyle name="Total 38 8 2" xfId="19471" xr:uid="{12B1E20B-F71A-4649-86D6-346B23C307E7}"/>
    <cellStyle name="Total 38 8 3" xfId="46413" xr:uid="{82D9F00C-4BCF-4518-AB89-1F76ED933B3D}"/>
    <cellStyle name="Total 38 8 4" xfId="39564" xr:uid="{AC92EC7A-773E-408A-A5F1-EC6CA0B15906}"/>
    <cellStyle name="Total 38 9" xfId="19472" xr:uid="{303AD989-1559-4D98-BFC5-4503D27D3BAD}"/>
    <cellStyle name="Total 38 9 2" xfId="19473" xr:uid="{E90DA43B-4B0D-444F-A3B0-DCD618C8F067}"/>
    <cellStyle name="Total 38 9 3" xfId="46414" xr:uid="{F701AA3C-817B-4838-8F45-1242661073CE}"/>
    <cellStyle name="Total 38 9 4" xfId="39565" xr:uid="{2C05AEC9-85B4-421D-81E5-956AD953FCB2}"/>
    <cellStyle name="Total 39" xfId="3365" xr:uid="{2E76FAD5-18B8-467D-A7D3-AD1B9A63406B}"/>
    <cellStyle name="Total 39 10" xfId="19475" xr:uid="{5BDBDE2D-B85E-4E99-AA03-F084C3A941F9}"/>
    <cellStyle name="Total 39 10 2" xfId="46415" xr:uid="{FC5B41F9-0416-4464-A9F6-89EC51F5BA6B}"/>
    <cellStyle name="Total 39 10 3" xfId="39566" xr:uid="{0A6490B6-A20F-4071-A924-6567E4A81A98}"/>
    <cellStyle name="Total 39 11" xfId="19476" xr:uid="{BF076C9C-263D-4CB8-ACEA-E118132F970E}"/>
    <cellStyle name="Total 39 12" xfId="19474" xr:uid="{17BAB487-D07A-4BC8-98FF-1BFA7DC1E0FC}"/>
    <cellStyle name="Total 39 13" xfId="42244" xr:uid="{6580AE36-15BA-451A-8FA9-6116787F0FF4}"/>
    <cellStyle name="Total 39 14" xfId="27068" xr:uid="{37357746-5180-45ED-911D-3F6AD14B069A}"/>
    <cellStyle name="Total 39 2" xfId="19477" xr:uid="{3F8B178D-0E9E-4D63-BE24-4082C6FD67E7}"/>
    <cellStyle name="Total 39 2 2" xfId="19478" xr:uid="{4CFD9D4F-C5DC-4B12-96C7-6ABD36772251}"/>
    <cellStyle name="Total 39 2 2 2" xfId="19479" xr:uid="{0AEAF128-4681-41AE-B650-41122C38855E}"/>
    <cellStyle name="Total 39 2 3" xfId="19480" xr:uid="{235E0D66-1B90-47B4-B870-CBC24C16863C}"/>
    <cellStyle name="Total 39 2 3 2" xfId="19481" xr:uid="{6A085F48-14A5-476B-AF02-8968FFF30063}"/>
    <cellStyle name="Total 39 2 4" xfId="19482" xr:uid="{5959A56B-76AE-4F08-BA3A-4FFF2F724C3E}"/>
    <cellStyle name="Total 39 2 5" xfId="19483" xr:uid="{1024BC50-56B2-46AC-AE83-46E74EEFDAEF}"/>
    <cellStyle name="Total 39 2 6" xfId="46416" xr:uid="{5071A9C3-66B6-4431-BD4E-13CF4016A14F}"/>
    <cellStyle name="Total 39 2 7" xfId="39567" xr:uid="{5BEB2695-D5F3-4D62-8E88-8E25422302D0}"/>
    <cellStyle name="Total 39 3" xfId="19484" xr:uid="{1DDD6F49-17ED-4FE0-9316-D985A167F476}"/>
    <cellStyle name="Total 39 3 2" xfId="19485" xr:uid="{F96188D9-6DE6-453F-B71A-EEEB8115D714}"/>
    <cellStyle name="Total 39 3 2 2" xfId="19486" xr:uid="{3183417E-EEE5-490F-89EE-092C6F27F458}"/>
    <cellStyle name="Total 39 3 3" xfId="19487" xr:uid="{423D9423-2FB4-4048-A94D-084868C3FB26}"/>
    <cellStyle name="Total 39 3 3 2" xfId="19488" xr:uid="{892CE245-C5C3-4076-B084-A05A86843D8B}"/>
    <cellStyle name="Total 39 3 4" xfId="19489" xr:uid="{EE30238F-4379-467F-B710-8E94EB5C9008}"/>
    <cellStyle name="Total 39 3 5" xfId="46417" xr:uid="{5D25CBC4-A7B3-4796-8671-12C4AFCF8F5B}"/>
    <cellStyle name="Total 39 3 6" xfId="39568" xr:uid="{03535207-0902-4015-A0FD-1134FEC49C9D}"/>
    <cellStyle name="Total 39 4" xfId="19490" xr:uid="{937041C6-D283-4AE4-A906-3F39933E325B}"/>
    <cellStyle name="Total 39 4 2" xfId="19491" xr:uid="{450A4DC6-2E5B-4B01-B8A2-7631E0962F1A}"/>
    <cellStyle name="Total 39 4 2 2" xfId="19492" xr:uid="{F1DF21D6-9221-42C7-AC4B-11D8C12D23D2}"/>
    <cellStyle name="Total 39 4 3" xfId="19493" xr:uid="{ECB23D04-9E98-466F-A3A5-57C20EF7DBEE}"/>
    <cellStyle name="Total 39 4 3 2" xfId="19494" xr:uid="{B6A12009-462A-4955-926B-6F77CB2FD725}"/>
    <cellStyle name="Total 39 4 4" xfId="19495" xr:uid="{52C54B7F-4985-422D-A041-1E1AF40257DF}"/>
    <cellStyle name="Total 39 4 5" xfId="46418" xr:uid="{4DEFEFA1-9F73-4D8E-AE94-5F7AE5878224}"/>
    <cellStyle name="Total 39 4 6" xfId="39569" xr:uid="{5C776274-5D1F-457E-BC52-DB673C248813}"/>
    <cellStyle name="Total 39 5" xfId="19496" xr:uid="{3807F937-64C2-451F-9659-09972A671918}"/>
    <cellStyle name="Total 39 5 2" xfId="19497" xr:uid="{C94C2D70-4885-4108-8E0A-C4242FAB65D0}"/>
    <cellStyle name="Total 39 5 2 2" xfId="19498" xr:uid="{195A7756-59DB-4B45-A29F-9DB44999FDE6}"/>
    <cellStyle name="Total 39 5 3" xfId="19499" xr:uid="{7FDED672-4034-4073-9054-A9E6F0E4C3DE}"/>
    <cellStyle name="Total 39 5 3 2" xfId="19500" xr:uid="{AE4D7F49-055A-4C52-BC63-27C29781C075}"/>
    <cellStyle name="Total 39 5 4" xfId="19501" xr:uid="{8129ABED-325D-4606-A16E-C8C31CBF3DA9}"/>
    <cellStyle name="Total 39 5 4 2" xfId="19502" xr:uid="{C36E9C27-8170-4BEA-ABC3-16D996C7C0E6}"/>
    <cellStyle name="Total 39 5 5" xfId="19503" xr:uid="{624AAC05-CE76-4843-9F8D-4F73B76FBA4E}"/>
    <cellStyle name="Total 39 5 6" xfId="46419" xr:uid="{562487BD-0CF9-4631-A2A3-8D30CA8956DD}"/>
    <cellStyle name="Total 39 5 7" xfId="39570" xr:uid="{3FB92BC2-6ED2-4257-9883-87315F20D5EE}"/>
    <cellStyle name="Total 39 6" xfId="19504" xr:uid="{4D0423D0-D32A-4A31-88E7-BB2321870159}"/>
    <cellStyle name="Total 39 6 2" xfId="19505" xr:uid="{8DE94B03-1A4C-4E75-86D8-D20908462E90}"/>
    <cellStyle name="Total 39 6 2 2" xfId="19506" xr:uid="{9CB8CE8B-1969-483F-AC59-B25AA3C418A6}"/>
    <cellStyle name="Total 39 6 3" xfId="19507" xr:uid="{D976389B-5E48-4CBD-B3EF-8C2923D5EB69}"/>
    <cellStyle name="Total 39 6 3 2" xfId="19508" xr:uid="{6BDB550C-6C44-46C3-BE0E-F1B30BB92588}"/>
    <cellStyle name="Total 39 6 4" xfId="19509" xr:uid="{78227ECC-8D16-4842-9E70-DF859EC8A6E2}"/>
    <cellStyle name="Total 39 6 5" xfId="46420" xr:uid="{BCE13336-EA21-4A31-B548-01B728D0410A}"/>
    <cellStyle name="Total 39 6 6" xfId="39571" xr:uid="{AE6D04B8-98CE-42F9-986F-E97A046B0C4B}"/>
    <cellStyle name="Total 39 7" xfId="19510" xr:uid="{9089DDBA-8433-4C19-B77E-3D9D5C1304DE}"/>
    <cellStyle name="Total 39 7 2" xfId="19511" xr:uid="{4F9BBD28-5DF9-4650-B3E0-784D1B2C9103}"/>
    <cellStyle name="Total 39 7 3" xfId="46421" xr:uid="{E951D1A3-CCDF-41C9-8C99-B9F659B93F2B}"/>
    <cellStyle name="Total 39 7 4" xfId="39572" xr:uid="{ACA67C82-B8F7-4D62-B8A8-3F59802743A1}"/>
    <cellStyle name="Total 39 8" xfId="19512" xr:uid="{6D038AFE-C158-42E6-8451-8EC37BDDF48F}"/>
    <cellStyle name="Total 39 8 2" xfId="19513" xr:uid="{466E3A4E-0B99-4180-9E47-53A7726C55E2}"/>
    <cellStyle name="Total 39 8 3" xfId="46422" xr:uid="{86D53492-527F-4BF0-BDE0-1D867F9ED2FE}"/>
    <cellStyle name="Total 39 8 4" xfId="39573" xr:uid="{62423B01-D421-4716-8E7C-005C936DD6D5}"/>
    <cellStyle name="Total 39 9" xfId="19514" xr:uid="{84032CDC-6283-4C52-8975-2A6F3A85BDB9}"/>
    <cellStyle name="Total 39 9 2" xfId="19515" xr:uid="{1EA40FE6-9621-421C-A412-0C2FC8F53338}"/>
    <cellStyle name="Total 39 9 3" xfId="46423" xr:uid="{EAB749F7-9BF7-489E-BC2F-B5497BDE8794}"/>
    <cellStyle name="Total 39 9 4" xfId="39574" xr:uid="{83845F0C-4901-45E5-A464-5107747AF67B}"/>
    <cellStyle name="Total 4" xfId="374" xr:uid="{0B72D61E-6005-4FC8-A55D-B413785CE8C5}"/>
    <cellStyle name="Total 4 10" xfId="19517" xr:uid="{2558F6DF-917B-45AD-A1FA-46A430675493}"/>
    <cellStyle name="Total 4 10 2" xfId="19518" xr:uid="{DB60B415-2F88-4C11-8C50-C4245F6FBAB4}"/>
    <cellStyle name="Total 4 10 3" xfId="46424" xr:uid="{0624A1F2-8BDB-4C1B-B6F3-5BBD885C8FC1}"/>
    <cellStyle name="Total 4 10 4" xfId="39575" xr:uid="{00FF7A33-2655-48AD-858A-23CF2086182A}"/>
    <cellStyle name="Total 4 11" xfId="19519" xr:uid="{59943711-B104-4EBD-8BE4-A59ED7A42F05}"/>
    <cellStyle name="Total 4 11 2" xfId="46425" xr:uid="{A754A65F-9BCB-48FA-8440-D58B2C8EDEFC}"/>
    <cellStyle name="Total 4 11 3" xfId="39576" xr:uid="{5E9131C2-9815-4521-8760-6429AB6AA7E6}"/>
    <cellStyle name="Total 4 12" xfId="19520" xr:uid="{6A66AAA0-67B1-4AD9-B23E-3580BFD2D1F0}"/>
    <cellStyle name="Total 4 13" xfId="19516" xr:uid="{67331EA7-56C4-49BE-991B-5E5E6D573191}"/>
    <cellStyle name="Total 4 14" xfId="42245" xr:uid="{C28BD5D2-2D99-4DE8-8AE0-D7BD59FAF1C5}"/>
    <cellStyle name="Total 4 15" xfId="27069" xr:uid="{02C4A59D-A453-40FF-96FC-E90CF9A76EB0}"/>
    <cellStyle name="Total 4 2" xfId="19521" xr:uid="{22D3F760-2360-4E4A-9707-4D900E2A09E5}"/>
    <cellStyle name="Total 4 2 10" xfId="19522" xr:uid="{2740EF49-646A-4628-851B-5FB6D7061833}"/>
    <cellStyle name="Total 4 2 11" xfId="46426" xr:uid="{4C8D73A6-A173-477D-93ED-75BA77CC083B}"/>
    <cellStyle name="Total 4 2 12" xfId="39577" xr:uid="{9AD7133C-566B-457B-8933-35F582DB4E98}"/>
    <cellStyle name="Total 4 2 2" xfId="19523" xr:uid="{0EBAC490-4300-4A67-AC0B-F0CDD2B2E82B}"/>
    <cellStyle name="Total 4 2 2 2" xfId="19524" xr:uid="{B3DC8925-1E86-474A-854C-7ADDB20104F9}"/>
    <cellStyle name="Total 4 2 2 2 2" xfId="19525" xr:uid="{D79CFA72-2E4F-4E08-9086-FE74340E45D7}"/>
    <cellStyle name="Total 4 2 2 3" xfId="19526" xr:uid="{E0031040-8A2B-4E80-A266-5BD34C9F77EA}"/>
    <cellStyle name="Total 4 2 2 3 2" xfId="19527" xr:uid="{6B43E736-31CE-4CE6-9155-9F6410BF371C}"/>
    <cellStyle name="Total 4 2 2 4" xfId="19528" xr:uid="{35CC6CD8-4594-4668-9FBE-C4A32E5D2971}"/>
    <cellStyle name="Total 4 2 2 5" xfId="46427" xr:uid="{734FCFC7-444C-4034-A620-3A0E552D5632}"/>
    <cellStyle name="Total 4 2 2 6" xfId="39578" xr:uid="{56744343-83E3-4D69-99D1-3584C2C1CE79}"/>
    <cellStyle name="Total 4 2 3" xfId="19529" xr:uid="{05365EB9-8610-4FF1-BA72-F07E1BCE1EA1}"/>
    <cellStyle name="Total 4 2 3 2" xfId="19530" xr:uid="{427F049C-920F-479F-830B-F3409E135B76}"/>
    <cellStyle name="Total 4 2 3 2 2" xfId="19531" xr:uid="{205F409E-95E6-4307-8A3D-D6824B4D559B}"/>
    <cellStyle name="Total 4 2 3 3" xfId="19532" xr:uid="{A444C2F8-962B-46F3-84BB-B1A4DEF2DBB6}"/>
    <cellStyle name="Total 4 2 3 3 2" xfId="19533" xr:uid="{AB3E0923-8897-4E13-B367-DC1CF5165234}"/>
    <cellStyle name="Total 4 2 3 4" xfId="19534" xr:uid="{510D8F5B-600C-49B1-B44E-93A98A5C69DD}"/>
    <cellStyle name="Total 4 2 3 5" xfId="46428" xr:uid="{36995F81-AA60-4671-9F0F-1323A6506C99}"/>
    <cellStyle name="Total 4 2 3 6" xfId="39579" xr:uid="{B65552EA-4AF5-4D47-BD16-AB4F27E16300}"/>
    <cellStyle name="Total 4 2 4" xfId="19535" xr:uid="{FA4A3149-2898-4A07-A7CF-DFA63EB1D985}"/>
    <cellStyle name="Total 4 2 4 2" xfId="19536" xr:uid="{4BE9A646-4167-43A2-A144-5BE0CEAD91A0}"/>
    <cellStyle name="Total 4 2 4 2 2" xfId="19537" xr:uid="{99BD72B6-A94F-43BF-9261-0AAC373F372B}"/>
    <cellStyle name="Total 4 2 4 3" xfId="19538" xr:uid="{1D9CA406-1102-4A16-ACD5-DE75D3242A75}"/>
    <cellStyle name="Total 4 2 4 3 2" xfId="19539" xr:uid="{3EAF7CF2-5290-4C57-970D-37F8E62DC4DF}"/>
    <cellStyle name="Total 4 2 4 4" xfId="19540" xr:uid="{3F9FF7E1-EB01-4E36-AAED-AABF7A715265}"/>
    <cellStyle name="Total 4 2 4 4 2" xfId="19541" xr:uid="{C3ED6C5A-918B-46A4-923C-01F87EC5740C}"/>
    <cellStyle name="Total 4 2 4 5" xfId="19542" xr:uid="{B7716611-DBB0-43C8-80A3-7476583A4116}"/>
    <cellStyle name="Total 4 2 4 6" xfId="46429" xr:uid="{686DAFB1-7C33-4AB3-A2BD-9B246D13B785}"/>
    <cellStyle name="Total 4 2 4 7" xfId="39580" xr:uid="{1BD04E8A-300A-45D6-811C-D9EE37EC4BB5}"/>
    <cellStyle name="Total 4 2 5" xfId="19543" xr:uid="{9BE2ABAD-343A-4956-8843-19AF2DE7EA97}"/>
    <cellStyle name="Total 4 2 5 2" xfId="19544" xr:uid="{B559F3AF-DF20-4898-BB60-9BB8198C1288}"/>
    <cellStyle name="Total 4 2 5 2 2" xfId="19545" xr:uid="{D640201C-25EF-418A-B53D-A97A1CE5316B}"/>
    <cellStyle name="Total 4 2 5 3" xfId="19546" xr:uid="{88D89604-21F8-44E5-913B-C37006F8A496}"/>
    <cellStyle name="Total 4 2 5 3 2" xfId="19547" xr:uid="{615BD51A-789A-4F17-9B46-5977CC510D3F}"/>
    <cellStyle name="Total 4 2 5 4" xfId="19548" xr:uid="{3A902C57-006D-4496-8471-BA1A04368478}"/>
    <cellStyle name="Total 4 2 5 5" xfId="46430" xr:uid="{ADA9E4C4-3E22-4EDE-98D5-1FB5983D8B4F}"/>
    <cellStyle name="Total 4 2 5 6" xfId="39581" xr:uid="{798BC7B1-9032-41A1-9F22-9F5E3BA4ABC4}"/>
    <cellStyle name="Total 4 2 6" xfId="19549" xr:uid="{30A461CE-53F5-4250-8A80-A0EA1BCC9C75}"/>
    <cellStyle name="Total 4 2 6 2" xfId="19550" xr:uid="{130C6212-808B-41BE-BD4A-AC8068E7CA51}"/>
    <cellStyle name="Total 4 2 7" xfId="19551" xr:uid="{1AA08FEC-D85E-43F6-BADC-9BB309727934}"/>
    <cellStyle name="Total 4 2 7 2" xfId="19552" xr:uid="{F3A6AB62-179F-46D6-84EA-C01B9B8D3F0C}"/>
    <cellStyle name="Total 4 2 8" xfId="19553" xr:uid="{2D774529-C089-4FAC-94C7-1842ABF402A9}"/>
    <cellStyle name="Total 4 2 8 2" xfId="19554" xr:uid="{213DE8B2-7883-4EAF-8DEC-2DDEA99B9D73}"/>
    <cellStyle name="Total 4 2 9" xfId="19555" xr:uid="{BD734D81-D81F-4243-B000-0206F4650175}"/>
    <cellStyle name="Total 4 3" xfId="19556" xr:uid="{55A9A9AD-08E6-4637-A108-29C636F49D62}"/>
    <cellStyle name="Total 4 3 2" xfId="19557" xr:uid="{07BC6622-CE85-4ABC-A0C4-90B0C54E2309}"/>
    <cellStyle name="Total 4 3 2 2" xfId="19558" xr:uid="{DB24864E-ABA9-4EC3-A05B-FC27532A8648}"/>
    <cellStyle name="Total 4 3 3" xfId="19559" xr:uid="{4FE733B3-077A-4C5C-94E0-E3CB1CD24E8A}"/>
    <cellStyle name="Total 4 3 3 2" xfId="19560" xr:uid="{F253C662-3525-4853-8C73-2B3485A397B0}"/>
    <cellStyle name="Total 4 3 4" xfId="19561" xr:uid="{58C421D8-8353-487B-AC55-1B5E269FEAB1}"/>
    <cellStyle name="Total 4 3 5" xfId="19562" xr:uid="{15DF806A-622B-4794-9BB7-5A5FD21EBEC8}"/>
    <cellStyle name="Total 4 3 6" xfId="46431" xr:uid="{35804280-1D7E-4367-B503-D3ECDA26F191}"/>
    <cellStyle name="Total 4 3 7" xfId="39582" xr:uid="{3D5C8F50-ED89-41C0-889A-E54C6605483F}"/>
    <cellStyle name="Total 4 4" xfId="19563" xr:uid="{9C51F866-9DE2-4B72-86C5-76ECDAFC7D7D}"/>
    <cellStyle name="Total 4 4 2" xfId="19564" xr:uid="{82D44329-4927-4EF6-A735-8ED7ED95F3E0}"/>
    <cellStyle name="Total 4 4 2 2" xfId="19565" xr:uid="{6CB10287-01D8-46D1-BCB3-E066206EB893}"/>
    <cellStyle name="Total 4 4 3" xfId="19566" xr:uid="{3532BA37-150F-4BB0-BD84-6A359330F3D3}"/>
    <cellStyle name="Total 4 4 3 2" xfId="19567" xr:uid="{B8FB3E80-1307-443D-BB71-B86362418016}"/>
    <cellStyle name="Total 4 4 4" xfId="19568" xr:uid="{C8553696-F102-48D8-94EC-15F511F04D26}"/>
    <cellStyle name="Total 4 4 5" xfId="46432" xr:uid="{1FEEE370-3EC7-4A27-B146-BDC19E6202C9}"/>
    <cellStyle name="Total 4 4 6" xfId="39583" xr:uid="{5E98A3E8-7E15-47F2-9257-293E7CB24EE3}"/>
    <cellStyle name="Total 4 5" xfId="19569" xr:uid="{EE97A539-8A6E-4AD0-92DF-081B7155B63A}"/>
    <cellStyle name="Total 4 5 2" xfId="19570" xr:uid="{AAEE5E7C-90CD-4648-87D0-459F6811735A}"/>
    <cellStyle name="Total 4 5 2 2" xfId="19571" xr:uid="{5A3715B2-3A6D-4117-A297-FA21607D9E1E}"/>
    <cellStyle name="Total 4 5 3" xfId="19572" xr:uid="{B9804794-B5BA-4E3D-A853-6C120C8A2E3A}"/>
    <cellStyle name="Total 4 5 3 2" xfId="19573" xr:uid="{633A2E7B-9A2B-487D-B4F3-BE2D5D5F1E5C}"/>
    <cellStyle name="Total 4 5 4" xfId="19574" xr:uid="{DA1E08CA-DB2B-4ECC-86AA-690B7E604D00}"/>
    <cellStyle name="Total 4 5 5" xfId="46433" xr:uid="{3075E51F-D9D2-4ED1-B7EE-46FA976BF251}"/>
    <cellStyle name="Total 4 5 6" xfId="39584" xr:uid="{A023C740-140D-4509-8A21-3F981C5832C4}"/>
    <cellStyle name="Total 4 6" xfId="19575" xr:uid="{9DEDB755-385B-4A05-9A9E-AD47D0DAEA52}"/>
    <cellStyle name="Total 4 6 2" xfId="19576" xr:uid="{E50BA98C-7D83-4705-964F-3C4227B02FAE}"/>
    <cellStyle name="Total 4 6 2 2" xfId="19577" xr:uid="{FBC6398A-F6C3-48ED-BC7D-CB93CF53DAC3}"/>
    <cellStyle name="Total 4 6 3" xfId="19578" xr:uid="{C9BEF07D-A33A-4564-80F3-8C84293A9597}"/>
    <cellStyle name="Total 4 6 3 2" xfId="19579" xr:uid="{FBD7C404-A956-4DE1-AF1C-5F66544753D3}"/>
    <cellStyle name="Total 4 6 4" xfId="19580" xr:uid="{C00CDCA8-8EC8-4CA2-B9EC-A572E645FFEA}"/>
    <cellStyle name="Total 4 6 4 2" xfId="19581" xr:uid="{C6C216E3-1CD1-4C30-B053-56EA0883DBAA}"/>
    <cellStyle name="Total 4 6 5" xfId="19582" xr:uid="{E3F677D5-F976-41C4-87C5-252ACEEE74C6}"/>
    <cellStyle name="Total 4 6 6" xfId="46434" xr:uid="{45ED4867-B9FB-4A67-ABE7-4FA13458921A}"/>
    <cellStyle name="Total 4 6 7" xfId="39585" xr:uid="{AF289116-2A24-4BCC-A412-F7F68BF20317}"/>
    <cellStyle name="Total 4 7" xfId="19583" xr:uid="{ED508CBA-DAEC-4032-838D-B174799AEE17}"/>
    <cellStyle name="Total 4 7 2" xfId="19584" xr:uid="{6B3AC0C4-E7D7-4F6B-ABAC-2796206BCBFF}"/>
    <cellStyle name="Total 4 7 2 2" xfId="19585" xr:uid="{72034D01-950F-4269-8F5E-DD70575040CE}"/>
    <cellStyle name="Total 4 7 3" xfId="19586" xr:uid="{6B702582-85DC-44B6-A930-CBEF9818D455}"/>
    <cellStyle name="Total 4 7 3 2" xfId="19587" xr:uid="{2B52CCCB-0D35-47EF-96A8-320EA4BA158E}"/>
    <cellStyle name="Total 4 7 4" xfId="19588" xr:uid="{B6290EC6-B875-40C6-ACE0-C8ED80B437E1}"/>
    <cellStyle name="Total 4 7 5" xfId="46435" xr:uid="{99009783-4729-4BCC-AE54-54593AC5DB46}"/>
    <cellStyle name="Total 4 7 6" xfId="39586" xr:uid="{9704B0D4-7E83-4579-AF7D-FBA7439442F1}"/>
    <cellStyle name="Total 4 8" xfId="19589" xr:uid="{58A55679-5B02-48D7-A85F-5975E45F60DC}"/>
    <cellStyle name="Total 4 8 2" xfId="19590" xr:uid="{7B581EE6-CE7A-4A45-B71A-50A9EF957EE4}"/>
    <cellStyle name="Total 4 8 3" xfId="46436" xr:uid="{215E0862-4422-47BE-A9B4-8635519A77A8}"/>
    <cellStyle name="Total 4 8 4" xfId="39587" xr:uid="{1383DFAE-172C-409A-9E60-B350A6B88AA3}"/>
    <cellStyle name="Total 4 9" xfId="19591" xr:uid="{80FE0DE4-5654-4866-951A-275284FAAB47}"/>
    <cellStyle name="Total 4 9 2" xfId="19592" xr:uid="{30C57297-C322-4F0C-A6DB-54F57B6E52C4}"/>
    <cellStyle name="Total 4 9 3" xfId="46437" xr:uid="{F2D79BC4-F536-428F-BC1C-158FB69DFA8D}"/>
    <cellStyle name="Total 4 9 4" xfId="39588" xr:uid="{DFBD7AD9-85C4-4DAA-BCFA-59981228CD68}"/>
    <cellStyle name="Total 40" xfId="3366" xr:uid="{9CAD4497-30FC-43FE-894F-62015957579C}"/>
    <cellStyle name="Total 40 10" xfId="19594" xr:uid="{1C65DD0D-7090-4949-B9C4-25AAC0A6B167}"/>
    <cellStyle name="Total 40 10 2" xfId="46438" xr:uid="{6D6919AE-839E-4D97-BD8D-5DD31EDC0998}"/>
    <cellStyle name="Total 40 10 3" xfId="39589" xr:uid="{EBA70844-A505-4C26-B5A5-25EEE7A2C000}"/>
    <cellStyle name="Total 40 11" xfId="19595" xr:uid="{89B91508-CC31-497D-B30A-1E8E38A5BAF4}"/>
    <cellStyle name="Total 40 12" xfId="19593" xr:uid="{8FC07703-F144-4C5F-A395-68B5E271AACC}"/>
    <cellStyle name="Total 40 13" xfId="42246" xr:uid="{D67DF795-590C-4D6F-9CE2-A4690AC96D20}"/>
    <cellStyle name="Total 40 14" xfId="27070" xr:uid="{CFB727EE-9AC5-4F1B-ABD3-67E0297FACA3}"/>
    <cellStyle name="Total 40 2" xfId="19596" xr:uid="{EEC47EA1-1A4F-4BD3-898C-CFDD3FDEF4F3}"/>
    <cellStyle name="Total 40 2 2" xfId="19597" xr:uid="{CFE7D759-253F-4F5B-9669-EB6336975778}"/>
    <cellStyle name="Total 40 2 2 2" xfId="19598" xr:uid="{766E785D-AC8D-4B30-BBD0-A384FA11EDB8}"/>
    <cellStyle name="Total 40 2 3" xfId="19599" xr:uid="{650305CF-CBE1-45F1-9320-0B4A29973BC0}"/>
    <cellStyle name="Total 40 2 3 2" xfId="19600" xr:uid="{1D9F4491-94E2-4FBA-BA3A-44B88D5D17D2}"/>
    <cellStyle name="Total 40 2 4" xfId="19601" xr:uid="{F7B1EAE5-3EC1-4797-A2C8-6B861DEA02F4}"/>
    <cellStyle name="Total 40 2 5" xfId="19602" xr:uid="{38327007-A82A-49CB-987D-A18629C6094D}"/>
    <cellStyle name="Total 40 2 6" xfId="46439" xr:uid="{04AA01C6-7B89-4038-8C65-FB274235A49E}"/>
    <cellStyle name="Total 40 2 7" xfId="39590" xr:uid="{5A57FF08-740B-4C2E-89E1-0931DA24C7A5}"/>
    <cellStyle name="Total 40 3" xfId="19603" xr:uid="{D36EAF73-E8F0-4653-B746-7F628FE76752}"/>
    <cellStyle name="Total 40 3 2" xfId="19604" xr:uid="{E7DD0BB7-1030-48DE-9FFE-976214CED7B8}"/>
    <cellStyle name="Total 40 3 2 2" xfId="19605" xr:uid="{6CDE3C8C-AF70-4EC2-8FFE-24D06133DB6C}"/>
    <cellStyle name="Total 40 3 3" xfId="19606" xr:uid="{BD62DC76-BFA5-4BB9-B0F5-CB7C26EB06E8}"/>
    <cellStyle name="Total 40 3 3 2" xfId="19607" xr:uid="{E089D013-52ED-41F4-B53E-0AED643AC675}"/>
    <cellStyle name="Total 40 3 4" xfId="19608" xr:uid="{B4851DF5-5E42-4BC2-BF2A-4A0C3E4E927C}"/>
    <cellStyle name="Total 40 3 5" xfId="46440" xr:uid="{F47934B7-67AE-4564-84AA-E0076DA06563}"/>
    <cellStyle name="Total 40 3 6" xfId="39591" xr:uid="{4FAE576F-0CB9-4727-81CD-65880A950E42}"/>
    <cellStyle name="Total 40 4" xfId="19609" xr:uid="{B4DF45D2-D1E5-459C-A644-92173BD27145}"/>
    <cellStyle name="Total 40 4 2" xfId="19610" xr:uid="{715F100C-DE9B-48AB-B6BB-33D266478BB0}"/>
    <cellStyle name="Total 40 4 2 2" xfId="19611" xr:uid="{F1105033-95C6-4B3A-972B-A3887482A3A1}"/>
    <cellStyle name="Total 40 4 3" xfId="19612" xr:uid="{C3F23EE2-42CB-43A4-A668-D678016CC53A}"/>
    <cellStyle name="Total 40 4 3 2" xfId="19613" xr:uid="{6BAAEF53-A422-440A-AA14-823D30820001}"/>
    <cellStyle name="Total 40 4 4" xfId="19614" xr:uid="{5034DF03-6640-42F2-9527-F4B997129BB8}"/>
    <cellStyle name="Total 40 4 5" xfId="46441" xr:uid="{10E57287-4326-4607-AFE1-915A23B58EED}"/>
    <cellStyle name="Total 40 4 6" xfId="39592" xr:uid="{76442760-0B0F-4A2E-BEE7-03F5B6BD3335}"/>
    <cellStyle name="Total 40 5" xfId="19615" xr:uid="{C2380253-7C04-40FC-8F07-2C1867BD8E26}"/>
    <cellStyle name="Total 40 5 2" xfId="19616" xr:uid="{A1D9A063-7155-4460-9D9B-FD7DCAC9C3A5}"/>
    <cellStyle name="Total 40 5 2 2" xfId="19617" xr:uid="{4C08649F-53A8-4A9A-BE3E-7A5907993C71}"/>
    <cellStyle name="Total 40 5 3" xfId="19618" xr:uid="{4572C1ED-357F-41E5-9603-45FB092AAF5D}"/>
    <cellStyle name="Total 40 5 3 2" xfId="19619" xr:uid="{162747CA-0F57-42C9-A4CD-23F18D1F05A1}"/>
    <cellStyle name="Total 40 5 4" xfId="19620" xr:uid="{A31F30FF-47E4-4911-AB79-A6FB14095384}"/>
    <cellStyle name="Total 40 5 4 2" xfId="19621" xr:uid="{CFBF37EE-F57A-479F-85C9-03ECFC52CE89}"/>
    <cellStyle name="Total 40 5 5" xfId="19622" xr:uid="{06AA6F2D-277C-420F-BF87-20AAD18CE857}"/>
    <cellStyle name="Total 40 5 6" xfId="46442" xr:uid="{90A670BE-4E62-46FB-B4B3-ECCBB7461700}"/>
    <cellStyle name="Total 40 5 7" xfId="39593" xr:uid="{358691F4-02B4-49B4-9DA9-04197944D791}"/>
    <cellStyle name="Total 40 6" xfId="19623" xr:uid="{34BBF6B5-E97E-4E8D-898F-DC46FD16E7B3}"/>
    <cellStyle name="Total 40 6 2" xfId="19624" xr:uid="{744ED43B-38A3-4AFE-9479-6E9F9FC52D6E}"/>
    <cellStyle name="Total 40 6 2 2" xfId="19625" xr:uid="{19C2BFD7-57E6-423E-B5E2-BB5B8B3166DF}"/>
    <cellStyle name="Total 40 6 3" xfId="19626" xr:uid="{3F7E0516-9598-44B3-B65D-732A84F2AF25}"/>
    <cellStyle name="Total 40 6 3 2" xfId="19627" xr:uid="{84861705-E30C-46FD-9ECE-EDA2766D099C}"/>
    <cellStyle name="Total 40 6 4" xfId="19628" xr:uid="{1ADC0CEB-4B8A-48E4-9874-5D3FE4B25BED}"/>
    <cellStyle name="Total 40 6 5" xfId="46443" xr:uid="{A7D0B6E5-BF88-44CB-8D60-5B0CE03C2443}"/>
    <cellStyle name="Total 40 6 6" xfId="39594" xr:uid="{06A5F1BE-A0C0-43AB-B281-0B3861B21255}"/>
    <cellStyle name="Total 40 7" xfId="19629" xr:uid="{770C77F3-720D-4CC0-9365-496AFCE72B46}"/>
    <cellStyle name="Total 40 7 2" xfId="19630" xr:uid="{6C545DC4-5BC1-4E76-B012-5EB9EF47226C}"/>
    <cellStyle name="Total 40 7 3" xfId="46444" xr:uid="{50302F46-DDA3-4E1F-B962-6E81CCB1229D}"/>
    <cellStyle name="Total 40 7 4" xfId="39595" xr:uid="{36324439-E911-4299-B0AB-AD84EE6A7823}"/>
    <cellStyle name="Total 40 8" xfId="19631" xr:uid="{A2F1C279-5ED3-4B90-B2C4-B5ACB15E6F06}"/>
    <cellStyle name="Total 40 8 2" xfId="19632" xr:uid="{CEACA433-537D-4B42-9ED1-DE54D088C30D}"/>
    <cellStyle name="Total 40 8 3" xfId="46445" xr:uid="{5352DAB4-7AA6-4EDE-BEF7-0AC262730F5B}"/>
    <cellStyle name="Total 40 8 4" xfId="39596" xr:uid="{C29C6066-CA70-437F-8463-D4EBA8FEC0B7}"/>
    <cellStyle name="Total 40 9" xfId="19633" xr:uid="{6769DAF2-5544-4CB2-A170-937B57D0EEA5}"/>
    <cellStyle name="Total 40 9 2" xfId="19634" xr:uid="{CF30C105-4A5C-418E-BE7C-CAB0714538A9}"/>
    <cellStyle name="Total 40 9 3" xfId="46446" xr:uid="{F9CAF996-D652-4CC9-B42F-1ED8F9F3787F}"/>
    <cellStyle name="Total 40 9 4" xfId="39597" xr:uid="{551A41B4-4697-4BBC-8B0E-F3B4F6ABF5BE}"/>
    <cellStyle name="Total 41" xfId="3367" xr:uid="{5AD2FA11-7637-466C-8D79-54B6C2CA2AE9}"/>
    <cellStyle name="Total 41 10" xfId="19636" xr:uid="{6EC6A8AD-86CD-48AD-996C-523FFC623A65}"/>
    <cellStyle name="Total 41 10 2" xfId="46447" xr:uid="{622F520F-AA9F-4444-9A71-BA73F8B9B108}"/>
    <cellStyle name="Total 41 10 3" xfId="39598" xr:uid="{D39CF7FD-0C99-42F3-8C81-6A10E1163EDF}"/>
    <cellStyle name="Total 41 11" xfId="19637" xr:uid="{CAA2F41E-9833-4D86-A601-297B58BE6717}"/>
    <cellStyle name="Total 41 12" xfId="19635" xr:uid="{0910EE4D-07F5-4369-9F45-548F4F48C749}"/>
    <cellStyle name="Total 41 13" xfId="42247" xr:uid="{6BED9DB2-740D-4207-8629-A433103CCEB5}"/>
    <cellStyle name="Total 41 14" xfId="27071" xr:uid="{733B210C-F757-43D5-9C5A-0361B7310A13}"/>
    <cellStyle name="Total 41 2" xfId="19638" xr:uid="{12DD93B7-9423-405E-8F4B-D55F8E07CD19}"/>
    <cellStyle name="Total 41 2 2" xfId="19639" xr:uid="{DD996C91-B740-4433-BEC9-F1A68D649FD6}"/>
    <cellStyle name="Total 41 2 2 2" xfId="19640" xr:uid="{48246C8E-7CE2-4866-8CFD-C0C3F6BD66DE}"/>
    <cellStyle name="Total 41 2 3" xfId="19641" xr:uid="{1849A3B0-53D9-4E58-BFB6-AEA1E3C2024F}"/>
    <cellStyle name="Total 41 2 3 2" xfId="19642" xr:uid="{4953C46C-AACC-4534-B01B-A85200B2F8A0}"/>
    <cellStyle name="Total 41 2 4" xfId="19643" xr:uid="{C2DCE06D-2F84-4B20-BB42-E6F323D9A177}"/>
    <cellStyle name="Total 41 2 5" xfId="19644" xr:uid="{C8A9DB85-58CE-4E6C-98B5-0E1213D2BA70}"/>
    <cellStyle name="Total 41 2 6" xfId="46448" xr:uid="{6B980105-D3FA-43F0-87B3-2F631E08090C}"/>
    <cellStyle name="Total 41 2 7" xfId="39599" xr:uid="{85C1AB40-455E-4F7A-A056-5CFC075EADB7}"/>
    <cellStyle name="Total 41 3" xfId="19645" xr:uid="{D3B034C9-9210-42C9-A4F4-47D262803584}"/>
    <cellStyle name="Total 41 3 2" xfId="19646" xr:uid="{BE676960-F36A-4AAD-81A0-46C1621A1EF2}"/>
    <cellStyle name="Total 41 3 2 2" xfId="19647" xr:uid="{85064F79-AB57-4061-BD87-9D18A22BDF92}"/>
    <cellStyle name="Total 41 3 3" xfId="19648" xr:uid="{18BFC096-A473-49D8-9615-C0966AA7E2E9}"/>
    <cellStyle name="Total 41 3 3 2" xfId="19649" xr:uid="{E3F284EC-0C9D-4B12-ADBF-128BA3A0CCF4}"/>
    <cellStyle name="Total 41 3 4" xfId="19650" xr:uid="{854BF636-F5CF-4AFE-8B0C-CCA98C95FF82}"/>
    <cellStyle name="Total 41 3 5" xfId="46449" xr:uid="{FD9A3BDA-0D7B-4E6E-8EBD-0E9117C7846F}"/>
    <cellStyle name="Total 41 3 6" xfId="39600" xr:uid="{27EAC6F3-BBB8-463B-A4EA-FEA9084EB9FB}"/>
    <cellStyle name="Total 41 4" xfId="19651" xr:uid="{D299B14E-ACDB-4FD1-9AAE-E725D9BF9C4E}"/>
    <cellStyle name="Total 41 4 2" xfId="19652" xr:uid="{8A9848E3-CD6F-4AFF-A80D-E35448141544}"/>
    <cellStyle name="Total 41 4 2 2" xfId="19653" xr:uid="{8D1C46F3-F301-4FEC-A120-F12A41CBEC7C}"/>
    <cellStyle name="Total 41 4 3" xfId="19654" xr:uid="{1B65BB07-4776-494C-9B28-815E49B0393A}"/>
    <cellStyle name="Total 41 4 3 2" xfId="19655" xr:uid="{EE51368F-DE71-470C-89A4-A002360A485A}"/>
    <cellStyle name="Total 41 4 4" xfId="19656" xr:uid="{838F4AD6-1294-4E24-872B-DA718A35735E}"/>
    <cellStyle name="Total 41 4 5" xfId="46450" xr:uid="{4EABFAEE-597F-4BD6-810F-884E85DD11B6}"/>
    <cellStyle name="Total 41 4 6" xfId="39601" xr:uid="{FBC3A8AD-EC53-4748-A577-B1DF21EDE745}"/>
    <cellStyle name="Total 41 5" xfId="19657" xr:uid="{18769485-BD71-4F14-AF92-5E22F1603CF0}"/>
    <cellStyle name="Total 41 5 2" xfId="19658" xr:uid="{AFA8CA88-78D1-4A80-9133-B58CC01CBF03}"/>
    <cellStyle name="Total 41 5 2 2" xfId="19659" xr:uid="{EC94FB88-2A28-406E-84B3-99D80173B96B}"/>
    <cellStyle name="Total 41 5 3" xfId="19660" xr:uid="{48683EA9-089E-4F66-8548-3BA7E94B6C0F}"/>
    <cellStyle name="Total 41 5 3 2" xfId="19661" xr:uid="{9654AAB7-0103-4A37-8E78-F16D0D7D7B7B}"/>
    <cellStyle name="Total 41 5 4" xfId="19662" xr:uid="{E1249EB5-6DDF-48DE-BA8E-FA68FFD9F319}"/>
    <cellStyle name="Total 41 5 4 2" xfId="19663" xr:uid="{E979BB3F-4593-4CDA-9266-1B542D6FB8D7}"/>
    <cellStyle name="Total 41 5 5" xfId="19664" xr:uid="{DEECDD24-A69D-4585-BC9C-28BF1764C1A3}"/>
    <cellStyle name="Total 41 5 6" xfId="46451" xr:uid="{92602DBB-4E70-45F4-905B-E9C8F1E774F2}"/>
    <cellStyle name="Total 41 5 7" xfId="39602" xr:uid="{BF0FF073-1888-4252-863C-EB6035E0DD22}"/>
    <cellStyle name="Total 41 6" xfId="19665" xr:uid="{36109A00-B17B-4656-9440-5E26B8C540F0}"/>
    <cellStyle name="Total 41 6 2" xfId="19666" xr:uid="{C6DC2F8E-7824-4DED-9CB6-FFC1CFEBCE2D}"/>
    <cellStyle name="Total 41 6 2 2" xfId="19667" xr:uid="{88544247-0C7B-40D5-BED7-376ACE798317}"/>
    <cellStyle name="Total 41 6 3" xfId="19668" xr:uid="{43A62E16-65AD-4C2B-92F7-A1F47BA2557E}"/>
    <cellStyle name="Total 41 6 3 2" xfId="19669" xr:uid="{4EBE3602-832F-4F9E-AC7F-B6047030E51B}"/>
    <cellStyle name="Total 41 6 4" xfId="19670" xr:uid="{C50EA55C-6AE9-4050-952F-6A6C2EA5F69C}"/>
    <cellStyle name="Total 41 6 5" xfId="46452" xr:uid="{F45F168A-B857-4FF7-9A11-1B4F1F194D21}"/>
    <cellStyle name="Total 41 6 6" xfId="39603" xr:uid="{1F237149-5C7A-4999-9A92-679B30782312}"/>
    <cellStyle name="Total 41 7" xfId="19671" xr:uid="{0FE1CA6A-719C-46E2-998C-3AC436656C72}"/>
    <cellStyle name="Total 41 7 2" xfId="19672" xr:uid="{343A20F8-D384-470C-A8A7-30D41DBA749E}"/>
    <cellStyle name="Total 41 7 3" xfId="46453" xr:uid="{DC3EE812-DF10-4AB3-AA9D-FC84874FEC53}"/>
    <cellStyle name="Total 41 7 4" xfId="39604" xr:uid="{35401965-A3E7-41EE-B693-E8581A6A7A7C}"/>
    <cellStyle name="Total 41 8" xfId="19673" xr:uid="{A23534F3-979C-4012-979D-37E9EAB3905F}"/>
    <cellStyle name="Total 41 8 2" xfId="19674" xr:uid="{D4211130-0518-4B67-94EA-33BC116CE7EF}"/>
    <cellStyle name="Total 41 8 3" xfId="46454" xr:uid="{11560390-7D3D-4B93-8136-A6D479A54A56}"/>
    <cellStyle name="Total 41 8 4" xfId="39605" xr:uid="{035C6E41-5F7B-4F2E-96DA-B8069D466AC4}"/>
    <cellStyle name="Total 41 9" xfId="19675" xr:uid="{F790FDE5-8620-4E37-9484-7210BE8397E2}"/>
    <cellStyle name="Total 41 9 2" xfId="19676" xr:uid="{88CF9B90-BD14-4C16-9B9B-FE04312204E8}"/>
    <cellStyle name="Total 41 9 3" xfId="46455" xr:uid="{03078CD7-205D-4E94-A4B3-83CE61CF57BF}"/>
    <cellStyle name="Total 41 9 4" xfId="39606" xr:uid="{E3785A4C-7C77-4F96-A9F7-9DFAAEDD4789}"/>
    <cellStyle name="Total 42" xfId="3368" xr:uid="{5DADD1AB-936A-45A1-AF5A-7AFE79E8E4F9}"/>
    <cellStyle name="Total 42 10" xfId="19678" xr:uid="{B5E4CA3E-3B0B-4223-AD61-24148A5E0944}"/>
    <cellStyle name="Total 42 10 2" xfId="46456" xr:uid="{17127D82-85B4-4CB6-85F5-497DD8FF7420}"/>
    <cellStyle name="Total 42 10 3" xfId="39607" xr:uid="{2609E997-5567-468C-8CFE-A2C684D1BEBF}"/>
    <cellStyle name="Total 42 11" xfId="19679" xr:uid="{C5204363-A08E-442E-8C01-57A111D3E363}"/>
    <cellStyle name="Total 42 12" xfId="19677" xr:uid="{3E9A0C27-940D-498E-92A2-6DDEF25A0D4E}"/>
    <cellStyle name="Total 42 13" xfId="42248" xr:uid="{67CC6ED6-C4D6-4D23-A626-FCC6345449CB}"/>
    <cellStyle name="Total 42 14" xfId="27072" xr:uid="{32BA3DAF-579F-49F5-B124-4F70D95FA0FE}"/>
    <cellStyle name="Total 42 2" xfId="19680" xr:uid="{0C02A1FD-742D-4C55-9112-F085B55BBB8B}"/>
    <cellStyle name="Total 42 2 2" xfId="19681" xr:uid="{14B98D17-6711-412E-AF2C-904BC20A0506}"/>
    <cellStyle name="Total 42 2 2 2" xfId="19682" xr:uid="{8034382F-E854-4C96-AD72-75CFA9229C32}"/>
    <cellStyle name="Total 42 2 3" xfId="19683" xr:uid="{ACB1A1D6-2F2B-4343-BBDD-C704D7F4142F}"/>
    <cellStyle name="Total 42 2 3 2" xfId="19684" xr:uid="{B77FF6A1-A924-46D1-B5F8-8414FC0DD68B}"/>
    <cellStyle name="Total 42 2 4" xfId="19685" xr:uid="{C0A1AAC0-86AF-44DB-91E7-D2837D5178CF}"/>
    <cellStyle name="Total 42 2 5" xfId="19686" xr:uid="{FE558C13-BA87-4C1B-A579-73A85C9AAABE}"/>
    <cellStyle name="Total 42 2 6" xfId="46457" xr:uid="{F56E44C6-1160-421C-97E6-1D8360AD2D87}"/>
    <cellStyle name="Total 42 2 7" xfId="39608" xr:uid="{907A8B2C-B8F5-4A56-B7FB-1F60E4338EA5}"/>
    <cellStyle name="Total 42 3" xfId="19687" xr:uid="{E915F626-9E23-4564-85CC-F16D67BDC083}"/>
    <cellStyle name="Total 42 3 2" xfId="19688" xr:uid="{551546F9-8923-4A95-9B33-26DE75B66D82}"/>
    <cellStyle name="Total 42 3 2 2" xfId="19689" xr:uid="{FA0B6252-1D34-49A5-AEA9-CA32BAD12094}"/>
    <cellStyle name="Total 42 3 3" xfId="19690" xr:uid="{84D5CC44-5039-4740-AD32-138ACC90A234}"/>
    <cellStyle name="Total 42 3 3 2" xfId="19691" xr:uid="{0D280EAF-8AA8-42D2-9ED1-7448A5A1C87C}"/>
    <cellStyle name="Total 42 3 4" xfId="19692" xr:uid="{AAA14EBE-4102-4EDF-9520-BBE23FCF20EE}"/>
    <cellStyle name="Total 42 3 5" xfId="46458" xr:uid="{1CEF16A5-8F7E-4007-BD9D-175208BE5276}"/>
    <cellStyle name="Total 42 3 6" xfId="39609" xr:uid="{D0F548D1-64BB-4739-BDAC-8123B31BAD42}"/>
    <cellStyle name="Total 42 4" xfId="19693" xr:uid="{E0D5A32A-E40B-4A83-A315-3B8E05E7203F}"/>
    <cellStyle name="Total 42 4 2" xfId="19694" xr:uid="{F560EA27-A950-4B9C-8718-F66405DBEBCE}"/>
    <cellStyle name="Total 42 4 2 2" xfId="19695" xr:uid="{B78EEF64-486D-4306-A526-A11A4C2B93EB}"/>
    <cellStyle name="Total 42 4 3" xfId="19696" xr:uid="{BD98CE49-05AB-4F2D-8EC9-B1AA2E2C593B}"/>
    <cellStyle name="Total 42 4 3 2" xfId="19697" xr:uid="{5EF6BE97-8BDF-48A4-B961-B91813C05AA6}"/>
    <cellStyle name="Total 42 4 4" xfId="19698" xr:uid="{1DEAEB54-0103-4E6D-805F-2117DA84639D}"/>
    <cellStyle name="Total 42 4 5" xfId="46459" xr:uid="{89AE1529-9890-401B-81E7-AB2AEB923296}"/>
    <cellStyle name="Total 42 4 6" xfId="39610" xr:uid="{B9DFE0E7-561B-4E42-967D-F374FD8BD242}"/>
    <cellStyle name="Total 42 5" xfId="19699" xr:uid="{D5A3B56A-56B2-499F-BE39-C68423D47319}"/>
    <cellStyle name="Total 42 5 2" xfId="19700" xr:uid="{A5915E16-E2C5-4A7C-AAAC-9FFF2BEF0D91}"/>
    <cellStyle name="Total 42 5 2 2" xfId="19701" xr:uid="{43BB4D56-1843-44CB-98D6-D93AC6831C0F}"/>
    <cellStyle name="Total 42 5 3" xfId="19702" xr:uid="{1042C27B-70CC-458D-A968-F13D6C6F2633}"/>
    <cellStyle name="Total 42 5 3 2" xfId="19703" xr:uid="{9BB72EF9-1FEB-4225-AD9F-C743FD5037E5}"/>
    <cellStyle name="Total 42 5 4" xfId="19704" xr:uid="{8233EA56-6764-400A-9E11-52B7E788B34C}"/>
    <cellStyle name="Total 42 5 4 2" xfId="19705" xr:uid="{193C0A4C-4868-4EFF-AE6E-0FE84ECF9AC2}"/>
    <cellStyle name="Total 42 5 5" xfId="19706" xr:uid="{FA8854B6-B23E-45EE-B48A-E303598AE1DB}"/>
    <cellStyle name="Total 42 5 6" xfId="46460" xr:uid="{445B83F8-112F-4D00-8118-23DEAD7B86C2}"/>
    <cellStyle name="Total 42 5 7" xfId="39611" xr:uid="{3FA02D00-C071-486C-892C-31FC4D2F1A92}"/>
    <cellStyle name="Total 42 6" xfId="19707" xr:uid="{D1400062-0264-49D8-B9EC-70FCA7FBE427}"/>
    <cellStyle name="Total 42 6 2" xfId="19708" xr:uid="{6DF7D7AC-9E01-412B-8A8C-25AB8120E553}"/>
    <cellStyle name="Total 42 6 2 2" xfId="19709" xr:uid="{D0184391-61E4-4B8B-BB37-6DDAC460344F}"/>
    <cellStyle name="Total 42 6 3" xfId="19710" xr:uid="{D49143AC-B4A5-416E-84B0-873EDC1D1676}"/>
    <cellStyle name="Total 42 6 3 2" xfId="19711" xr:uid="{0ECBC27B-E1E0-4D7C-9EB7-A2B278C0388B}"/>
    <cellStyle name="Total 42 6 4" xfId="19712" xr:uid="{D97F62E2-D144-48FF-8613-0D195F6B7996}"/>
    <cellStyle name="Total 42 6 5" xfId="46461" xr:uid="{13FFE3E8-46A0-475C-82B1-5A4CE16066D9}"/>
    <cellStyle name="Total 42 6 6" xfId="39612" xr:uid="{8152C806-B152-4D39-A2DD-FB246638EECD}"/>
    <cellStyle name="Total 42 7" xfId="19713" xr:uid="{D1ECABFA-F57D-4F0F-93C4-F0518A690391}"/>
    <cellStyle name="Total 42 7 2" xfId="19714" xr:uid="{A525DCCC-83F7-48E7-B38D-EF23EDC55459}"/>
    <cellStyle name="Total 42 7 3" xfId="46462" xr:uid="{84149C90-F3C4-4971-BAB7-87F09E3BB267}"/>
    <cellStyle name="Total 42 7 4" xfId="39613" xr:uid="{67502BAD-CFD7-4151-B80A-45D1AE5943F1}"/>
    <cellStyle name="Total 42 8" xfId="19715" xr:uid="{9547611C-A51C-480C-B8A8-16FDA99B7115}"/>
    <cellStyle name="Total 42 8 2" xfId="19716" xr:uid="{DCAEF838-22F6-4775-916D-F63967657FF7}"/>
    <cellStyle name="Total 42 8 3" xfId="46463" xr:uid="{62C6DFDC-D145-427E-94A4-305CD89E2C1F}"/>
    <cellStyle name="Total 42 8 4" xfId="39614" xr:uid="{BB2D7F09-8DC6-4DF1-8ABC-5A4BA2C4E6B2}"/>
    <cellStyle name="Total 42 9" xfId="19717" xr:uid="{257F4918-A757-4A9F-BE39-B50DC95762DF}"/>
    <cellStyle name="Total 42 9 2" xfId="19718" xr:uid="{300B5B34-7739-4E32-BCA5-DDADD9074C2F}"/>
    <cellStyle name="Total 42 9 3" xfId="46464" xr:uid="{27CCF4D4-5C93-49F7-B11C-C8D3DFA5298A}"/>
    <cellStyle name="Total 42 9 4" xfId="39615" xr:uid="{2F95CE69-5E7E-4BC0-A234-F629BB603302}"/>
    <cellStyle name="Total 5" xfId="375" xr:uid="{90183E52-60DE-4596-BB14-449D653C47E4}"/>
    <cellStyle name="Total 5 10" xfId="19720" xr:uid="{8EA0E159-C075-4533-97D3-FCF48215390B}"/>
    <cellStyle name="Total 5 10 2" xfId="19721" xr:uid="{10D5343D-9FDF-423E-BF7D-006057CB0151}"/>
    <cellStyle name="Total 5 10 3" xfId="46465" xr:uid="{6DDEC59D-6AAE-4157-BAFB-4B31748E7B76}"/>
    <cellStyle name="Total 5 10 4" xfId="39616" xr:uid="{5F8CADF9-A196-40B4-83F6-67BFC8E61019}"/>
    <cellStyle name="Total 5 11" xfId="19722" xr:uid="{78F90C17-238C-4D82-A8F1-5BFFC3971638}"/>
    <cellStyle name="Total 5 11 2" xfId="46466" xr:uid="{1D380084-317B-476F-A486-EEB0DBC3C790}"/>
    <cellStyle name="Total 5 11 3" xfId="39617" xr:uid="{80EA3BBF-00C0-4442-B67F-87C22160E86E}"/>
    <cellStyle name="Total 5 12" xfId="19723" xr:uid="{D0AE9FAE-6E27-4E8E-9397-2BB2D3F5FE0B}"/>
    <cellStyle name="Total 5 13" xfId="19719" xr:uid="{B91F691A-C45C-40D8-9B8B-7C15EF7CF001}"/>
    <cellStyle name="Total 5 14" xfId="42249" xr:uid="{BF11EF8B-D0F7-4024-B6B0-53638A366A1A}"/>
    <cellStyle name="Total 5 15" xfId="27073" xr:uid="{C31003AA-EF1A-4467-8B68-82987303D4EA}"/>
    <cellStyle name="Total 5 2" xfId="19724" xr:uid="{B323FDE5-618F-480E-BB46-4FB16B3AEA60}"/>
    <cellStyle name="Total 5 2 10" xfId="19725" xr:uid="{F429A841-34DB-4C98-A1E6-6681D3BD2C55}"/>
    <cellStyle name="Total 5 2 11" xfId="46467" xr:uid="{2B4EC149-64CF-4BFF-B8D7-EBE0BD5E0E6E}"/>
    <cellStyle name="Total 5 2 12" xfId="39618" xr:uid="{7E46226A-A8C9-45DF-AFCE-BDCDA876C4DF}"/>
    <cellStyle name="Total 5 2 2" xfId="19726" xr:uid="{F1CF585F-8380-4FAF-AF13-AFDF50BBE0CE}"/>
    <cellStyle name="Total 5 2 2 2" xfId="19727" xr:uid="{6B317E2D-2894-41F6-94DC-C2361D49065E}"/>
    <cellStyle name="Total 5 2 2 2 2" xfId="19728" xr:uid="{BF8B4A21-C83C-43F2-95E5-61CA612F45DA}"/>
    <cellStyle name="Total 5 2 2 3" xfId="19729" xr:uid="{A4A5BE34-8824-4BE2-A041-73BF3EEBBBA2}"/>
    <cellStyle name="Total 5 2 2 3 2" xfId="19730" xr:uid="{A1CAAE80-74CD-49EB-A145-71A2A9D41673}"/>
    <cellStyle name="Total 5 2 2 4" xfId="19731" xr:uid="{E3C608D9-784C-4037-8931-53E4995297D9}"/>
    <cellStyle name="Total 5 2 2 5" xfId="46468" xr:uid="{1AC5EF08-E9C3-4103-BDCD-7B1BE1EFDAFA}"/>
    <cellStyle name="Total 5 2 2 6" xfId="39619" xr:uid="{BFCDECC7-54D6-4991-8E42-12C3C4E2DD8C}"/>
    <cellStyle name="Total 5 2 3" xfId="19732" xr:uid="{7C72FABD-F413-4322-835B-BD1D95CE7101}"/>
    <cellStyle name="Total 5 2 3 2" xfId="19733" xr:uid="{ED7CE961-91C0-444E-AF0C-26DB865A99C0}"/>
    <cellStyle name="Total 5 2 3 2 2" xfId="19734" xr:uid="{2AF98B43-DC53-445B-8951-4A8EC3F7F437}"/>
    <cellStyle name="Total 5 2 3 3" xfId="19735" xr:uid="{E2E438A7-F992-43E9-86DD-62A242BC6EEB}"/>
    <cellStyle name="Total 5 2 3 3 2" xfId="19736" xr:uid="{7080CA58-B26B-48AA-8A85-5F6FE4CE7FB3}"/>
    <cellStyle name="Total 5 2 3 4" xfId="19737" xr:uid="{1634C5F8-DF27-45E8-8F58-893419C26B37}"/>
    <cellStyle name="Total 5 2 3 5" xfId="46469" xr:uid="{7613FBB9-29B5-4076-873A-2F5DACF701D5}"/>
    <cellStyle name="Total 5 2 3 6" xfId="39620" xr:uid="{05C9717D-77FF-42DD-9DDD-F1C3DFF4938E}"/>
    <cellStyle name="Total 5 2 4" xfId="19738" xr:uid="{A72EAF02-F511-405C-B0FB-576260BCF232}"/>
    <cellStyle name="Total 5 2 4 2" xfId="19739" xr:uid="{7668FCA5-FD99-4765-B22F-8DA0F291CB44}"/>
    <cellStyle name="Total 5 2 4 2 2" xfId="19740" xr:uid="{C92F612F-0323-4F11-84EF-871928C95ED4}"/>
    <cellStyle name="Total 5 2 4 3" xfId="19741" xr:uid="{48C78C57-14C2-4282-BC90-764FD7F37E4D}"/>
    <cellStyle name="Total 5 2 4 3 2" xfId="19742" xr:uid="{6245543D-4730-43AB-AA97-CC3944A42644}"/>
    <cellStyle name="Total 5 2 4 4" xfId="19743" xr:uid="{1B04D1F5-E8AB-4063-AF76-907F88922EA3}"/>
    <cellStyle name="Total 5 2 4 4 2" xfId="19744" xr:uid="{130058D5-7FD0-48E6-B3D4-A18430DE8B6C}"/>
    <cellStyle name="Total 5 2 4 5" xfId="19745" xr:uid="{268E262E-807B-42BD-A92F-7E48E3168C56}"/>
    <cellStyle name="Total 5 2 4 6" xfId="46470" xr:uid="{94AD1191-2C0E-465C-B9AD-A2451B4E00D9}"/>
    <cellStyle name="Total 5 2 4 7" xfId="39621" xr:uid="{F7E0E419-AA3B-4CCE-A1B5-73C84AEDE5A7}"/>
    <cellStyle name="Total 5 2 5" xfId="19746" xr:uid="{D0EB3F67-11F2-4474-9071-425A6E1CEF54}"/>
    <cellStyle name="Total 5 2 5 2" xfId="19747" xr:uid="{AE531A2C-A36B-4FBC-B814-3E5819039E97}"/>
    <cellStyle name="Total 5 2 5 2 2" xfId="19748" xr:uid="{CDFE1E5C-8150-4724-911B-838C3B8E10D4}"/>
    <cellStyle name="Total 5 2 5 3" xfId="19749" xr:uid="{D2A544C0-591D-49C7-BEF8-F3E4E5E677BC}"/>
    <cellStyle name="Total 5 2 5 3 2" xfId="19750" xr:uid="{27313D87-22DA-4AFD-8F91-0D1C6ED0EAC7}"/>
    <cellStyle name="Total 5 2 5 4" xfId="19751" xr:uid="{D22014F8-0453-490E-BF93-AE1C9467B237}"/>
    <cellStyle name="Total 5 2 5 5" xfId="46471" xr:uid="{81BDFD72-0928-404B-98E6-2BD68DB4082A}"/>
    <cellStyle name="Total 5 2 5 6" xfId="39622" xr:uid="{797C0693-2762-4DF1-BAE2-B3074E322015}"/>
    <cellStyle name="Total 5 2 6" xfId="19752" xr:uid="{9C9B9A66-C01A-4707-815E-BF8E056B3FD8}"/>
    <cellStyle name="Total 5 2 6 2" xfId="19753" xr:uid="{FC89A350-9828-466B-B964-B087FE882206}"/>
    <cellStyle name="Total 5 2 7" xfId="19754" xr:uid="{5EE2F0F3-0251-4BCB-B1E7-0E412B0615CB}"/>
    <cellStyle name="Total 5 2 7 2" xfId="19755" xr:uid="{F787CF2C-BEF6-470A-9BC1-5DD52BCBDCBC}"/>
    <cellStyle name="Total 5 2 8" xfId="19756" xr:uid="{B772E212-E96F-4152-A6AB-2D3354A6DA80}"/>
    <cellStyle name="Total 5 2 8 2" xfId="19757" xr:uid="{EAB5A7FA-7DC9-4D08-830F-88FAD396C167}"/>
    <cellStyle name="Total 5 2 9" xfId="19758" xr:uid="{8EB90D8D-8D03-4BEE-83CF-F0F56B629374}"/>
    <cellStyle name="Total 5 3" xfId="19759" xr:uid="{BD248E46-F172-4B05-BC54-B12DFCA23D98}"/>
    <cellStyle name="Total 5 3 2" xfId="19760" xr:uid="{8D9314D4-A551-49A0-9779-E7822E881C4A}"/>
    <cellStyle name="Total 5 3 2 2" xfId="19761" xr:uid="{3C110B22-463C-4A5E-B721-C7724BE6A030}"/>
    <cellStyle name="Total 5 3 3" xfId="19762" xr:uid="{E264361F-EFB8-4EA8-AA6F-CF06FAD7E8A2}"/>
    <cellStyle name="Total 5 3 3 2" xfId="19763" xr:uid="{DA511A0C-2BED-443C-BB57-69B8951B19F3}"/>
    <cellStyle name="Total 5 3 4" xfId="19764" xr:uid="{6A83539B-B8B9-4197-99AD-FF99171E3579}"/>
    <cellStyle name="Total 5 3 5" xfId="19765" xr:uid="{A3B8FACD-62B7-4755-A778-6725980926C2}"/>
    <cellStyle name="Total 5 3 6" xfId="46472" xr:uid="{535AF91B-2DB7-4FC0-B6FF-3388EC5BE7A6}"/>
    <cellStyle name="Total 5 3 7" xfId="39623" xr:uid="{EA760CDE-30EF-4F62-916B-AC17519AAAE2}"/>
    <cellStyle name="Total 5 4" xfId="19766" xr:uid="{20589565-0E59-4118-9C58-DCECE0DD0DF0}"/>
    <cellStyle name="Total 5 4 2" xfId="19767" xr:uid="{16B4758D-AF17-4656-ABB5-7937080BA98A}"/>
    <cellStyle name="Total 5 4 2 2" xfId="19768" xr:uid="{0DCC3E8F-3F55-4D8A-BFA3-6676D55946CC}"/>
    <cellStyle name="Total 5 4 3" xfId="19769" xr:uid="{9EA55DC7-6249-418F-881C-617429733DA3}"/>
    <cellStyle name="Total 5 4 3 2" xfId="19770" xr:uid="{4FEEFE43-CF13-41A1-9D70-A530366101B1}"/>
    <cellStyle name="Total 5 4 4" xfId="19771" xr:uid="{D8480440-97E4-4BBA-90A3-3235B235C919}"/>
    <cellStyle name="Total 5 4 5" xfId="46473" xr:uid="{849455BE-6814-4FCD-9EBC-22F6A99621DC}"/>
    <cellStyle name="Total 5 4 6" xfId="39624" xr:uid="{7C99DB1F-5031-4182-88DB-E75EBECA7F14}"/>
    <cellStyle name="Total 5 5" xfId="19772" xr:uid="{52B9F76A-7391-4A47-850F-D95DD6E5DE2A}"/>
    <cellStyle name="Total 5 5 2" xfId="19773" xr:uid="{B1D35F7C-B19C-493F-A8D1-EFE54633AD07}"/>
    <cellStyle name="Total 5 5 2 2" xfId="19774" xr:uid="{21EF2040-2FC5-4D67-9107-42B0AE268B64}"/>
    <cellStyle name="Total 5 5 3" xfId="19775" xr:uid="{3C075358-B84E-4E64-BC84-03A0E1A9B523}"/>
    <cellStyle name="Total 5 5 3 2" xfId="19776" xr:uid="{AA4DBB1F-3FE7-49D4-BB01-BD3D22DE94BE}"/>
    <cellStyle name="Total 5 5 4" xfId="19777" xr:uid="{1D88E8FF-8E78-42A2-BC5D-D7858CBA3E4E}"/>
    <cellStyle name="Total 5 5 5" xfId="46474" xr:uid="{60334BBF-0F78-4FE5-B293-57127D05B604}"/>
    <cellStyle name="Total 5 5 6" xfId="39625" xr:uid="{31FCC0E7-F844-4965-8AC9-76662F178539}"/>
    <cellStyle name="Total 5 6" xfId="19778" xr:uid="{1BBDD335-D2FA-4AC2-8777-A268B81C90FE}"/>
    <cellStyle name="Total 5 6 2" xfId="19779" xr:uid="{6AE365BC-D880-4780-8436-8670D02E4092}"/>
    <cellStyle name="Total 5 6 2 2" xfId="19780" xr:uid="{0FDF9829-D845-4C51-A207-D08FD02B7EA6}"/>
    <cellStyle name="Total 5 6 3" xfId="19781" xr:uid="{C2DA4CDE-84FF-42EA-BB73-D56F40BBAEC6}"/>
    <cellStyle name="Total 5 6 3 2" xfId="19782" xr:uid="{5C4ABFF8-230E-4129-8801-FE7AD1CD57F7}"/>
    <cellStyle name="Total 5 6 4" xfId="19783" xr:uid="{907E08AB-D8B3-4AC9-B499-85865730E311}"/>
    <cellStyle name="Total 5 6 4 2" xfId="19784" xr:uid="{680CF274-E6DF-4D45-AF02-112D1A7B3699}"/>
    <cellStyle name="Total 5 6 5" xfId="19785" xr:uid="{9DA3E066-94C7-42AA-9E91-0718EC06D567}"/>
    <cellStyle name="Total 5 6 6" xfId="46475" xr:uid="{F73B9BF4-D14C-4552-9CD9-B907927C17BF}"/>
    <cellStyle name="Total 5 6 7" xfId="39626" xr:uid="{D2B29FC0-7F8E-4E05-9FCE-3605ADD7F864}"/>
    <cellStyle name="Total 5 7" xfId="19786" xr:uid="{DF2A6B36-0639-4E70-99E4-268B867A1EF8}"/>
    <cellStyle name="Total 5 7 2" xfId="19787" xr:uid="{B11631A2-627A-4C4B-AA5D-9B06833A5C83}"/>
    <cellStyle name="Total 5 7 2 2" xfId="19788" xr:uid="{548D29A4-3507-4D0A-AE5A-B2F37CEAE7A5}"/>
    <cellStyle name="Total 5 7 3" xfId="19789" xr:uid="{E5401920-EA07-477E-AD66-A37F1B51A5FA}"/>
    <cellStyle name="Total 5 7 3 2" xfId="19790" xr:uid="{83C796D3-F2ED-4FD8-AD31-71C0A6026A1A}"/>
    <cellStyle name="Total 5 7 4" xfId="19791" xr:uid="{AB34E766-E845-49FE-B3BA-2453CD940AFE}"/>
    <cellStyle name="Total 5 7 5" xfId="46476" xr:uid="{29DC67AF-16A2-4A38-8FF5-F49C8EC52A1D}"/>
    <cellStyle name="Total 5 7 6" xfId="39627" xr:uid="{03026530-0F62-4C3A-8DEA-0B62C2A27221}"/>
    <cellStyle name="Total 5 8" xfId="19792" xr:uid="{0E924D45-D32B-416F-8589-3ED81705621D}"/>
    <cellStyle name="Total 5 8 2" xfId="19793" xr:uid="{F5F6E8C0-18DC-4278-83F9-0990EF415F89}"/>
    <cellStyle name="Total 5 8 3" xfId="46477" xr:uid="{F5C5B4F3-6E6E-4EAB-9F61-F0EFC98B0539}"/>
    <cellStyle name="Total 5 8 4" xfId="39628" xr:uid="{B5F25BEB-AD60-4D34-90AA-5725B4D08B20}"/>
    <cellStyle name="Total 5 9" xfId="19794" xr:uid="{D26EB762-3DCE-4A83-802A-E39F6192E1E6}"/>
    <cellStyle name="Total 5 9 2" xfId="19795" xr:uid="{8C4E1361-4CD2-4C87-A68F-850BFFC4F3EA}"/>
    <cellStyle name="Total 5 9 3" xfId="46478" xr:uid="{F7A5E0C6-B1E0-4D0B-A3E9-CD294D8F5DDF}"/>
    <cellStyle name="Total 5 9 4" xfId="39629" xr:uid="{51ED878D-6B3B-47D9-A066-69A0E9DD675C}"/>
    <cellStyle name="Total 6" xfId="3369" xr:uid="{E9A7DEB8-9FAF-4D1C-9956-F52653DDD7F3}"/>
    <cellStyle name="Total 6 10" xfId="19797" xr:uid="{B93B2AD2-AD88-4932-A48A-11E8C781AC1E}"/>
    <cellStyle name="Total 6 10 2" xfId="19798" xr:uid="{E84744E0-FBB2-4B09-B3F1-423870300F5D}"/>
    <cellStyle name="Total 6 10 3" xfId="46479" xr:uid="{63C548BD-E078-466D-829A-64C30DA7C2E4}"/>
    <cellStyle name="Total 6 10 4" xfId="39630" xr:uid="{1D1FD6B1-C322-480D-9925-1A7E9DBFB015}"/>
    <cellStyle name="Total 6 11" xfId="19799" xr:uid="{A26EB4BE-B642-473A-87F4-934FD354924E}"/>
    <cellStyle name="Total 6 11 2" xfId="46480" xr:uid="{52578C79-B366-4B6A-9D2E-6BCBBBBD56DB}"/>
    <cellStyle name="Total 6 11 3" xfId="39631" xr:uid="{E7A77B1F-22DF-4549-AE67-62124F087655}"/>
    <cellStyle name="Total 6 12" xfId="19800" xr:uid="{45042343-21D1-4909-9E60-7A564B8734AA}"/>
    <cellStyle name="Total 6 13" xfId="19796" xr:uid="{28C648FA-69F8-42CA-85CC-24FCDE5EDDAF}"/>
    <cellStyle name="Total 6 14" xfId="42250" xr:uid="{1050748F-7019-45A1-9E92-F8E76B0BAFD0}"/>
    <cellStyle name="Total 6 15" xfId="27074" xr:uid="{9452B973-82A8-4E44-B602-448837DFB181}"/>
    <cellStyle name="Total 6 2" xfId="19801" xr:uid="{0BD68C7A-0B97-44FE-8084-BC564785EEA9}"/>
    <cellStyle name="Total 6 2 10" xfId="19802" xr:uid="{34725D8A-93BF-498B-8C71-18824D68D66D}"/>
    <cellStyle name="Total 6 2 11" xfId="46481" xr:uid="{BCF84B24-4942-4438-B05D-7285FF331308}"/>
    <cellStyle name="Total 6 2 12" xfId="39632" xr:uid="{EDD25423-92A6-4CA3-8B0B-E7D675BB7ADC}"/>
    <cellStyle name="Total 6 2 2" xfId="19803" xr:uid="{A1BAE722-1AE8-4C3D-A58C-0882B1729719}"/>
    <cellStyle name="Total 6 2 2 2" xfId="19804" xr:uid="{E2D7747A-0F9C-489A-9F7F-C32088C54702}"/>
    <cellStyle name="Total 6 2 2 2 2" xfId="19805" xr:uid="{745A14B1-AAF8-443F-92BC-93D688F0DC77}"/>
    <cellStyle name="Total 6 2 2 3" xfId="19806" xr:uid="{6450CAF0-0ADE-4FDC-A523-9D68EBB7A482}"/>
    <cellStyle name="Total 6 2 2 3 2" xfId="19807" xr:uid="{2677C101-B0E9-4742-9F2C-8AEBE8318D1F}"/>
    <cellStyle name="Total 6 2 2 4" xfId="19808" xr:uid="{E19FA76B-02C2-4307-B0C2-3ECACD53D7C3}"/>
    <cellStyle name="Total 6 2 2 5" xfId="46482" xr:uid="{5BE535FB-834C-4EC0-A8BA-D330CB9F5FB6}"/>
    <cellStyle name="Total 6 2 2 6" xfId="39633" xr:uid="{ED31EB0E-84D2-4906-BA34-3CBF3F17FC79}"/>
    <cellStyle name="Total 6 2 3" xfId="19809" xr:uid="{C8DB6541-2585-4D79-93EC-244B5F421B7D}"/>
    <cellStyle name="Total 6 2 3 2" xfId="19810" xr:uid="{C15DAA7F-8B78-4A44-8A57-756BD3BF7CDC}"/>
    <cellStyle name="Total 6 2 3 2 2" xfId="19811" xr:uid="{B7FD2CE1-BAFF-4B94-BAB6-A13DD8028CDE}"/>
    <cellStyle name="Total 6 2 3 3" xfId="19812" xr:uid="{762363F7-D385-4C8C-971E-F1583593C9E2}"/>
    <cellStyle name="Total 6 2 3 3 2" xfId="19813" xr:uid="{32AAD4F7-8F84-42F0-A8AB-35163B9CAB94}"/>
    <cellStyle name="Total 6 2 3 4" xfId="19814" xr:uid="{77EE3A67-30E1-47E9-BF10-47F6583E6A18}"/>
    <cellStyle name="Total 6 2 3 5" xfId="46483" xr:uid="{7D0B82EC-2E35-4FC5-BDD6-446BCA09B0CB}"/>
    <cellStyle name="Total 6 2 3 6" xfId="39634" xr:uid="{5D8FA53F-0B43-48A6-96F5-77A6C926CB55}"/>
    <cellStyle name="Total 6 2 4" xfId="19815" xr:uid="{8202DF31-2526-4049-BFC4-B65A076F0CCD}"/>
    <cellStyle name="Total 6 2 4 2" xfId="19816" xr:uid="{55349136-430A-420C-8561-E2453912CDB5}"/>
    <cellStyle name="Total 6 2 4 2 2" xfId="19817" xr:uid="{6539C8F1-0834-4773-B365-E4DA1D81A33F}"/>
    <cellStyle name="Total 6 2 4 3" xfId="19818" xr:uid="{1C719676-3EF3-46A2-ADCB-629DBECCBBBE}"/>
    <cellStyle name="Total 6 2 4 3 2" xfId="19819" xr:uid="{42A8825D-B6FE-42C8-8512-AA38B4D3A8EF}"/>
    <cellStyle name="Total 6 2 4 4" xfId="19820" xr:uid="{6A9DC573-D8A4-4868-B5C0-F5241AB72112}"/>
    <cellStyle name="Total 6 2 4 4 2" xfId="19821" xr:uid="{AAC9439C-983A-4CDB-8471-39C6B7601A3D}"/>
    <cellStyle name="Total 6 2 4 5" xfId="19822" xr:uid="{85DD3344-B8F4-414B-A1B4-8A9D0C321B84}"/>
    <cellStyle name="Total 6 2 4 6" xfId="46484" xr:uid="{C09B6BA6-3901-4E4F-BA88-DE7B91BD87AC}"/>
    <cellStyle name="Total 6 2 4 7" xfId="39635" xr:uid="{418443D8-601E-46AD-8C4E-72C879A95715}"/>
    <cellStyle name="Total 6 2 5" xfId="19823" xr:uid="{5E19D8CF-B045-48D8-B380-A3DD55AFB776}"/>
    <cellStyle name="Total 6 2 5 2" xfId="19824" xr:uid="{6CEDBF26-A160-41E3-B78A-9809F9A24F7E}"/>
    <cellStyle name="Total 6 2 5 2 2" xfId="19825" xr:uid="{960AFF76-5954-4F64-95D0-D954EBE9B7E6}"/>
    <cellStyle name="Total 6 2 5 3" xfId="19826" xr:uid="{1B2D5AA9-94D1-46FD-BD37-52043217AA4B}"/>
    <cellStyle name="Total 6 2 5 3 2" xfId="19827" xr:uid="{CE71B3BD-5392-4F38-96BB-9EA32C8F22B8}"/>
    <cellStyle name="Total 6 2 5 4" xfId="19828" xr:uid="{28DFBE62-5249-4948-A87B-8E6F4CCB49D7}"/>
    <cellStyle name="Total 6 2 5 5" xfId="46485" xr:uid="{9DEE0F3E-FBD8-4827-885F-E2FCE04E926D}"/>
    <cellStyle name="Total 6 2 5 6" xfId="39636" xr:uid="{1A1F13C5-6B9D-4733-9D33-2286CF73044F}"/>
    <cellStyle name="Total 6 2 6" xfId="19829" xr:uid="{E3BEE4CF-EB17-41B3-9B56-B8F155D1E7F5}"/>
    <cellStyle name="Total 6 2 6 2" xfId="19830" xr:uid="{42AE1D50-AE3C-4E8C-A98A-8FBF4694DC09}"/>
    <cellStyle name="Total 6 2 7" xfId="19831" xr:uid="{41377499-FFDA-4EF0-944A-307CE6F78874}"/>
    <cellStyle name="Total 6 2 7 2" xfId="19832" xr:uid="{8C31B14A-199B-4515-BE87-C45A8E6E4B7C}"/>
    <cellStyle name="Total 6 2 8" xfId="19833" xr:uid="{01D33520-6B5B-40A8-B4C0-279F00910D8B}"/>
    <cellStyle name="Total 6 2 8 2" xfId="19834" xr:uid="{E4A17530-0E6B-4DBE-B806-FEEA34611CB5}"/>
    <cellStyle name="Total 6 2 9" xfId="19835" xr:uid="{86158386-0FEF-4422-945B-8CBFE3AA7751}"/>
    <cellStyle name="Total 6 3" xfId="19836" xr:uid="{126DD57B-C1C1-4883-8EE5-4D0CA9F42367}"/>
    <cellStyle name="Total 6 3 2" xfId="19837" xr:uid="{3799F1EF-1E7E-4361-A09C-E53504ED9527}"/>
    <cellStyle name="Total 6 3 2 2" xfId="19838" xr:uid="{4A5F0E59-8567-4D50-9EB7-5F3AAA3AB21C}"/>
    <cellStyle name="Total 6 3 3" xfId="19839" xr:uid="{95A0A557-8231-408B-85FE-E970C412B86B}"/>
    <cellStyle name="Total 6 3 3 2" xfId="19840" xr:uid="{3F46D6FB-2D06-433F-B80A-705FAFB9D18E}"/>
    <cellStyle name="Total 6 3 4" xfId="19841" xr:uid="{DFC19F02-4D45-4424-8379-5EEF29C183F3}"/>
    <cellStyle name="Total 6 3 5" xfId="19842" xr:uid="{3918872B-682B-4ADC-8A33-72F4FE9C93EA}"/>
    <cellStyle name="Total 6 3 6" xfId="46486" xr:uid="{BDF1142B-13C9-4C65-8920-B4B18B7AB528}"/>
    <cellStyle name="Total 6 3 7" xfId="39637" xr:uid="{EC36A4C3-2B6B-4905-9BE1-33B71E14ECA4}"/>
    <cellStyle name="Total 6 4" xfId="19843" xr:uid="{F5EC8FA6-7D48-4295-9A5B-D8A35B6355EC}"/>
    <cellStyle name="Total 6 4 2" xfId="19844" xr:uid="{3F051541-4CDE-4BEF-B53F-85F57D5011DD}"/>
    <cellStyle name="Total 6 4 2 2" xfId="19845" xr:uid="{CE90211E-DAB4-4027-99B8-667455AC667D}"/>
    <cellStyle name="Total 6 4 3" xfId="19846" xr:uid="{453C2058-B7CC-45E8-97E9-91EBB4B675FA}"/>
    <cellStyle name="Total 6 4 3 2" xfId="19847" xr:uid="{5CE5B598-2E95-4BB4-996C-67074F7788FD}"/>
    <cellStyle name="Total 6 4 4" xfId="19848" xr:uid="{2887CF0D-5DD3-4DD7-BF01-2EE72E281D73}"/>
    <cellStyle name="Total 6 4 5" xfId="46487" xr:uid="{9EB98CCF-3D95-4B8D-B99D-4BFF045FF754}"/>
    <cellStyle name="Total 6 4 6" xfId="39638" xr:uid="{1379BE88-4DB4-4017-BD26-33AD2DF2F841}"/>
    <cellStyle name="Total 6 5" xfId="19849" xr:uid="{D824DC50-E25A-45F0-A676-FF0AF0B6CB37}"/>
    <cellStyle name="Total 6 5 2" xfId="19850" xr:uid="{0FC4B943-2EF8-4254-870D-7BE960BC8AFF}"/>
    <cellStyle name="Total 6 5 2 2" xfId="19851" xr:uid="{FE753BCC-A9A4-4636-A4DC-7D8C7FA7987C}"/>
    <cellStyle name="Total 6 5 3" xfId="19852" xr:uid="{214D9510-FEAE-4EDA-BE6D-2D45736ADB4F}"/>
    <cellStyle name="Total 6 5 3 2" xfId="19853" xr:uid="{A0A829CB-9442-433C-A0FF-10264B71FA6E}"/>
    <cellStyle name="Total 6 5 4" xfId="19854" xr:uid="{7E902719-D451-4C2C-AFC5-9A41A198F1A9}"/>
    <cellStyle name="Total 6 5 5" xfId="46488" xr:uid="{3583B8E7-DFA1-4090-8EF8-C10FCE947AC5}"/>
    <cellStyle name="Total 6 5 6" xfId="39639" xr:uid="{121DA8D3-1862-4042-9B1A-ED165F3C54F9}"/>
    <cellStyle name="Total 6 6" xfId="19855" xr:uid="{80E572E3-CEB0-4CD7-AE10-D9519ADEEEB5}"/>
    <cellStyle name="Total 6 6 2" xfId="19856" xr:uid="{E243CC5F-B6CF-4F32-9E60-EDD023ACE4A4}"/>
    <cellStyle name="Total 6 6 2 2" xfId="19857" xr:uid="{88CDF97A-BF41-44FA-8870-B7A72695BE6E}"/>
    <cellStyle name="Total 6 6 3" xfId="19858" xr:uid="{5C1ED881-D3C0-47B2-9FF7-C5D6C91EF275}"/>
    <cellStyle name="Total 6 6 3 2" xfId="19859" xr:uid="{778F771D-B4F8-4EB5-8FA1-5A0F9B3B2241}"/>
    <cellStyle name="Total 6 6 4" xfId="19860" xr:uid="{064F7461-04E1-4534-816B-713D699DCB92}"/>
    <cellStyle name="Total 6 6 4 2" xfId="19861" xr:uid="{63F590FC-8C3E-4C34-BA70-3241AC1FBA63}"/>
    <cellStyle name="Total 6 6 5" xfId="19862" xr:uid="{4776F072-A73F-4890-B60D-5289694276BC}"/>
    <cellStyle name="Total 6 6 6" xfId="46489" xr:uid="{61F2AE77-337A-4175-AE10-853D015BDF0F}"/>
    <cellStyle name="Total 6 6 7" xfId="39640" xr:uid="{C4D0EFED-A10D-44CB-95F4-3E7581B1E6CA}"/>
    <cellStyle name="Total 6 7" xfId="19863" xr:uid="{E684C1F1-7FA2-4632-8146-8026ADAC8CE6}"/>
    <cellStyle name="Total 6 7 2" xfId="19864" xr:uid="{A478AF8E-CC99-46A3-99D5-3D6C4C68A6F7}"/>
    <cellStyle name="Total 6 7 2 2" xfId="19865" xr:uid="{E605C8CF-6858-42B7-A597-BD6BAEFB420A}"/>
    <cellStyle name="Total 6 7 3" xfId="19866" xr:uid="{2A077F20-8E7E-4223-9341-EEEA28D80373}"/>
    <cellStyle name="Total 6 7 3 2" xfId="19867" xr:uid="{B9D6483D-E212-42DE-B5F7-50D03CF9990C}"/>
    <cellStyle name="Total 6 7 4" xfId="19868" xr:uid="{55FDA2C0-6D68-4849-8FF0-F72018659B63}"/>
    <cellStyle name="Total 6 7 5" xfId="46490" xr:uid="{F8EA14EF-E5C8-4921-A543-EF3259019B53}"/>
    <cellStyle name="Total 6 7 6" xfId="39641" xr:uid="{614C2711-6572-40B1-B3BB-C8EC1F4BBAFA}"/>
    <cellStyle name="Total 6 8" xfId="19869" xr:uid="{35FA9472-7443-4558-B9F9-AEFDAB26660D}"/>
    <cellStyle name="Total 6 8 2" xfId="19870" xr:uid="{58D4B411-8E73-454F-813B-2834B26EEB8D}"/>
    <cellStyle name="Total 6 8 3" xfId="46491" xr:uid="{0F0F3696-51D4-41E3-8D66-A8E8AA597814}"/>
    <cellStyle name="Total 6 8 4" xfId="39642" xr:uid="{1B7AC711-0681-4925-9A9F-1AD5D00AC2AF}"/>
    <cellStyle name="Total 6 9" xfId="19871" xr:uid="{AC94FFD8-2285-4749-9619-21C7A68B641D}"/>
    <cellStyle name="Total 6 9 2" xfId="19872" xr:uid="{6A0FE172-4EAB-4B5B-A841-0B4589556603}"/>
    <cellStyle name="Total 6 9 3" xfId="46492" xr:uid="{D0E00923-F36B-471B-AC89-3322DE9E4F56}"/>
    <cellStyle name="Total 6 9 4" xfId="39643" xr:uid="{527FDA7A-F1CC-4FF8-997E-F154B3E99032}"/>
    <cellStyle name="Total 7" xfId="3370" xr:uid="{1A6742F4-1100-43E9-BC88-3B3720C838D2}"/>
    <cellStyle name="Total 7 10" xfId="19874" xr:uid="{36E821C5-8F80-45EA-81D2-60F043D97C88}"/>
    <cellStyle name="Total 7 10 2" xfId="46493" xr:uid="{A8C60AE3-4910-44B0-A668-D05F96E1E9CF}"/>
    <cellStyle name="Total 7 10 3" xfId="39644" xr:uid="{0EAE1FAB-DEFB-4B3F-80F1-B8969FBF5F4B}"/>
    <cellStyle name="Total 7 11" xfId="19875" xr:uid="{692E8A2D-7318-4EFF-9544-274E58FCD6E7}"/>
    <cellStyle name="Total 7 12" xfId="19873" xr:uid="{CE86942B-A825-4BC8-985B-B2E27D74C2FA}"/>
    <cellStyle name="Total 7 13" xfId="42251" xr:uid="{5A0D1A7D-07C3-4663-993F-D0043DE4D19D}"/>
    <cellStyle name="Total 7 14" xfId="27075" xr:uid="{10E9872B-BB3C-4C7D-8C7C-8372D0F1B036}"/>
    <cellStyle name="Total 7 2" xfId="19876" xr:uid="{464BDB2C-5ED8-4C30-944F-3296FB1EB293}"/>
    <cellStyle name="Total 7 2 2" xfId="19877" xr:uid="{66C70E1E-2788-4756-A56D-5A0970A3E003}"/>
    <cellStyle name="Total 7 2 2 2" xfId="19878" xr:uid="{53D27ACB-A56A-4899-BAA1-BEF984DBFC42}"/>
    <cellStyle name="Total 7 2 3" xfId="19879" xr:uid="{7A811180-D83B-43F8-A559-2DEE8750B2C0}"/>
    <cellStyle name="Total 7 2 3 2" xfId="19880" xr:uid="{92CD51B0-8223-46E7-91BA-BAD8497BCBBC}"/>
    <cellStyle name="Total 7 2 4" xfId="19881" xr:uid="{A7059AAE-7FB9-4DE4-97FD-24A981409201}"/>
    <cellStyle name="Total 7 2 5" xfId="19882" xr:uid="{39B61E1F-7C86-4155-931A-626A732D8B0A}"/>
    <cellStyle name="Total 7 2 6" xfId="46494" xr:uid="{FBB76DCF-D408-4BC4-A46C-18EAE24426F1}"/>
    <cellStyle name="Total 7 2 7" xfId="39645" xr:uid="{358F600C-472F-4C89-812C-71053C25092B}"/>
    <cellStyle name="Total 7 3" xfId="19883" xr:uid="{79098B68-8182-4B94-94B0-32102CB16C0C}"/>
    <cellStyle name="Total 7 3 2" xfId="19884" xr:uid="{205BA937-828F-41EF-A9D2-881876491343}"/>
    <cellStyle name="Total 7 3 2 2" xfId="19885" xr:uid="{FDDA5A50-08E1-474A-B8C0-7750B8431A35}"/>
    <cellStyle name="Total 7 3 3" xfId="19886" xr:uid="{2FF7A134-D70E-4321-994A-8490B26189D9}"/>
    <cellStyle name="Total 7 3 3 2" xfId="19887" xr:uid="{498BABE9-BF24-4D8C-911D-5321528E7085}"/>
    <cellStyle name="Total 7 3 4" xfId="19888" xr:uid="{990AA3F9-F428-4CA8-A0C5-87D38030489F}"/>
    <cellStyle name="Total 7 3 5" xfId="46495" xr:uid="{5E7219CB-70EF-4B2E-A37D-1843D54202DC}"/>
    <cellStyle name="Total 7 3 6" xfId="39646" xr:uid="{A5349EB5-B51D-465B-A3D6-0F77ACDA940C}"/>
    <cellStyle name="Total 7 4" xfId="19889" xr:uid="{22C750E8-FBCA-42C1-939C-5D01DFD31327}"/>
    <cellStyle name="Total 7 4 2" xfId="19890" xr:uid="{3E767103-1B39-410F-B05A-54FF611C46A8}"/>
    <cellStyle name="Total 7 4 2 2" xfId="19891" xr:uid="{806E44CD-AF90-456E-8FB0-E6EAE9ACB403}"/>
    <cellStyle name="Total 7 4 3" xfId="19892" xr:uid="{146406C1-C8B2-47E4-8F92-C5D8DCAE4939}"/>
    <cellStyle name="Total 7 4 3 2" xfId="19893" xr:uid="{BF198897-6BFD-479F-AB88-B14E89CC0532}"/>
    <cellStyle name="Total 7 4 4" xfId="19894" xr:uid="{87080283-EA69-4504-AF20-68EF4E764B1D}"/>
    <cellStyle name="Total 7 4 5" xfId="46496" xr:uid="{47DA22F7-F615-4040-AE27-88B63E483D73}"/>
    <cellStyle name="Total 7 4 6" xfId="39647" xr:uid="{7A970EEC-8DA2-49EC-9BF8-B018F6797CA9}"/>
    <cellStyle name="Total 7 5" xfId="19895" xr:uid="{99825E2B-2B58-43E0-998D-7741465E4161}"/>
    <cellStyle name="Total 7 5 2" xfId="19896" xr:uid="{7086C179-E767-43E5-945F-1449F8EAEBE5}"/>
    <cellStyle name="Total 7 5 2 2" xfId="19897" xr:uid="{4ED8E255-4F89-45F2-B899-A2D7C92B2F19}"/>
    <cellStyle name="Total 7 5 3" xfId="19898" xr:uid="{8FFAE1AA-7A2F-4A30-829F-C2B7993632A5}"/>
    <cellStyle name="Total 7 5 3 2" xfId="19899" xr:uid="{EBCBD974-2A01-40D9-8FAC-BA2DB291858D}"/>
    <cellStyle name="Total 7 5 4" xfId="19900" xr:uid="{D0A03872-2A1A-4284-8FA9-E224E276DF5F}"/>
    <cellStyle name="Total 7 5 4 2" xfId="19901" xr:uid="{48A4624D-2237-44EF-8265-886DC60E147C}"/>
    <cellStyle name="Total 7 5 5" xfId="19902" xr:uid="{52873085-95F4-4C21-8BA1-E3C2991079E6}"/>
    <cellStyle name="Total 7 5 6" xfId="46497" xr:uid="{83100E11-D9E8-427D-9EB7-A835EE3741CA}"/>
    <cellStyle name="Total 7 5 7" xfId="39648" xr:uid="{8C8B07E1-9741-4E4B-A1B9-61CDC1D70CC5}"/>
    <cellStyle name="Total 7 6" xfId="19903" xr:uid="{3CFC5855-12F4-42AD-A022-55C4C127F5E2}"/>
    <cellStyle name="Total 7 6 2" xfId="19904" xr:uid="{31B1C83C-F598-48BF-8A00-7F121611C671}"/>
    <cellStyle name="Total 7 6 2 2" xfId="19905" xr:uid="{9388214E-F470-4E22-854E-A7B81EEFD1DB}"/>
    <cellStyle name="Total 7 6 3" xfId="19906" xr:uid="{5C0004D3-8F49-41A6-A4CD-435C851AB654}"/>
    <cellStyle name="Total 7 6 3 2" xfId="19907" xr:uid="{85996B80-0EF2-487C-8E08-621DB5FC230D}"/>
    <cellStyle name="Total 7 6 4" xfId="19908" xr:uid="{D15901E3-72BE-4D08-BCF8-EF471033DC47}"/>
    <cellStyle name="Total 7 6 5" xfId="46498" xr:uid="{21915EBA-3930-4568-BF5C-88330264105B}"/>
    <cellStyle name="Total 7 6 6" xfId="39649" xr:uid="{B0A95EC5-B3D9-428E-9284-9507FC077092}"/>
    <cellStyle name="Total 7 7" xfId="19909" xr:uid="{521889E6-8030-443D-86F5-1E24BE670FC4}"/>
    <cellStyle name="Total 7 7 2" xfId="19910" xr:uid="{67B74A4A-37AF-4A1D-8020-5FFC58DB63B1}"/>
    <cellStyle name="Total 7 7 3" xfId="46499" xr:uid="{741E9D73-EF40-4AE1-94BB-FCFB0791970A}"/>
    <cellStyle name="Total 7 7 4" xfId="39650" xr:uid="{29905C6B-02D7-4F9A-96D8-AA70620FDE6C}"/>
    <cellStyle name="Total 7 8" xfId="19911" xr:uid="{279AD1EE-936A-4F47-99FD-06B8FA21DE16}"/>
    <cellStyle name="Total 7 8 2" xfId="19912" xr:uid="{B3DA8FF5-039A-4DA1-821E-12B61C7F3E10}"/>
    <cellStyle name="Total 7 8 3" xfId="46500" xr:uid="{82650D84-1D00-46C4-8479-8A45BF8201A0}"/>
    <cellStyle name="Total 7 8 4" xfId="39651" xr:uid="{F2B0F12E-ED8F-422A-A736-ACCE3BAF009E}"/>
    <cellStyle name="Total 7 9" xfId="19913" xr:uid="{1E177506-C7C0-41B6-B334-A03C5AD97735}"/>
    <cellStyle name="Total 7 9 2" xfId="19914" xr:uid="{6234935E-D180-46B4-B0BB-6AE53E45C6F3}"/>
    <cellStyle name="Total 7 9 3" xfId="46501" xr:uid="{FF2ADDC2-A523-43EA-9C47-749B4974EDD2}"/>
    <cellStyle name="Total 7 9 4" xfId="39652" xr:uid="{112DC720-3A06-4F32-B676-74A023173E93}"/>
    <cellStyle name="Total 8" xfId="3371" xr:uid="{9D08503B-1667-44F7-AC90-57DCFEE7F599}"/>
    <cellStyle name="Total 8 10" xfId="19916" xr:uid="{75C59FCC-468A-4238-9E65-DE64B0D54851}"/>
    <cellStyle name="Total 8 10 2" xfId="46502" xr:uid="{15D27D4A-4954-4A5B-B5A3-4C24B1311C22}"/>
    <cellStyle name="Total 8 10 3" xfId="39653" xr:uid="{A0CC6105-1AD9-41BE-8207-97068A278242}"/>
    <cellStyle name="Total 8 11" xfId="19917" xr:uid="{158DB110-49C0-4DC2-91B3-8E0BB86B0FF4}"/>
    <cellStyle name="Total 8 12" xfId="19915" xr:uid="{D380F8EF-D5C1-41F6-98CF-4FD13ECA2051}"/>
    <cellStyle name="Total 8 13" xfId="42252" xr:uid="{A815699B-FA6F-4A10-ABE1-A469AB42B9A9}"/>
    <cellStyle name="Total 8 14" xfId="27076" xr:uid="{64766DAB-175F-44E9-AE7B-71518CEE0DDF}"/>
    <cellStyle name="Total 8 2" xfId="19918" xr:uid="{50E65DEC-291D-4BD7-BDC3-1B7521F54959}"/>
    <cellStyle name="Total 8 2 2" xfId="19919" xr:uid="{9818FC31-4425-49E8-9B9D-A3500E04EDCB}"/>
    <cellStyle name="Total 8 2 2 2" xfId="19920" xr:uid="{29CB3F92-55D9-4377-A2A5-576096E10398}"/>
    <cellStyle name="Total 8 2 3" xfId="19921" xr:uid="{7E8E23FD-EDF6-4AD0-8EA3-ED05543618B3}"/>
    <cellStyle name="Total 8 2 3 2" xfId="19922" xr:uid="{C2BE81F2-EB7C-4CCA-99CD-8ACD57BA1AF9}"/>
    <cellStyle name="Total 8 2 4" xfId="19923" xr:uid="{54230B45-861F-4C39-9DB2-554E8C8A3090}"/>
    <cellStyle name="Total 8 2 5" xfId="19924" xr:uid="{CEA8DB58-B175-466F-96C8-DA880D0717DF}"/>
    <cellStyle name="Total 8 2 6" xfId="46503" xr:uid="{9A52FC53-580D-4319-93DA-471F8F14FD38}"/>
    <cellStyle name="Total 8 2 7" xfId="39654" xr:uid="{549EF249-60DA-4512-9C29-271E5CB4C039}"/>
    <cellStyle name="Total 8 3" xfId="19925" xr:uid="{E7874D62-2614-4FCB-9600-C49D12B1EFA6}"/>
    <cellStyle name="Total 8 3 2" xfId="19926" xr:uid="{F74A1069-ABC7-4AF8-9BB4-A21F97C0EAC8}"/>
    <cellStyle name="Total 8 3 2 2" xfId="19927" xr:uid="{967D196C-3962-48E1-93F7-550E7D5118BE}"/>
    <cellStyle name="Total 8 3 3" xfId="19928" xr:uid="{2C7B91B0-51ED-4AD0-A8A3-BD22A2C494A6}"/>
    <cellStyle name="Total 8 3 3 2" xfId="19929" xr:uid="{2587252D-794E-4DB8-995A-B19C77B49A27}"/>
    <cellStyle name="Total 8 3 4" xfId="19930" xr:uid="{0C01E5CF-F9D4-4D0B-B40A-D352368C4E0D}"/>
    <cellStyle name="Total 8 3 5" xfId="46504" xr:uid="{D20AAF7D-4381-4CA2-8C87-ECAAB7426BAA}"/>
    <cellStyle name="Total 8 3 6" xfId="39655" xr:uid="{6137FAB7-FD35-430B-B4A1-4F9FE21A88D2}"/>
    <cellStyle name="Total 8 4" xfId="19931" xr:uid="{B32F026F-398A-49EF-9DF9-8953F70A20F8}"/>
    <cellStyle name="Total 8 4 2" xfId="19932" xr:uid="{6A335D73-A024-41E8-A4F5-8738C085130F}"/>
    <cellStyle name="Total 8 4 2 2" xfId="19933" xr:uid="{3D499A40-7268-4F16-8E13-B6C729680620}"/>
    <cellStyle name="Total 8 4 3" xfId="19934" xr:uid="{18F2D3AD-7BA0-413B-855D-CF3D656466AC}"/>
    <cellStyle name="Total 8 4 3 2" xfId="19935" xr:uid="{5DE5D15F-33FB-497C-8C2F-1CA83E156074}"/>
    <cellStyle name="Total 8 4 4" xfId="19936" xr:uid="{A07A7886-8839-4660-BA81-D19150333FA2}"/>
    <cellStyle name="Total 8 4 5" xfId="46505" xr:uid="{B9D0BC47-51F0-4B1C-BF9A-AEF63C4BC5F9}"/>
    <cellStyle name="Total 8 4 6" xfId="39656" xr:uid="{1D192A2B-07B8-4121-8E9E-D9AD2E0B8C36}"/>
    <cellStyle name="Total 8 5" xfId="19937" xr:uid="{68CA2C52-116E-461A-9A8C-2B9D5CDE0C0E}"/>
    <cellStyle name="Total 8 5 2" xfId="19938" xr:uid="{A7B67BFB-DD77-43C3-BCCB-1D13807B5644}"/>
    <cellStyle name="Total 8 5 2 2" xfId="19939" xr:uid="{DE99AE8B-876A-4333-9617-E291596BE6BD}"/>
    <cellStyle name="Total 8 5 3" xfId="19940" xr:uid="{6EFEE8B2-C45E-477F-A567-EB37C5DAA001}"/>
    <cellStyle name="Total 8 5 3 2" xfId="19941" xr:uid="{D85BBCDA-34B1-490B-8380-AAB8A0A23FE8}"/>
    <cellStyle name="Total 8 5 4" xfId="19942" xr:uid="{8945BF29-8E1A-42F4-9803-56B028BD2925}"/>
    <cellStyle name="Total 8 5 4 2" xfId="19943" xr:uid="{353A3C30-336D-4600-91AB-EA978872CB84}"/>
    <cellStyle name="Total 8 5 5" xfId="19944" xr:uid="{6245E08D-6EC4-487B-8181-24F305FE6C4F}"/>
    <cellStyle name="Total 8 5 6" xfId="46506" xr:uid="{53691D7C-5976-47E4-92D6-CFA7D424EBE7}"/>
    <cellStyle name="Total 8 5 7" xfId="39657" xr:uid="{4761B02C-A000-4FDD-BAF6-015FC2B1B6BC}"/>
    <cellStyle name="Total 8 6" xfId="19945" xr:uid="{C3EEAD3C-D637-486A-B05D-DA69D0B5228F}"/>
    <cellStyle name="Total 8 6 2" xfId="19946" xr:uid="{D8AD6017-6B18-49F5-8A3B-3852068323E7}"/>
    <cellStyle name="Total 8 6 2 2" xfId="19947" xr:uid="{209DB8A8-B9A6-4308-A95D-6C6085143AAA}"/>
    <cellStyle name="Total 8 6 3" xfId="19948" xr:uid="{DC843C50-DEB3-4F16-9740-1D344625E964}"/>
    <cellStyle name="Total 8 6 3 2" xfId="19949" xr:uid="{57918BE5-0295-4EEA-874F-21A2A5AC37B6}"/>
    <cellStyle name="Total 8 6 4" xfId="19950" xr:uid="{2EA93EC4-E099-4C4A-8D62-AAF2972F2FEB}"/>
    <cellStyle name="Total 8 6 5" xfId="46507" xr:uid="{44D35C17-D765-43CD-9C3B-726FBA78BD9B}"/>
    <cellStyle name="Total 8 6 6" xfId="39658" xr:uid="{A63133CA-6E0C-4EE6-8E68-A18C821EDE84}"/>
    <cellStyle name="Total 8 7" xfId="19951" xr:uid="{30A0CB37-7E85-409D-82C3-54E683421BDC}"/>
    <cellStyle name="Total 8 7 2" xfId="19952" xr:uid="{F8F78185-FBE6-472B-A383-83C9D303CC99}"/>
    <cellStyle name="Total 8 7 3" xfId="46508" xr:uid="{882F7B9F-C2A0-42B4-8457-B405C06782CC}"/>
    <cellStyle name="Total 8 7 4" xfId="39659" xr:uid="{E644ACA1-71DD-455E-A2DD-6924C55C7E7F}"/>
    <cellStyle name="Total 8 8" xfId="19953" xr:uid="{A795FFA8-A88B-416A-AE75-55F0071B5CE3}"/>
    <cellStyle name="Total 8 8 2" xfId="19954" xr:uid="{E37C447E-5276-4FCF-A3CC-6599FDF0D600}"/>
    <cellStyle name="Total 8 8 3" xfId="46509" xr:uid="{7A4D3EEF-030E-4DCC-9897-77974D908365}"/>
    <cellStyle name="Total 8 8 4" xfId="39660" xr:uid="{41FD1C50-AF6D-48C5-A7DE-D3F4F0FF02CD}"/>
    <cellStyle name="Total 8 9" xfId="19955" xr:uid="{E7CC5B94-749A-40AF-84A3-2E411330EE1B}"/>
    <cellStyle name="Total 8 9 2" xfId="19956" xr:uid="{2D7EE98B-CAAA-4920-8305-BA6099EA3F70}"/>
    <cellStyle name="Total 8 9 3" xfId="46510" xr:uid="{92285FF1-FFB2-44BF-827C-CE3CA0338F95}"/>
    <cellStyle name="Total 8 9 4" xfId="39661" xr:uid="{94865EFA-0C58-41F7-BE51-F6D68790C84D}"/>
    <cellStyle name="Total 9" xfId="3372" xr:uid="{BA0CD835-BB72-4295-AD64-734D8FE528A5}"/>
    <cellStyle name="Total 9 10" xfId="19958" xr:uid="{C975944A-A271-4E22-A441-EC30A1CC1C77}"/>
    <cellStyle name="Total 9 10 2" xfId="46511" xr:uid="{D325C273-14B0-4EB4-B02F-DE11151D0D51}"/>
    <cellStyle name="Total 9 10 3" xfId="39662" xr:uid="{7A9D4CF1-520B-4E1B-AFDF-03823434E650}"/>
    <cellStyle name="Total 9 11" xfId="19959" xr:uid="{3E47B879-8013-447F-A978-DD186892B973}"/>
    <cellStyle name="Total 9 12" xfId="19957" xr:uid="{2D900ACF-2D35-4445-99E2-CFCE95B95F9D}"/>
    <cellStyle name="Total 9 13" xfId="42253" xr:uid="{27EB0385-4020-4811-9A2D-E099D67B8E06}"/>
    <cellStyle name="Total 9 14" xfId="27077" xr:uid="{F3E30678-DB3B-402B-93CE-A1AD1935AF27}"/>
    <cellStyle name="Total 9 2" xfId="19960" xr:uid="{CDDF20C2-3643-4E19-BA5F-352DD2CFAD09}"/>
    <cellStyle name="Total 9 2 2" xfId="19961" xr:uid="{D859D097-A09A-4670-A988-AD440602977A}"/>
    <cellStyle name="Total 9 2 2 2" xfId="19962" xr:uid="{E985F396-0E0C-427F-8C90-D28FCADC4EDE}"/>
    <cellStyle name="Total 9 2 3" xfId="19963" xr:uid="{862BD733-FDA3-4237-81B3-4D2567F193BF}"/>
    <cellStyle name="Total 9 2 3 2" xfId="19964" xr:uid="{BAD303F4-3FB5-4E16-BCCB-8C15D1A86E39}"/>
    <cellStyle name="Total 9 2 4" xfId="19965" xr:uid="{6BE62E30-D225-45AA-862C-3447B375418D}"/>
    <cellStyle name="Total 9 2 5" xfId="19966" xr:uid="{5DCBA067-A9CB-46A5-BCDB-4EDAC51C5E70}"/>
    <cellStyle name="Total 9 2 6" xfId="46512" xr:uid="{26ED1339-478E-4ECA-BC8E-AC10C97EA2EF}"/>
    <cellStyle name="Total 9 2 7" xfId="39663" xr:uid="{D65DBE38-BB64-4A72-BA7E-B1C5142AC84D}"/>
    <cellStyle name="Total 9 3" xfId="19967" xr:uid="{845C9323-2415-460F-B334-804A2382CB12}"/>
    <cellStyle name="Total 9 3 2" xfId="19968" xr:uid="{5D8BA95C-1393-470E-98CB-40B9D659A1E6}"/>
    <cellStyle name="Total 9 3 2 2" xfId="19969" xr:uid="{747E2192-B43B-4046-993A-4A2195A809CF}"/>
    <cellStyle name="Total 9 3 3" xfId="19970" xr:uid="{D7FE06BC-5728-40FA-9B10-B4C4C401ECBA}"/>
    <cellStyle name="Total 9 3 3 2" xfId="19971" xr:uid="{FD550AFB-77C9-47C4-BD7D-139953286FC2}"/>
    <cellStyle name="Total 9 3 4" xfId="19972" xr:uid="{75261B7F-35FF-40E8-8C76-7A974430158A}"/>
    <cellStyle name="Total 9 3 5" xfId="46513" xr:uid="{C3CB2E8C-3C9F-4415-9755-DF8C9A027E66}"/>
    <cellStyle name="Total 9 3 6" xfId="39664" xr:uid="{6EDB33E1-5506-460F-B334-BF4532D6BBE1}"/>
    <cellStyle name="Total 9 4" xfId="19973" xr:uid="{8657044D-7228-4242-A68F-8AB7DF33D958}"/>
    <cellStyle name="Total 9 4 2" xfId="19974" xr:uid="{3DBDF041-168E-49FB-99E7-E2C5AD38728D}"/>
    <cellStyle name="Total 9 4 2 2" xfId="19975" xr:uid="{EAAAA14F-6366-4084-A58F-46AA3CABF2B7}"/>
    <cellStyle name="Total 9 4 3" xfId="19976" xr:uid="{FEF549D6-899B-4173-9733-F7C8761D3E73}"/>
    <cellStyle name="Total 9 4 3 2" xfId="19977" xr:uid="{6619ACF0-685C-48F6-95D0-EEB5B3527C79}"/>
    <cellStyle name="Total 9 4 4" xfId="19978" xr:uid="{5D8E78A5-3E31-41AA-9840-3341040F5800}"/>
    <cellStyle name="Total 9 4 5" xfId="46514" xr:uid="{B6C669A3-2188-495C-98A9-E78ADD40A525}"/>
    <cellStyle name="Total 9 4 6" xfId="39665" xr:uid="{1920ABB6-7A9B-46F0-BE7B-84AE62985BEB}"/>
    <cellStyle name="Total 9 5" xfId="19979" xr:uid="{6D74EA18-1FE3-4E78-BF18-0BBE57228010}"/>
    <cellStyle name="Total 9 5 2" xfId="19980" xr:uid="{2601B179-A807-4BCD-B6D0-636194A8D223}"/>
    <cellStyle name="Total 9 5 2 2" xfId="19981" xr:uid="{90D255B4-EB3D-4351-97FF-E31AC0353EF9}"/>
    <cellStyle name="Total 9 5 3" xfId="19982" xr:uid="{77AAD58E-3B22-4735-B8E5-C7EB21D61668}"/>
    <cellStyle name="Total 9 5 3 2" xfId="19983" xr:uid="{A29A25DA-890C-4685-B10F-793432D9D648}"/>
    <cellStyle name="Total 9 5 4" xfId="19984" xr:uid="{BC231ACE-98AD-4766-935B-0792DE511A8B}"/>
    <cellStyle name="Total 9 5 4 2" xfId="19985" xr:uid="{6CA56A8B-A41B-443C-B862-917509852CE5}"/>
    <cellStyle name="Total 9 5 5" xfId="19986" xr:uid="{F7776FE0-2FE5-4500-A8BF-9FDDF9E0E241}"/>
    <cellStyle name="Total 9 5 6" xfId="46515" xr:uid="{F50B4D60-A20D-4B9D-ABD0-DF3115B8D7C2}"/>
    <cellStyle name="Total 9 5 7" xfId="39666" xr:uid="{14F29B44-A09C-4274-8520-661B2013C291}"/>
    <cellStyle name="Total 9 6" xfId="19987" xr:uid="{F609FB26-B212-412F-A10A-EFEC0AED6E08}"/>
    <cellStyle name="Total 9 6 2" xfId="19988" xr:uid="{B40B9850-7393-46BE-8C5C-225A7D47B8E1}"/>
    <cellStyle name="Total 9 6 2 2" xfId="19989" xr:uid="{24060F6A-AF41-41E5-B1C4-1FBE1479514A}"/>
    <cellStyle name="Total 9 6 3" xfId="19990" xr:uid="{79C09E15-1971-4934-A458-0E5E88A40B3F}"/>
    <cellStyle name="Total 9 6 3 2" xfId="19991" xr:uid="{AE3796F5-7A43-4274-9899-BAC272B78C07}"/>
    <cellStyle name="Total 9 6 4" xfId="19992" xr:uid="{A1F53600-713F-4388-BFB4-4D8CDF1C5511}"/>
    <cellStyle name="Total 9 6 5" xfId="46516" xr:uid="{B1C7C113-CF34-4E8E-87C9-493EC46DBE9E}"/>
    <cellStyle name="Total 9 6 6" xfId="39667" xr:uid="{2B06418C-4DBD-4CC0-94D6-1FBB33907DA1}"/>
    <cellStyle name="Total 9 7" xfId="19993" xr:uid="{75F56CFC-ED74-474D-91E4-7DB3422776B8}"/>
    <cellStyle name="Total 9 7 2" xfId="19994" xr:uid="{F4A782DC-7726-4B31-921B-6E3C74B447A4}"/>
    <cellStyle name="Total 9 7 3" xfId="46517" xr:uid="{0BC6F1E4-1359-4A5B-B213-ACE83842A713}"/>
    <cellStyle name="Total 9 7 4" xfId="39668" xr:uid="{B66D1254-D4BE-499C-8B13-332E288A66A0}"/>
    <cellStyle name="Total 9 8" xfId="19995" xr:uid="{7B69B8F9-FE59-433E-B34B-AD6D5A330016}"/>
    <cellStyle name="Total 9 8 2" xfId="19996" xr:uid="{1B5DE6A7-BB69-4BB6-8B44-43E4B2284C14}"/>
    <cellStyle name="Total 9 8 3" xfId="46518" xr:uid="{B5498FB1-6D4D-43B8-BA37-A3AABB6DE06F}"/>
    <cellStyle name="Total 9 8 4" xfId="39669" xr:uid="{B9E95A8D-8B6B-43D3-A5C5-0B1751EDFDAD}"/>
    <cellStyle name="Total 9 9" xfId="19997" xr:uid="{A244A459-3275-4920-983D-67733EC75C36}"/>
    <cellStyle name="Total 9 9 2" xfId="19998" xr:uid="{D31DB21B-BC7E-4E93-B1F9-4DAA31801AF4}"/>
    <cellStyle name="Total 9 9 3" xfId="46519" xr:uid="{827A8457-F73F-4290-8485-A9F4318427C0}"/>
    <cellStyle name="Total 9 9 4" xfId="39670" xr:uid="{8F4F5953-4B0A-404A-B2FA-7BCCE4145CB4}"/>
    <cellStyle name="Überschrift" xfId="3373" xr:uid="{C86FDF8B-0F50-4595-A3A6-5A3781974FC3}"/>
    <cellStyle name="Überschrift 1" xfId="3374" xr:uid="{42FD6C70-10C7-4462-A558-47CE96229BFE}"/>
    <cellStyle name="Überschrift 1 10" xfId="20001" xr:uid="{B6D0895D-DE67-43E7-8FC7-AD07A88C6D3D}"/>
    <cellStyle name="Überschrift 1 10 2" xfId="46520" xr:uid="{FB4B5C31-873B-40EC-9B8D-92EC567259E4}"/>
    <cellStyle name="Überschrift 1 10 3" xfId="39671" xr:uid="{E7D3E34D-7DB8-4512-8682-AB9F01BC82B8}"/>
    <cellStyle name="Überschrift 1 11" xfId="20002" xr:uid="{979682CC-94D1-447D-893F-6AE4AF02BE95}"/>
    <cellStyle name="Überschrift 1 12" xfId="20000" xr:uid="{70C3B5F1-8CCD-470C-AE16-63DB608CF1D0}"/>
    <cellStyle name="Überschrift 1 13" xfId="42255" xr:uid="{B0C1DC9C-DFFF-40FD-924A-D839766DF28B}"/>
    <cellStyle name="Überschrift 1 14" xfId="27079" xr:uid="{A1102570-079E-4469-A765-823E6B6F5CF6}"/>
    <cellStyle name="Überschrift 1 2" xfId="20003" xr:uid="{140B3AFC-751F-483A-8B74-1BD1A6EDD90A}"/>
    <cellStyle name="Überschrift 1 2 2" xfId="20004" xr:uid="{7610D768-27E0-417D-9FE9-BDACF2D8B339}"/>
    <cellStyle name="Überschrift 1 2 2 2" xfId="20005" xr:uid="{3AEAF49A-2F02-4BE2-AEC6-0E25198DB2A8}"/>
    <cellStyle name="Überschrift 1 2 3" xfId="20006" xr:uid="{EAA6D19F-2B5F-4FB0-B32E-AD3EBCE07023}"/>
    <cellStyle name="Überschrift 1 2 3 2" xfId="20007" xr:uid="{91A571DC-B630-47AF-85BC-016B33C92E05}"/>
    <cellStyle name="Überschrift 1 2 4" xfId="20008" xr:uid="{202ACA30-D59A-4C50-9BEA-A182BD533930}"/>
    <cellStyle name="Überschrift 1 2 5" xfId="20009" xr:uid="{665236B1-6250-4C05-98D2-C1018D89348E}"/>
    <cellStyle name="Überschrift 1 2 6" xfId="46521" xr:uid="{93788884-3300-4F88-B08E-D4E32AA4BE9E}"/>
    <cellStyle name="Überschrift 1 2 7" xfId="39672" xr:uid="{126B602A-DBB0-449C-9B7C-0F279CF9D6A4}"/>
    <cellStyle name="Überschrift 1 3" xfId="20010" xr:uid="{C1DBA962-D2AB-4FA8-9117-C2323AD0C25E}"/>
    <cellStyle name="Überschrift 1 3 2" xfId="20011" xr:uid="{E276336A-E69C-4140-AE0D-CF7B7660ED7D}"/>
    <cellStyle name="Überschrift 1 3 2 2" xfId="20012" xr:uid="{7763E37D-034D-450F-8197-F414EAC8C4C3}"/>
    <cellStyle name="Überschrift 1 3 3" xfId="20013" xr:uid="{6B7C8387-B9D6-4097-8E61-4CFAF767B2ED}"/>
    <cellStyle name="Überschrift 1 3 3 2" xfId="20014" xr:uid="{6EA09B7D-1A72-4D8E-BF97-5ECC2002426D}"/>
    <cellStyle name="Überschrift 1 3 4" xfId="20015" xr:uid="{1EA34B21-94DB-4B2B-95D7-90087FB18C4D}"/>
    <cellStyle name="Überschrift 1 3 5" xfId="46522" xr:uid="{7AFAB5C0-0D87-4848-B7B2-FF8CBA908064}"/>
    <cellStyle name="Überschrift 1 3 6" xfId="39673" xr:uid="{D0786196-1C15-4C91-81FC-025173FE0922}"/>
    <cellStyle name="Überschrift 1 4" xfId="20016" xr:uid="{3C0A51EF-ADBC-4997-A45D-58AF516096BE}"/>
    <cellStyle name="Überschrift 1 4 2" xfId="20017" xr:uid="{FF425ED1-B3D7-4849-9ED6-7A15DD454AB6}"/>
    <cellStyle name="Überschrift 1 4 2 2" xfId="20018" xr:uid="{CAA03168-FED0-4391-AC2F-2093B311A47B}"/>
    <cellStyle name="Überschrift 1 4 3" xfId="20019" xr:uid="{453A1053-8E2A-4D7A-BA23-8964B044F7B3}"/>
    <cellStyle name="Überschrift 1 4 3 2" xfId="20020" xr:uid="{DB8236F4-3E08-42C5-9992-DBE0D54CDBD2}"/>
    <cellStyle name="Überschrift 1 4 4" xfId="20021" xr:uid="{03F300DA-9E70-4FAF-B2F7-8AC3FC3FC57A}"/>
    <cellStyle name="Überschrift 1 4 5" xfId="46523" xr:uid="{6BFB7DD5-3EAC-4857-B4BD-97DB78EB0238}"/>
    <cellStyle name="Überschrift 1 4 6" xfId="39674" xr:uid="{3EF7CCC9-50BD-4483-B9C5-77F2165E7350}"/>
    <cellStyle name="Überschrift 1 5" xfId="20022" xr:uid="{14CBD769-4AF6-4FCE-9B7A-968DC3A8B456}"/>
    <cellStyle name="Überschrift 1 5 2" xfId="20023" xr:uid="{3336FDFE-7700-4625-B96D-8917CBB1A23A}"/>
    <cellStyle name="Überschrift 1 5 2 2" xfId="20024" xr:uid="{049B401F-EE6C-4D74-8511-0A2AFC67C02F}"/>
    <cellStyle name="Überschrift 1 5 3" xfId="20025" xr:uid="{BAB19314-7F65-45F4-B384-561F382CA84F}"/>
    <cellStyle name="Überschrift 1 5 3 2" xfId="20026" xr:uid="{111927EE-8F03-4808-97C4-4389A4B66060}"/>
    <cellStyle name="Überschrift 1 5 4" xfId="20027" xr:uid="{CBC37291-FE0A-47F8-964A-F10C8EB7C7CA}"/>
    <cellStyle name="Überschrift 1 5 4 2" xfId="20028" xr:uid="{0ED8F1F0-FFDF-4CE7-ABC7-DE1387335C21}"/>
    <cellStyle name="Überschrift 1 5 5" xfId="20029" xr:uid="{F804B979-7A02-4D8A-BDF5-70F8995BD493}"/>
    <cellStyle name="Überschrift 1 5 6" xfId="46524" xr:uid="{C37012D5-F4FA-486C-91B9-219A41252BFF}"/>
    <cellStyle name="Überschrift 1 5 7" xfId="39675" xr:uid="{721CE0FD-24C3-4F14-8095-225EFCC195C2}"/>
    <cellStyle name="Überschrift 1 6" xfId="20030" xr:uid="{0BB0D179-4683-4FEC-871B-E678D05F6F69}"/>
    <cellStyle name="Überschrift 1 6 2" xfId="20031" xr:uid="{941A2A1A-D39F-4AE4-847D-A992D485B08A}"/>
    <cellStyle name="Überschrift 1 6 2 2" xfId="20032" xr:uid="{C0C0D773-700E-4667-8E3E-B17A796A537C}"/>
    <cellStyle name="Überschrift 1 6 3" xfId="20033" xr:uid="{EF5ABE94-AEC1-4DD4-AD37-F7418050D42A}"/>
    <cellStyle name="Überschrift 1 6 3 2" xfId="20034" xr:uid="{E06356DB-95BA-4BFB-B108-6E54395ABCCB}"/>
    <cellStyle name="Überschrift 1 6 4" xfId="20035" xr:uid="{44FD15A1-79A3-4BD8-8138-939BD37CFF4B}"/>
    <cellStyle name="Überschrift 1 6 5" xfId="46525" xr:uid="{F25E770E-909C-45A8-9345-51AEC6E999FB}"/>
    <cellStyle name="Überschrift 1 6 6" xfId="39676" xr:uid="{6726E583-FAF0-4E7B-A477-EAAB027565FD}"/>
    <cellStyle name="Überschrift 1 7" xfId="20036" xr:uid="{71E7A077-E4C9-4FF3-866E-8425BCB42591}"/>
    <cellStyle name="Überschrift 1 7 2" xfId="20037" xr:uid="{D6A3455A-D3F9-4E88-BC78-FAA3C08B4611}"/>
    <cellStyle name="Überschrift 1 7 3" xfId="46526" xr:uid="{1770AE95-0766-447D-8BDD-2D0B8FE80B80}"/>
    <cellStyle name="Überschrift 1 7 4" xfId="39677" xr:uid="{284C5872-B0D4-4069-92BB-C489D52399DD}"/>
    <cellStyle name="Überschrift 1 8" xfId="20038" xr:uid="{7A7B2226-8D82-4532-B3E0-76F1C1703F3F}"/>
    <cellStyle name="Überschrift 1 8 2" xfId="20039" xr:uid="{944F2E27-EF05-4F5C-A63D-766CC114AD93}"/>
    <cellStyle name="Überschrift 1 8 3" xfId="46527" xr:uid="{9734BA97-D8C7-4539-BE8B-DE8EC893FA77}"/>
    <cellStyle name="Überschrift 1 8 4" xfId="39678" xr:uid="{2D3A40D7-0583-46A0-B199-153579A0B27A}"/>
    <cellStyle name="Überschrift 1 9" xfId="20040" xr:uid="{33B2CAC9-DA4F-44A2-B0E2-0F092F3110F6}"/>
    <cellStyle name="Überschrift 1 9 2" xfId="20041" xr:uid="{5D9B6EE0-9732-4A6F-917C-6F45E75D45C0}"/>
    <cellStyle name="Überschrift 1 9 3" xfId="46528" xr:uid="{934D3750-898A-43C9-91B7-4537DF9C404A}"/>
    <cellStyle name="Überschrift 1 9 4" xfId="39679" xr:uid="{633F51E7-8A05-4D70-BC0F-BC47E86E6151}"/>
    <cellStyle name="Überschrift 10" xfId="20042" xr:uid="{73B3C57B-4D2C-43D6-821D-447A3EA6974D}"/>
    <cellStyle name="Überschrift 10 2" xfId="20043" xr:uid="{B9CA2DB4-7E18-4F35-B4E4-1E4D326F607D}"/>
    <cellStyle name="Überschrift 10 3" xfId="46529" xr:uid="{9953E5FA-0800-40C9-AA31-6E651181ABE6}"/>
    <cellStyle name="Überschrift 10 4" xfId="39680" xr:uid="{50967398-F2F8-4B64-B68C-93A2AC5CAB0F}"/>
    <cellStyle name="Überschrift 11" xfId="20044" xr:uid="{2C9F8E38-20B4-4980-A36F-CCA3D80EFD8D}"/>
    <cellStyle name="Überschrift 11 2" xfId="20045" xr:uid="{36F82538-7E6F-4F0F-99DC-12F3E82B09E7}"/>
    <cellStyle name="Überschrift 11 3" xfId="46530" xr:uid="{16F68F73-C8E8-46FD-8BF8-328CD2DFD9ED}"/>
    <cellStyle name="Überschrift 11 4" xfId="39681" xr:uid="{E8319531-FE57-4AAE-BE47-E1CE6BE3A9B8}"/>
    <cellStyle name="Überschrift 12" xfId="20046" xr:uid="{20234DC6-29CC-4A8C-8925-EF8EAB2C0A8D}"/>
    <cellStyle name="Überschrift 12 2" xfId="20047" xr:uid="{AB400D66-4A9F-4B45-9239-8297B20E80AF}"/>
    <cellStyle name="Überschrift 12 3" xfId="46531" xr:uid="{BB888840-7B38-4A55-88E3-5BA763A854D3}"/>
    <cellStyle name="Überschrift 12 4" xfId="39682" xr:uid="{5E7293A8-258A-4699-819B-F4026471B744}"/>
    <cellStyle name="Überschrift 13" xfId="20048" xr:uid="{3D3B6C19-8479-4EF9-9D32-A7777468AEB8}"/>
    <cellStyle name="Überschrift 13 2" xfId="46532" xr:uid="{A8C1DE28-5F41-47E3-87D1-351513493CF9}"/>
    <cellStyle name="Überschrift 13 3" xfId="39683" xr:uid="{762C4150-4A4C-4C77-B289-6AB1F00925F5}"/>
    <cellStyle name="Überschrift 14" xfId="20049" xr:uid="{CAB122CB-948C-4C99-9FBF-259546698FA1}"/>
    <cellStyle name="Überschrift 15" xfId="19999" xr:uid="{4BD983C9-DAA2-4ED5-8DDF-B1D482164215}"/>
    <cellStyle name="Überschrift 16" xfId="42254" xr:uid="{E07E3008-6AA0-4F12-A89B-7BDE28F74FA7}"/>
    <cellStyle name="Überschrift 17" xfId="27078" xr:uid="{98A02234-B132-4457-AC78-253B62ECB157}"/>
    <cellStyle name="Überschrift 2" xfId="3375" xr:uid="{192AF1A2-ED96-462B-9C8A-F5597D05FABC}"/>
    <cellStyle name="Überschrift 2 10" xfId="20051" xr:uid="{492E459A-0CA0-45BF-A392-43B709B5DDF9}"/>
    <cellStyle name="Überschrift 2 10 2" xfId="46533" xr:uid="{251FB0A0-560C-4A1D-83A8-FB371AB7F9C9}"/>
    <cellStyle name="Überschrift 2 10 3" xfId="39684" xr:uid="{CF3E39B6-544D-4E3A-99B7-46E7A1F6CE2C}"/>
    <cellStyle name="Überschrift 2 11" xfId="20052" xr:uid="{FEDF53B5-2F7E-41E2-A5EC-2D1B35F087B7}"/>
    <cellStyle name="Überschrift 2 12" xfId="20050" xr:uid="{0ADBD71D-E5A9-4210-95E6-CBD33FB94E02}"/>
    <cellStyle name="Überschrift 2 13" xfId="42256" xr:uid="{4D3D1DE6-3BFE-4E8D-B8A0-2B204315529A}"/>
    <cellStyle name="Überschrift 2 14" xfId="27080" xr:uid="{7A1A50BF-1270-46DE-94C3-96990603E8CE}"/>
    <cellStyle name="Überschrift 2 2" xfId="20053" xr:uid="{747BA783-03B3-4C4B-A121-A5C2D24359B6}"/>
    <cellStyle name="Überschrift 2 2 2" xfId="20054" xr:uid="{CFE8604A-7B1C-4BE9-82F0-E6062CD4CD8E}"/>
    <cellStyle name="Überschrift 2 2 2 2" xfId="20055" xr:uid="{AD4CDDDF-D963-4824-98D1-E2A48A551C7A}"/>
    <cellStyle name="Überschrift 2 2 3" xfId="20056" xr:uid="{09786099-6E18-44D3-BAA7-6ABA9B8C1EE7}"/>
    <cellStyle name="Überschrift 2 2 3 2" xfId="20057" xr:uid="{8455F0E8-7DFB-4C2A-9D79-D5D97A03A33F}"/>
    <cellStyle name="Überschrift 2 2 4" xfId="20058" xr:uid="{858E3409-1884-48E3-8513-6637E2612CA6}"/>
    <cellStyle name="Überschrift 2 2 5" xfId="20059" xr:uid="{20349F12-1A27-4E04-B44C-B1C0961B971B}"/>
    <cellStyle name="Überschrift 2 2 6" xfId="46534" xr:uid="{A5B341BD-4F70-4833-870C-BE3758DD49A7}"/>
    <cellStyle name="Überschrift 2 2 7" xfId="39685" xr:uid="{87F22701-683E-4641-A864-9E72904760E5}"/>
    <cellStyle name="Überschrift 2 3" xfId="20060" xr:uid="{093BC973-7939-4247-A72C-C0934F4670C5}"/>
    <cellStyle name="Überschrift 2 3 2" xfId="20061" xr:uid="{C0683B64-A598-44E0-B285-5E2CC1C7E8F9}"/>
    <cellStyle name="Überschrift 2 3 2 2" xfId="20062" xr:uid="{535FFBBF-099D-433C-8416-D90F8EA090A7}"/>
    <cellStyle name="Überschrift 2 3 3" xfId="20063" xr:uid="{D5C09252-289E-4E7A-82E5-84A82D09D3BA}"/>
    <cellStyle name="Überschrift 2 3 3 2" xfId="20064" xr:uid="{45577B41-74C5-4E6B-9029-105F909D1CAE}"/>
    <cellStyle name="Überschrift 2 3 4" xfId="20065" xr:uid="{DB86239D-E363-4AA4-8295-19B3B08E66A8}"/>
    <cellStyle name="Überschrift 2 3 5" xfId="46535" xr:uid="{BD2B9F42-48BC-4C6A-9AAA-24F9B153F53B}"/>
    <cellStyle name="Überschrift 2 3 6" xfId="39686" xr:uid="{4F90DEFB-9516-425C-B5CB-BEB88E0D463B}"/>
    <cellStyle name="Überschrift 2 4" xfId="20066" xr:uid="{57B96C60-330C-41E2-AEC9-06B2E304D142}"/>
    <cellStyle name="Überschrift 2 4 2" xfId="20067" xr:uid="{DC744709-3539-4746-82F7-7B1E4F96A1A8}"/>
    <cellStyle name="Überschrift 2 4 2 2" xfId="20068" xr:uid="{83B3D51E-7BA6-4639-ADD6-5017CEAFB356}"/>
    <cellStyle name="Überschrift 2 4 3" xfId="20069" xr:uid="{924DA780-370B-469B-9960-913FBE40411D}"/>
    <cellStyle name="Überschrift 2 4 3 2" xfId="20070" xr:uid="{AC29AFAB-E326-407E-A354-C5BB74A2816E}"/>
    <cellStyle name="Überschrift 2 4 4" xfId="20071" xr:uid="{B6910695-74E8-4D1C-9EED-964CC3DB2A4A}"/>
    <cellStyle name="Überschrift 2 4 5" xfId="46536" xr:uid="{99A4291B-EDE7-406C-AF36-219CECE3402E}"/>
    <cellStyle name="Überschrift 2 4 6" xfId="39687" xr:uid="{28605DDB-7456-43CE-9511-2B0E06160BF7}"/>
    <cellStyle name="Überschrift 2 5" xfId="20072" xr:uid="{6E6CC778-9911-4628-BE83-E11602B07C01}"/>
    <cellStyle name="Überschrift 2 5 2" xfId="20073" xr:uid="{76B3C7AB-8661-4093-84F3-A6752B06535F}"/>
    <cellStyle name="Überschrift 2 5 2 2" xfId="20074" xr:uid="{FC29AF11-0114-4264-8C0C-FB52538F7257}"/>
    <cellStyle name="Überschrift 2 5 3" xfId="20075" xr:uid="{EA8FCD1F-1AB4-49FB-BAC4-767DF6C16844}"/>
    <cellStyle name="Überschrift 2 5 3 2" xfId="20076" xr:uid="{8E085E92-7B98-415B-82AA-B73E77E54C1B}"/>
    <cellStyle name="Überschrift 2 5 4" xfId="20077" xr:uid="{91C0CF36-8EAE-4755-AEC0-F09F771389C9}"/>
    <cellStyle name="Überschrift 2 5 4 2" xfId="20078" xr:uid="{D1306506-9EB5-4AAE-9477-A24B537C8879}"/>
    <cellStyle name="Überschrift 2 5 5" xfId="20079" xr:uid="{CEC41C2E-01F0-4809-853E-33B49DDC4787}"/>
    <cellStyle name="Überschrift 2 5 6" xfId="46537" xr:uid="{33F99378-2559-4151-9526-ECDB85C5A5A7}"/>
    <cellStyle name="Überschrift 2 5 7" xfId="39688" xr:uid="{0419B9B4-6F24-4FDB-918F-B96BF907E110}"/>
    <cellStyle name="Überschrift 2 6" xfId="20080" xr:uid="{8E8DAD61-0F1B-4781-B2BB-444ACE0DAAC7}"/>
    <cellStyle name="Überschrift 2 6 2" xfId="20081" xr:uid="{667DB0AF-5F60-41C6-9CCC-6C70DE7E9D42}"/>
    <cellStyle name="Überschrift 2 6 2 2" xfId="20082" xr:uid="{8A3761EA-E1C3-433C-A1CA-2800E88C571D}"/>
    <cellStyle name="Überschrift 2 6 3" xfId="20083" xr:uid="{75FB6062-0D3B-4284-A732-783EF8F06E9E}"/>
    <cellStyle name="Überschrift 2 6 3 2" xfId="20084" xr:uid="{B03D05A5-63B8-4D29-AF8B-53864EE44C9D}"/>
    <cellStyle name="Überschrift 2 6 4" xfId="20085" xr:uid="{792007DD-A03A-4ABF-A32C-BD816A0A47B7}"/>
    <cellStyle name="Überschrift 2 6 5" xfId="46538" xr:uid="{282D8A21-1874-4DCF-B612-7DF1ECD56EE4}"/>
    <cellStyle name="Überschrift 2 6 6" xfId="39689" xr:uid="{0025B953-AD6C-4E72-AC64-F214F6532887}"/>
    <cellStyle name="Überschrift 2 7" xfId="20086" xr:uid="{25631D57-6C9B-49B8-BE22-9E99CBB6CCDF}"/>
    <cellStyle name="Überschrift 2 7 2" xfId="20087" xr:uid="{8C139E44-0F99-4889-924E-C8976112FD4A}"/>
    <cellStyle name="Überschrift 2 7 3" xfId="46539" xr:uid="{E3402710-DABE-4A19-8640-C6C3981ABE43}"/>
    <cellStyle name="Überschrift 2 7 4" xfId="39690" xr:uid="{9A5915AE-1B5F-4F47-96E6-C995E4588C9C}"/>
    <cellStyle name="Überschrift 2 8" xfId="20088" xr:uid="{538382BD-ADDE-4043-B871-7D0617EE0629}"/>
    <cellStyle name="Überschrift 2 8 2" xfId="20089" xr:uid="{5EDC917E-19CA-429B-99F0-65D0A4794031}"/>
    <cellStyle name="Überschrift 2 8 3" xfId="46540" xr:uid="{41C4FA9C-6BC9-4932-B244-012FB7B3DDD4}"/>
    <cellStyle name="Überschrift 2 8 4" xfId="39691" xr:uid="{B7761C24-5282-4430-A112-D25D7244C804}"/>
    <cellStyle name="Überschrift 2 9" xfId="20090" xr:uid="{B17C3691-D4BC-416F-937E-B0CF79E5DFCC}"/>
    <cellStyle name="Überschrift 2 9 2" xfId="20091" xr:uid="{1D811C3E-587E-4561-A6F3-862F1E678A93}"/>
    <cellStyle name="Überschrift 2 9 3" xfId="46541" xr:uid="{FE6D4671-D9CC-4155-B271-AA0B5407B4E7}"/>
    <cellStyle name="Überschrift 2 9 4" xfId="39692" xr:uid="{8B11044B-9F86-4E99-9025-9C832651EBE1}"/>
    <cellStyle name="Überschrift 3" xfId="3376" xr:uid="{0D311B1F-24ED-49C3-B667-07621BADEA7C}"/>
    <cellStyle name="Überschrift 3 10" xfId="20093" xr:uid="{F6AF9B8C-4CC9-486B-AC80-6851B23F2976}"/>
    <cellStyle name="Überschrift 3 10 2" xfId="46542" xr:uid="{2EB7E73D-1749-4A46-80AF-CAFCD64AA3A4}"/>
    <cellStyle name="Überschrift 3 10 3" xfId="39693" xr:uid="{A9F8FF2E-3AD7-4DC0-90A9-F7351F76E4DA}"/>
    <cellStyle name="Überschrift 3 11" xfId="20094" xr:uid="{1EC82A0F-8F70-4306-8955-0CACEBCD70C3}"/>
    <cellStyle name="Überschrift 3 12" xfId="20092" xr:uid="{6CE382DC-C1A5-4383-B89B-F56F15F61AAA}"/>
    <cellStyle name="Überschrift 3 13" xfId="42257" xr:uid="{1861AFE8-0102-47AE-BB55-33B9780EEA15}"/>
    <cellStyle name="Überschrift 3 14" xfId="27081" xr:uid="{2BE5924C-7834-45AB-99C7-5080DE4C8B9D}"/>
    <cellStyle name="Überschrift 3 2" xfId="20095" xr:uid="{28B30CE3-870F-4D34-B957-2091ACC88597}"/>
    <cellStyle name="Überschrift 3 2 2" xfId="20096" xr:uid="{41BE3CFD-A11C-407E-A8F2-2643A3619430}"/>
    <cellStyle name="Überschrift 3 2 2 2" xfId="20097" xr:uid="{E56BCA77-46CC-4F92-A159-644C87D90CCE}"/>
    <cellStyle name="Überschrift 3 2 3" xfId="20098" xr:uid="{FBCA589C-2DB9-40EE-AC4E-A88D832ECB07}"/>
    <cellStyle name="Überschrift 3 2 3 2" xfId="20099" xr:uid="{5A70DA6A-1682-4721-8D8E-82C23EE62CE5}"/>
    <cellStyle name="Überschrift 3 2 4" xfId="20100" xr:uid="{9C967D20-40A9-4540-9E19-7934B3238A86}"/>
    <cellStyle name="Überschrift 3 2 5" xfId="20101" xr:uid="{6551FBCA-0E50-4677-AA09-9366123EA87B}"/>
    <cellStyle name="Überschrift 3 2 6" xfId="46543" xr:uid="{E029FC44-7DD8-436A-B49F-6DE6ABEDDC2C}"/>
    <cellStyle name="Überschrift 3 2 7" xfId="39694" xr:uid="{21AE8D50-C1D8-47C5-8994-D0791B562392}"/>
    <cellStyle name="Überschrift 3 3" xfId="20102" xr:uid="{AC2A8AD2-26B7-4822-8ACC-38676838154B}"/>
    <cellStyle name="Überschrift 3 3 2" xfId="20103" xr:uid="{3280CBE6-5E19-4CFA-87DF-36693D8567DE}"/>
    <cellStyle name="Überschrift 3 3 2 2" xfId="20104" xr:uid="{65B49CAF-1BEE-4D6D-A967-C7B296439E49}"/>
    <cellStyle name="Überschrift 3 3 3" xfId="20105" xr:uid="{556BCE85-CFCA-414E-8182-50AA444008F7}"/>
    <cellStyle name="Überschrift 3 3 3 2" xfId="20106" xr:uid="{29C4AC8E-42D5-45EB-BAE9-4BCD3EFBF376}"/>
    <cellStyle name="Überschrift 3 3 4" xfId="20107" xr:uid="{9C8A868C-DE32-48E7-80E2-CD1866264264}"/>
    <cellStyle name="Überschrift 3 3 5" xfId="46544" xr:uid="{07756B88-9F4C-4318-9087-14A14E138976}"/>
    <cellStyle name="Überschrift 3 3 6" xfId="39695" xr:uid="{49CCAA11-361F-456E-87FC-8136CEA83F5C}"/>
    <cellStyle name="Überschrift 3 4" xfId="20108" xr:uid="{5215FDBE-C9F9-41C8-9A16-598F27D872B2}"/>
    <cellStyle name="Überschrift 3 4 2" xfId="20109" xr:uid="{88D418F1-97E1-4924-9F8C-99C33234B3D9}"/>
    <cellStyle name="Überschrift 3 4 2 2" xfId="20110" xr:uid="{8E565883-A32F-4415-8832-15AF33C78484}"/>
    <cellStyle name="Überschrift 3 4 3" xfId="20111" xr:uid="{447FE433-747C-4794-A247-F8D1EBE6EE77}"/>
    <cellStyle name="Überschrift 3 4 3 2" xfId="20112" xr:uid="{5E6E63C0-3D8C-4FF6-878B-AB2BEC554386}"/>
    <cellStyle name="Überschrift 3 4 4" xfId="20113" xr:uid="{841CAD26-0ADC-4322-B1DA-C108D7B6B140}"/>
    <cellStyle name="Überschrift 3 4 5" xfId="46545" xr:uid="{ED052208-8506-4033-BF8D-1EF50452FBE9}"/>
    <cellStyle name="Überschrift 3 4 6" xfId="39696" xr:uid="{105D96F4-5E0C-476C-8AED-13B7EC516109}"/>
    <cellStyle name="Überschrift 3 5" xfId="20114" xr:uid="{B2ED33DF-F637-4921-B578-51F762FFC064}"/>
    <cellStyle name="Überschrift 3 5 2" xfId="20115" xr:uid="{FA97FDD4-FFDB-4ED4-AA8D-4A1E80EA2561}"/>
    <cellStyle name="Überschrift 3 5 2 2" xfId="20116" xr:uid="{2B2A2689-6711-4237-B26F-D5B80D27FD55}"/>
    <cellStyle name="Überschrift 3 5 3" xfId="20117" xr:uid="{3BF9960F-3ED8-4A2B-B4A5-A1DA865E20A0}"/>
    <cellStyle name="Überschrift 3 5 3 2" xfId="20118" xr:uid="{393CD6B5-F2A4-4450-BF61-4652A0499AA4}"/>
    <cellStyle name="Überschrift 3 5 4" xfId="20119" xr:uid="{668C17A5-A67C-4F2D-849A-2086879BD5D9}"/>
    <cellStyle name="Überschrift 3 5 4 2" xfId="20120" xr:uid="{30A0BBAD-3945-41CC-BFEA-A223AADB74D2}"/>
    <cellStyle name="Überschrift 3 5 5" xfId="20121" xr:uid="{15115D44-946F-472F-80DB-821996077284}"/>
    <cellStyle name="Überschrift 3 5 6" xfId="46546" xr:uid="{4F910B77-E12F-4C58-9DBE-BB97349E0ECD}"/>
    <cellStyle name="Überschrift 3 5 7" xfId="39697" xr:uid="{7B9E211F-607F-4A46-8768-A8E8D8314C3C}"/>
    <cellStyle name="Überschrift 3 6" xfId="20122" xr:uid="{B80E5B00-9EF5-4FCC-998F-AB259D80DB51}"/>
    <cellStyle name="Überschrift 3 6 2" xfId="20123" xr:uid="{37354C49-D847-4D93-8DAE-3A7A917ECD3E}"/>
    <cellStyle name="Überschrift 3 6 2 2" xfId="20124" xr:uid="{AF652AB4-E479-4D0B-B414-58E46F64F995}"/>
    <cellStyle name="Überschrift 3 6 3" xfId="20125" xr:uid="{D45FC2FB-4DE0-4FDA-A6B1-461C07E133A8}"/>
    <cellStyle name="Überschrift 3 6 3 2" xfId="20126" xr:uid="{A80F7C86-29E9-4EA9-801D-173657A22A08}"/>
    <cellStyle name="Überschrift 3 6 4" xfId="20127" xr:uid="{A363A4F2-0450-4F5D-80E1-ABEE31E3B346}"/>
    <cellStyle name="Überschrift 3 6 5" xfId="46547" xr:uid="{97016B28-1253-4847-9310-15C75623B1E7}"/>
    <cellStyle name="Überschrift 3 6 6" xfId="39698" xr:uid="{E3C24F78-1E3F-4DA1-A47C-763ABB5FFECD}"/>
    <cellStyle name="Überschrift 3 7" xfId="20128" xr:uid="{A397D302-5EAD-4920-A7FA-B01DCD5BA1FA}"/>
    <cellStyle name="Überschrift 3 7 2" xfId="20129" xr:uid="{EA28E5A9-5D8A-440F-8106-50285E1F713F}"/>
    <cellStyle name="Überschrift 3 7 3" xfId="46548" xr:uid="{BAF4D677-05CD-4E95-84AB-8F3C3548F3C9}"/>
    <cellStyle name="Überschrift 3 7 4" xfId="39699" xr:uid="{3596D154-1DC5-4B7E-984B-59FAB5FFC134}"/>
    <cellStyle name="Überschrift 3 8" xfId="20130" xr:uid="{BCA02F4E-69BD-4122-B9B3-E0E8C98954B3}"/>
    <cellStyle name="Überschrift 3 8 2" xfId="20131" xr:uid="{E52A6266-650D-4B01-9CC0-2DB784B8EADC}"/>
    <cellStyle name="Überschrift 3 8 3" xfId="46549" xr:uid="{0970292E-4359-498A-ABA4-872546D41E6B}"/>
    <cellStyle name="Überschrift 3 8 4" xfId="39700" xr:uid="{9C5F8118-8FFA-45DE-AE56-58D2A19E2DDB}"/>
    <cellStyle name="Überschrift 3 9" xfId="20132" xr:uid="{5CB9D155-E114-4CB2-AD11-0A04ABDF1B0D}"/>
    <cellStyle name="Überschrift 3 9 2" xfId="20133" xr:uid="{6DBF474C-ACAA-4E9E-BD9F-9A09C3D5C81B}"/>
    <cellStyle name="Überschrift 3 9 3" xfId="46550" xr:uid="{89670049-9A0C-401D-9DE0-323B2DA3C50D}"/>
    <cellStyle name="Überschrift 3 9 4" xfId="39701" xr:uid="{BE2D9602-EC03-4DCC-8230-E1FD489EC94E}"/>
    <cellStyle name="Überschrift 4" xfId="3377" xr:uid="{FD4DA4F3-6E80-4923-9C99-1C0E33CAF7C4}"/>
    <cellStyle name="Überschrift 4 10" xfId="20135" xr:uid="{3F0323C0-D34D-409F-9F97-7BDFEF28A6F6}"/>
    <cellStyle name="Überschrift 4 10 2" xfId="46551" xr:uid="{731A543B-F51D-4DC8-9119-1130200449C0}"/>
    <cellStyle name="Überschrift 4 10 3" xfId="39702" xr:uid="{41BC09B6-E270-4A68-A257-D53B9091AF7B}"/>
    <cellStyle name="Überschrift 4 11" xfId="20136" xr:uid="{F46BBEC9-B365-4B29-B23D-1115D1885F55}"/>
    <cellStyle name="Überschrift 4 12" xfId="20134" xr:uid="{0EFBA71B-129D-403A-9B9C-5E77643D3B48}"/>
    <cellStyle name="Überschrift 4 13" xfId="42258" xr:uid="{C3E03FEF-8EDD-4671-B685-C3F155C242A5}"/>
    <cellStyle name="Überschrift 4 14" xfId="27082" xr:uid="{FB0784E6-91BE-4739-9AC5-568FEAD6C08B}"/>
    <cellStyle name="Überschrift 4 2" xfId="20137" xr:uid="{C1501B0A-AB46-4BAB-93F1-4B642547EDE0}"/>
    <cellStyle name="Überschrift 4 2 2" xfId="20138" xr:uid="{762CD834-345F-4E8D-9F78-E9DC18762E02}"/>
    <cellStyle name="Überschrift 4 2 2 2" xfId="20139" xr:uid="{AE60F270-5127-491A-B791-1D9097E1BF04}"/>
    <cellStyle name="Überschrift 4 2 3" xfId="20140" xr:uid="{275F6056-619B-4309-9756-42D4B2C8F6FB}"/>
    <cellStyle name="Überschrift 4 2 3 2" xfId="20141" xr:uid="{E252D5DD-FA56-4391-9BC2-573C0502F8A3}"/>
    <cellStyle name="Überschrift 4 2 4" xfId="20142" xr:uid="{C53A4380-F300-4616-8036-F439952D8859}"/>
    <cellStyle name="Überschrift 4 2 5" xfId="20143" xr:uid="{3474D999-4304-4F78-A4D6-DABC3D27AE63}"/>
    <cellStyle name="Überschrift 4 2 6" xfId="46552" xr:uid="{C56B9FB4-BF95-44FD-8BD1-DB3A31B09D25}"/>
    <cellStyle name="Überschrift 4 2 7" xfId="39703" xr:uid="{0229F8A1-133D-48EB-8205-32DE4ED561FF}"/>
    <cellStyle name="Überschrift 4 3" xfId="20144" xr:uid="{0262A368-A20B-4916-A960-B5B93973F7F3}"/>
    <cellStyle name="Überschrift 4 3 2" xfId="20145" xr:uid="{3E2666F6-39CC-4E05-A872-ABF8A319521C}"/>
    <cellStyle name="Überschrift 4 3 2 2" xfId="20146" xr:uid="{47C278A6-4603-4A97-BC35-576DDF7E11C4}"/>
    <cellStyle name="Überschrift 4 3 3" xfId="20147" xr:uid="{118A9E17-1856-486D-B166-9168C74400B9}"/>
    <cellStyle name="Überschrift 4 3 3 2" xfId="20148" xr:uid="{A3840D2D-9500-4513-A835-9905FBC53484}"/>
    <cellStyle name="Überschrift 4 3 4" xfId="20149" xr:uid="{E02967B0-B486-4496-BE9A-5754A4A1A131}"/>
    <cellStyle name="Überschrift 4 3 5" xfId="46553" xr:uid="{FB02FA57-1730-45BF-B3B4-41AF5A7A78BC}"/>
    <cellStyle name="Überschrift 4 3 6" xfId="39704" xr:uid="{CA977DC9-0721-4280-BAFB-CB2BACA40B19}"/>
    <cellStyle name="Überschrift 4 4" xfId="20150" xr:uid="{2754945A-6ED6-4A84-8427-314766AF5042}"/>
    <cellStyle name="Überschrift 4 4 2" xfId="20151" xr:uid="{31E7882F-3CC5-4051-ACD6-BDBD5C434FF3}"/>
    <cellStyle name="Überschrift 4 4 2 2" xfId="20152" xr:uid="{839B8014-92AE-4FDB-A669-4A988DD1850B}"/>
    <cellStyle name="Überschrift 4 4 3" xfId="20153" xr:uid="{0E9EB80C-CD2A-4C05-BBBD-BDA1E419C452}"/>
    <cellStyle name="Überschrift 4 4 3 2" xfId="20154" xr:uid="{0AC4BF81-0EAC-4917-A7DC-C27B280C5D2D}"/>
    <cellStyle name="Überschrift 4 4 4" xfId="20155" xr:uid="{FC5953CE-39A6-42FC-8792-0C15E96E59B8}"/>
    <cellStyle name="Überschrift 4 4 5" xfId="46554" xr:uid="{ED50CA20-B617-4247-8D64-71C4E281CE79}"/>
    <cellStyle name="Überschrift 4 4 6" xfId="39705" xr:uid="{EB4C6EF0-BB14-405B-A074-9B92228B40F8}"/>
    <cellStyle name="Überschrift 4 5" xfId="20156" xr:uid="{6C7110D6-6549-4355-9AC7-8721172355B1}"/>
    <cellStyle name="Überschrift 4 5 2" xfId="20157" xr:uid="{5F419728-47FD-46C0-B069-22A0E338B68A}"/>
    <cellStyle name="Überschrift 4 5 2 2" xfId="20158" xr:uid="{8439585B-1553-44FB-8F25-49DDF3C75A05}"/>
    <cellStyle name="Überschrift 4 5 3" xfId="20159" xr:uid="{55CAE2DA-CEED-4A38-AABC-EF5367710978}"/>
    <cellStyle name="Überschrift 4 5 3 2" xfId="20160" xr:uid="{E93B23B8-3527-4172-AA17-8828401031E6}"/>
    <cellStyle name="Überschrift 4 5 4" xfId="20161" xr:uid="{37313016-6D30-4077-B3DE-8DC57B4FE248}"/>
    <cellStyle name="Überschrift 4 5 4 2" xfId="20162" xr:uid="{3BB26E4D-A4C8-4D67-843E-8E5C9156667A}"/>
    <cellStyle name="Überschrift 4 5 5" xfId="20163" xr:uid="{B2D81FC6-6397-4584-939E-9CF53C2B1885}"/>
    <cellStyle name="Überschrift 4 5 6" xfId="46555" xr:uid="{A9C0CA32-61B0-4EE9-9530-188A3258EAB4}"/>
    <cellStyle name="Überschrift 4 5 7" xfId="39706" xr:uid="{DD51ECB4-DB5D-4137-98D0-9634B29B54A4}"/>
    <cellStyle name="Überschrift 4 6" xfId="20164" xr:uid="{51D80FB6-8D0A-460C-AFC1-5711C2B6B947}"/>
    <cellStyle name="Überschrift 4 6 2" xfId="20165" xr:uid="{E9F92E9B-D3FE-47D0-8437-E213D2E85956}"/>
    <cellStyle name="Überschrift 4 6 2 2" xfId="20166" xr:uid="{5AD8B27F-C041-4116-A3D8-AF2DBFC0E1B5}"/>
    <cellStyle name="Überschrift 4 6 3" xfId="20167" xr:uid="{D0E56AB1-5414-404F-ACD3-917551303396}"/>
    <cellStyle name="Überschrift 4 6 3 2" xfId="20168" xr:uid="{FB436612-9D9F-4B7F-B114-9035D60A48E9}"/>
    <cellStyle name="Überschrift 4 6 4" xfId="20169" xr:uid="{B1573105-C1DA-4294-9900-C80EE45DF357}"/>
    <cellStyle name="Überschrift 4 6 5" xfId="46556" xr:uid="{89B1ACF4-299D-4D25-BE8D-B9733970EC2D}"/>
    <cellStyle name="Überschrift 4 6 6" xfId="39707" xr:uid="{EF20C151-F396-470D-9E40-70255BDA3F3A}"/>
    <cellStyle name="Überschrift 4 7" xfId="20170" xr:uid="{A55E487B-F3FA-4A7A-81DB-361E03E4CC02}"/>
    <cellStyle name="Überschrift 4 7 2" xfId="20171" xr:uid="{4DC2BA0E-9E53-4347-ABA3-B3F7690A90AD}"/>
    <cellStyle name="Überschrift 4 7 3" xfId="46557" xr:uid="{1F10770B-5DCE-4986-94A5-E1D2A1D0A8D5}"/>
    <cellStyle name="Überschrift 4 7 4" xfId="39708" xr:uid="{C7CB7581-5276-4A19-8C53-16B86543481C}"/>
    <cellStyle name="Überschrift 4 8" xfId="20172" xr:uid="{E3F9AB7D-8831-44E0-A412-DE63A085BFBC}"/>
    <cellStyle name="Überschrift 4 8 2" xfId="20173" xr:uid="{5F4C4DAD-2AFA-4347-9947-207732B1C170}"/>
    <cellStyle name="Überschrift 4 8 3" xfId="46558" xr:uid="{1BC1EA76-A181-4814-95DF-9C8CFBBDF7F5}"/>
    <cellStyle name="Überschrift 4 8 4" xfId="39709" xr:uid="{9BD4B347-5842-48DB-BD61-EA0C5FA97014}"/>
    <cellStyle name="Überschrift 4 9" xfId="20174" xr:uid="{2F82F72B-3FCA-41B1-AD9D-15DB1C12A067}"/>
    <cellStyle name="Überschrift 4 9 2" xfId="20175" xr:uid="{E1DFA85D-0435-471A-91AA-13E8D9E89E80}"/>
    <cellStyle name="Überschrift 4 9 3" xfId="46559" xr:uid="{9D77C4D9-CDBD-46F0-AADA-A7AC12452C87}"/>
    <cellStyle name="Überschrift 4 9 4" xfId="39710" xr:uid="{272FD9E1-B49A-4A39-B01D-A91CF97F6A0E}"/>
    <cellStyle name="Überschrift 5" xfId="20176" xr:uid="{3810F396-6B6E-4F41-AE6A-8CAF065E824D}"/>
    <cellStyle name="Überschrift 5 2" xfId="20177" xr:uid="{9F4F287E-BBAE-41FE-9BF3-424616E258B9}"/>
    <cellStyle name="Überschrift 5 2 2" xfId="20178" xr:uid="{FE3370BE-5C6A-497B-8270-5CA7494119C3}"/>
    <cellStyle name="Überschrift 5 3" xfId="20179" xr:uid="{40404C42-3BE0-4FC3-A342-C657889FF3E2}"/>
    <cellStyle name="Überschrift 5 3 2" xfId="20180" xr:uid="{29A793E7-458A-4766-8363-0296619DDBFA}"/>
    <cellStyle name="Überschrift 5 4" xfId="20181" xr:uid="{34066D89-A666-486A-BA4A-6F0FF2B4799E}"/>
    <cellStyle name="Überschrift 5 5" xfId="20182" xr:uid="{9CB089C6-2F87-4258-BDA4-E7AB755E5E4E}"/>
    <cellStyle name="Überschrift 5 6" xfId="46560" xr:uid="{EE90778C-0407-4269-BC62-5B47273474AC}"/>
    <cellStyle name="Überschrift 5 7" xfId="39711" xr:uid="{C6B29304-ED93-4478-8EC0-F883269AC3C4}"/>
    <cellStyle name="Überschrift 6" xfId="20183" xr:uid="{ECE85DFC-F92E-4DD0-A419-DFF49DF49AFF}"/>
    <cellStyle name="Überschrift 6 2" xfId="20184" xr:uid="{9E6D2840-C85A-4428-B064-01A183D06F6B}"/>
    <cellStyle name="Überschrift 6 2 2" xfId="20185" xr:uid="{17D38A02-2BEB-43B3-A2FB-FD1D3C6DC5A9}"/>
    <cellStyle name="Überschrift 6 3" xfId="20186" xr:uid="{CFAFD010-B443-4165-9E45-355A3D37C028}"/>
    <cellStyle name="Überschrift 6 3 2" xfId="20187" xr:uid="{327C228B-8722-451F-8535-2BC4DC38D32A}"/>
    <cellStyle name="Überschrift 6 4" xfId="20188" xr:uid="{71E7B43A-A151-474A-A11B-9DBF3D5F443D}"/>
    <cellStyle name="Überschrift 6 5" xfId="46561" xr:uid="{976E8F55-47CB-4032-9D3D-BB8B3476224B}"/>
    <cellStyle name="Überschrift 6 6" xfId="39712" xr:uid="{9DEC00F8-3988-4B0B-8327-702C546AC858}"/>
    <cellStyle name="Überschrift 7" xfId="20189" xr:uid="{7FFDF487-836E-4F3C-BEE6-5C6B73993990}"/>
    <cellStyle name="Überschrift 7 2" xfId="20190" xr:uid="{F2A04F19-CF98-4D2E-B27C-D66AACC9E679}"/>
    <cellStyle name="Überschrift 7 2 2" xfId="20191" xr:uid="{4BDF7A38-10B6-46FE-80D6-42A8964754C5}"/>
    <cellStyle name="Überschrift 7 3" xfId="20192" xr:uid="{88547C4B-F07D-4191-84C1-7D67250A07F8}"/>
    <cellStyle name="Überschrift 7 3 2" xfId="20193" xr:uid="{B2F3FC79-D045-40EE-863E-A80727E69D7B}"/>
    <cellStyle name="Überschrift 7 4" xfId="20194" xr:uid="{E36F0FDE-A5C0-404E-9DD2-6C20159AF5E4}"/>
    <cellStyle name="Überschrift 7 5" xfId="46562" xr:uid="{BC9988C3-31A5-48A8-A304-BD97A55DEB6C}"/>
    <cellStyle name="Überschrift 7 6" xfId="39713" xr:uid="{D4C737A9-131D-442C-A84F-C8566CB83EDD}"/>
    <cellStyle name="Überschrift 8" xfId="20195" xr:uid="{ACF8A508-9280-4FA8-98A0-2AA84C47CBEA}"/>
    <cellStyle name="Überschrift 8 2" xfId="20196" xr:uid="{8D04F47F-25B7-4A93-B080-ADACC914B268}"/>
    <cellStyle name="Überschrift 8 2 2" xfId="20197" xr:uid="{F3B6027B-4A2D-4E27-B834-12C4424DF3E3}"/>
    <cellStyle name="Überschrift 8 3" xfId="20198" xr:uid="{94E3CB16-77DD-4D7A-81D5-42625E9FCE63}"/>
    <cellStyle name="Überschrift 8 3 2" xfId="20199" xr:uid="{29236DC5-FF9B-4A04-B84F-F66A364EB114}"/>
    <cellStyle name="Überschrift 8 4" xfId="20200" xr:uid="{616F6139-5CFB-4124-9E63-147D18038A55}"/>
    <cellStyle name="Überschrift 8 4 2" xfId="20201" xr:uid="{FBA0A855-ED4F-4DB1-AFE8-3A1533564C6F}"/>
    <cellStyle name="Überschrift 8 5" xfId="20202" xr:uid="{6E7247A5-5F74-4942-8600-AFECCB559924}"/>
    <cellStyle name="Überschrift 8 6" xfId="46563" xr:uid="{19A037D1-51D3-409A-8A8B-84CAFE658C3E}"/>
    <cellStyle name="Überschrift 8 7" xfId="39714" xr:uid="{9365B489-304E-4AAC-98A6-A0DD057D9509}"/>
    <cellStyle name="Überschrift 9" xfId="20203" xr:uid="{D5F6E83C-55B7-42FF-B07C-C6AFC6D4C6DA}"/>
    <cellStyle name="Überschrift 9 2" xfId="20204" xr:uid="{94CFEAF8-1C15-4000-941C-7ACE5C6C74F3}"/>
    <cellStyle name="Überschrift 9 2 2" xfId="20205" xr:uid="{3C9EA2A9-13EC-40AE-BCC4-3C5DB1A8952D}"/>
    <cellStyle name="Überschrift 9 3" xfId="20206" xr:uid="{023050DC-ECDE-481A-AEF9-50CF9CFEBA9C}"/>
    <cellStyle name="Überschrift 9 3 2" xfId="20207" xr:uid="{469947C8-C6F6-476D-856F-27FDC745485C}"/>
    <cellStyle name="Überschrift 9 4" xfId="20208" xr:uid="{BA040AC4-761A-46DB-A922-6673A5641E55}"/>
    <cellStyle name="Überschrift 9 5" xfId="46564" xr:uid="{E7063BEF-9E22-4DA2-9A81-A4C02DAF0165}"/>
    <cellStyle name="Überschrift 9 6" xfId="39715" xr:uid="{BD7798E8-4B0E-4420-B450-B0F6753D477A}"/>
    <cellStyle name="Unit" xfId="27422" xr:uid="{F5FE13EB-BD2A-4646-BD91-49C793C4E36D}"/>
    <cellStyle name="Unit 2" xfId="27423" xr:uid="{EEE33CFC-7CDA-48DE-927C-F54CA22BAD34}"/>
    <cellStyle name="Unit 2 2" xfId="27424" xr:uid="{948C9623-3F28-491A-946B-6842E0725DF4}"/>
    <cellStyle name="Valuutta_Layo9704" xfId="376" xr:uid="{B34EE00E-6C04-4656-802E-126CA471B281}"/>
    <cellStyle name="Verknüpfte Zelle" xfId="3378" xr:uid="{C62EEBC7-D773-42FA-81C3-7B5E04D2EFC3}"/>
    <cellStyle name="Verknüpfte Zelle 10" xfId="20210" xr:uid="{4BB7515C-9667-4AB8-A7F8-CEE9066904B2}"/>
    <cellStyle name="Verknüpfte Zelle 10 2" xfId="46565" xr:uid="{7C3C7136-ED54-4FDC-8EB5-10DDF3DDC595}"/>
    <cellStyle name="Verknüpfte Zelle 10 3" xfId="39716" xr:uid="{60757A81-7C6B-4050-8F69-9F947855CE02}"/>
    <cellStyle name="Verknüpfte Zelle 11" xfId="20211" xr:uid="{BF838F62-9671-4D37-943E-B8214D7CD995}"/>
    <cellStyle name="Verknüpfte Zelle 12" xfId="20209" xr:uid="{9F3C5C5C-8815-405C-A495-6802B6250EA0}"/>
    <cellStyle name="Verknüpfte Zelle 13" xfId="42259" xr:uid="{5CA3BA90-E47B-4B2B-881C-2DA91EC0C881}"/>
    <cellStyle name="Verknüpfte Zelle 14" xfId="27083" xr:uid="{6DA52D63-B42D-422D-B19A-BF016630FC2F}"/>
    <cellStyle name="Verknüpfte Zelle 2" xfId="20212" xr:uid="{E79055E4-8A53-4826-8E7D-E6007CCF99A5}"/>
    <cellStyle name="Verknüpfte Zelle 2 2" xfId="20213" xr:uid="{7BF6CE80-7DBE-4C96-9F0F-055A51482A5D}"/>
    <cellStyle name="Verknüpfte Zelle 2 2 2" xfId="20214" xr:uid="{A0668A3D-8B23-4DA2-92FA-9B0002A25D9A}"/>
    <cellStyle name="Verknüpfte Zelle 2 3" xfId="20215" xr:uid="{651EB0CA-222F-404D-93A1-71C205052088}"/>
    <cellStyle name="Verknüpfte Zelle 2 3 2" xfId="20216" xr:uid="{2A909F3E-E9F2-4F37-8D38-5E4AB9510A86}"/>
    <cellStyle name="Verknüpfte Zelle 2 4" xfId="20217" xr:uid="{61D3F4F5-CA5D-4524-9CD8-3B566C304D67}"/>
    <cellStyle name="Verknüpfte Zelle 2 5" xfId="20218" xr:uid="{C8247591-C2AB-4ECA-B8B1-E20F1D78ECEC}"/>
    <cellStyle name="Verknüpfte Zelle 2 6" xfId="46566" xr:uid="{1F32B0ED-14FA-453B-8B0E-63700F67BBBA}"/>
    <cellStyle name="Verknüpfte Zelle 2 7" xfId="39717" xr:uid="{0BDFD826-C1A4-4AAE-8D16-8EA979E150DC}"/>
    <cellStyle name="Verknüpfte Zelle 3" xfId="20219" xr:uid="{D9C46328-F5C6-4E5D-B6BE-6161C8508523}"/>
    <cellStyle name="Verknüpfte Zelle 3 2" xfId="20220" xr:uid="{AE831D2D-E50E-4A31-8779-72CC930EC626}"/>
    <cellStyle name="Verknüpfte Zelle 3 2 2" xfId="20221" xr:uid="{FBD0EE2C-2747-442F-BE4C-C2E331140C4E}"/>
    <cellStyle name="Verknüpfte Zelle 3 3" xfId="20222" xr:uid="{63AF86F1-9325-4B97-859A-E3B80F077C2C}"/>
    <cellStyle name="Verknüpfte Zelle 3 3 2" xfId="20223" xr:uid="{82DC2703-E789-4911-9E19-5BB81B313E82}"/>
    <cellStyle name="Verknüpfte Zelle 3 4" xfId="20224" xr:uid="{4EF528BB-ADCA-407D-82B2-65D66C991613}"/>
    <cellStyle name="Verknüpfte Zelle 3 5" xfId="46567" xr:uid="{508297CE-7BB9-4FBD-B464-0262075D01F5}"/>
    <cellStyle name="Verknüpfte Zelle 3 6" xfId="39718" xr:uid="{E6CB0278-6522-4D94-A983-C36BFC94DDC6}"/>
    <cellStyle name="Verknüpfte Zelle 4" xfId="20225" xr:uid="{001CC0B6-6E64-4735-8D6D-82ED15BBCE10}"/>
    <cellStyle name="Verknüpfte Zelle 4 2" xfId="20226" xr:uid="{52C25365-D449-4EE5-833D-354CCE8D4162}"/>
    <cellStyle name="Verknüpfte Zelle 4 2 2" xfId="20227" xr:uid="{DB8716C5-4421-40E4-A824-254A84DD1F23}"/>
    <cellStyle name="Verknüpfte Zelle 4 3" xfId="20228" xr:uid="{36E1B637-CD50-4323-BD46-7BD14DE8FBBE}"/>
    <cellStyle name="Verknüpfte Zelle 4 3 2" xfId="20229" xr:uid="{1D41F863-6D45-4221-A432-CA9E6282ADF4}"/>
    <cellStyle name="Verknüpfte Zelle 4 4" xfId="20230" xr:uid="{6DC5A812-6903-46ED-81B2-A0D1C8401A85}"/>
    <cellStyle name="Verknüpfte Zelle 4 5" xfId="46568" xr:uid="{48519CD3-8659-40B8-9C61-E12316DC73E4}"/>
    <cellStyle name="Verknüpfte Zelle 4 6" xfId="39719" xr:uid="{2CFA358B-A183-4448-9A16-9FF62BE5736D}"/>
    <cellStyle name="Verknüpfte Zelle 5" xfId="20231" xr:uid="{1B9CE035-06A2-442A-B9B2-0F1EBF79DB55}"/>
    <cellStyle name="Verknüpfte Zelle 5 2" xfId="20232" xr:uid="{2AC16FF2-DD5D-4A5C-A635-FEEE2122FF43}"/>
    <cellStyle name="Verknüpfte Zelle 5 2 2" xfId="20233" xr:uid="{BFA88E6D-EFC4-4D38-B0EB-92C9C4DC618A}"/>
    <cellStyle name="Verknüpfte Zelle 5 3" xfId="20234" xr:uid="{76764527-29CF-4C13-8EE6-C25E2323D08C}"/>
    <cellStyle name="Verknüpfte Zelle 5 3 2" xfId="20235" xr:uid="{D1EF28E5-C233-4203-8135-0BB2F3FEE466}"/>
    <cellStyle name="Verknüpfte Zelle 5 4" xfId="20236" xr:uid="{1A11FE6D-918A-4782-AAF4-B3EB00370314}"/>
    <cellStyle name="Verknüpfte Zelle 5 4 2" xfId="20237" xr:uid="{244C30DF-0C33-4518-99FB-F5FB47B5E343}"/>
    <cellStyle name="Verknüpfte Zelle 5 5" xfId="20238" xr:uid="{E49CEFB4-39C1-44D3-ABFC-BE3C02D3F302}"/>
    <cellStyle name="Verknüpfte Zelle 5 6" xfId="46569" xr:uid="{C1818CA3-0D3C-4347-B9E2-BF051D0DFC92}"/>
    <cellStyle name="Verknüpfte Zelle 5 7" xfId="39720" xr:uid="{1D826C82-48C6-447E-8E02-AB0C8FF58C19}"/>
    <cellStyle name="Verknüpfte Zelle 6" xfId="20239" xr:uid="{8C883E5B-DDD7-4304-808D-C465DA41B42F}"/>
    <cellStyle name="Verknüpfte Zelle 6 2" xfId="20240" xr:uid="{B04BFFA5-C99A-4249-937C-DE5B39493502}"/>
    <cellStyle name="Verknüpfte Zelle 6 2 2" xfId="20241" xr:uid="{671FED77-85F8-445F-B63C-5174D2EB028E}"/>
    <cellStyle name="Verknüpfte Zelle 6 3" xfId="20242" xr:uid="{7B10071F-B016-48AC-9214-271403844068}"/>
    <cellStyle name="Verknüpfte Zelle 6 3 2" xfId="20243" xr:uid="{704E23E8-1474-4B63-A9D5-E9768122328B}"/>
    <cellStyle name="Verknüpfte Zelle 6 4" xfId="20244" xr:uid="{46B3335F-382A-4F07-9E14-BD8C39CBF9DB}"/>
    <cellStyle name="Verknüpfte Zelle 6 5" xfId="46570" xr:uid="{F3FB5174-7BA6-46B7-B3BA-DE6D6F7002A7}"/>
    <cellStyle name="Verknüpfte Zelle 6 6" xfId="39721" xr:uid="{5D89A21D-C214-41AA-B67A-96C64DF860D1}"/>
    <cellStyle name="Verknüpfte Zelle 7" xfId="20245" xr:uid="{1AA3BFC7-8F6B-49E5-9CBD-C0113F925B47}"/>
    <cellStyle name="Verknüpfte Zelle 7 2" xfId="20246" xr:uid="{8BACE0AD-0E9E-4687-9068-F9E3C0E5AA1D}"/>
    <cellStyle name="Verknüpfte Zelle 7 3" xfId="46571" xr:uid="{307C6BF6-D563-47E7-9BD7-48558C81A65F}"/>
    <cellStyle name="Verknüpfte Zelle 7 4" xfId="39722" xr:uid="{02E676A5-3245-492C-82F2-C7F794884705}"/>
    <cellStyle name="Verknüpfte Zelle 8" xfId="20247" xr:uid="{A6C03B32-7E92-4D38-9A33-F0C5897DFE4E}"/>
    <cellStyle name="Verknüpfte Zelle 8 2" xfId="20248" xr:uid="{7BE6F778-C95C-43DF-BA3F-623A982FEB7F}"/>
    <cellStyle name="Verknüpfte Zelle 8 3" xfId="46572" xr:uid="{D1C9A1CF-43B7-4D28-A7E1-851E174C7A9C}"/>
    <cellStyle name="Verknüpfte Zelle 8 4" xfId="39723" xr:uid="{CA293081-38DD-41F7-A598-90261FC2C59A}"/>
    <cellStyle name="Verknüpfte Zelle 9" xfId="20249" xr:uid="{94FE6B86-FC88-4A19-A0CA-3052276DAE1F}"/>
    <cellStyle name="Verknüpfte Zelle 9 2" xfId="20250" xr:uid="{C2677A92-0878-4CAA-A93D-DCE3DE766A97}"/>
    <cellStyle name="Verknüpfte Zelle 9 3" xfId="46573" xr:uid="{9865A536-984E-4222-83A9-F81D117DC6B6}"/>
    <cellStyle name="Verknüpfte Zelle 9 4" xfId="39724" xr:uid="{2A57524E-8453-4E86-AA50-6963E500AF91}"/>
    <cellStyle name="Vírgula 2" xfId="28185" xr:uid="{AC9CBCC5-9A0D-4C59-896D-653728A57326}"/>
    <cellStyle name="Vírgula 2 2" xfId="40201" xr:uid="{D46C830E-BBD8-4393-BCBF-36CFD2B777C4}"/>
    <cellStyle name="Vírgula 2 2 2" xfId="41396" xr:uid="{6DDEF009-3097-497C-94C3-11223CABBF3E}"/>
    <cellStyle name="Vírgula 2 3" xfId="41152" xr:uid="{C25F50BA-928E-4CFF-8BC1-255CF5C55D20}"/>
    <cellStyle name="Warnender Text" xfId="3379" xr:uid="{658EDE9F-6D32-4A7E-B1FC-0E8CB2A39082}"/>
    <cellStyle name="Warnender Text 10" xfId="20252" xr:uid="{25DA52FB-43F5-48A0-B20A-7689C60D4192}"/>
    <cellStyle name="Warnender Text 10 2" xfId="46574" xr:uid="{3017356E-B70D-45BA-A600-4F4AB77FEFF3}"/>
    <cellStyle name="Warnender Text 10 3" xfId="39725" xr:uid="{267DA5CE-C404-47AC-A33B-65C96878C98B}"/>
    <cellStyle name="Warnender Text 11" xfId="20253" xr:uid="{56CCB30A-4110-4696-8E9A-D8914D459964}"/>
    <cellStyle name="Warnender Text 12" xfId="20251" xr:uid="{B73A0876-0080-4099-97B4-25BB353C8C11}"/>
    <cellStyle name="Warnender Text 13" xfId="42260" xr:uid="{039ECF8B-A101-4748-AF15-BB15C867376F}"/>
    <cellStyle name="Warnender Text 14" xfId="27084" xr:uid="{9508B327-F3FC-4251-AA28-C1138CA28012}"/>
    <cellStyle name="Warnender Text 2" xfId="20254" xr:uid="{95858812-C0F3-4CEC-91EE-B6121B764A6F}"/>
    <cellStyle name="Warnender Text 2 2" xfId="20255" xr:uid="{F7AC6AEB-B7AD-4AF0-A9E8-60AA8089EFD9}"/>
    <cellStyle name="Warnender Text 2 2 2" xfId="20256" xr:uid="{CFCFA9A0-20B7-4711-AD8A-7615DF1ACF83}"/>
    <cellStyle name="Warnender Text 2 3" xfId="20257" xr:uid="{C59A6629-4FDF-4680-BF9A-7D6520467FBA}"/>
    <cellStyle name="Warnender Text 2 3 2" xfId="20258" xr:uid="{454BA699-FE5C-48E1-B2C3-8740A81D0A7A}"/>
    <cellStyle name="Warnender Text 2 4" xfId="20259" xr:uid="{67F4DAB9-32BF-41C7-B37C-FDF497178875}"/>
    <cellStyle name="Warnender Text 2 5" xfId="20260" xr:uid="{5BA68C3A-C64F-4607-8CDF-BB360F8560D3}"/>
    <cellStyle name="Warnender Text 2 6" xfId="46575" xr:uid="{0D83BD91-10F3-4B38-9C4E-519CF8B23FDB}"/>
    <cellStyle name="Warnender Text 2 7" xfId="39726" xr:uid="{F409E45E-A93C-4EB8-A941-7C6AD5193840}"/>
    <cellStyle name="Warnender Text 3" xfId="20261" xr:uid="{C933B741-0BC5-43DC-8436-DDD63A06BE5A}"/>
    <cellStyle name="Warnender Text 3 2" xfId="20262" xr:uid="{5083FBCF-2502-4811-8895-FF63C4BDDE74}"/>
    <cellStyle name="Warnender Text 3 2 2" xfId="20263" xr:uid="{B2D9C1B0-E16E-4154-BAAB-53580C966087}"/>
    <cellStyle name="Warnender Text 3 3" xfId="20264" xr:uid="{021BDD14-D00B-4874-BAFB-39A52F90FBD2}"/>
    <cellStyle name="Warnender Text 3 3 2" xfId="20265" xr:uid="{30D1150C-5827-456D-8B8F-D3D274F75BD8}"/>
    <cellStyle name="Warnender Text 3 4" xfId="20266" xr:uid="{B7E70DD4-9805-48D9-B21F-3D1927DE2F87}"/>
    <cellStyle name="Warnender Text 3 5" xfId="46576" xr:uid="{E9FDE145-1AEE-4360-A741-8C640382D4A2}"/>
    <cellStyle name="Warnender Text 3 6" xfId="39727" xr:uid="{D898B62D-F7EC-43A0-8FC1-6D6103359C56}"/>
    <cellStyle name="Warnender Text 4" xfId="20267" xr:uid="{46FD9E31-82C5-432B-AD59-639EFFE046FA}"/>
    <cellStyle name="Warnender Text 4 2" xfId="20268" xr:uid="{9992799C-F27A-4DEF-BBF0-5B92240E76A8}"/>
    <cellStyle name="Warnender Text 4 2 2" xfId="20269" xr:uid="{CB279F9B-2176-43E6-BAF9-8CC27C8A1A20}"/>
    <cellStyle name="Warnender Text 4 3" xfId="20270" xr:uid="{D6571A51-F619-428E-8D34-D4067DD38748}"/>
    <cellStyle name="Warnender Text 4 3 2" xfId="20271" xr:uid="{1FCD2C48-6A34-476B-AB70-C04D336628F7}"/>
    <cellStyle name="Warnender Text 4 4" xfId="20272" xr:uid="{3FA62F18-7F7B-477D-9AEB-1D09F70A937C}"/>
    <cellStyle name="Warnender Text 4 5" xfId="46577" xr:uid="{8DD02F4F-F78E-484D-871B-FF9A0B5F1661}"/>
    <cellStyle name="Warnender Text 4 6" xfId="39728" xr:uid="{7F6AD503-062A-48A0-A97C-894E8D834AA1}"/>
    <cellStyle name="Warnender Text 5" xfId="20273" xr:uid="{833653C1-1FDB-4FD3-85AD-035D5F090276}"/>
    <cellStyle name="Warnender Text 5 2" xfId="20274" xr:uid="{D7D83330-803C-4D29-A1B9-A9DED69BE875}"/>
    <cellStyle name="Warnender Text 5 2 2" xfId="20275" xr:uid="{F609C427-C0C8-4372-A5F5-9B206EE81FEA}"/>
    <cellStyle name="Warnender Text 5 3" xfId="20276" xr:uid="{BC3E7901-4783-475D-930F-DC926AC54EFB}"/>
    <cellStyle name="Warnender Text 5 3 2" xfId="20277" xr:uid="{027D4360-70C5-440A-8419-7A68325B10BD}"/>
    <cellStyle name="Warnender Text 5 4" xfId="20278" xr:uid="{2B7C8314-1DAC-498E-BD9A-DFF5E8A8A275}"/>
    <cellStyle name="Warnender Text 5 4 2" xfId="20279" xr:uid="{20E7C0A8-0C80-4CDD-B77C-B4A6962AB6FE}"/>
    <cellStyle name="Warnender Text 5 5" xfId="20280" xr:uid="{2BCF74E9-6D7E-456A-A309-1BB63C39CBE7}"/>
    <cellStyle name="Warnender Text 5 6" xfId="46578" xr:uid="{553EEADE-68CB-4548-A262-D2D41BDC5AB1}"/>
    <cellStyle name="Warnender Text 5 7" xfId="39729" xr:uid="{25754DC2-C194-4A3D-97E2-D2E5E961A92E}"/>
    <cellStyle name="Warnender Text 6" xfId="20281" xr:uid="{2B6C21D4-EE13-49B8-8FAF-516DA96541B2}"/>
    <cellStyle name="Warnender Text 6 2" xfId="20282" xr:uid="{4B9B585A-A4E0-4BE6-9E49-FF8422C32A46}"/>
    <cellStyle name="Warnender Text 6 2 2" xfId="20283" xr:uid="{03B10A17-D2BE-4957-8F9D-EE737CB2A923}"/>
    <cellStyle name="Warnender Text 6 3" xfId="20284" xr:uid="{FD31F1B7-9D73-4722-B1DC-59EE8C4438B9}"/>
    <cellStyle name="Warnender Text 6 3 2" xfId="20285" xr:uid="{9B4E6094-72C6-43EA-81DE-0722C95C800F}"/>
    <cellStyle name="Warnender Text 6 4" xfId="20286" xr:uid="{28536EE7-E8A6-459C-998F-F156F70E71C2}"/>
    <cellStyle name="Warnender Text 6 5" xfId="46579" xr:uid="{A186D051-7D44-4798-97BD-B68A526FDACF}"/>
    <cellStyle name="Warnender Text 6 6" xfId="39730" xr:uid="{FC466983-6173-44CC-AA37-7524FD446A53}"/>
    <cellStyle name="Warnender Text 7" xfId="20287" xr:uid="{72AB298E-ADCE-423C-AAD1-A4D6D206D247}"/>
    <cellStyle name="Warnender Text 7 2" xfId="20288" xr:uid="{D2FC2618-991E-4AFF-916B-34E5D3E389E0}"/>
    <cellStyle name="Warnender Text 7 3" xfId="46580" xr:uid="{D15C2DF5-2CA8-46A3-BCDA-5723BE44FF8F}"/>
    <cellStyle name="Warnender Text 7 4" xfId="39731" xr:uid="{F1164444-F879-46C1-8068-558F88659DCF}"/>
    <cellStyle name="Warnender Text 8" xfId="20289" xr:uid="{84534E03-E037-4AFA-A518-F3777CB9129C}"/>
    <cellStyle name="Warnender Text 8 2" xfId="20290" xr:uid="{495EB248-2156-4D29-B788-58F68982D193}"/>
    <cellStyle name="Warnender Text 8 3" xfId="46581" xr:uid="{27F15061-58B5-4FE0-ADE5-ECEE3C9C632F}"/>
    <cellStyle name="Warnender Text 8 4" xfId="39732" xr:uid="{C8B15DF0-B667-43E9-9CAD-09E95257B491}"/>
    <cellStyle name="Warnender Text 9" xfId="20291" xr:uid="{4928D494-090E-4BA4-B364-1E0BED849D90}"/>
    <cellStyle name="Warnender Text 9 2" xfId="20292" xr:uid="{5A4E62CC-8B85-428B-9006-3A6AAC4A11E7}"/>
    <cellStyle name="Warnender Text 9 3" xfId="46582" xr:uid="{612D1E9B-5E21-423B-A2F0-2F1F8B2D3DC8}"/>
    <cellStyle name="Warnender Text 9 4" xfId="39733" xr:uid="{CEE33358-152E-4C38-8609-B024ACA5ADB0}"/>
    <cellStyle name="Warning Text" xfId="12" builtinId="11" customBuiltin="1"/>
    <cellStyle name="Warning Text 10" xfId="3380" xr:uid="{ADFAFFB7-A9A2-43DB-AE1D-36922DE45866}"/>
    <cellStyle name="Warning Text 10 10" xfId="20294" xr:uid="{29684BC1-896A-4473-ADEA-51B5FFD50271}"/>
    <cellStyle name="Warning Text 10 10 2" xfId="46583" xr:uid="{5C7F4F7C-251D-4F58-BAFB-0C4D3A54218D}"/>
    <cellStyle name="Warning Text 10 10 3" xfId="39734" xr:uid="{95AF52AE-61C7-4AD0-8C14-04094001E846}"/>
    <cellStyle name="Warning Text 10 11" xfId="20295" xr:uid="{CB8DEFA5-4DF5-4182-8E1B-9DDE75943ACE}"/>
    <cellStyle name="Warning Text 10 12" xfId="20293" xr:uid="{012DFD88-F054-4961-81CF-EBD391A04553}"/>
    <cellStyle name="Warning Text 10 13" xfId="42261" xr:uid="{2CE3D7C2-6259-496B-98BB-48FC7AE336BB}"/>
    <cellStyle name="Warning Text 10 14" xfId="27085" xr:uid="{8783E711-5ED3-46F2-B3A6-52C4EF37E900}"/>
    <cellStyle name="Warning Text 10 2" xfId="20296" xr:uid="{E38DFAFB-C215-4441-9350-2162625642F6}"/>
    <cellStyle name="Warning Text 10 2 2" xfId="20297" xr:uid="{27A8DF6B-5A16-4E0D-9004-D947D3573388}"/>
    <cellStyle name="Warning Text 10 2 2 2" xfId="20298" xr:uid="{8037E525-3EF1-4C67-BF57-C886AA978D7D}"/>
    <cellStyle name="Warning Text 10 2 3" xfId="20299" xr:uid="{7E4A2B00-6E88-4602-90F6-D628BD55A685}"/>
    <cellStyle name="Warning Text 10 2 3 2" xfId="20300" xr:uid="{079B46EF-358A-4E4F-8403-AC3A95754268}"/>
    <cellStyle name="Warning Text 10 2 4" xfId="20301" xr:uid="{861CA66F-0B68-441E-8BFD-2387D7A66D56}"/>
    <cellStyle name="Warning Text 10 2 5" xfId="20302" xr:uid="{2FFFB429-0F97-4E97-AC77-3827EBEB8D37}"/>
    <cellStyle name="Warning Text 10 2 6" xfId="46584" xr:uid="{474BAD9E-17C0-47F8-837B-A2DA4AB48E75}"/>
    <cellStyle name="Warning Text 10 2 7" xfId="39735" xr:uid="{C824507F-1AA2-4365-B297-1DDC93165BC0}"/>
    <cellStyle name="Warning Text 10 3" xfId="20303" xr:uid="{07D29F3E-6596-4875-BF55-E284E6C94214}"/>
    <cellStyle name="Warning Text 10 3 2" xfId="20304" xr:uid="{8BE9AA8A-5074-40A9-84AB-8A903A2E6BF3}"/>
    <cellStyle name="Warning Text 10 3 2 2" xfId="20305" xr:uid="{F3EC8213-E62F-4790-8735-A145CA46B7E9}"/>
    <cellStyle name="Warning Text 10 3 3" xfId="20306" xr:uid="{3AD2F6E0-FF00-45B4-955F-01968D3265E0}"/>
    <cellStyle name="Warning Text 10 3 3 2" xfId="20307" xr:uid="{9F49B7A6-9AEB-47B5-91A6-BC422A305946}"/>
    <cellStyle name="Warning Text 10 3 4" xfId="20308" xr:uid="{88D1C4F4-403D-4FC7-B6C8-245B18BA046D}"/>
    <cellStyle name="Warning Text 10 3 5" xfId="46585" xr:uid="{F4D7E4FC-0EF2-4E58-A011-C17FB1B6B2E2}"/>
    <cellStyle name="Warning Text 10 3 6" xfId="39736" xr:uid="{336F3C71-207E-4797-88DA-727454ACC164}"/>
    <cellStyle name="Warning Text 10 4" xfId="20309" xr:uid="{BBF1F6CC-5991-4E11-A9A5-A0EBD0810B0D}"/>
    <cellStyle name="Warning Text 10 4 2" xfId="20310" xr:uid="{CB99F647-3D74-4B17-8A4F-D3920502F93D}"/>
    <cellStyle name="Warning Text 10 4 2 2" xfId="20311" xr:uid="{1DEDC01F-465C-4DC8-811E-B19A0EF05901}"/>
    <cellStyle name="Warning Text 10 4 3" xfId="20312" xr:uid="{9E4B5C0F-FDA1-4535-A3E7-2AF74BB92907}"/>
    <cellStyle name="Warning Text 10 4 3 2" xfId="20313" xr:uid="{33605E33-B4B7-41A0-9222-9F0CF3BA7CAB}"/>
    <cellStyle name="Warning Text 10 4 4" xfId="20314" xr:uid="{B62DB35D-F9B7-45B0-9E77-BDEAA15E1EDF}"/>
    <cellStyle name="Warning Text 10 4 5" xfId="46586" xr:uid="{64A0E672-6311-4590-A149-B5F9028F3B88}"/>
    <cellStyle name="Warning Text 10 4 6" xfId="39737" xr:uid="{0E8CDB35-618E-4576-9E49-6E09293EF19F}"/>
    <cellStyle name="Warning Text 10 5" xfId="20315" xr:uid="{E686E587-41D8-4F11-B429-64D1442E48EB}"/>
    <cellStyle name="Warning Text 10 5 2" xfId="20316" xr:uid="{1DE666F5-328C-4D09-90B3-8BA26BE153FB}"/>
    <cellStyle name="Warning Text 10 5 2 2" xfId="20317" xr:uid="{533901C9-676E-40C1-B798-FFB33659D85B}"/>
    <cellStyle name="Warning Text 10 5 3" xfId="20318" xr:uid="{8F6052F8-3D78-4C51-ADC4-56D7EF30DEEF}"/>
    <cellStyle name="Warning Text 10 5 3 2" xfId="20319" xr:uid="{D4D9E12D-41A6-495B-86E6-8C971C8611C6}"/>
    <cellStyle name="Warning Text 10 5 4" xfId="20320" xr:uid="{FA761AB1-F723-46C6-9472-5E0B9DEFAC2E}"/>
    <cellStyle name="Warning Text 10 5 4 2" xfId="20321" xr:uid="{6147F9B9-5DB0-4CAF-807C-C4EFBC375C81}"/>
    <cellStyle name="Warning Text 10 5 5" xfId="20322" xr:uid="{57DA4539-1184-4491-B029-40E6B9E5195D}"/>
    <cellStyle name="Warning Text 10 5 6" xfId="46587" xr:uid="{B78B4EF2-1780-46C1-9EAD-442B8D6F3D1F}"/>
    <cellStyle name="Warning Text 10 5 7" xfId="39738" xr:uid="{59CE9583-6E51-4ED8-95F1-4199706CAECA}"/>
    <cellStyle name="Warning Text 10 6" xfId="20323" xr:uid="{FBE67AE3-23E3-496D-8EE8-328358522788}"/>
    <cellStyle name="Warning Text 10 6 2" xfId="20324" xr:uid="{80B3BAB9-5DD8-4DD4-8ACF-5E73F8A215D4}"/>
    <cellStyle name="Warning Text 10 6 2 2" xfId="20325" xr:uid="{00CBD102-E0FF-4610-9940-1D9790EF41E5}"/>
    <cellStyle name="Warning Text 10 6 3" xfId="20326" xr:uid="{EC566E75-F0F5-4D8A-B087-9098AE851F6B}"/>
    <cellStyle name="Warning Text 10 6 3 2" xfId="20327" xr:uid="{64CA0B5B-50BB-4618-9391-2AE6DCD27EE2}"/>
    <cellStyle name="Warning Text 10 6 4" xfId="20328" xr:uid="{FAA9D7EA-7E08-4AA2-B7C9-10CCE2D8DD82}"/>
    <cellStyle name="Warning Text 10 6 5" xfId="46588" xr:uid="{0B9DDA41-ABB7-46A3-ADDF-F37FE832CE7A}"/>
    <cellStyle name="Warning Text 10 6 6" xfId="39739" xr:uid="{FD7A6212-E8D8-4C95-B084-67A8B7231798}"/>
    <cellStyle name="Warning Text 10 7" xfId="20329" xr:uid="{86EF6F8A-3047-4F6B-8AD5-7CB03068053D}"/>
    <cellStyle name="Warning Text 10 7 2" xfId="20330" xr:uid="{DDAA35C5-A22D-4DAC-9447-BDFF52AE572D}"/>
    <cellStyle name="Warning Text 10 7 3" xfId="46589" xr:uid="{09F26D54-6F60-4B8D-850B-3624CB42E0C7}"/>
    <cellStyle name="Warning Text 10 7 4" xfId="39740" xr:uid="{F2BED36F-2BE6-4F52-94AB-32BE0663F346}"/>
    <cellStyle name="Warning Text 10 8" xfId="20331" xr:uid="{8CA88EA8-F57B-480A-B1DB-233848CF216D}"/>
    <cellStyle name="Warning Text 10 8 2" xfId="20332" xr:uid="{9F179005-4AEB-4C83-ADA2-23D0C621088E}"/>
    <cellStyle name="Warning Text 10 8 3" xfId="46590" xr:uid="{0275BAD1-9CD1-49EA-ADC7-B359FF628159}"/>
    <cellStyle name="Warning Text 10 8 4" xfId="39741" xr:uid="{0B9F5844-B36E-4F8C-8055-D78CA750AD76}"/>
    <cellStyle name="Warning Text 10 9" xfId="20333" xr:uid="{64309257-5995-44E7-9978-E0B8ED6DFD51}"/>
    <cellStyle name="Warning Text 10 9 2" xfId="20334" xr:uid="{C4506E15-3B78-4CAF-94E1-25050B30C1ED}"/>
    <cellStyle name="Warning Text 10 9 3" xfId="46591" xr:uid="{976B793D-C7C1-43A7-A319-25477C5D34A8}"/>
    <cellStyle name="Warning Text 10 9 4" xfId="39742" xr:uid="{AC769F1B-9F1E-4235-A069-777586648D2A}"/>
    <cellStyle name="Warning Text 11" xfId="3381" xr:uid="{834A4C45-806C-4ECF-A564-1A723E7805A5}"/>
    <cellStyle name="Warning Text 11 10" xfId="20336" xr:uid="{41CF1CF6-C015-4073-97FC-45FA42EF41B0}"/>
    <cellStyle name="Warning Text 11 10 2" xfId="46592" xr:uid="{70DDC3FB-6ED0-4706-9E81-298DC867A311}"/>
    <cellStyle name="Warning Text 11 10 3" xfId="39743" xr:uid="{606021CC-9FFF-4794-989B-7EF1959EAA6A}"/>
    <cellStyle name="Warning Text 11 11" xfId="20337" xr:uid="{76F92665-7CB2-4DFD-8F03-36C77BCCBEC5}"/>
    <cellStyle name="Warning Text 11 12" xfId="20335" xr:uid="{6DB723E6-1149-4120-8A38-02217592E002}"/>
    <cellStyle name="Warning Text 11 13" xfId="42262" xr:uid="{2CEF3B58-E26C-4690-BD96-D8C29BCE402B}"/>
    <cellStyle name="Warning Text 11 14" xfId="27086" xr:uid="{988460C3-4B51-453D-B465-E7329E8EAF4E}"/>
    <cellStyle name="Warning Text 11 2" xfId="20338" xr:uid="{23F839CC-DB8E-45D4-A6AA-39A34CD3AE63}"/>
    <cellStyle name="Warning Text 11 2 2" xfId="20339" xr:uid="{BCC022F4-E514-40C4-95F6-E332C9B0520D}"/>
    <cellStyle name="Warning Text 11 2 2 2" xfId="20340" xr:uid="{5D493475-78EE-4115-A573-FECA741A5856}"/>
    <cellStyle name="Warning Text 11 2 3" xfId="20341" xr:uid="{AA2933B3-D7C0-44CC-849F-E540D58A4189}"/>
    <cellStyle name="Warning Text 11 2 3 2" xfId="20342" xr:uid="{7338BA97-C645-4E82-B311-81A77F6438A6}"/>
    <cellStyle name="Warning Text 11 2 4" xfId="20343" xr:uid="{DB7E5318-C64C-40B6-85C0-65A69C18C4B8}"/>
    <cellStyle name="Warning Text 11 2 5" xfId="20344" xr:uid="{25F942DB-B3D0-406A-997B-88F659318FB8}"/>
    <cellStyle name="Warning Text 11 2 6" xfId="46593" xr:uid="{E282B6EF-047A-4C72-BD1D-95A81B9026D6}"/>
    <cellStyle name="Warning Text 11 2 7" xfId="39744" xr:uid="{055B0BC9-CB6D-41E9-85FF-F472BD847E87}"/>
    <cellStyle name="Warning Text 11 3" xfId="20345" xr:uid="{FFF80A01-4618-49E5-B56B-5FE0BBF85FAF}"/>
    <cellStyle name="Warning Text 11 3 2" xfId="20346" xr:uid="{1A810BBD-BE1C-49AF-8692-A00DDA4A78F0}"/>
    <cellStyle name="Warning Text 11 3 2 2" xfId="20347" xr:uid="{D118184E-EC9E-4CE8-8087-F94CEA67896F}"/>
    <cellStyle name="Warning Text 11 3 3" xfId="20348" xr:uid="{FB2EF7CC-B211-49C7-81A3-8FC4C5EBC32C}"/>
    <cellStyle name="Warning Text 11 3 3 2" xfId="20349" xr:uid="{7625C85C-7478-40D6-9D2C-3A6F675C862C}"/>
    <cellStyle name="Warning Text 11 3 4" xfId="20350" xr:uid="{7D327683-9277-42D4-A22B-CF7A238C2467}"/>
    <cellStyle name="Warning Text 11 3 5" xfId="46594" xr:uid="{7D261517-1D0C-45A0-9315-F13DC2F78CEF}"/>
    <cellStyle name="Warning Text 11 3 6" xfId="39745" xr:uid="{3492CB74-1EF6-412B-AF15-98F3CF3D94CA}"/>
    <cellStyle name="Warning Text 11 4" xfId="20351" xr:uid="{A84C74C1-75A6-48B3-A076-3E2364907607}"/>
    <cellStyle name="Warning Text 11 4 2" xfId="20352" xr:uid="{5132028F-3736-432A-9CAC-EC315A219E22}"/>
    <cellStyle name="Warning Text 11 4 2 2" xfId="20353" xr:uid="{6A3A0669-3217-4859-B08A-CE70ADE73567}"/>
    <cellStyle name="Warning Text 11 4 3" xfId="20354" xr:uid="{F5B83925-6C06-4126-8BCC-90EA1EC29853}"/>
    <cellStyle name="Warning Text 11 4 3 2" xfId="20355" xr:uid="{52D55BA5-EB52-4275-913D-04DB390C4AE7}"/>
    <cellStyle name="Warning Text 11 4 4" xfId="20356" xr:uid="{EF38B40F-8336-488A-8C2C-316B69E852AB}"/>
    <cellStyle name="Warning Text 11 4 5" xfId="46595" xr:uid="{D6F29EE1-B178-478B-9E29-586A7E845D91}"/>
    <cellStyle name="Warning Text 11 4 6" xfId="39746" xr:uid="{7E1E53CF-1C49-4DC4-8EBE-46EA90A03A5C}"/>
    <cellStyle name="Warning Text 11 5" xfId="20357" xr:uid="{CFA16591-B03F-4BE4-97FC-B5DE97BFDDA5}"/>
    <cellStyle name="Warning Text 11 5 2" xfId="20358" xr:uid="{B79E01D6-28C0-42C6-9480-5ED9DAE45AD7}"/>
    <cellStyle name="Warning Text 11 5 2 2" xfId="20359" xr:uid="{245DB8C6-51F2-4936-B1B5-E581B7C17451}"/>
    <cellStyle name="Warning Text 11 5 3" xfId="20360" xr:uid="{80742007-7641-4018-8EDF-5B890AFA4F07}"/>
    <cellStyle name="Warning Text 11 5 3 2" xfId="20361" xr:uid="{610F5EB5-E818-4B31-9ADC-2097F3BD96FA}"/>
    <cellStyle name="Warning Text 11 5 4" xfId="20362" xr:uid="{7ABC7794-8D20-4638-8E56-10E23C0D328F}"/>
    <cellStyle name="Warning Text 11 5 4 2" xfId="20363" xr:uid="{6A65D01A-8A3E-4A62-BBC5-833D880C0B20}"/>
    <cellStyle name="Warning Text 11 5 5" xfId="20364" xr:uid="{88C8F736-F162-4F42-B451-A606D0EDE1B4}"/>
    <cellStyle name="Warning Text 11 5 6" xfId="46596" xr:uid="{B9E96009-B8AF-4B28-8B1C-1DBD463EB14A}"/>
    <cellStyle name="Warning Text 11 5 7" xfId="39747" xr:uid="{4947C262-9F24-4FA0-A890-93F6544A0125}"/>
    <cellStyle name="Warning Text 11 6" xfId="20365" xr:uid="{25FAB261-861C-47E1-987E-69DA1485DB00}"/>
    <cellStyle name="Warning Text 11 6 2" xfId="20366" xr:uid="{499BE791-A408-4C26-BD32-1077306965BA}"/>
    <cellStyle name="Warning Text 11 6 2 2" xfId="20367" xr:uid="{86246A53-7F58-486C-9C72-401CD7820693}"/>
    <cellStyle name="Warning Text 11 6 3" xfId="20368" xr:uid="{DC40A227-D835-43B7-A913-9A923645B03F}"/>
    <cellStyle name="Warning Text 11 6 3 2" xfId="20369" xr:uid="{000B155A-770A-4984-918F-618137F64FB1}"/>
    <cellStyle name="Warning Text 11 6 4" xfId="20370" xr:uid="{C1603E1E-FCA8-4F9D-BA0F-6A4C62BE0AEE}"/>
    <cellStyle name="Warning Text 11 6 5" xfId="46597" xr:uid="{04C958AD-0C92-49E4-A425-22C52DDCB384}"/>
    <cellStyle name="Warning Text 11 6 6" xfId="39748" xr:uid="{27AF2CDD-6E89-4BBE-BDB7-2534E1B73524}"/>
    <cellStyle name="Warning Text 11 7" xfId="20371" xr:uid="{63DB7A81-F838-496D-9BE1-4B08CF303022}"/>
    <cellStyle name="Warning Text 11 7 2" xfId="20372" xr:uid="{5FBBBB9D-65AF-4435-ABA7-22DD2DE03E5A}"/>
    <cellStyle name="Warning Text 11 7 3" xfId="46598" xr:uid="{CED9E515-2D1B-4924-AB0D-6E636EC1BBD4}"/>
    <cellStyle name="Warning Text 11 7 4" xfId="39749" xr:uid="{484582A5-ECAF-44E5-81AE-14B258376D0D}"/>
    <cellStyle name="Warning Text 11 8" xfId="20373" xr:uid="{E9C2E027-C7BF-4A82-9C88-A1BFC100EC2A}"/>
    <cellStyle name="Warning Text 11 8 2" xfId="20374" xr:uid="{3F6C4E19-F91F-4C1D-8C62-3AD61A4889EF}"/>
    <cellStyle name="Warning Text 11 8 3" xfId="46599" xr:uid="{BA95CED3-1239-46B5-A8E9-B5B996FD45BE}"/>
    <cellStyle name="Warning Text 11 8 4" xfId="39750" xr:uid="{1718D6B9-49B3-4D70-9B89-04E392296359}"/>
    <cellStyle name="Warning Text 11 9" xfId="20375" xr:uid="{FC94D525-6A7E-46D2-B125-77DE396F22F5}"/>
    <cellStyle name="Warning Text 11 9 2" xfId="20376" xr:uid="{39989CE2-98BC-49A8-A8C1-05EF2E6CF350}"/>
    <cellStyle name="Warning Text 11 9 3" xfId="46600" xr:uid="{55C0A4C2-615A-4CAA-B208-F8B3980D1347}"/>
    <cellStyle name="Warning Text 11 9 4" xfId="39751" xr:uid="{97EAFED4-E0E6-4ADD-A552-9AF92FAA278A}"/>
    <cellStyle name="Warning Text 12" xfId="3382" xr:uid="{964BBB2A-1CFC-485E-B436-B309CE464204}"/>
    <cellStyle name="Warning Text 12 10" xfId="20378" xr:uid="{6AFB4717-F577-49EB-8745-4B341E18A711}"/>
    <cellStyle name="Warning Text 12 10 2" xfId="46601" xr:uid="{4B999EE1-6F63-42BF-9552-5E11CCC31507}"/>
    <cellStyle name="Warning Text 12 10 3" xfId="39752" xr:uid="{497CAEC9-64F5-4547-AE01-EAA25AC0EF94}"/>
    <cellStyle name="Warning Text 12 11" xfId="20379" xr:uid="{8AF329F5-2AEF-4A65-A3C4-87EFABB8F470}"/>
    <cellStyle name="Warning Text 12 12" xfId="20377" xr:uid="{87A9772F-AACF-429E-9E04-60214A897A94}"/>
    <cellStyle name="Warning Text 12 13" xfId="42263" xr:uid="{7B11B34D-EE98-480E-9CF4-D504CC3FA8C4}"/>
    <cellStyle name="Warning Text 12 14" xfId="27087" xr:uid="{1180C610-F88E-418B-9249-26D0272C56F1}"/>
    <cellStyle name="Warning Text 12 2" xfId="20380" xr:uid="{ABAB52B7-C983-44AF-8FDE-96DBA555D177}"/>
    <cellStyle name="Warning Text 12 2 2" xfId="20381" xr:uid="{8280A0B0-AABD-4DE4-9D0B-B4AC27EA046E}"/>
    <cellStyle name="Warning Text 12 2 2 2" xfId="20382" xr:uid="{A54E052F-9775-43F4-9E9A-C21A481EFC59}"/>
    <cellStyle name="Warning Text 12 2 3" xfId="20383" xr:uid="{864E28F9-87D1-4E1C-A17C-E3585EA4D76D}"/>
    <cellStyle name="Warning Text 12 2 3 2" xfId="20384" xr:uid="{8F6BBB89-C0C5-4B10-851E-41F197839A25}"/>
    <cellStyle name="Warning Text 12 2 4" xfId="20385" xr:uid="{9E0A1564-95A7-4C89-8DAA-716C509D7144}"/>
    <cellStyle name="Warning Text 12 2 5" xfId="20386" xr:uid="{2A1D6C0C-24A7-4886-B264-C12A0F2631D2}"/>
    <cellStyle name="Warning Text 12 2 6" xfId="46602" xr:uid="{D8FA1A4C-7CA0-4F92-B2DA-0A42F324E55B}"/>
    <cellStyle name="Warning Text 12 2 7" xfId="39753" xr:uid="{BD54E02D-8AA0-49D6-9771-6D8A788E3532}"/>
    <cellStyle name="Warning Text 12 3" xfId="20387" xr:uid="{9E916841-7DE9-4CCE-816C-E7AD852E46C9}"/>
    <cellStyle name="Warning Text 12 3 2" xfId="20388" xr:uid="{D64F4804-0BFE-492A-AC4C-93092348DF40}"/>
    <cellStyle name="Warning Text 12 3 2 2" xfId="20389" xr:uid="{8CF0CDD8-29F1-4430-941B-FF7665D50B73}"/>
    <cellStyle name="Warning Text 12 3 3" xfId="20390" xr:uid="{263C7DAA-4C0A-4F9D-9372-2898D583AA97}"/>
    <cellStyle name="Warning Text 12 3 3 2" xfId="20391" xr:uid="{D306F87D-32BB-4466-93CB-AAB572A0A8BE}"/>
    <cellStyle name="Warning Text 12 3 4" xfId="20392" xr:uid="{A5BC8D97-EEE7-4712-8FF1-C7C4E306C8F8}"/>
    <cellStyle name="Warning Text 12 3 5" xfId="46603" xr:uid="{643A0051-8FBA-4C33-B347-E360FA21A11B}"/>
    <cellStyle name="Warning Text 12 3 6" xfId="39754" xr:uid="{A2303E97-A162-46BD-A659-1DF41252BB89}"/>
    <cellStyle name="Warning Text 12 4" xfId="20393" xr:uid="{142C1409-EB92-458E-82E5-CF2F0E15AC8B}"/>
    <cellStyle name="Warning Text 12 4 2" xfId="20394" xr:uid="{ECFE7DCB-682D-43BF-B348-5902AB331F16}"/>
    <cellStyle name="Warning Text 12 4 2 2" xfId="20395" xr:uid="{4B0D977C-0725-4C7E-9912-4AFFD54C15BB}"/>
    <cellStyle name="Warning Text 12 4 3" xfId="20396" xr:uid="{DD25E35A-9188-4D65-98D6-AAC13006B781}"/>
    <cellStyle name="Warning Text 12 4 3 2" xfId="20397" xr:uid="{A594BFBF-8805-49CC-82D2-5E94607281D7}"/>
    <cellStyle name="Warning Text 12 4 4" xfId="20398" xr:uid="{75CBBC0A-C416-4941-99E1-32620DDCBC12}"/>
    <cellStyle name="Warning Text 12 4 5" xfId="46604" xr:uid="{97527ED6-27A1-461E-B27E-8342791F2BC5}"/>
    <cellStyle name="Warning Text 12 4 6" xfId="39755" xr:uid="{DED72698-B9B9-449B-B513-5804E1BEFDCE}"/>
    <cellStyle name="Warning Text 12 5" xfId="20399" xr:uid="{CD2860A5-1DB2-4CFB-AD09-29538384C350}"/>
    <cellStyle name="Warning Text 12 5 2" xfId="20400" xr:uid="{82FCE8EB-1390-4FFC-8B2D-8218E4D7B7F3}"/>
    <cellStyle name="Warning Text 12 5 2 2" xfId="20401" xr:uid="{56C758C4-3A59-4855-8A44-B4814A088921}"/>
    <cellStyle name="Warning Text 12 5 3" xfId="20402" xr:uid="{8EB82388-7C30-47C1-A6CA-2A6E571AE125}"/>
    <cellStyle name="Warning Text 12 5 3 2" xfId="20403" xr:uid="{B34F2B53-AA47-4C46-A573-6B0EEDA31F6A}"/>
    <cellStyle name="Warning Text 12 5 4" xfId="20404" xr:uid="{84C70FB7-9132-47B3-9C92-9FB84F654E67}"/>
    <cellStyle name="Warning Text 12 5 4 2" xfId="20405" xr:uid="{75C03FF6-582C-4E1B-9833-9EBBAC810C8E}"/>
    <cellStyle name="Warning Text 12 5 5" xfId="20406" xr:uid="{E4B86E5E-67EA-4D0A-924B-79700C15D382}"/>
    <cellStyle name="Warning Text 12 5 6" xfId="46605" xr:uid="{1B804873-0504-413B-BAF9-39E08DE35277}"/>
    <cellStyle name="Warning Text 12 5 7" xfId="39756" xr:uid="{19F200F1-4AED-401D-9AFB-455083C6473D}"/>
    <cellStyle name="Warning Text 12 6" xfId="20407" xr:uid="{047E312E-4625-4FED-A402-F90723FAF757}"/>
    <cellStyle name="Warning Text 12 6 2" xfId="20408" xr:uid="{B9C2390A-AF01-4987-8131-A2680D6A9294}"/>
    <cellStyle name="Warning Text 12 6 2 2" xfId="20409" xr:uid="{27F66CDF-F248-4A67-8F72-0203E19EBEBC}"/>
    <cellStyle name="Warning Text 12 6 3" xfId="20410" xr:uid="{898A0FA1-AF46-4E8B-A884-A77091B2C598}"/>
    <cellStyle name="Warning Text 12 6 3 2" xfId="20411" xr:uid="{D77A74EA-9CD0-4813-A131-C233E8757072}"/>
    <cellStyle name="Warning Text 12 6 4" xfId="20412" xr:uid="{A8A372F2-BD41-4D32-8983-DBF4EE799669}"/>
    <cellStyle name="Warning Text 12 6 5" xfId="46606" xr:uid="{4087EF6C-356B-4B62-95E9-E7C7BEEAC77A}"/>
    <cellStyle name="Warning Text 12 6 6" xfId="39757" xr:uid="{63218326-1E62-47AA-8549-17EE12ED9A29}"/>
    <cellStyle name="Warning Text 12 7" xfId="20413" xr:uid="{B120B571-09E9-41C2-8E57-6E9113B4DE61}"/>
    <cellStyle name="Warning Text 12 7 2" xfId="20414" xr:uid="{9BF51176-7B38-4E1A-83B5-A4D586F32E59}"/>
    <cellStyle name="Warning Text 12 7 3" xfId="46607" xr:uid="{9146866E-7483-4950-92AA-7236723D46D9}"/>
    <cellStyle name="Warning Text 12 7 4" xfId="39758" xr:uid="{70CEEBFD-7500-4F78-940E-09C503CFDA0A}"/>
    <cellStyle name="Warning Text 12 8" xfId="20415" xr:uid="{78581F92-3D05-4A97-96A5-34F16B928AE4}"/>
    <cellStyle name="Warning Text 12 8 2" xfId="20416" xr:uid="{9D1D0B2E-3A43-453A-B00B-C43DA4696DA7}"/>
    <cellStyle name="Warning Text 12 8 3" xfId="46608" xr:uid="{BEDFF934-F3C3-40E6-A88F-0E437ADC755E}"/>
    <cellStyle name="Warning Text 12 8 4" xfId="39759" xr:uid="{031F528E-F754-4457-93CA-7A934C7A1568}"/>
    <cellStyle name="Warning Text 12 9" xfId="20417" xr:uid="{BA7393DA-6BAF-43A3-8852-A631E864A3CB}"/>
    <cellStyle name="Warning Text 12 9 2" xfId="20418" xr:uid="{36961FE4-A5A6-49F8-B9C6-B40369448516}"/>
    <cellStyle name="Warning Text 12 9 3" xfId="46609" xr:uid="{4463BA12-8B72-4A29-972A-FF2F92CA8210}"/>
    <cellStyle name="Warning Text 12 9 4" xfId="39760" xr:uid="{8F50B367-814A-474C-AB8E-D47E01897435}"/>
    <cellStyle name="Warning Text 13" xfId="3383" xr:uid="{9B98F1F0-B058-4C6D-AA39-367CE4FC2EF7}"/>
    <cellStyle name="Warning Text 13 10" xfId="20420" xr:uid="{B97B16B0-D6E8-4A54-80B7-8CC490081EE9}"/>
    <cellStyle name="Warning Text 13 10 2" xfId="46610" xr:uid="{59BA0E1A-08AB-4B20-BAD6-396E63D67111}"/>
    <cellStyle name="Warning Text 13 10 3" xfId="39761" xr:uid="{871B1A62-7246-46E1-A5C9-8347BF06BB97}"/>
    <cellStyle name="Warning Text 13 11" xfId="20421" xr:uid="{1D8D13F7-8EFB-42E7-90C6-ADD11A8F63D6}"/>
    <cellStyle name="Warning Text 13 12" xfId="20419" xr:uid="{ADCFF2E7-EDB1-47AC-B108-1A87B6E5EAFC}"/>
    <cellStyle name="Warning Text 13 13" xfId="42264" xr:uid="{A6584C8E-E4C7-435F-8147-77E7F3D5FCE2}"/>
    <cellStyle name="Warning Text 13 14" xfId="27088" xr:uid="{55815E23-51D4-4153-B0E6-B169FC500715}"/>
    <cellStyle name="Warning Text 13 2" xfId="20422" xr:uid="{E5C55CBE-A87A-4183-8B5B-D0965AA03755}"/>
    <cellStyle name="Warning Text 13 2 2" xfId="20423" xr:uid="{27991640-811A-407E-B2A8-F3EFC322437E}"/>
    <cellStyle name="Warning Text 13 2 2 2" xfId="20424" xr:uid="{E5578965-5A98-417C-8A05-C647CEDE9140}"/>
    <cellStyle name="Warning Text 13 2 3" xfId="20425" xr:uid="{74E622A2-6205-4398-91B6-DD12176A50A1}"/>
    <cellStyle name="Warning Text 13 2 3 2" xfId="20426" xr:uid="{F58C47EC-C29A-45B1-A153-5884E87198D4}"/>
    <cellStyle name="Warning Text 13 2 4" xfId="20427" xr:uid="{B068BDFC-7608-47F5-AA13-16B4C5743EEE}"/>
    <cellStyle name="Warning Text 13 2 5" xfId="20428" xr:uid="{D829095A-708B-4D48-8C16-97414CC9A7EE}"/>
    <cellStyle name="Warning Text 13 2 6" xfId="46611" xr:uid="{95637C2B-4220-4281-BC7D-503A240A74DD}"/>
    <cellStyle name="Warning Text 13 2 7" xfId="39762" xr:uid="{4CF5F166-E2C6-488D-B68D-8330DB8590EA}"/>
    <cellStyle name="Warning Text 13 3" xfId="20429" xr:uid="{295601D6-B9F5-43EF-A13D-0F0DDB57A9DF}"/>
    <cellStyle name="Warning Text 13 3 2" xfId="20430" xr:uid="{CA5ABF2B-F51A-4C58-9423-0FEB04A81F53}"/>
    <cellStyle name="Warning Text 13 3 2 2" xfId="20431" xr:uid="{952989EE-3E32-4CA6-B223-78D8115469B0}"/>
    <cellStyle name="Warning Text 13 3 3" xfId="20432" xr:uid="{23E7AA4B-AAFF-4FE5-B797-73FD6B95E2A1}"/>
    <cellStyle name="Warning Text 13 3 3 2" xfId="20433" xr:uid="{490745F7-F663-4290-8149-D9ADB3D91A91}"/>
    <cellStyle name="Warning Text 13 3 4" xfId="20434" xr:uid="{37C7A357-5E19-41CE-8946-C742E20745A9}"/>
    <cellStyle name="Warning Text 13 3 5" xfId="46612" xr:uid="{8717CDA1-67E9-43AD-BFEF-0E9E1D94531A}"/>
    <cellStyle name="Warning Text 13 3 6" xfId="39763" xr:uid="{64D04ABA-10D5-4425-9677-A732303154B8}"/>
    <cellStyle name="Warning Text 13 4" xfId="20435" xr:uid="{EF7C3D30-CAD5-4819-90DB-6753034A557D}"/>
    <cellStyle name="Warning Text 13 4 2" xfId="20436" xr:uid="{CADE1F74-1F52-4432-979D-5290C1DA1DDC}"/>
    <cellStyle name="Warning Text 13 4 2 2" xfId="20437" xr:uid="{FDBDC7DF-100C-4AAB-9981-413121E4B69C}"/>
    <cellStyle name="Warning Text 13 4 3" xfId="20438" xr:uid="{F134EE81-02C8-4C45-96B1-2345E2FED2CA}"/>
    <cellStyle name="Warning Text 13 4 3 2" xfId="20439" xr:uid="{18323F5C-7D70-4606-9EA1-37C86A4F989A}"/>
    <cellStyle name="Warning Text 13 4 4" xfId="20440" xr:uid="{3DC095A7-C6E9-4116-A6E6-E4435B205DC9}"/>
    <cellStyle name="Warning Text 13 4 5" xfId="46613" xr:uid="{9D11D0E2-7C1E-44AD-8F9A-A2967441FBD0}"/>
    <cellStyle name="Warning Text 13 4 6" xfId="39764" xr:uid="{97B608D4-6A1C-4575-9BAC-D0C546D0706F}"/>
    <cellStyle name="Warning Text 13 5" xfId="20441" xr:uid="{C306989F-64B8-4498-8C2B-FA6BD080BACF}"/>
    <cellStyle name="Warning Text 13 5 2" xfId="20442" xr:uid="{C38CDAAC-BCD7-4A13-8F5C-3AD3910C125E}"/>
    <cellStyle name="Warning Text 13 5 2 2" xfId="20443" xr:uid="{8F1058DA-DA12-403B-AF34-874C158ACC35}"/>
    <cellStyle name="Warning Text 13 5 3" xfId="20444" xr:uid="{16DA9447-CD96-4F77-8DAC-C26B997F1DE6}"/>
    <cellStyle name="Warning Text 13 5 3 2" xfId="20445" xr:uid="{DBC810DE-9CEF-43D5-BAAF-92DF95CB58D9}"/>
    <cellStyle name="Warning Text 13 5 4" xfId="20446" xr:uid="{56208AF7-731E-4AD5-A5CA-0A71F96D9986}"/>
    <cellStyle name="Warning Text 13 5 4 2" xfId="20447" xr:uid="{302981AA-33EA-4DFD-8638-9D8C59C0ADD4}"/>
    <cellStyle name="Warning Text 13 5 5" xfId="20448" xr:uid="{88CC9DBA-21F8-4C82-90C8-A006BF841DD8}"/>
    <cellStyle name="Warning Text 13 5 6" xfId="46614" xr:uid="{C136C4CF-478D-4968-BEC3-7340F8988E57}"/>
    <cellStyle name="Warning Text 13 5 7" xfId="39765" xr:uid="{4F587508-EB41-4922-B571-6A858333150B}"/>
    <cellStyle name="Warning Text 13 6" xfId="20449" xr:uid="{6504F506-9E21-44F4-AB99-3E324BAC8BA4}"/>
    <cellStyle name="Warning Text 13 6 2" xfId="20450" xr:uid="{8983D270-FBD0-4F67-B871-1E859E1A972B}"/>
    <cellStyle name="Warning Text 13 6 2 2" xfId="20451" xr:uid="{996704AF-551F-4215-AE39-2F27AD5715D0}"/>
    <cellStyle name="Warning Text 13 6 3" xfId="20452" xr:uid="{F50ECCD2-28C1-42D0-BC07-BFA0872077F8}"/>
    <cellStyle name="Warning Text 13 6 3 2" xfId="20453" xr:uid="{68358F43-92B7-4943-9B27-E2E73760E9D6}"/>
    <cellStyle name="Warning Text 13 6 4" xfId="20454" xr:uid="{5B53DB2D-ABB1-4D6F-A12C-BD64A732F732}"/>
    <cellStyle name="Warning Text 13 6 5" xfId="46615" xr:uid="{9DA7F59B-111A-49B7-96E5-261F0D6C1709}"/>
    <cellStyle name="Warning Text 13 6 6" xfId="39766" xr:uid="{2D3E76C5-408F-4D2E-BE7C-46055C7AFC3E}"/>
    <cellStyle name="Warning Text 13 7" xfId="20455" xr:uid="{23DEFD0C-794D-4270-830A-B15A30ED106B}"/>
    <cellStyle name="Warning Text 13 7 2" xfId="20456" xr:uid="{6140F99F-3B72-47A4-9E73-6B66128E30F5}"/>
    <cellStyle name="Warning Text 13 7 3" xfId="46616" xr:uid="{2A14B558-BA7F-46CE-AB15-D885E87CADF8}"/>
    <cellStyle name="Warning Text 13 7 4" xfId="39767" xr:uid="{9DC9FC20-F9E0-4020-8723-314073955866}"/>
    <cellStyle name="Warning Text 13 8" xfId="20457" xr:uid="{B101069F-EE0A-4E4B-A7A1-C515F33F6CCD}"/>
    <cellStyle name="Warning Text 13 8 2" xfId="20458" xr:uid="{63F434C2-6227-4344-AC0D-7119B28AB198}"/>
    <cellStyle name="Warning Text 13 8 3" xfId="46617" xr:uid="{D28004FE-EEBD-4B52-80DA-104B01186277}"/>
    <cellStyle name="Warning Text 13 8 4" xfId="39768" xr:uid="{BB5A684F-191F-40DA-9C74-F2DB10556199}"/>
    <cellStyle name="Warning Text 13 9" xfId="20459" xr:uid="{61A39BC6-8B64-4D29-8807-CAF150A5827B}"/>
    <cellStyle name="Warning Text 13 9 2" xfId="20460" xr:uid="{DE55BE84-8FEF-405F-A298-625F5620FE6B}"/>
    <cellStyle name="Warning Text 13 9 3" xfId="46618" xr:uid="{CC225878-760D-4574-BD5F-18EA5CDD4718}"/>
    <cellStyle name="Warning Text 13 9 4" xfId="39769" xr:uid="{D3BD80DB-0219-4E3D-9048-002411239B5C}"/>
    <cellStyle name="Warning Text 14" xfId="3384" xr:uid="{F5BDDE51-165C-476B-B21C-86387F7723BF}"/>
    <cellStyle name="Warning Text 14 10" xfId="20462" xr:uid="{E7B4BCC8-DB56-4F5C-9114-B7B22CF92951}"/>
    <cellStyle name="Warning Text 14 10 2" xfId="46619" xr:uid="{37A96026-51EE-4AFF-B523-5F3002CACD3F}"/>
    <cellStyle name="Warning Text 14 10 3" xfId="39770" xr:uid="{17C00342-B992-4BFD-87C5-CCFD7EF45F17}"/>
    <cellStyle name="Warning Text 14 11" xfId="20463" xr:uid="{5D1BF508-EDBB-4470-B926-667C89482FDF}"/>
    <cellStyle name="Warning Text 14 12" xfId="20461" xr:uid="{BF8EE870-6555-4C8C-B31F-9D8B38E7EFAA}"/>
    <cellStyle name="Warning Text 14 13" xfId="42265" xr:uid="{9F5A39F3-0D97-481E-BCFC-3C7D68FB4EEB}"/>
    <cellStyle name="Warning Text 14 14" xfId="27089" xr:uid="{3D32B863-5723-4A7C-912F-C1495FC36794}"/>
    <cellStyle name="Warning Text 14 2" xfId="20464" xr:uid="{88D967C1-E15B-4C60-9A3A-D436C05343CE}"/>
    <cellStyle name="Warning Text 14 2 2" xfId="20465" xr:uid="{9F5FAB8F-A21E-4F8B-A64C-2F8927ADA24C}"/>
    <cellStyle name="Warning Text 14 2 2 2" xfId="20466" xr:uid="{782F7B96-9390-4FC4-BA66-A1FF769E8292}"/>
    <cellStyle name="Warning Text 14 2 3" xfId="20467" xr:uid="{50D30CDC-3C2D-459D-976E-C9893D06C431}"/>
    <cellStyle name="Warning Text 14 2 3 2" xfId="20468" xr:uid="{0CA7064E-6506-4F4E-836A-C8E73820EFB1}"/>
    <cellStyle name="Warning Text 14 2 4" xfId="20469" xr:uid="{30F78BF7-29FE-4145-B495-ACF1E190FE92}"/>
    <cellStyle name="Warning Text 14 2 5" xfId="20470" xr:uid="{402668BB-6E0E-46F0-940E-1518673E34A0}"/>
    <cellStyle name="Warning Text 14 2 6" xfId="46620" xr:uid="{8BC8DE27-2BF0-4694-A902-5FBDA933B06F}"/>
    <cellStyle name="Warning Text 14 2 7" xfId="39771" xr:uid="{693DADE3-8A2B-45CF-976D-F4DE4C1136B9}"/>
    <cellStyle name="Warning Text 14 3" xfId="20471" xr:uid="{5A1F0A35-C331-4DA3-B88F-DF7B51E49F3A}"/>
    <cellStyle name="Warning Text 14 3 2" xfId="20472" xr:uid="{60737AD7-E1F9-4686-8492-1CE2D8DE9FDF}"/>
    <cellStyle name="Warning Text 14 3 2 2" xfId="20473" xr:uid="{21AF5796-3863-4A68-AE70-F7845F6FA868}"/>
    <cellStyle name="Warning Text 14 3 3" xfId="20474" xr:uid="{919C34AF-8D98-4DA8-B368-38746817DB95}"/>
    <cellStyle name="Warning Text 14 3 3 2" xfId="20475" xr:uid="{42C90944-1D5C-4B9D-9605-DA6CCA0D985E}"/>
    <cellStyle name="Warning Text 14 3 4" xfId="20476" xr:uid="{3EB9CC38-EEEC-4066-A5F1-52AA29C3A31A}"/>
    <cellStyle name="Warning Text 14 3 5" xfId="46621" xr:uid="{2413AAAC-29E6-44E2-89A6-AF09ACB57419}"/>
    <cellStyle name="Warning Text 14 3 6" xfId="39772" xr:uid="{5409F3A9-40B5-44A7-AF32-66D2E8FFCB2F}"/>
    <cellStyle name="Warning Text 14 4" xfId="20477" xr:uid="{063D63D0-393C-4E1D-8F0E-1FC5099CA1C4}"/>
    <cellStyle name="Warning Text 14 4 2" xfId="20478" xr:uid="{F70D2218-F142-4962-BE93-F698516757F3}"/>
    <cellStyle name="Warning Text 14 4 2 2" xfId="20479" xr:uid="{CE05E94F-CFD8-4873-80DD-9C176382BF3B}"/>
    <cellStyle name="Warning Text 14 4 3" xfId="20480" xr:uid="{C0C6986D-56D9-45A8-B62F-8FFD79E04143}"/>
    <cellStyle name="Warning Text 14 4 3 2" xfId="20481" xr:uid="{65AA9679-F35A-4ADB-87B3-58C6F2F89499}"/>
    <cellStyle name="Warning Text 14 4 4" xfId="20482" xr:uid="{484E59E2-6E0A-446A-BC99-13085C0EC9A5}"/>
    <cellStyle name="Warning Text 14 4 5" xfId="46622" xr:uid="{E51277B7-CFB1-4071-AB86-A3AD474D3C3A}"/>
    <cellStyle name="Warning Text 14 4 6" xfId="39773" xr:uid="{28EF3952-AC3C-4D1B-B1D7-BDDFBE2A212E}"/>
    <cellStyle name="Warning Text 14 5" xfId="20483" xr:uid="{FE8C3D59-A136-4ED8-9412-CE42E420BCA5}"/>
    <cellStyle name="Warning Text 14 5 2" xfId="20484" xr:uid="{F803A47D-635A-487B-BF0C-2C6AE9F3ECEB}"/>
    <cellStyle name="Warning Text 14 5 2 2" xfId="20485" xr:uid="{D949269D-0B68-4613-A14D-0B5287DF869D}"/>
    <cellStyle name="Warning Text 14 5 3" xfId="20486" xr:uid="{9800DCB5-A595-47BD-9448-312EBAC3EDAC}"/>
    <cellStyle name="Warning Text 14 5 3 2" xfId="20487" xr:uid="{3406209C-93DC-45A6-8603-D2ADE1C783EF}"/>
    <cellStyle name="Warning Text 14 5 4" xfId="20488" xr:uid="{FE280E77-CA53-48A4-8071-CFC7D8E6C845}"/>
    <cellStyle name="Warning Text 14 5 4 2" xfId="20489" xr:uid="{581D8450-B2EB-4B27-8E15-00E362772658}"/>
    <cellStyle name="Warning Text 14 5 5" xfId="20490" xr:uid="{60BB85EB-3FB3-48BA-8477-44730C7F354D}"/>
    <cellStyle name="Warning Text 14 5 6" xfId="46623" xr:uid="{28DCBF6B-5AE0-4426-B227-50FE01BE88F2}"/>
    <cellStyle name="Warning Text 14 5 7" xfId="39774" xr:uid="{609C6B70-572A-4BCF-86C8-6057A700F5D1}"/>
    <cellStyle name="Warning Text 14 6" xfId="20491" xr:uid="{2714067C-6BC1-4D6D-98CF-7AFDF56AE2B5}"/>
    <cellStyle name="Warning Text 14 6 2" xfId="20492" xr:uid="{89092A8E-BAB6-415F-B65B-073D1E84531F}"/>
    <cellStyle name="Warning Text 14 6 2 2" xfId="20493" xr:uid="{E04CB57D-B8AB-44D1-8510-13449836085D}"/>
    <cellStyle name="Warning Text 14 6 3" xfId="20494" xr:uid="{543AAACD-81FA-4731-983A-A7878C0F7903}"/>
    <cellStyle name="Warning Text 14 6 3 2" xfId="20495" xr:uid="{EF8A221A-AD93-4FCE-ABB7-4E389C1991B5}"/>
    <cellStyle name="Warning Text 14 6 4" xfId="20496" xr:uid="{FF5AF58E-E813-4956-82C5-27DB19B19EA7}"/>
    <cellStyle name="Warning Text 14 6 5" xfId="46624" xr:uid="{020539AB-8349-41E4-8F0A-ED89710F62E1}"/>
    <cellStyle name="Warning Text 14 6 6" xfId="39775" xr:uid="{CEC84B05-F120-43A7-B5B7-B91B9E63B3F0}"/>
    <cellStyle name="Warning Text 14 7" xfId="20497" xr:uid="{696B3A83-BB61-4626-9157-5CBCB994A856}"/>
    <cellStyle name="Warning Text 14 7 2" xfId="20498" xr:uid="{6AFC18CB-F43A-438B-9D50-EEF3B8351CB1}"/>
    <cellStyle name="Warning Text 14 7 3" xfId="46625" xr:uid="{0FAE605C-BDCA-4EBC-9F81-5BCC78F96012}"/>
    <cellStyle name="Warning Text 14 7 4" xfId="39776" xr:uid="{F306E92F-3E4C-43D9-9D54-77923C94480D}"/>
    <cellStyle name="Warning Text 14 8" xfId="20499" xr:uid="{69F34B17-3BCD-44E5-88C0-ED6B9FB9E2EE}"/>
    <cellStyle name="Warning Text 14 8 2" xfId="20500" xr:uid="{2F6146E9-C563-485B-9556-75D1DF037302}"/>
    <cellStyle name="Warning Text 14 8 3" xfId="46626" xr:uid="{DDF89FD8-9A6D-4070-81BB-DB41A5D794CD}"/>
    <cellStyle name="Warning Text 14 8 4" xfId="39777" xr:uid="{E4F3A4C3-8BF3-4070-B69A-DEB9BE3EF553}"/>
    <cellStyle name="Warning Text 14 9" xfId="20501" xr:uid="{2A5F5EC1-82FD-4D51-82F1-E166E538E5AC}"/>
    <cellStyle name="Warning Text 14 9 2" xfId="20502" xr:uid="{03C2D4FD-1FCD-40F2-A7F3-0CFF51567791}"/>
    <cellStyle name="Warning Text 14 9 3" xfId="46627" xr:uid="{C3397B37-9A27-4E94-B8E6-A2B859999263}"/>
    <cellStyle name="Warning Text 14 9 4" xfId="39778" xr:uid="{13A042FA-8582-493D-89E0-5028E29AE19F}"/>
    <cellStyle name="Warning Text 15" xfId="3385" xr:uid="{231A5482-94DD-4DD6-8A13-58D4C729F781}"/>
    <cellStyle name="Warning Text 15 10" xfId="20504" xr:uid="{AC41E631-439B-438A-9F9D-EA0369396CC4}"/>
    <cellStyle name="Warning Text 15 10 2" xfId="46628" xr:uid="{1804E637-E4AC-4F50-8CAA-BA2B68DCC686}"/>
    <cellStyle name="Warning Text 15 10 3" xfId="39779" xr:uid="{41F824E6-6F51-40C9-92F7-4B1556063DE7}"/>
    <cellStyle name="Warning Text 15 11" xfId="20505" xr:uid="{B35C87C4-774A-48BE-B005-5F540D316ACF}"/>
    <cellStyle name="Warning Text 15 12" xfId="20503" xr:uid="{F62C5C51-FDBC-42EE-AE88-341873CE8DDB}"/>
    <cellStyle name="Warning Text 15 13" xfId="42266" xr:uid="{D966456C-1C36-4561-BEEE-C5453613DED7}"/>
    <cellStyle name="Warning Text 15 14" xfId="27090" xr:uid="{FA2FA1E0-56EB-4B0B-A336-28E7A6CFD570}"/>
    <cellStyle name="Warning Text 15 2" xfId="20506" xr:uid="{C1EB1DF2-BD88-48C8-9D27-F5211AF75DE1}"/>
    <cellStyle name="Warning Text 15 2 2" xfId="20507" xr:uid="{19B99A0E-8C55-423D-A330-94D4CA1EE0F2}"/>
    <cellStyle name="Warning Text 15 2 2 2" xfId="20508" xr:uid="{84A92AA2-F459-43BF-B2D9-59FD1B09F334}"/>
    <cellStyle name="Warning Text 15 2 3" xfId="20509" xr:uid="{17BB4447-DA5D-4D56-BDC3-B2ABB4758473}"/>
    <cellStyle name="Warning Text 15 2 3 2" xfId="20510" xr:uid="{B0C35542-49C7-4600-8BFC-B9E8E5B983D5}"/>
    <cellStyle name="Warning Text 15 2 4" xfId="20511" xr:uid="{A1B961EA-8387-45D9-84A5-A13B41F7C4F1}"/>
    <cellStyle name="Warning Text 15 2 5" xfId="20512" xr:uid="{7522C00B-6C7E-46B8-9B6C-8D9ACF6E10E0}"/>
    <cellStyle name="Warning Text 15 2 6" xfId="46629" xr:uid="{CB686D33-B380-48B5-83C7-73E3D5C377BB}"/>
    <cellStyle name="Warning Text 15 2 7" xfId="39780" xr:uid="{667A061E-B481-4871-A16E-DF60A61650A6}"/>
    <cellStyle name="Warning Text 15 3" xfId="20513" xr:uid="{B07DDC76-45BE-4390-9299-DAE061993875}"/>
    <cellStyle name="Warning Text 15 3 2" xfId="20514" xr:uid="{0A0F1D8D-62BB-42DF-A150-97CEE4A3BCD6}"/>
    <cellStyle name="Warning Text 15 3 2 2" xfId="20515" xr:uid="{F2A552CA-D752-4695-8DD9-F009EDDDE739}"/>
    <cellStyle name="Warning Text 15 3 3" xfId="20516" xr:uid="{E2E4B397-9B43-4644-92F6-1B63C3B7B30A}"/>
    <cellStyle name="Warning Text 15 3 3 2" xfId="20517" xr:uid="{08D549DA-AB83-4428-ADF2-64D4575A4890}"/>
    <cellStyle name="Warning Text 15 3 4" xfId="20518" xr:uid="{924CC72E-8247-49E7-9DB1-092C29063FBC}"/>
    <cellStyle name="Warning Text 15 3 5" xfId="46630" xr:uid="{93604077-9FF6-402F-846E-B0DBDD128F9C}"/>
    <cellStyle name="Warning Text 15 3 6" xfId="39781" xr:uid="{95A1018F-69C6-4B9A-8C74-0EE6CAC279A4}"/>
    <cellStyle name="Warning Text 15 4" xfId="20519" xr:uid="{5A471E61-D963-40FF-8FDE-7F5CB3BD7FB6}"/>
    <cellStyle name="Warning Text 15 4 2" xfId="20520" xr:uid="{5D637BC1-7E86-4483-9D50-10A7F938390B}"/>
    <cellStyle name="Warning Text 15 4 2 2" xfId="20521" xr:uid="{FC37BBED-B66E-4945-9E88-2AB8FD2F2653}"/>
    <cellStyle name="Warning Text 15 4 3" xfId="20522" xr:uid="{3AA08AED-21C2-436F-A821-ACE73CF10F4D}"/>
    <cellStyle name="Warning Text 15 4 3 2" xfId="20523" xr:uid="{119DF627-7B6F-460D-8961-3F17973D12CE}"/>
    <cellStyle name="Warning Text 15 4 4" xfId="20524" xr:uid="{233F24CF-8024-45BC-9F54-FA4719371A20}"/>
    <cellStyle name="Warning Text 15 4 5" xfId="46631" xr:uid="{73FB9940-9158-4578-9B44-E2C37CC8D9A4}"/>
    <cellStyle name="Warning Text 15 4 6" xfId="39782" xr:uid="{40DF9C48-006A-46AD-9FB1-5AA5F1E4E447}"/>
    <cellStyle name="Warning Text 15 5" xfId="20525" xr:uid="{3B631FEC-93B5-4555-92E6-25BB6A572B88}"/>
    <cellStyle name="Warning Text 15 5 2" xfId="20526" xr:uid="{2B8FB2CB-86B5-4E33-AE65-BCBF8FD6CE5C}"/>
    <cellStyle name="Warning Text 15 5 2 2" xfId="20527" xr:uid="{9EE46072-B0F9-4F7B-839D-25F885BE8A60}"/>
    <cellStyle name="Warning Text 15 5 3" xfId="20528" xr:uid="{C130EE3B-93FF-46FD-9910-9F231D7099FF}"/>
    <cellStyle name="Warning Text 15 5 3 2" xfId="20529" xr:uid="{ECD90170-D9E1-44D7-A622-C4A53A738566}"/>
    <cellStyle name="Warning Text 15 5 4" xfId="20530" xr:uid="{0292E7AE-7EC3-4E8B-90CB-615AAE8CBBDB}"/>
    <cellStyle name="Warning Text 15 5 4 2" xfId="20531" xr:uid="{3E9B6B08-3885-4E90-B302-43B825DA7836}"/>
    <cellStyle name="Warning Text 15 5 5" xfId="20532" xr:uid="{DB85373B-3CC4-4BC7-9500-B8B94CB58523}"/>
    <cellStyle name="Warning Text 15 5 6" xfId="46632" xr:uid="{DD079C63-88A7-4F2F-BB88-D85C96CA91C5}"/>
    <cellStyle name="Warning Text 15 5 7" xfId="39783" xr:uid="{57C3DB22-4341-4977-A732-4B904851F1E4}"/>
    <cellStyle name="Warning Text 15 6" xfId="20533" xr:uid="{ACA045A1-465E-4924-BDA5-147DFC64A02D}"/>
    <cellStyle name="Warning Text 15 6 2" xfId="20534" xr:uid="{960D3D12-A334-4E63-B0C2-C8C72281CA2A}"/>
    <cellStyle name="Warning Text 15 6 2 2" xfId="20535" xr:uid="{5513AD86-832E-4D9B-ABDD-BC838E8A3FC7}"/>
    <cellStyle name="Warning Text 15 6 3" xfId="20536" xr:uid="{2781F37A-2993-4387-AE14-649B45671A4F}"/>
    <cellStyle name="Warning Text 15 6 3 2" xfId="20537" xr:uid="{0CC5F643-D6A9-4A99-A4E4-B079D89689F2}"/>
    <cellStyle name="Warning Text 15 6 4" xfId="20538" xr:uid="{E8651073-1A17-4B7A-97A6-88A07B9DA5BC}"/>
    <cellStyle name="Warning Text 15 6 5" xfId="46633" xr:uid="{E9772D07-7885-4927-91FE-36F01A703A46}"/>
    <cellStyle name="Warning Text 15 6 6" xfId="39784" xr:uid="{58EAE24E-E80F-4A1F-A60A-FDC92A3F697B}"/>
    <cellStyle name="Warning Text 15 7" xfId="20539" xr:uid="{4A634DC1-5140-486A-B181-E472F96EB984}"/>
    <cellStyle name="Warning Text 15 7 2" xfId="20540" xr:uid="{EEAEE270-8A9E-4B4C-9F82-40489057BDF1}"/>
    <cellStyle name="Warning Text 15 7 3" xfId="46634" xr:uid="{77B82473-66B3-4731-8F84-0D4C0502ED9A}"/>
    <cellStyle name="Warning Text 15 7 4" xfId="39785" xr:uid="{212C8B8E-7E1C-466D-9ACD-94F894098AD0}"/>
    <cellStyle name="Warning Text 15 8" xfId="20541" xr:uid="{0415B09F-D02E-4D10-B1CA-AF1165811AE1}"/>
    <cellStyle name="Warning Text 15 8 2" xfId="20542" xr:uid="{4D8C3074-A7D5-48C0-A843-D966EDE77572}"/>
    <cellStyle name="Warning Text 15 8 3" xfId="46635" xr:uid="{CDE30DD6-CFC4-4566-BFE0-EF52A25F18C5}"/>
    <cellStyle name="Warning Text 15 8 4" xfId="39786" xr:uid="{079A68AF-E55C-4A17-A143-5E81DE0DE797}"/>
    <cellStyle name="Warning Text 15 9" xfId="20543" xr:uid="{9304C10A-F1B1-4951-A6C8-409CC917980A}"/>
    <cellStyle name="Warning Text 15 9 2" xfId="20544" xr:uid="{92A97AD6-B6DB-4DC4-9BFC-4003CABA3F8C}"/>
    <cellStyle name="Warning Text 15 9 3" xfId="46636" xr:uid="{E9E965B1-9835-4288-BC8D-CEA402296C2F}"/>
    <cellStyle name="Warning Text 15 9 4" xfId="39787" xr:uid="{1E1F6FCC-4970-4D5D-9470-B2867F16F708}"/>
    <cellStyle name="Warning Text 16" xfId="3386" xr:uid="{5567A8CF-022E-43DF-8FC4-8A394E072C5A}"/>
    <cellStyle name="Warning Text 16 10" xfId="20546" xr:uid="{8B2B1AAB-566B-4716-AD0C-74DC39A325EE}"/>
    <cellStyle name="Warning Text 16 10 2" xfId="46637" xr:uid="{91B9B05C-A0BA-4414-88C9-5CD2CCEE0CF4}"/>
    <cellStyle name="Warning Text 16 10 3" xfId="39788" xr:uid="{6470EEFD-EB9B-42C0-9B85-A2C3956AF67D}"/>
    <cellStyle name="Warning Text 16 11" xfId="20547" xr:uid="{6E212BEC-D905-4A6A-8204-0D27536BEF6E}"/>
    <cellStyle name="Warning Text 16 12" xfId="20545" xr:uid="{3472CF3A-6A9F-4D93-8610-9B702366B16F}"/>
    <cellStyle name="Warning Text 16 13" xfId="42267" xr:uid="{1C453509-0241-44DD-9F7C-DE40038CAC71}"/>
    <cellStyle name="Warning Text 16 14" xfId="27091" xr:uid="{AFF9CFA2-415B-48C9-A463-371FD694E800}"/>
    <cellStyle name="Warning Text 16 2" xfId="20548" xr:uid="{7C7EBC3C-882B-482C-857F-94CAF8ABCA3E}"/>
    <cellStyle name="Warning Text 16 2 2" xfId="20549" xr:uid="{8D027DCE-F1D0-4A61-9C8B-DCC3D8776A84}"/>
    <cellStyle name="Warning Text 16 2 2 2" xfId="20550" xr:uid="{AF2D740B-09F9-4556-B57E-F400B8542456}"/>
    <cellStyle name="Warning Text 16 2 3" xfId="20551" xr:uid="{EE94C903-FCC3-4733-9FE2-7BA4F0168999}"/>
    <cellStyle name="Warning Text 16 2 3 2" xfId="20552" xr:uid="{E973612F-A8FD-428F-8811-BA9C1C6B4143}"/>
    <cellStyle name="Warning Text 16 2 4" xfId="20553" xr:uid="{8A9FA297-D041-4133-BF26-7B9A3C353898}"/>
    <cellStyle name="Warning Text 16 2 5" xfId="20554" xr:uid="{1B55A744-6389-4465-8AC7-FF688CE8B9FD}"/>
    <cellStyle name="Warning Text 16 2 6" xfId="46638" xr:uid="{402EC136-D86C-4648-82DA-4F9AE0957098}"/>
    <cellStyle name="Warning Text 16 2 7" xfId="39789" xr:uid="{9DE68092-00A9-4E8E-814F-16E157D39037}"/>
    <cellStyle name="Warning Text 16 3" xfId="20555" xr:uid="{0A6E35B0-E7B2-440A-82BF-F01DE6A913F5}"/>
    <cellStyle name="Warning Text 16 3 2" xfId="20556" xr:uid="{94CCB208-C485-483C-B2C5-69DB82A9B538}"/>
    <cellStyle name="Warning Text 16 3 2 2" xfId="20557" xr:uid="{21343037-E445-40F0-8DB6-4B1EA94FB5D2}"/>
    <cellStyle name="Warning Text 16 3 3" xfId="20558" xr:uid="{824D47E3-0787-4F94-B75E-61558392137C}"/>
    <cellStyle name="Warning Text 16 3 3 2" xfId="20559" xr:uid="{3FEA586A-8718-4CCF-9EAA-AC37F42BF944}"/>
    <cellStyle name="Warning Text 16 3 4" xfId="20560" xr:uid="{A7A7305B-70DA-4574-A145-4B0E306FD758}"/>
    <cellStyle name="Warning Text 16 3 5" xfId="46639" xr:uid="{BE7FB0C1-8738-4D27-9BC2-8D8730CBF110}"/>
    <cellStyle name="Warning Text 16 3 6" xfId="39790" xr:uid="{C0BACF70-FCD2-499A-B55A-C81B9CDBBFDC}"/>
    <cellStyle name="Warning Text 16 4" xfId="20561" xr:uid="{5197C34F-432A-48D4-917A-691994800D83}"/>
    <cellStyle name="Warning Text 16 4 2" xfId="20562" xr:uid="{3B632279-CD06-493A-B4D2-F2BFB5B9DE88}"/>
    <cellStyle name="Warning Text 16 4 2 2" xfId="20563" xr:uid="{E15AF73C-28C5-47EB-84ED-B8FC6452C81D}"/>
    <cellStyle name="Warning Text 16 4 3" xfId="20564" xr:uid="{5FBF4A35-8FA3-4458-95C7-F4B526B70064}"/>
    <cellStyle name="Warning Text 16 4 3 2" xfId="20565" xr:uid="{CB60BF2F-4B76-48C2-9DF3-E1F53C50C1BA}"/>
    <cellStyle name="Warning Text 16 4 4" xfId="20566" xr:uid="{55FA7E64-1706-4566-B344-DF8C408C0516}"/>
    <cellStyle name="Warning Text 16 4 5" xfId="46640" xr:uid="{6799B3A9-9360-4B14-B98B-53643C04DA59}"/>
    <cellStyle name="Warning Text 16 4 6" xfId="39791" xr:uid="{63C21EF4-3846-4F2D-B5A9-04AEA53E9E50}"/>
    <cellStyle name="Warning Text 16 5" xfId="20567" xr:uid="{5784FF58-D88B-416D-80AD-AA2F0E079297}"/>
    <cellStyle name="Warning Text 16 5 2" xfId="20568" xr:uid="{FBFC00BF-0297-466F-A237-7E3CEFE1C39E}"/>
    <cellStyle name="Warning Text 16 5 2 2" xfId="20569" xr:uid="{F637181B-A8AC-4E60-A07B-90BA62176EC1}"/>
    <cellStyle name="Warning Text 16 5 3" xfId="20570" xr:uid="{399F52AA-7DD1-46F2-844B-13D613513E62}"/>
    <cellStyle name="Warning Text 16 5 3 2" xfId="20571" xr:uid="{7E3DE4C2-86F4-4A07-BED4-6C265B25231A}"/>
    <cellStyle name="Warning Text 16 5 4" xfId="20572" xr:uid="{4AB4111E-2C55-4178-80DF-278443B5E07E}"/>
    <cellStyle name="Warning Text 16 5 4 2" xfId="20573" xr:uid="{88257BBA-3059-4FA9-AFF5-51F9A6D0CB30}"/>
    <cellStyle name="Warning Text 16 5 5" xfId="20574" xr:uid="{50ABEA65-A59A-4730-B427-D52D58C5E9B0}"/>
    <cellStyle name="Warning Text 16 5 6" xfId="46641" xr:uid="{275AD22F-93F6-4EF0-B804-A4F3ECEC352F}"/>
    <cellStyle name="Warning Text 16 5 7" xfId="39792" xr:uid="{7199019C-ABDF-45D2-83C8-BE2AA06CA5E4}"/>
    <cellStyle name="Warning Text 16 6" xfId="20575" xr:uid="{4EC500D1-6712-4C20-A237-FF4E5E2BA1D7}"/>
    <cellStyle name="Warning Text 16 6 2" xfId="20576" xr:uid="{8830DC58-AB21-48BC-82CD-B3DE0552E786}"/>
    <cellStyle name="Warning Text 16 6 2 2" xfId="20577" xr:uid="{8458F8E5-3C16-4ACF-AD1B-76563AF5437A}"/>
    <cellStyle name="Warning Text 16 6 3" xfId="20578" xr:uid="{508C0355-360A-416E-8B05-C13466ACD0D1}"/>
    <cellStyle name="Warning Text 16 6 3 2" xfId="20579" xr:uid="{CB2A72E8-4358-4DF7-96F2-4E266518ED1C}"/>
    <cellStyle name="Warning Text 16 6 4" xfId="20580" xr:uid="{E9024A22-4668-4280-B3BA-CF5C8C3E837C}"/>
    <cellStyle name="Warning Text 16 6 5" xfId="46642" xr:uid="{F7DFA5B9-9071-471C-A2BF-9DD21F354BF1}"/>
    <cellStyle name="Warning Text 16 6 6" xfId="39793" xr:uid="{234A9629-16EF-4D8D-84D2-7BC2EFCCC6CD}"/>
    <cellStyle name="Warning Text 16 7" xfId="20581" xr:uid="{8F363674-935E-4EBD-BC22-D900649108DF}"/>
    <cellStyle name="Warning Text 16 7 2" xfId="20582" xr:uid="{D0A5E713-4D8F-476D-B34D-5C6109F6AA41}"/>
    <cellStyle name="Warning Text 16 7 3" xfId="46643" xr:uid="{EE9DD6D8-350B-4486-B67E-E493964B0F20}"/>
    <cellStyle name="Warning Text 16 7 4" xfId="39794" xr:uid="{2268E603-DC85-4589-A032-C22A86ECFE09}"/>
    <cellStyle name="Warning Text 16 8" xfId="20583" xr:uid="{E9FBA8C1-48FF-4D51-AC28-BBF3D6F410AF}"/>
    <cellStyle name="Warning Text 16 8 2" xfId="20584" xr:uid="{4BE35A29-3E36-4DD8-BF80-8614E9338785}"/>
    <cellStyle name="Warning Text 16 8 3" xfId="46644" xr:uid="{E0E9E8F2-3D82-4C8D-82BE-DC5F521A3C49}"/>
    <cellStyle name="Warning Text 16 8 4" xfId="39795" xr:uid="{FD4FC838-C95A-4F5E-8ED3-EB4D63CE305D}"/>
    <cellStyle name="Warning Text 16 9" xfId="20585" xr:uid="{4CFF4F64-42C9-494D-81DC-7955C6340E28}"/>
    <cellStyle name="Warning Text 16 9 2" xfId="20586" xr:uid="{F4D7AAA5-8E85-4D69-8BC7-4460391240EF}"/>
    <cellStyle name="Warning Text 16 9 3" xfId="46645" xr:uid="{E897137D-71B6-445F-A86C-6FBD660862F3}"/>
    <cellStyle name="Warning Text 16 9 4" xfId="39796" xr:uid="{576B18BF-4A26-4B1E-9332-587FE92930A9}"/>
    <cellStyle name="Warning Text 17" xfId="3387" xr:uid="{DE2BE6B9-DF1F-44A6-91BD-1EE841EA5BC2}"/>
    <cellStyle name="Warning Text 17 10" xfId="20588" xr:uid="{E4931B81-91A6-444D-85E9-417C34578CE3}"/>
    <cellStyle name="Warning Text 17 10 2" xfId="46646" xr:uid="{4227C191-7313-4CDA-8BF1-9FEF060B3763}"/>
    <cellStyle name="Warning Text 17 10 3" xfId="39797" xr:uid="{78B3BEE0-95B8-4873-A90C-BE38E741C1D4}"/>
    <cellStyle name="Warning Text 17 11" xfId="20589" xr:uid="{E3D4C9C9-0B2B-4990-9B8B-B98B94A4F336}"/>
    <cellStyle name="Warning Text 17 12" xfId="20587" xr:uid="{B83E652A-6EDA-48F5-B56C-4776C2D65788}"/>
    <cellStyle name="Warning Text 17 13" xfId="42268" xr:uid="{F7B1B196-D54C-4D0F-8D74-9C6C79E0F6DA}"/>
    <cellStyle name="Warning Text 17 14" xfId="27092" xr:uid="{3BA4E9C6-8048-40B6-8BF1-B3CB23BB9D6D}"/>
    <cellStyle name="Warning Text 17 2" xfId="20590" xr:uid="{61F99B62-3F94-4AD7-B550-D2C7135571CE}"/>
    <cellStyle name="Warning Text 17 2 2" xfId="20591" xr:uid="{094DC743-9D77-4E90-BDA4-E11AE04F1F52}"/>
    <cellStyle name="Warning Text 17 2 2 2" xfId="20592" xr:uid="{D7DB3B28-D4BC-46E7-B185-4EB80CCA7D9B}"/>
    <cellStyle name="Warning Text 17 2 3" xfId="20593" xr:uid="{90E63D9A-D49A-436A-904C-4EB8007A68F0}"/>
    <cellStyle name="Warning Text 17 2 3 2" xfId="20594" xr:uid="{1918C22E-EEA4-4DC0-8369-1839B604C0E2}"/>
    <cellStyle name="Warning Text 17 2 4" xfId="20595" xr:uid="{2127E962-47FD-4DC7-92E7-31C868E646D3}"/>
    <cellStyle name="Warning Text 17 2 5" xfId="20596" xr:uid="{C01F09EE-0485-4A24-B526-9A962AB46F67}"/>
    <cellStyle name="Warning Text 17 2 6" xfId="46647" xr:uid="{2E7402C5-2628-41F0-9991-F9BF6E92318F}"/>
    <cellStyle name="Warning Text 17 2 7" xfId="39798" xr:uid="{5B5DF098-54C2-47D0-8FB6-77A6F3109E3B}"/>
    <cellStyle name="Warning Text 17 3" xfId="20597" xr:uid="{709128B3-59BB-4977-BDDB-3EF407A610B5}"/>
    <cellStyle name="Warning Text 17 3 2" xfId="20598" xr:uid="{CB746EF1-DBDC-4E41-B935-722C2F069E1C}"/>
    <cellStyle name="Warning Text 17 3 2 2" xfId="20599" xr:uid="{19EF8F76-81B7-4EF7-8795-6724CCCFE5B3}"/>
    <cellStyle name="Warning Text 17 3 3" xfId="20600" xr:uid="{ECEEF592-5E27-41EE-9770-5142A49D7837}"/>
    <cellStyle name="Warning Text 17 3 3 2" xfId="20601" xr:uid="{1821ADF7-417D-4040-8E31-60E44020BC65}"/>
    <cellStyle name="Warning Text 17 3 4" xfId="20602" xr:uid="{52F7221E-E901-4208-92B0-50229EA85397}"/>
    <cellStyle name="Warning Text 17 3 5" xfId="46648" xr:uid="{0701327F-63F2-42A8-B4E9-B0B2CDD2FFA5}"/>
    <cellStyle name="Warning Text 17 3 6" xfId="39799" xr:uid="{4A9B4B80-1936-4DED-BF1D-BC3D1AC1791B}"/>
    <cellStyle name="Warning Text 17 4" xfId="20603" xr:uid="{D2FFC021-8592-4725-8060-3F94630111BC}"/>
    <cellStyle name="Warning Text 17 4 2" xfId="20604" xr:uid="{6C618B92-68F5-49CB-9AA8-16F1C6768A57}"/>
    <cellStyle name="Warning Text 17 4 2 2" xfId="20605" xr:uid="{F9EAD2B4-8BF5-42DD-993A-0E8316703455}"/>
    <cellStyle name="Warning Text 17 4 3" xfId="20606" xr:uid="{CAE94E0B-A029-4733-B9EB-48577021301F}"/>
    <cellStyle name="Warning Text 17 4 3 2" xfId="20607" xr:uid="{62E4AF8B-6354-48D7-9101-62C206BED460}"/>
    <cellStyle name="Warning Text 17 4 4" xfId="20608" xr:uid="{B9140C27-08D1-440B-9AA9-7138C4318588}"/>
    <cellStyle name="Warning Text 17 4 5" xfId="46649" xr:uid="{7851A767-461B-4ED4-80EA-48F50050AB5D}"/>
    <cellStyle name="Warning Text 17 4 6" xfId="39800" xr:uid="{99C8F36F-88C6-4EC5-8597-AB1FBC5A82E3}"/>
    <cellStyle name="Warning Text 17 5" xfId="20609" xr:uid="{E86A7C60-3C5E-4A54-9CD9-4ECD30908A60}"/>
    <cellStyle name="Warning Text 17 5 2" xfId="20610" xr:uid="{76999B42-A24B-46EA-9A49-E26545F8A390}"/>
    <cellStyle name="Warning Text 17 5 2 2" xfId="20611" xr:uid="{7780E150-899C-4AF1-85DF-B7D88BFF6A1C}"/>
    <cellStyle name="Warning Text 17 5 3" xfId="20612" xr:uid="{9C099BFF-E999-4117-9FAD-310201C310F8}"/>
    <cellStyle name="Warning Text 17 5 3 2" xfId="20613" xr:uid="{974CD25A-BAC7-46DA-9276-E7E55915999B}"/>
    <cellStyle name="Warning Text 17 5 4" xfId="20614" xr:uid="{F8BAC6B0-0BB2-4B65-B08D-C170E6B71222}"/>
    <cellStyle name="Warning Text 17 5 4 2" xfId="20615" xr:uid="{C4186480-DAE3-4131-A5EE-003DCB3BBDBE}"/>
    <cellStyle name="Warning Text 17 5 5" xfId="20616" xr:uid="{5D69E1A3-F223-4BFA-A7BE-B9D39C3F9B3F}"/>
    <cellStyle name="Warning Text 17 5 6" xfId="46650" xr:uid="{72BAB428-F760-422C-8837-27E9A386E9CB}"/>
    <cellStyle name="Warning Text 17 5 7" xfId="39801" xr:uid="{A5CF4BA0-36DC-449E-9911-D8B86D7552C1}"/>
    <cellStyle name="Warning Text 17 6" xfId="20617" xr:uid="{0AF2746C-034D-4879-8714-ACBA77DB17A0}"/>
    <cellStyle name="Warning Text 17 6 2" xfId="20618" xr:uid="{80BBBC36-6F91-4882-9046-7C53364C5038}"/>
    <cellStyle name="Warning Text 17 6 2 2" xfId="20619" xr:uid="{FF086A52-15AF-411D-BEAE-61C53BC9498F}"/>
    <cellStyle name="Warning Text 17 6 3" xfId="20620" xr:uid="{F3D41DBA-EB16-42E1-AC9D-823390B82BD9}"/>
    <cellStyle name="Warning Text 17 6 3 2" xfId="20621" xr:uid="{E26DA9A7-5842-4073-90CB-A5DC53862643}"/>
    <cellStyle name="Warning Text 17 6 4" xfId="20622" xr:uid="{AFCE375F-7822-47CB-B468-14A17E42149A}"/>
    <cellStyle name="Warning Text 17 6 5" xfId="46651" xr:uid="{D5C53657-F9C2-4E08-9D82-E4B3E2DA9AA8}"/>
    <cellStyle name="Warning Text 17 6 6" xfId="39802" xr:uid="{5BEBF71C-6898-4EB8-8C2E-8E36549E5C0A}"/>
    <cellStyle name="Warning Text 17 7" xfId="20623" xr:uid="{017752BA-0577-455F-A460-747D49987D88}"/>
    <cellStyle name="Warning Text 17 7 2" xfId="20624" xr:uid="{5E7ECD4D-1A26-4DE4-A186-CCDC011DCA25}"/>
    <cellStyle name="Warning Text 17 7 3" xfId="46652" xr:uid="{D5A38395-6602-47F4-A561-90D16D1F5D3F}"/>
    <cellStyle name="Warning Text 17 7 4" xfId="39803" xr:uid="{171E9EA9-666E-4686-8551-40D49B79E1AF}"/>
    <cellStyle name="Warning Text 17 8" xfId="20625" xr:uid="{C29CA0A7-C769-4354-ABCE-CE9689944B68}"/>
    <cellStyle name="Warning Text 17 8 2" xfId="20626" xr:uid="{177D5CD9-274D-4D41-A9BA-0B14D1880D41}"/>
    <cellStyle name="Warning Text 17 8 3" xfId="46653" xr:uid="{A0FFD04F-7156-4150-B296-E9B052FC2B93}"/>
    <cellStyle name="Warning Text 17 8 4" xfId="39804" xr:uid="{5E973B78-B9E6-4349-9A2A-ACE0F9DB7753}"/>
    <cellStyle name="Warning Text 17 9" xfId="20627" xr:uid="{7787A09A-1B8C-4D81-863A-CE031CFD63AF}"/>
    <cellStyle name="Warning Text 17 9 2" xfId="20628" xr:uid="{EBC13265-9889-4002-BB73-22F5D17A1D7B}"/>
    <cellStyle name="Warning Text 17 9 3" xfId="46654" xr:uid="{C3F82434-27B1-4DE0-B552-D157E5FC2727}"/>
    <cellStyle name="Warning Text 17 9 4" xfId="39805" xr:uid="{F737498A-D6FB-47E9-A051-3F17D2EDF57D}"/>
    <cellStyle name="Warning Text 18" xfId="3388" xr:uid="{162A90A7-E5F2-4B8D-BE90-D47C6EC4BBDD}"/>
    <cellStyle name="Warning Text 18 10" xfId="20630" xr:uid="{0722E1BA-6047-4DBB-9F40-11ED0E38703F}"/>
    <cellStyle name="Warning Text 18 10 2" xfId="46655" xr:uid="{4354A7D1-931C-46AE-B568-7841B2864D18}"/>
    <cellStyle name="Warning Text 18 10 3" xfId="39806" xr:uid="{C36AC852-9E0F-4613-B5B7-146DA9683512}"/>
    <cellStyle name="Warning Text 18 11" xfId="20631" xr:uid="{DCCB9627-A495-46DA-BD94-66E9BACD6121}"/>
    <cellStyle name="Warning Text 18 12" xfId="20629" xr:uid="{43EF40F0-0224-4704-BB71-03F194C6DECC}"/>
    <cellStyle name="Warning Text 18 13" xfId="42269" xr:uid="{594EC2A9-9523-45C6-8C2D-B8C450ECB1EC}"/>
    <cellStyle name="Warning Text 18 14" xfId="27093" xr:uid="{C96A5589-71B7-4F1F-8BFA-0FC412C483ED}"/>
    <cellStyle name="Warning Text 18 2" xfId="20632" xr:uid="{550811E6-06A7-4C1C-9F2D-F26275C9427F}"/>
    <cellStyle name="Warning Text 18 2 2" xfId="20633" xr:uid="{44E4E8AB-AA38-4A58-84E5-3133A8CCD56F}"/>
    <cellStyle name="Warning Text 18 2 2 2" xfId="20634" xr:uid="{6468AFF8-D92D-42F2-BFF9-EEC3A566ED64}"/>
    <cellStyle name="Warning Text 18 2 3" xfId="20635" xr:uid="{168B879A-0162-48EE-96BE-C7014DCB393F}"/>
    <cellStyle name="Warning Text 18 2 3 2" xfId="20636" xr:uid="{A00EBAD8-8C41-45A3-8323-164CBB64579C}"/>
    <cellStyle name="Warning Text 18 2 4" xfId="20637" xr:uid="{F67971C5-5C39-4C07-BD27-4ED825B685F4}"/>
    <cellStyle name="Warning Text 18 2 5" xfId="20638" xr:uid="{10F44AF5-DECB-4DD7-8C88-5353A5B67CFD}"/>
    <cellStyle name="Warning Text 18 2 6" xfId="46656" xr:uid="{9CED8B6B-918C-42B8-8D6D-579FCE0B24D8}"/>
    <cellStyle name="Warning Text 18 2 7" xfId="39807" xr:uid="{E9501CB2-74AB-477F-B14A-917DEBB4C7F0}"/>
    <cellStyle name="Warning Text 18 3" xfId="20639" xr:uid="{0A82C8B0-EEA8-4C82-B08D-3AF52A3C92DE}"/>
    <cellStyle name="Warning Text 18 3 2" xfId="20640" xr:uid="{066F3E9B-0E6D-4255-A187-8E28984F8A18}"/>
    <cellStyle name="Warning Text 18 3 2 2" xfId="20641" xr:uid="{E0E14095-1178-43DF-927E-BBCD98094C4B}"/>
    <cellStyle name="Warning Text 18 3 3" xfId="20642" xr:uid="{4844E85A-6D65-456E-AE9B-EE5DBF0E2C42}"/>
    <cellStyle name="Warning Text 18 3 3 2" xfId="20643" xr:uid="{63A8EA76-2044-46CF-BA75-1BF82A13B21C}"/>
    <cellStyle name="Warning Text 18 3 4" xfId="20644" xr:uid="{4E79666B-F312-4FCB-85A3-5AE23F38DA95}"/>
    <cellStyle name="Warning Text 18 3 5" xfId="46657" xr:uid="{0729795C-CBBA-4AA3-B0FD-DCDA98253E5F}"/>
    <cellStyle name="Warning Text 18 3 6" xfId="39808" xr:uid="{D7CFB52C-9CD3-4F22-9482-6813B0E14059}"/>
    <cellStyle name="Warning Text 18 4" xfId="20645" xr:uid="{5A7677F4-239E-4A62-A678-F7B7D9738C5E}"/>
    <cellStyle name="Warning Text 18 4 2" xfId="20646" xr:uid="{A906EE90-EAD4-4AF7-8FE2-B2B6B0F117DE}"/>
    <cellStyle name="Warning Text 18 4 2 2" xfId="20647" xr:uid="{7765374A-FE0E-4A02-A19E-D021F21936DB}"/>
    <cellStyle name="Warning Text 18 4 3" xfId="20648" xr:uid="{417CE158-72C9-4326-A745-ECAE3A0D436A}"/>
    <cellStyle name="Warning Text 18 4 3 2" xfId="20649" xr:uid="{42610587-D79C-4ABD-8088-70589D4DD194}"/>
    <cellStyle name="Warning Text 18 4 4" xfId="20650" xr:uid="{ECB4290B-2A71-43A7-BC4D-98FBB053944E}"/>
    <cellStyle name="Warning Text 18 4 5" xfId="46658" xr:uid="{EF369E1C-FB78-4A8E-B2FA-AE80C0D0E124}"/>
    <cellStyle name="Warning Text 18 4 6" xfId="39809" xr:uid="{4308C479-0F46-4E27-8D7D-A41FF9D84718}"/>
    <cellStyle name="Warning Text 18 5" xfId="20651" xr:uid="{2D3D3DF3-2BD8-4B9E-A2B3-D5A2540338BE}"/>
    <cellStyle name="Warning Text 18 5 2" xfId="20652" xr:uid="{A6B2F5C7-89FD-4C6B-BA1E-5FA4279989C6}"/>
    <cellStyle name="Warning Text 18 5 2 2" xfId="20653" xr:uid="{BD262B6E-1524-4FFC-BA83-7D6A79772ECC}"/>
    <cellStyle name="Warning Text 18 5 3" xfId="20654" xr:uid="{80F5486A-545B-4932-B2B0-E278DE96173F}"/>
    <cellStyle name="Warning Text 18 5 3 2" xfId="20655" xr:uid="{6806FE1F-205A-4F46-891A-5CC39C0D8B18}"/>
    <cellStyle name="Warning Text 18 5 4" xfId="20656" xr:uid="{DEA79467-6EF1-471F-842D-8C134DAF33AB}"/>
    <cellStyle name="Warning Text 18 5 4 2" xfId="20657" xr:uid="{A09D699B-8D6E-4B21-8885-5CA5CBBCE61F}"/>
    <cellStyle name="Warning Text 18 5 5" xfId="20658" xr:uid="{12B96B9A-9956-4409-AC0A-60450248B9B3}"/>
    <cellStyle name="Warning Text 18 5 6" xfId="46659" xr:uid="{8F2B9CCE-C594-4D0E-A623-9CAB15E05DB2}"/>
    <cellStyle name="Warning Text 18 5 7" xfId="39810" xr:uid="{C45A8B72-F4F4-4BD1-9781-226E33584F80}"/>
    <cellStyle name="Warning Text 18 6" xfId="20659" xr:uid="{D86FFC6D-1C02-4FC6-B115-E905EDB2F773}"/>
    <cellStyle name="Warning Text 18 6 2" xfId="20660" xr:uid="{B7A1212F-347A-4644-AAA8-53272EE1B335}"/>
    <cellStyle name="Warning Text 18 6 2 2" xfId="20661" xr:uid="{E919CEEE-F149-4BE4-9E1B-97C97FE047BE}"/>
    <cellStyle name="Warning Text 18 6 3" xfId="20662" xr:uid="{4A16ABA5-0BE1-4AF2-B063-A8805F0FA3E1}"/>
    <cellStyle name="Warning Text 18 6 3 2" xfId="20663" xr:uid="{7065D1AF-C81E-4E3F-94FF-C6E1C86F1874}"/>
    <cellStyle name="Warning Text 18 6 4" xfId="20664" xr:uid="{5641AE0F-2117-49F8-8740-0DD568AE8244}"/>
    <cellStyle name="Warning Text 18 6 5" xfId="46660" xr:uid="{1D778358-35DC-4BC4-BAC2-00F8C0DFE314}"/>
    <cellStyle name="Warning Text 18 6 6" xfId="39811" xr:uid="{508A6DC7-4447-4DAD-AED6-79C5B5E4136B}"/>
    <cellStyle name="Warning Text 18 7" xfId="20665" xr:uid="{F7EC3E74-0F38-49D2-8970-020A08700715}"/>
    <cellStyle name="Warning Text 18 7 2" xfId="20666" xr:uid="{1077FDBC-4C2F-4821-BEAF-50A37F464F48}"/>
    <cellStyle name="Warning Text 18 7 3" xfId="46661" xr:uid="{445EB64C-92F3-4436-8353-E9159AB49822}"/>
    <cellStyle name="Warning Text 18 7 4" xfId="39812" xr:uid="{D00CC5ED-B553-47C1-B920-E9F3D322B8BF}"/>
    <cellStyle name="Warning Text 18 8" xfId="20667" xr:uid="{93B23CC2-207F-4DED-98BE-421B043C6468}"/>
    <cellStyle name="Warning Text 18 8 2" xfId="20668" xr:uid="{DCADBAEC-7AFD-47F0-B5AA-36F63BF87CCF}"/>
    <cellStyle name="Warning Text 18 8 3" xfId="46662" xr:uid="{22296CF5-2B1E-4A5E-9B92-1F66A4D93804}"/>
    <cellStyle name="Warning Text 18 8 4" xfId="39813" xr:uid="{6D7F8C5E-EAC5-4686-BCF1-18D4CC8071A5}"/>
    <cellStyle name="Warning Text 18 9" xfId="20669" xr:uid="{83E110B2-8591-45A7-9A08-EC488C805960}"/>
    <cellStyle name="Warning Text 18 9 2" xfId="20670" xr:uid="{42491593-622A-46D9-A5E1-851F2A0C7118}"/>
    <cellStyle name="Warning Text 18 9 3" xfId="46663" xr:uid="{C913FC96-4B21-4813-BA69-C924B7890CCD}"/>
    <cellStyle name="Warning Text 18 9 4" xfId="39814" xr:uid="{B8F565E8-8A28-469A-B315-DDF2C4FBA3CF}"/>
    <cellStyle name="Warning Text 19" xfId="3389" xr:uid="{92954BA7-ACD5-4781-87E1-CA0FCE328315}"/>
    <cellStyle name="Warning Text 19 10" xfId="20672" xr:uid="{1CFA040E-68CA-41B3-AA5B-CBA074892ACC}"/>
    <cellStyle name="Warning Text 19 10 2" xfId="46664" xr:uid="{C4623135-70C4-4E98-B610-F98117E7DD0D}"/>
    <cellStyle name="Warning Text 19 10 3" xfId="39815" xr:uid="{9CB27BE6-78B0-4AC3-9C20-49BDC029670A}"/>
    <cellStyle name="Warning Text 19 11" xfId="20673" xr:uid="{C6DA7288-8690-4500-A85C-035AE4F54E98}"/>
    <cellStyle name="Warning Text 19 12" xfId="20671" xr:uid="{66235CE4-CC7C-454C-8718-7857E392701F}"/>
    <cellStyle name="Warning Text 19 13" xfId="42270" xr:uid="{F579A359-A410-47CB-9345-1D555CF4568B}"/>
    <cellStyle name="Warning Text 19 14" xfId="27094" xr:uid="{27534415-898D-4AA2-9D0E-CC4B5DF0BCED}"/>
    <cellStyle name="Warning Text 19 2" xfId="20674" xr:uid="{A68E60E7-B5FE-4199-A3CD-88D2AC7CDB1B}"/>
    <cellStyle name="Warning Text 19 2 2" xfId="20675" xr:uid="{12A99A05-2563-41CF-B735-FC0D4E4D71AA}"/>
    <cellStyle name="Warning Text 19 2 2 2" xfId="20676" xr:uid="{899B6508-502C-454B-90D0-A4BFB01DB9D1}"/>
    <cellStyle name="Warning Text 19 2 3" xfId="20677" xr:uid="{51DD12E4-2AE4-45CC-8B63-400B0FDB6286}"/>
    <cellStyle name="Warning Text 19 2 3 2" xfId="20678" xr:uid="{54DD2A10-541D-4F86-AAA2-C44F802CEF47}"/>
    <cellStyle name="Warning Text 19 2 4" xfId="20679" xr:uid="{B2F6C28F-00EE-4002-8A2D-385958A98A44}"/>
    <cellStyle name="Warning Text 19 2 5" xfId="20680" xr:uid="{8DF5DD85-69C4-4BD6-A6FF-E5112DEA0A78}"/>
    <cellStyle name="Warning Text 19 2 6" xfId="46665" xr:uid="{484A1B07-A79C-4E45-B89B-3C1F273B6B55}"/>
    <cellStyle name="Warning Text 19 2 7" xfId="39816" xr:uid="{066B3DD5-659D-4555-AD85-3943D2F14C6B}"/>
    <cellStyle name="Warning Text 19 3" xfId="20681" xr:uid="{023FD037-0BDF-4622-A39F-7BB7AD519D69}"/>
    <cellStyle name="Warning Text 19 3 2" xfId="20682" xr:uid="{7947CC55-ABA4-4697-A40D-92EDF7FC097B}"/>
    <cellStyle name="Warning Text 19 3 2 2" xfId="20683" xr:uid="{6495DD47-2C87-486B-9D45-48971463D751}"/>
    <cellStyle name="Warning Text 19 3 3" xfId="20684" xr:uid="{6F32A7A0-08F2-41C7-976E-03E541CDC9A1}"/>
    <cellStyle name="Warning Text 19 3 3 2" xfId="20685" xr:uid="{1392DC38-55F3-4A3E-A813-B0E638B9F047}"/>
    <cellStyle name="Warning Text 19 3 4" xfId="20686" xr:uid="{DD2466EF-6487-45A7-A60D-0B56DD3510D7}"/>
    <cellStyle name="Warning Text 19 3 5" xfId="46666" xr:uid="{5008600D-E6FA-4A17-914C-21F077F0DBE1}"/>
    <cellStyle name="Warning Text 19 3 6" xfId="39817" xr:uid="{E0832585-03DE-447B-80FE-A9BB8D08D8F2}"/>
    <cellStyle name="Warning Text 19 4" xfId="20687" xr:uid="{135EAEBB-F1F7-496A-8524-03E3404CA528}"/>
    <cellStyle name="Warning Text 19 4 2" xfId="20688" xr:uid="{E8EA5228-84EA-41D9-AEC0-F64024E898A7}"/>
    <cellStyle name="Warning Text 19 4 2 2" xfId="20689" xr:uid="{3F379517-2680-44CC-A6E3-6C3B8A262FFF}"/>
    <cellStyle name="Warning Text 19 4 3" xfId="20690" xr:uid="{64D533CB-A91D-466F-9AF9-FC4B2270EAB2}"/>
    <cellStyle name="Warning Text 19 4 3 2" xfId="20691" xr:uid="{8E5179B9-52F5-42A2-AE63-DCDAE5E52E76}"/>
    <cellStyle name="Warning Text 19 4 4" xfId="20692" xr:uid="{259BB6D1-4EAA-4545-B424-52D2FF35FBEE}"/>
    <cellStyle name="Warning Text 19 4 5" xfId="46667" xr:uid="{B5C94EA5-3583-48EE-89F3-F9E3EA63C493}"/>
    <cellStyle name="Warning Text 19 4 6" xfId="39818" xr:uid="{A1427D56-6B9B-4921-8F03-09E54E1CEB48}"/>
    <cellStyle name="Warning Text 19 5" xfId="20693" xr:uid="{6090EB55-BCF4-413C-B63C-21BF0FEF4A2F}"/>
    <cellStyle name="Warning Text 19 5 2" xfId="20694" xr:uid="{CC73AB7D-DF6F-4695-B0DE-9561C355077A}"/>
    <cellStyle name="Warning Text 19 5 2 2" xfId="20695" xr:uid="{D697B2F3-BCAF-42A6-9864-9A056CFEA7B4}"/>
    <cellStyle name="Warning Text 19 5 3" xfId="20696" xr:uid="{E1126577-AE96-4E52-9226-C99FE2E6C380}"/>
    <cellStyle name="Warning Text 19 5 3 2" xfId="20697" xr:uid="{658612AA-15A3-42AC-8636-6F3B2082047B}"/>
    <cellStyle name="Warning Text 19 5 4" xfId="20698" xr:uid="{9BF1B7B5-08FF-44BB-9833-C391C81BEA97}"/>
    <cellStyle name="Warning Text 19 5 4 2" xfId="20699" xr:uid="{8A9A5072-4FA8-415D-8AAF-30A1E552CE27}"/>
    <cellStyle name="Warning Text 19 5 5" xfId="20700" xr:uid="{5C3854E1-4E77-42E8-982B-EA6D0128D660}"/>
    <cellStyle name="Warning Text 19 5 6" xfId="46668" xr:uid="{D411B78E-2314-4FA5-A446-2F90D20AB9E3}"/>
    <cellStyle name="Warning Text 19 5 7" xfId="39819" xr:uid="{E1C7965A-B9D6-4477-907B-E9345CCD121F}"/>
    <cellStyle name="Warning Text 19 6" xfId="20701" xr:uid="{27DB81B6-EDC7-4C96-83E5-3CD96A343349}"/>
    <cellStyle name="Warning Text 19 6 2" xfId="20702" xr:uid="{888A1E34-41AE-4082-A0BC-4019A183B3CC}"/>
    <cellStyle name="Warning Text 19 6 2 2" xfId="20703" xr:uid="{9E6B2954-1CE5-46F7-AF1E-C8C0109FB33B}"/>
    <cellStyle name="Warning Text 19 6 3" xfId="20704" xr:uid="{3D6A5BEC-301D-4230-8FCB-79205276316E}"/>
    <cellStyle name="Warning Text 19 6 3 2" xfId="20705" xr:uid="{4281C659-AE36-475B-8B64-456D8DD51FEF}"/>
    <cellStyle name="Warning Text 19 6 4" xfId="20706" xr:uid="{693C09A0-305B-4A0E-8BA3-6ECA6EFC1A16}"/>
    <cellStyle name="Warning Text 19 6 5" xfId="46669" xr:uid="{31E61A65-0A40-4435-99E8-3147FDDFE68F}"/>
    <cellStyle name="Warning Text 19 6 6" xfId="39820" xr:uid="{A3591465-E563-4CFD-BD33-D649F534E8E3}"/>
    <cellStyle name="Warning Text 19 7" xfId="20707" xr:uid="{73625B44-0B64-4EAF-B635-90785A29F570}"/>
    <cellStyle name="Warning Text 19 7 2" xfId="20708" xr:uid="{2C7864F4-C925-41D2-A0AC-AC2705BAD91B}"/>
    <cellStyle name="Warning Text 19 7 3" xfId="46670" xr:uid="{DB433325-50F9-4E74-A124-06188C832DF7}"/>
    <cellStyle name="Warning Text 19 7 4" xfId="39821" xr:uid="{7D16BEA4-7389-472D-AAAF-EBA5A88D20AC}"/>
    <cellStyle name="Warning Text 19 8" xfId="20709" xr:uid="{79C7C0D9-453A-4B9B-BDE2-516FFE4DB43C}"/>
    <cellStyle name="Warning Text 19 8 2" xfId="20710" xr:uid="{FBBB032F-6787-48E8-B804-A02B21BEF37E}"/>
    <cellStyle name="Warning Text 19 8 3" xfId="46671" xr:uid="{52359788-883A-4EE8-BBEB-EC283B0169DB}"/>
    <cellStyle name="Warning Text 19 8 4" xfId="39822" xr:uid="{7B0C827B-BC5A-4957-B6EA-B1B68D222E91}"/>
    <cellStyle name="Warning Text 19 9" xfId="20711" xr:uid="{930EF073-EA66-4972-A03A-7EE583472B98}"/>
    <cellStyle name="Warning Text 19 9 2" xfId="20712" xr:uid="{2DB3650C-ACB5-4455-88DB-D26AB9BC4658}"/>
    <cellStyle name="Warning Text 19 9 3" xfId="46672" xr:uid="{F1542915-350A-41D7-9732-A84082AEAC1F}"/>
    <cellStyle name="Warning Text 19 9 4" xfId="39823" xr:uid="{40281E93-EC66-410F-9B38-CD99E0BD9B78}"/>
    <cellStyle name="Warning Text 2" xfId="377" xr:uid="{041904FC-2283-48C4-8F42-8B4D4DDDB917}"/>
    <cellStyle name="Warning Text 2 10" xfId="4851" xr:uid="{E4BA70D4-0D35-487B-8C1F-2327510C487F}"/>
    <cellStyle name="Warning Text 2 10 10" xfId="20715" xr:uid="{B388C420-11C9-44D6-8F3D-509DEEB07659}"/>
    <cellStyle name="Warning Text 2 10 11" xfId="20714" xr:uid="{0790ACDA-B77D-4692-951C-2831056C441E}"/>
    <cellStyle name="Warning Text 2 10 2" xfId="20716" xr:uid="{5592A30C-052F-4AA1-982B-146C12328F07}"/>
    <cellStyle name="Warning Text 2 10 2 2" xfId="20717" xr:uid="{0E3BD9DB-FE6A-48B5-87C7-574D1AD3562E}"/>
    <cellStyle name="Warning Text 2 10 2 2 2" xfId="20718" xr:uid="{29E8734D-BE64-4572-92A2-B036B95ABAAB}"/>
    <cellStyle name="Warning Text 2 10 2 3" xfId="20719" xr:uid="{C644E537-89E8-40B9-BB48-A891B9C0C3EC}"/>
    <cellStyle name="Warning Text 2 10 2 3 2" xfId="20720" xr:uid="{BF1644E2-3E89-4CC7-ACCC-27F2377D5DFC}"/>
    <cellStyle name="Warning Text 2 10 2 4" xfId="20721" xr:uid="{F7DC0539-06B1-4A81-A52A-13D5999F1596}"/>
    <cellStyle name="Warning Text 2 10 2 5" xfId="46673" xr:uid="{D34F4AAB-FEBE-4D09-B9AC-4AEF2D2AE6E2}"/>
    <cellStyle name="Warning Text 2 10 2 6" xfId="27096" xr:uid="{D5E722BA-C17F-4927-931F-649271AE04F7}"/>
    <cellStyle name="Warning Text 2 10 3" xfId="20722" xr:uid="{05E21FE4-5B15-49E3-B49F-1CE7C1C8D48E}"/>
    <cellStyle name="Warning Text 2 10 3 2" xfId="20723" xr:uid="{2B3A0002-5BDC-45A5-9647-B21D010878CF}"/>
    <cellStyle name="Warning Text 2 10 3 2 2" xfId="20724" xr:uid="{CD194361-6E4B-47EE-BDEB-D0A758D98B2B}"/>
    <cellStyle name="Warning Text 2 10 3 3" xfId="20725" xr:uid="{08BCC5E0-52F1-4AEC-8436-230E45F4852D}"/>
    <cellStyle name="Warning Text 2 10 3 3 2" xfId="20726" xr:uid="{076E3E96-420D-44F1-8F1F-CEFB9353FFEB}"/>
    <cellStyle name="Warning Text 2 10 3 4" xfId="20727" xr:uid="{BA65F1C1-CD61-4B9A-8B5C-4688F5656ABC}"/>
    <cellStyle name="Warning Text 2 10 3 5" xfId="46674" xr:uid="{1D03FCD7-456C-4AA2-BDBD-7CBD01BEA8E6}"/>
    <cellStyle name="Warning Text 2 10 3 6" xfId="39824" xr:uid="{F1C51A4E-6729-4D01-A10F-CC6E1729BC4F}"/>
    <cellStyle name="Warning Text 2 10 4" xfId="20728" xr:uid="{B97BC434-36A0-454C-B610-B2DB305DF1AA}"/>
    <cellStyle name="Warning Text 2 10 4 2" xfId="20729" xr:uid="{6DC25828-F4B2-44E3-814C-997CC7BB05EA}"/>
    <cellStyle name="Warning Text 2 10 4 2 2" xfId="20730" xr:uid="{A8801B05-FE5F-4E06-B3E4-28CED234CC2B}"/>
    <cellStyle name="Warning Text 2 10 4 3" xfId="20731" xr:uid="{6D78AB7E-BB21-4664-AC53-56E7E22510E5}"/>
    <cellStyle name="Warning Text 2 10 4 3 2" xfId="20732" xr:uid="{F2FD49AB-C977-47FF-9E29-1DFD84815CBF}"/>
    <cellStyle name="Warning Text 2 10 4 4" xfId="20733" xr:uid="{5776DDFE-F00B-4AED-8400-28FB6B946A9D}"/>
    <cellStyle name="Warning Text 2 10 4 4 2" xfId="20734" xr:uid="{98F297A6-AD71-4F05-9D62-2EF4CD27BA0C}"/>
    <cellStyle name="Warning Text 2 10 4 5" xfId="20735" xr:uid="{64AFECC9-81EF-4D72-AE8C-C84151E7655F}"/>
    <cellStyle name="Warning Text 2 10 4 6" xfId="46675" xr:uid="{1B01CED3-9A5B-454B-9EF7-2159EEB8766A}"/>
    <cellStyle name="Warning Text 2 10 4 7" xfId="39825" xr:uid="{DB8EE30E-9575-4752-8190-041EEF8369E0}"/>
    <cellStyle name="Warning Text 2 10 5" xfId="20736" xr:uid="{106413A2-2A12-4E89-B76E-ACE7089E49AE}"/>
    <cellStyle name="Warning Text 2 10 5 2" xfId="20737" xr:uid="{2EAE69FD-2ADF-4456-A25F-650CDF2656DD}"/>
    <cellStyle name="Warning Text 2 10 5 2 2" xfId="20738" xr:uid="{BD1E0BED-53E1-4513-BA95-00051A578E9F}"/>
    <cellStyle name="Warning Text 2 10 5 3" xfId="20739" xr:uid="{3A94B35D-A76C-466D-834F-4F968A133CE5}"/>
    <cellStyle name="Warning Text 2 10 5 3 2" xfId="20740" xr:uid="{5542E9AA-7203-47B2-9718-55542E6FF1CF}"/>
    <cellStyle name="Warning Text 2 10 5 4" xfId="20741" xr:uid="{94BEE856-E476-4E0C-9A14-A315CE487253}"/>
    <cellStyle name="Warning Text 2 10 5 5" xfId="46676" xr:uid="{63CC9624-FAFC-4CFF-B7BA-EBB5B09753A3}"/>
    <cellStyle name="Warning Text 2 10 5 6" xfId="39826" xr:uid="{4D121AA7-CB80-4E20-A48A-38C8FE16498D}"/>
    <cellStyle name="Warning Text 2 10 6" xfId="20742" xr:uid="{11FAA293-E011-45E8-ABED-0D57FA3A5C56}"/>
    <cellStyle name="Warning Text 2 10 6 2" xfId="20743" xr:uid="{F9A9C602-4ED3-47C6-A341-24894F136384}"/>
    <cellStyle name="Warning Text 2 10 6 3" xfId="46677" xr:uid="{0A81E392-92EB-41A0-A7BC-C4AF4203133F}"/>
    <cellStyle name="Warning Text 2 10 6 4" xfId="39827" xr:uid="{278DF5D0-9C24-4685-83ED-DCD1227317A6}"/>
    <cellStyle name="Warning Text 2 10 7" xfId="20744" xr:uid="{ABB6E846-022A-441E-AEB2-4569E1701BD1}"/>
    <cellStyle name="Warning Text 2 10 7 2" xfId="20745" xr:uid="{DDBF0D24-92A2-45ED-8FDD-86CB7C2D3F16}"/>
    <cellStyle name="Warning Text 2 10 7 3" xfId="46678" xr:uid="{6EA98570-F231-46B2-9B20-6083D8ED8F91}"/>
    <cellStyle name="Warning Text 2 10 7 4" xfId="39828" xr:uid="{55BB5E4B-2D09-4D7C-9142-6C11C79BD6DD}"/>
    <cellStyle name="Warning Text 2 10 8" xfId="20746" xr:uid="{F03BFD05-DEB7-4F07-A682-9BA5964D905D}"/>
    <cellStyle name="Warning Text 2 10 8 2" xfId="20747" xr:uid="{AF927932-1BD2-4F05-B9D5-F9E2160D6F26}"/>
    <cellStyle name="Warning Text 2 10 8 3" xfId="46679" xr:uid="{C03E1F65-DF7B-4B1B-A574-E43041519EF2}"/>
    <cellStyle name="Warning Text 2 10 8 4" xfId="39829" xr:uid="{D3952C61-6DAE-44EA-B0C4-43763FB16157}"/>
    <cellStyle name="Warning Text 2 10 9" xfId="20748" xr:uid="{747C9EAB-F2B5-4C2B-B0DC-F0324045F575}"/>
    <cellStyle name="Warning Text 2 10 9 2" xfId="46680" xr:uid="{ABF7ADDD-287C-48F1-991C-20828DE4FDEE}"/>
    <cellStyle name="Warning Text 2 10 9 3" xfId="39830" xr:uid="{585F80CF-1BCC-4BD3-A10D-4FD15A975EC0}"/>
    <cellStyle name="Warning Text 2 11" xfId="20749" xr:uid="{24E6D541-9928-4D2F-B7B5-637212CA2103}"/>
    <cellStyle name="Warning Text 2 11 2" xfId="20750" xr:uid="{A5C2F0A0-C224-4FEC-AD79-E372A508C36C}"/>
    <cellStyle name="Warning Text 2 11 2 2" xfId="20751" xr:uid="{033E3692-21D8-4528-A9A7-8162799B2B06}"/>
    <cellStyle name="Warning Text 2 11 2 3" xfId="46682" xr:uid="{E363D288-EA1D-46C2-9D16-6DD5CD37C58A}"/>
    <cellStyle name="Warning Text 2 11 2 4" xfId="39831" xr:uid="{CC51D864-A794-4E5F-AF18-1897D2CDF032}"/>
    <cellStyle name="Warning Text 2 11 3" xfId="20752" xr:uid="{BAF49312-47EE-4298-81AC-DC467FE81FB8}"/>
    <cellStyle name="Warning Text 2 11 3 2" xfId="20753" xr:uid="{F73E35FD-A7FF-4CD3-8A82-A6F422B75CEC}"/>
    <cellStyle name="Warning Text 2 11 4" xfId="20754" xr:uid="{8FC22DA9-EA3B-41FB-800F-681B05C5D6E8}"/>
    <cellStyle name="Warning Text 2 11 5" xfId="20755" xr:uid="{24C9DBEE-3028-4803-B8C7-697A5100C893}"/>
    <cellStyle name="Warning Text 2 11 6" xfId="46681" xr:uid="{18A13FF6-8864-4D8D-90D3-868221AB9547}"/>
    <cellStyle name="Warning Text 2 11 7" xfId="27425" xr:uid="{F6D00C4C-E277-40A0-8CE8-C10441DB617B}"/>
    <cellStyle name="Warning Text 2 12" xfId="20756" xr:uid="{7C362E72-EF37-425E-B2E3-D3C0F9192009}"/>
    <cellStyle name="Warning Text 2 12 2" xfId="20757" xr:uid="{D800270C-BA42-4A69-B431-B0BF28C1E826}"/>
    <cellStyle name="Warning Text 2 12 2 2" xfId="20758" xr:uid="{9D97E36B-40ED-4DA2-A43C-451073CB1128}"/>
    <cellStyle name="Warning Text 2 12 3" xfId="20759" xr:uid="{1DA94947-F407-4EA6-B29A-2BEA9E7E4433}"/>
    <cellStyle name="Warning Text 2 12 3 2" xfId="20760" xr:uid="{8717B630-A744-4CC1-860A-7A379B8FAB07}"/>
    <cellStyle name="Warning Text 2 12 4" xfId="20761" xr:uid="{C679A852-30E6-4BEC-927E-A06F0AC57E50}"/>
    <cellStyle name="Warning Text 2 12 5" xfId="46683" xr:uid="{A99CE2E6-90EF-493A-BE8C-0D9E0C5B0B0F}"/>
    <cellStyle name="Warning Text 2 12 6" xfId="39832" xr:uid="{341C40BC-761A-43C8-8F75-1470FC53F048}"/>
    <cellStyle name="Warning Text 2 13" xfId="20762" xr:uid="{A7876D76-4A7B-4B1C-9DFB-A95AE521ECFB}"/>
    <cellStyle name="Warning Text 2 13 2" xfId="20763" xr:uid="{2A3AE9EC-7A89-4E5F-BB7B-6728C504821E}"/>
    <cellStyle name="Warning Text 2 13 2 2" xfId="20764" xr:uid="{ADD8114F-A9A2-41DF-BE1C-D8E5343179B6}"/>
    <cellStyle name="Warning Text 2 13 3" xfId="20765" xr:uid="{85825F18-116F-47C4-994B-DB8AA9355B46}"/>
    <cellStyle name="Warning Text 2 13 3 2" xfId="20766" xr:uid="{12264CD9-315A-448C-A4DE-1649566401AC}"/>
    <cellStyle name="Warning Text 2 13 4" xfId="20767" xr:uid="{9E7A64DF-96AE-482A-AB5A-EC5913F28D50}"/>
    <cellStyle name="Warning Text 2 13 5" xfId="46684" xr:uid="{1EE0C074-69B8-4784-AD93-C9ED0FBB8E19}"/>
    <cellStyle name="Warning Text 2 13 6" xfId="39833" xr:uid="{76D7C0D6-9AF6-49C1-9149-9425F9C4FE93}"/>
    <cellStyle name="Warning Text 2 14" xfId="20768" xr:uid="{A9F72A28-616A-4CC0-8590-A9EBBAADC635}"/>
    <cellStyle name="Warning Text 2 14 2" xfId="20769" xr:uid="{AD0F5EC1-DA28-48B5-BE7D-C935B4F81597}"/>
    <cellStyle name="Warning Text 2 14 2 2" xfId="20770" xr:uid="{5546DC64-9E8B-4D7C-9C13-8145E573DC99}"/>
    <cellStyle name="Warning Text 2 14 3" xfId="20771" xr:uid="{F1409431-12B4-4457-9138-A569B0D77488}"/>
    <cellStyle name="Warning Text 2 14 3 2" xfId="20772" xr:uid="{DF3BF1F3-250D-4883-95D1-2252FC7F6F77}"/>
    <cellStyle name="Warning Text 2 14 4" xfId="20773" xr:uid="{8C3F451F-F553-4259-984F-971B629DA468}"/>
    <cellStyle name="Warning Text 2 14 4 2" xfId="20774" xr:uid="{CAC86433-9272-4DD9-907A-1597FBEE5D64}"/>
    <cellStyle name="Warning Text 2 14 5" xfId="20775" xr:uid="{8D0DA9B1-876A-48BF-B7BF-E23EFC83149D}"/>
    <cellStyle name="Warning Text 2 14 6" xfId="46685" xr:uid="{9BE592D2-989F-4E61-A092-958D10436B48}"/>
    <cellStyle name="Warning Text 2 14 7" xfId="39834" xr:uid="{90D8119B-C8DD-4A4D-8204-0659C4BFA642}"/>
    <cellStyle name="Warning Text 2 15" xfId="20776" xr:uid="{5426E7CD-818C-44AA-88DF-BC3F3106F011}"/>
    <cellStyle name="Warning Text 2 15 2" xfId="20777" xr:uid="{B49853B1-2B8A-4090-97E2-3920055792D4}"/>
    <cellStyle name="Warning Text 2 15 2 2" xfId="20778" xr:uid="{952BA7EB-F79A-4086-BE8F-B5088EB4F9C1}"/>
    <cellStyle name="Warning Text 2 15 3" xfId="20779" xr:uid="{2948B0BF-D8D4-4B4F-A82B-A574EAB0145A}"/>
    <cellStyle name="Warning Text 2 15 3 2" xfId="20780" xr:uid="{EEE0940C-04E3-4C68-B2DD-F59B4C7C8691}"/>
    <cellStyle name="Warning Text 2 15 4" xfId="20781" xr:uid="{93F34F54-8804-4298-B8F8-1D02BE35228F}"/>
    <cellStyle name="Warning Text 2 15 5" xfId="46686" xr:uid="{C21F4E1E-C084-4CF9-914F-0A62674D53C8}"/>
    <cellStyle name="Warning Text 2 15 6" xfId="39835" xr:uid="{B8107E51-794D-4564-962B-754CB29DCEA7}"/>
    <cellStyle name="Warning Text 2 16" xfId="20782" xr:uid="{A32EB665-CA63-4F2F-B73A-7F7DF181F96F}"/>
    <cellStyle name="Warning Text 2 16 2" xfId="20783" xr:uid="{3AA61645-55D8-41C8-BD68-2490A6A51E09}"/>
    <cellStyle name="Warning Text 2 16 3" xfId="46687" xr:uid="{606E363A-FC55-4391-A54A-996B63CD65CB}"/>
    <cellStyle name="Warning Text 2 16 4" xfId="39836" xr:uid="{1F67C97C-9CDC-4EEC-8AA5-3F52C847773D}"/>
    <cellStyle name="Warning Text 2 17" xfId="20784" xr:uid="{008DE2AC-6667-4084-AB6A-8866FA3E91D4}"/>
    <cellStyle name="Warning Text 2 17 2" xfId="20785" xr:uid="{FED1A863-A967-43AC-876C-F38630A8F38D}"/>
    <cellStyle name="Warning Text 2 17 3" xfId="46688" xr:uid="{A941B23D-B6A9-426E-9D9A-3E550EDD4CB7}"/>
    <cellStyle name="Warning Text 2 17 4" xfId="39837" xr:uid="{D5BCD000-C8A7-420A-8BF0-7CFC827FDAC3}"/>
    <cellStyle name="Warning Text 2 18" xfId="20786" xr:uid="{3E1AD238-1F13-4349-82F5-A7B4847982A8}"/>
    <cellStyle name="Warning Text 2 18 2" xfId="20787" xr:uid="{9B02980A-F0D9-4E51-BAF6-77282C078C53}"/>
    <cellStyle name="Warning Text 2 18 3" xfId="46689" xr:uid="{E707B34E-9027-415D-B332-5550A82CBD46}"/>
    <cellStyle name="Warning Text 2 18 4" xfId="39838" xr:uid="{5C9F067E-8C2C-4F03-8A49-BC7B7F7DE088}"/>
    <cellStyle name="Warning Text 2 19" xfId="20788" xr:uid="{164B186B-2AB3-497D-A3BD-4B4A5B44C56C}"/>
    <cellStyle name="Warning Text 2 19 2" xfId="46690" xr:uid="{5A3EC822-D594-43A4-9B00-9F45EE349B2F}"/>
    <cellStyle name="Warning Text 2 19 3" xfId="39839" xr:uid="{ECB0E909-F7A8-498D-BA30-A191C62AE2C8}"/>
    <cellStyle name="Warning Text 2 2" xfId="4852" xr:uid="{4F2650BF-6813-4A99-BAB9-524A71FADC6C}"/>
    <cellStyle name="Warning Text 2 2 10" xfId="20790" xr:uid="{36916776-FD1D-4DB0-B957-33A1398C7E57}"/>
    <cellStyle name="Warning Text 2 2 11" xfId="20789" xr:uid="{CD5A12F6-9724-419B-A3EA-3F5A661F3E31}"/>
    <cellStyle name="Warning Text 2 2 2" xfId="20791" xr:uid="{2A0BE7DF-E485-4BF4-BDF4-EC63D3AA8DEC}"/>
    <cellStyle name="Warning Text 2 2 2 2" xfId="20792" xr:uid="{9E606108-0906-4108-B1C7-41E23DC8B746}"/>
    <cellStyle name="Warning Text 2 2 2 2 2" xfId="20793" xr:uid="{2F059497-5B73-4999-AA5B-BB63552EE65D}"/>
    <cellStyle name="Warning Text 2 2 2 3" xfId="20794" xr:uid="{FBF66D3F-F87F-406C-84CA-D53A29FC10DA}"/>
    <cellStyle name="Warning Text 2 2 2 3 2" xfId="20795" xr:uid="{D952C4BC-E3A4-43C9-80F4-A5B8955300C2}"/>
    <cellStyle name="Warning Text 2 2 2 4" xfId="20796" xr:uid="{1314DD3E-C36C-4E82-9632-915597E3214A}"/>
    <cellStyle name="Warning Text 2 2 2 5" xfId="46691" xr:uid="{52093C68-7642-4F2F-A727-D5E32D7268AE}"/>
    <cellStyle name="Warning Text 2 2 2 6" xfId="27097" xr:uid="{CA42ED39-0A34-4F9C-AF5F-06170BE2D063}"/>
    <cellStyle name="Warning Text 2 2 3" xfId="20797" xr:uid="{ABB91BA2-0E9A-4B8E-BC4D-CDE07C9C3693}"/>
    <cellStyle name="Warning Text 2 2 3 2" xfId="20798" xr:uid="{C80F2A8D-0545-4B86-B797-F1723FBB84F5}"/>
    <cellStyle name="Warning Text 2 2 3 2 2" xfId="20799" xr:uid="{1EDD57C7-E5E4-4C5C-A82D-4CB334E8149B}"/>
    <cellStyle name="Warning Text 2 2 3 3" xfId="20800" xr:uid="{6BFEAA2A-3074-494F-9F83-42F895B8CB04}"/>
    <cellStyle name="Warning Text 2 2 3 3 2" xfId="20801" xr:uid="{5B092E4F-C92F-4386-8468-72BFEFF69D7D}"/>
    <cellStyle name="Warning Text 2 2 3 4" xfId="20802" xr:uid="{21C1CA19-B4D8-4F44-949A-D744FE4D2104}"/>
    <cellStyle name="Warning Text 2 2 3 5" xfId="46692" xr:uid="{DB6CA0CE-BBFE-49D0-B768-DBFAF1E8C3F3}"/>
    <cellStyle name="Warning Text 2 2 3 6" xfId="39840" xr:uid="{9AA09EF5-BCE7-48F4-AC97-83BD623EFD48}"/>
    <cellStyle name="Warning Text 2 2 4" xfId="20803" xr:uid="{60F5B776-8860-4C7A-98FD-7D53CE998A05}"/>
    <cellStyle name="Warning Text 2 2 4 2" xfId="20804" xr:uid="{F4602ED4-99EE-4F80-8D5B-3067673C6425}"/>
    <cellStyle name="Warning Text 2 2 4 2 2" xfId="20805" xr:uid="{B7CFD0E9-8D58-4863-B74D-5F1C10A9F276}"/>
    <cellStyle name="Warning Text 2 2 4 3" xfId="20806" xr:uid="{FFEC529E-2C3C-4DF9-B99A-64E0B0693BE7}"/>
    <cellStyle name="Warning Text 2 2 4 3 2" xfId="20807" xr:uid="{7D41BB7A-82C0-4C2B-AEB1-660BA3263E0E}"/>
    <cellStyle name="Warning Text 2 2 4 4" xfId="20808" xr:uid="{6A1CA85C-EFA8-473A-A4FF-F6AF2DFE4689}"/>
    <cellStyle name="Warning Text 2 2 4 4 2" xfId="20809" xr:uid="{481B2888-0A35-4E14-83A4-402A86D3FDEA}"/>
    <cellStyle name="Warning Text 2 2 4 5" xfId="20810" xr:uid="{C46EF9D5-A426-4505-9270-CB5D00941402}"/>
    <cellStyle name="Warning Text 2 2 4 6" xfId="46693" xr:uid="{F14B184A-7A0E-4AD7-8FA5-28E12CCAD90B}"/>
    <cellStyle name="Warning Text 2 2 4 7" xfId="39841" xr:uid="{0428F906-BBAD-4D83-95DA-AB40A6CFD3C2}"/>
    <cellStyle name="Warning Text 2 2 5" xfId="20811" xr:uid="{B74F45D6-3611-4A05-AEF5-275F2B60A5AC}"/>
    <cellStyle name="Warning Text 2 2 5 2" xfId="20812" xr:uid="{8F5F5470-84A7-451F-92C5-FC63DC02CDE4}"/>
    <cellStyle name="Warning Text 2 2 5 2 2" xfId="20813" xr:uid="{D4629B91-E1F7-4C72-8226-507C39B7FBF6}"/>
    <cellStyle name="Warning Text 2 2 5 3" xfId="20814" xr:uid="{84DEF920-1729-4603-A354-2B1A44EC1874}"/>
    <cellStyle name="Warning Text 2 2 5 3 2" xfId="20815" xr:uid="{13848B8E-DE98-4D91-86E5-2D854B6E311D}"/>
    <cellStyle name="Warning Text 2 2 5 4" xfId="20816" xr:uid="{7F2A6930-48E6-42E6-A40D-DE8DD3C418E8}"/>
    <cellStyle name="Warning Text 2 2 5 5" xfId="46694" xr:uid="{B2A42CA3-769D-455C-8DFE-EA32BDC925AA}"/>
    <cellStyle name="Warning Text 2 2 5 6" xfId="39842" xr:uid="{8AD66079-E8CB-4BBF-916B-AAD906BACC3A}"/>
    <cellStyle name="Warning Text 2 2 6" xfId="20817" xr:uid="{D420DB7F-7BBD-408C-8620-27E74D5CBCEC}"/>
    <cellStyle name="Warning Text 2 2 6 2" xfId="20818" xr:uid="{1020C41E-6FAA-473E-95E2-B2AA4F92FDD4}"/>
    <cellStyle name="Warning Text 2 2 6 3" xfId="46695" xr:uid="{84F3F175-BDC3-4862-A1A9-336D7FF5DB6F}"/>
    <cellStyle name="Warning Text 2 2 6 4" xfId="39843" xr:uid="{5C5601C4-4FA7-4710-B2FB-71F8C02B7EC0}"/>
    <cellStyle name="Warning Text 2 2 7" xfId="20819" xr:uid="{D47AA4A2-7AE6-4162-BBF8-6828489A0410}"/>
    <cellStyle name="Warning Text 2 2 7 2" xfId="20820" xr:uid="{3DE5416D-8BEE-42B4-82C2-BADFB949B976}"/>
    <cellStyle name="Warning Text 2 2 7 3" xfId="46696" xr:uid="{2B9E4F4C-1D40-412E-8510-53293AEDA087}"/>
    <cellStyle name="Warning Text 2 2 7 4" xfId="39844" xr:uid="{0F205AF9-D645-4055-87E7-E483E8966083}"/>
    <cellStyle name="Warning Text 2 2 8" xfId="20821" xr:uid="{7E5579E2-3BAF-4526-A95C-B670F29F264C}"/>
    <cellStyle name="Warning Text 2 2 8 2" xfId="20822" xr:uid="{080E1387-C576-4AB4-B5D7-6337EBDE3EA5}"/>
    <cellStyle name="Warning Text 2 2 8 3" xfId="46697" xr:uid="{5984696C-8193-450B-ABB3-DA0C18C3402F}"/>
    <cellStyle name="Warning Text 2 2 8 4" xfId="39845" xr:uid="{72ECEF65-AA1D-41C6-831D-94C0B399EA70}"/>
    <cellStyle name="Warning Text 2 2 9" xfId="20823" xr:uid="{8AA3031F-9008-4FA8-B39D-B380BA84F78E}"/>
    <cellStyle name="Warning Text 2 2 9 2" xfId="46698" xr:uid="{33F3EC12-1FBD-4116-8B20-81A22D6DFCC3}"/>
    <cellStyle name="Warning Text 2 2 9 3" xfId="39846" xr:uid="{BD36BCFF-2862-4C63-8F77-A9CB58523711}"/>
    <cellStyle name="Warning Text 2 20" xfId="20824" xr:uid="{13FD01FC-BD57-4E0E-9C15-A0DDCC9C4C9B}"/>
    <cellStyle name="Warning Text 2 21" xfId="20713" xr:uid="{73C3F2B5-ABF1-4AD3-9EF1-62C9E1B60B30}"/>
    <cellStyle name="Warning Text 2 22" xfId="27095" xr:uid="{67DCB0EE-462C-45F5-BB37-359501113FCA}"/>
    <cellStyle name="Warning Text 2 3" xfId="4853" xr:uid="{9338D577-5344-4374-8211-7158B9389FF8}"/>
    <cellStyle name="Warning Text 2 3 10" xfId="20826" xr:uid="{88BE9670-1943-471A-986D-AD3DE39A9AA2}"/>
    <cellStyle name="Warning Text 2 3 11" xfId="20825" xr:uid="{45374590-3757-497B-B0A1-29F57961E4B9}"/>
    <cellStyle name="Warning Text 2 3 2" xfId="20827" xr:uid="{3EFE1C5A-864E-4CC9-9DE9-F9212E8B7803}"/>
    <cellStyle name="Warning Text 2 3 2 2" xfId="20828" xr:uid="{E8B39D1F-0608-4EBE-AA66-D7ED7354DC10}"/>
    <cellStyle name="Warning Text 2 3 2 2 2" xfId="20829" xr:uid="{01CF2D5A-7FF6-498D-AB47-AC8CD2087847}"/>
    <cellStyle name="Warning Text 2 3 2 3" xfId="20830" xr:uid="{3DE25161-6C49-4233-9D87-6B04CC9AC10E}"/>
    <cellStyle name="Warning Text 2 3 2 3 2" xfId="20831" xr:uid="{59C8D826-BA87-4380-953E-44F3B67CB859}"/>
    <cellStyle name="Warning Text 2 3 2 4" xfId="20832" xr:uid="{74994D9A-0A3F-49F7-92BD-C1DFAC7CE879}"/>
    <cellStyle name="Warning Text 2 3 2 5" xfId="46699" xr:uid="{18F6E26A-5A57-4D2B-9DA2-E54313D25F51}"/>
    <cellStyle name="Warning Text 2 3 2 6" xfId="27098" xr:uid="{67B0492B-6CF7-421B-8322-7A2B21C6FF60}"/>
    <cellStyle name="Warning Text 2 3 3" xfId="20833" xr:uid="{2F90A7F7-C362-428E-94C5-3E27F26BF4D3}"/>
    <cellStyle name="Warning Text 2 3 3 2" xfId="20834" xr:uid="{767FB10D-121D-4790-A5C5-902612DF30B3}"/>
    <cellStyle name="Warning Text 2 3 3 2 2" xfId="20835" xr:uid="{AABCD0A1-4895-40B7-B28D-F5371FE61C52}"/>
    <cellStyle name="Warning Text 2 3 3 3" xfId="20836" xr:uid="{3C77424C-1189-4B17-9242-04DBC914CB68}"/>
    <cellStyle name="Warning Text 2 3 3 3 2" xfId="20837" xr:uid="{20A57918-A35C-4F4B-8624-4CAF5038D69C}"/>
    <cellStyle name="Warning Text 2 3 3 4" xfId="20838" xr:uid="{9CF79911-11F9-4EE7-A3BC-C3043346B50C}"/>
    <cellStyle name="Warning Text 2 3 3 5" xfId="46700" xr:uid="{3408857E-CE18-447B-AE23-F3E789334FBD}"/>
    <cellStyle name="Warning Text 2 3 3 6" xfId="39847" xr:uid="{AEAF890B-BB22-4D2D-BDA9-447CA6DF8BD8}"/>
    <cellStyle name="Warning Text 2 3 4" xfId="20839" xr:uid="{F1380408-1255-4A8F-8A97-6C799C7F0400}"/>
    <cellStyle name="Warning Text 2 3 4 2" xfId="20840" xr:uid="{5A17C05E-E1B4-4D7B-9C9D-3F41AA9FEBEF}"/>
    <cellStyle name="Warning Text 2 3 4 2 2" xfId="20841" xr:uid="{8AE17C7D-DDE6-4CA4-AE99-CE667BD26452}"/>
    <cellStyle name="Warning Text 2 3 4 3" xfId="20842" xr:uid="{2C4B3A69-448E-42A5-87F4-1A4C5419AAC5}"/>
    <cellStyle name="Warning Text 2 3 4 3 2" xfId="20843" xr:uid="{CF5AF366-9B7B-4C78-B1AC-46E5A0FFDEE2}"/>
    <cellStyle name="Warning Text 2 3 4 4" xfId="20844" xr:uid="{C32EB57F-56D6-4977-ABA3-907F2591CD18}"/>
    <cellStyle name="Warning Text 2 3 4 4 2" xfId="20845" xr:uid="{25CE81AE-34F6-409E-9DE0-1D9461E3F9F1}"/>
    <cellStyle name="Warning Text 2 3 4 5" xfId="20846" xr:uid="{983C66FF-D22C-493D-B020-85E08DDC9556}"/>
    <cellStyle name="Warning Text 2 3 4 6" xfId="46701" xr:uid="{8A284D5B-3204-49F9-964A-285E06A55DD9}"/>
    <cellStyle name="Warning Text 2 3 4 7" xfId="39848" xr:uid="{77FE61CA-0ED0-43AA-BA97-134677387E9A}"/>
    <cellStyle name="Warning Text 2 3 5" xfId="20847" xr:uid="{BE589302-F501-4ABE-9E07-67A0CBEFEAE7}"/>
    <cellStyle name="Warning Text 2 3 5 2" xfId="20848" xr:uid="{7453B2D8-B678-4A5E-AEDE-F7E7ABB2E288}"/>
    <cellStyle name="Warning Text 2 3 5 2 2" xfId="20849" xr:uid="{117F3252-17FC-40D7-8671-D8D00A1E1476}"/>
    <cellStyle name="Warning Text 2 3 5 3" xfId="20850" xr:uid="{02D24751-0038-4CAE-B278-A7E8E97FA2B7}"/>
    <cellStyle name="Warning Text 2 3 5 3 2" xfId="20851" xr:uid="{4F1C2136-51D1-4B3B-98C6-98BF5CE18089}"/>
    <cellStyle name="Warning Text 2 3 5 4" xfId="20852" xr:uid="{5A14EC26-A193-4DDA-BAE6-3CB9459FCE39}"/>
    <cellStyle name="Warning Text 2 3 5 5" xfId="46702" xr:uid="{E5B19B0F-28B8-4093-800F-6D4558F7345F}"/>
    <cellStyle name="Warning Text 2 3 5 6" xfId="39849" xr:uid="{2BE9F806-2E2D-4F58-9A6B-6EADCC13CD0B}"/>
    <cellStyle name="Warning Text 2 3 6" xfId="20853" xr:uid="{BAE4F1B6-B1F9-4930-880E-CF7569BAF32F}"/>
    <cellStyle name="Warning Text 2 3 6 2" xfId="20854" xr:uid="{045093C8-2568-427F-995C-803DFE818697}"/>
    <cellStyle name="Warning Text 2 3 6 3" xfId="46703" xr:uid="{72E664C9-86EC-4259-AD63-6CBCB811A343}"/>
    <cellStyle name="Warning Text 2 3 6 4" xfId="39850" xr:uid="{9D198958-ED9A-45D3-96AB-DFE1BBB580F8}"/>
    <cellStyle name="Warning Text 2 3 7" xfId="20855" xr:uid="{9986A135-2075-4B32-8311-DF5929EEDCCF}"/>
    <cellStyle name="Warning Text 2 3 7 2" xfId="20856" xr:uid="{E3E7E0AB-B39C-4997-8DB3-41860F7FF7CD}"/>
    <cellStyle name="Warning Text 2 3 7 3" xfId="46704" xr:uid="{0AF1632E-CF33-4B14-8965-9EC8D352BC59}"/>
    <cellStyle name="Warning Text 2 3 7 4" xfId="39851" xr:uid="{C89E80DF-3D3C-4A46-8018-BF836E6E949B}"/>
    <cellStyle name="Warning Text 2 3 8" xfId="20857" xr:uid="{05715915-EDB0-4B79-ABC8-F52CFB6B5A7C}"/>
    <cellStyle name="Warning Text 2 3 8 2" xfId="20858" xr:uid="{FE26BA95-978B-4297-82F6-CAD6CD15F07C}"/>
    <cellStyle name="Warning Text 2 3 8 3" xfId="46705" xr:uid="{343B8B97-ECB5-48C8-928D-E2C3E8BC2EAC}"/>
    <cellStyle name="Warning Text 2 3 8 4" xfId="39852" xr:uid="{8C6B025F-D5E8-4570-B86C-7E39A4FF59FE}"/>
    <cellStyle name="Warning Text 2 3 9" xfId="20859" xr:uid="{FAE29448-1E6F-4566-9764-0ADE01DCE969}"/>
    <cellStyle name="Warning Text 2 3 9 2" xfId="46706" xr:uid="{549A3AA3-F972-40DC-814C-213B34190FD2}"/>
    <cellStyle name="Warning Text 2 3 9 3" xfId="39853" xr:uid="{8004532F-3385-4804-A996-3116B98D9F24}"/>
    <cellStyle name="Warning Text 2 4" xfId="4854" xr:uid="{55E6B9C7-08E1-45C1-932B-D435746381DD}"/>
    <cellStyle name="Warning Text 2 4 10" xfId="20861" xr:uid="{2B87B66F-1A85-49BC-BB01-92AC0804FB26}"/>
    <cellStyle name="Warning Text 2 4 11" xfId="20860" xr:uid="{83DE1946-0D4E-4183-BCBA-FA8103F64057}"/>
    <cellStyle name="Warning Text 2 4 2" xfId="20862" xr:uid="{14D4E09A-F997-4954-A1F9-4797F811630E}"/>
    <cellStyle name="Warning Text 2 4 2 2" xfId="20863" xr:uid="{DF9629BA-E022-478B-8582-EC20A5AB1900}"/>
    <cellStyle name="Warning Text 2 4 2 2 2" xfId="20864" xr:uid="{071ABEB6-466B-4566-A784-C443967F26B7}"/>
    <cellStyle name="Warning Text 2 4 2 3" xfId="20865" xr:uid="{694EB200-43E2-4FA6-B283-EBACCDB85391}"/>
    <cellStyle name="Warning Text 2 4 2 3 2" xfId="20866" xr:uid="{84A45771-6EF4-41A9-8B6E-74C4A6CE4F95}"/>
    <cellStyle name="Warning Text 2 4 2 4" xfId="20867" xr:uid="{70D5923A-9389-4A4D-9FDF-03D9937983E6}"/>
    <cellStyle name="Warning Text 2 4 2 5" xfId="46707" xr:uid="{2D64F43B-E66A-4D8B-B3A0-D0BAC8226BA4}"/>
    <cellStyle name="Warning Text 2 4 2 6" xfId="27099" xr:uid="{09C05289-6BD5-4B36-9B46-F673561FDFC1}"/>
    <cellStyle name="Warning Text 2 4 3" xfId="20868" xr:uid="{5D314134-DB14-42F2-9A85-E474180C1F65}"/>
    <cellStyle name="Warning Text 2 4 3 2" xfId="20869" xr:uid="{01F419C5-C36B-4C5D-8505-9E47B38CD05A}"/>
    <cellStyle name="Warning Text 2 4 3 2 2" xfId="20870" xr:uid="{6EC0B297-4578-42BF-A03C-D463FDA27297}"/>
    <cellStyle name="Warning Text 2 4 3 3" xfId="20871" xr:uid="{E892E2F0-C9F3-4709-9A42-BA61759E52CA}"/>
    <cellStyle name="Warning Text 2 4 3 3 2" xfId="20872" xr:uid="{8D97BC78-F696-49DE-86B9-1055CF6509FD}"/>
    <cellStyle name="Warning Text 2 4 3 4" xfId="20873" xr:uid="{8DE933CA-D348-4D76-9699-0724A6E29ED8}"/>
    <cellStyle name="Warning Text 2 4 3 5" xfId="46708" xr:uid="{E9D5BE32-B506-4761-8A72-770DB7E8D9CE}"/>
    <cellStyle name="Warning Text 2 4 3 6" xfId="39854" xr:uid="{43B16453-DFEB-441F-9E37-C9CB804DC0AC}"/>
    <cellStyle name="Warning Text 2 4 4" xfId="20874" xr:uid="{B431EA9A-ECB8-420F-BB9D-4D8409449569}"/>
    <cellStyle name="Warning Text 2 4 4 2" xfId="20875" xr:uid="{07E6F948-AC96-4BE3-96B8-BA6C3F3C0478}"/>
    <cellStyle name="Warning Text 2 4 4 2 2" xfId="20876" xr:uid="{4026D578-8DF0-4932-B640-49821F99B88C}"/>
    <cellStyle name="Warning Text 2 4 4 3" xfId="20877" xr:uid="{9AACFE7E-7923-47E1-96C7-12F9013F84F4}"/>
    <cellStyle name="Warning Text 2 4 4 3 2" xfId="20878" xr:uid="{2022AA94-36D5-4854-BE2D-C2C423ED9D2D}"/>
    <cellStyle name="Warning Text 2 4 4 4" xfId="20879" xr:uid="{CA0F07F4-AF5C-43FB-B4B2-397DB192FBCB}"/>
    <cellStyle name="Warning Text 2 4 4 4 2" xfId="20880" xr:uid="{439C7E72-8B88-4BB2-8CE1-7F6998E4362A}"/>
    <cellStyle name="Warning Text 2 4 4 5" xfId="20881" xr:uid="{36A54A8E-609B-498E-99A2-246E5D3F8B67}"/>
    <cellStyle name="Warning Text 2 4 4 6" xfId="46709" xr:uid="{A15ACD85-A9AD-4CF8-A8CD-9A68899C0197}"/>
    <cellStyle name="Warning Text 2 4 4 7" xfId="39855" xr:uid="{F85C3631-7106-4933-BECE-41D896834057}"/>
    <cellStyle name="Warning Text 2 4 5" xfId="20882" xr:uid="{893F3CCE-6615-411E-B6D6-DDED99B3B891}"/>
    <cellStyle name="Warning Text 2 4 5 2" xfId="20883" xr:uid="{B75D5BAA-E33E-4B4A-A6DB-E4D4E5EED117}"/>
    <cellStyle name="Warning Text 2 4 5 2 2" xfId="20884" xr:uid="{501B9FCE-92FE-4A0F-A6E6-061C73E3E384}"/>
    <cellStyle name="Warning Text 2 4 5 3" xfId="20885" xr:uid="{271A813E-F632-4F2F-85B1-1CECDC6297AF}"/>
    <cellStyle name="Warning Text 2 4 5 3 2" xfId="20886" xr:uid="{9DEBF024-535B-4F35-9499-B2D30A6149AA}"/>
    <cellStyle name="Warning Text 2 4 5 4" xfId="20887" xr:uid="{47A7B0B0-6D5E-4058-BB60-617350348390}"/>
    <cellStyle name="Warning Text 2 4 5 5" xfId="46710" xr:uid="{83A6C982-ABB0-4F12-8905-3B6D4F21522C}"/>
    <cellStyle name="Warning Text 2 4 5 6" xfId="39856" xr:uid="{32970C79-2B7D-40CC-890F-1CAADC196D35}"/>
    <cellStyle name="Warning Text 2 4 6" xfId="20888" xr:uid="{A5E27DA7-05C2-4BCB-961E-69B324B1D07C}"/>
    <cellStyle name="Warning Text 2 4 6 2" xfId="20889" xr:uid="{58920053-34ED-4660-837B-2E549A0B6117}"/>
    <cellStyle name="Warning Text 2 4 6 3" xfId="46711" xr:uid="{1B6AFB96-324A-4A4F-AEFE-3D73B339EC58}"/>
    <cellStyle name="Warning Text 2 4 6 4" xfId="39857" xr:uid="{FAD04DA2-3661-487A-A1D4-C1649E771EBC}"/>
    <cellStyle name="Warning Text 2 4 7" xfId="20890" xr:uid="{817F223C-19BB-4C18-8D86-A6940F41BB45}"/>
    <cellStyle name="Warning Text 2 4 7 2" xfId="20891" xr:uid="{69C388EF-FB24-45C1-B068-83C45EC50898}"/>
    <cellStyle name="Warning Text 2 4 7 3" xfId="46712" xr:uid="{3FAA520C-1032-43BB-BD17-2B1DB3E55D3F}"/>
    <cellStyle name="Warning Text 2 4 7 4" xfId="39858" xr:uid="{15D2E8A7-8765-4D66-B347-F1E063C5C855}"/>
    <cellStyle name="Warning Text 2 4 8" xfId="20892" xr:uid="{1B60F8CB-8A0C-472B-8BB0-63B9C622CA47}"/>
    <cellStyle name="Warning Text 2 4 8 2" xfId="20893" xr:uid="{293B22CB-503B-4E18-A782-43FD41E1344B}"/>
    <cellStyle name="Warning Text 2 4 8 3" xfId="46713" xr:uid="{140772A4-AE1A-440D-A881-4B6740CF3A99}"/>
    <cellStyle name="Warning Text 2 4 8 4" xfId="39859" xr:uid="{FCAC6D0E-59BD-4536-85F1-F2174EB3317D}"/>
    <cellStyle name="Warning Text 2 4 9" xfId="20894" xr:uid="{3D9850F9-F279-4CAC-93AE-DB752B86A8E8}"/>
    <cellStyle name="Warning Text 2 4 9 2" xfId="46714" xr:uid="{7AF101BB-6E93-4D15-A317-1CB5E71B2CD9}"/>
    <cellStyle name="Warning Text 2 4 9 3" xfId="39860" xr:uid="{74D5747F-CC0D-4B70-96FD-59185230AF13}"/>
    <cellStyle name="Warning Text 2 5" xfId="4855" xr:uid="{3CCFD5A6-F6F6-435D-8C26-84C727DEAE26}"/>
    <cellStyle name="Warning Text 2 5 10" xfId="20896" xr:uid="{07AB1B8D-2B1B-4CE9-AABC-32ABEAC1DF05}"/>
    <cellStyle name="Warning Text 2 5 11" xfId="20895" xr:uid="{F2D99E5C-2724-4703-A447-0F4A040E7D26}"/>
    <cellStyle name="Warning Text 2 5 2" xfId="20897" xr:uid="{31D24334-6EDE-45D2-AFDC-CA7526A60FC6}"/>
    <cellStyle name="Warning Text 2 5 2 2" xfId="20898" xr:uid="{E3027E66-BA77-4F95-B357-1C5D6BCA7877}"/>
    <cellStyle name="Warning Text 2 5 2 2 2" xfId="20899" xr:uid="{62340F1B-A1C9-4691-9535-BE83AE9742DA}"/>
    <cellStyle name="Warning Text 2 5 2 3" xfId="20900" xr:uid="{A4ED9E8F-3448-4873-8628-40BF287894CB}"/>
    <cellStyle name="Warning Text 2 5 2 3 2" xfId="20901" xr:uid="{B41B5F80-6246-424F-9A85-CACEFA88BC3C}"/>
    <cellStyle name="Warning Text 2 5 2 4" xfId="20902" xr:uid="{4C4EDCA0-1EC3-4CB2-8655-74B79D2CC320}"/>
    <cellStyle name="Warning Text 2 5 2 5" xfId="46715" xr:uid="{241F92E8-8813-492C-B2A3-B453EEFF0E9E}"/>
    <cellStyle name="Warning Text 2 5 2 6" xfId="27100" xr:uid="{2A01E8A5-42D7-4766-A44D-F4C72B3961FB}"/>
    <cellStyle name="Warning Text 2 5 3" xfId="20903" xr:uid="{D2E92734-5DFA-450B-8529-30AE3AE92009}"/>
    <cellStyle name="Warning Text 2 5 3 2" xfId="20904" xr:uid="{715EEC83-73FC-484D-B624-3D8DBF9F50FD}"/>
    <cellStyle name="Warning Text 2 5 3 2 2" xfId="20905" xr:uid="{2DC91732-A8BF-45D0-B466-749EF4F82A38}"/>
    <cellStyle name="Warning Text 2 5 3 3" xfId="20906" xr:uid="{60DA975D-5204-4ECB-8B4B-C403C0D52624}"/>
    <cellStyle name="Warning Text 2 5 3 3 2" xfId="20907" xr:uid="{820CB8D4-D89F-42FA-8ABB-19DAF0976E83}"/>
    <cellStyle name="Warning Text 2 5 3 4" xfId="20908" xr:uid="{1AE34EB4-C33B-4543-904A-CEACB34CA23F}"/>
    <cellStyle name="Warning Text 2 5 3 5" xfId="46716" xr:uid="{F1AFE1B6-8CB8-46A6-9BF9-B99898C60648}"/>
    <cellStyle name="Warning Text 2 5 3 6" xfId="39861" xr:uid="{3D94FC5B-ACEF-4FDC-9B01-E39EBE3A7704}"/>
    <cellStyle name="Warning Text 2 5 4" xfId="20909" xr:uid="{EDF1CC70-6A84-4A7C-9E59-90C82B59C37D}"/>
    <cellStyle name="Warning Text 2 5 4 2" xfId="20910" xr:uid="{BA85CFA3-7759-4113-B307-39D4DC91D984}"/>
    <cellStyle name="Warning Text 2 5 4 2 2" xfId="20911" xr:uid="{A6C6DBA5-1BF8-42BA-A713-FEA17202DC08}"/>
    <cellStyle name="Warning Text 2 5 4 3" xfId="20912" xr:uid="{0CED90C7-AFE3-4E20-9D17-891DA78359D5}"/>
    <cellStyle name="Warning Text 2 5 4 3 2" xfId="20913" xr:uid="{4094631A-071B-4D74-A605-AB33A8C73B15}"/>
    <cellStyle name="Warning Text 2 5 4 4" xfId="20914" xr:uid="{9F374891-5A11-4023-AD1C-5F11A30C14FF}"/>
    <cellStyle name="Warning Text 2 5 4 4 2" xfId="20915" xr:uid="{7CDBBB3E-AF24-4C2A-A52E-B8BBB40D125E}"/>
    <cellStyle name="Warning Text 2 5 4 5" xfId="20916" xr:uid="{82105EA5-ADF1-4FE4-9A00-23AA791FC5E5}"/>
    <cellStyle name="Warning Text 2 5 4 6" xfId="46717" xr:uid="{641D5C1F-8ACE-47A1-B9DA-8867F339BF27}"/>
    <cellStyle name="Warning Text 2 5 4 7" xfId="39862" xr:uid="{AD39068D-DF51-49D7-AEB8-3B4537CD43E9}"/>
    <cellStyle name="Warning Text 2 5 5" xfId="20917" xr:uid="{016CFC8C-B46A-4D6A-8876-51B1A6FBE64F}"/>
    <cellStyle name="Warning Text 2 5 5 2" xfId="20918" xr:uid="{96E9CB35-88B3-4171-8FE8-F982745BE74D}"/>
    <cellStyle name="Warning Text 2 5 5 2 2" xfId="20919" xr:uid="{950996AF-02E2-44DE-ADCF-4E3934C88F76}"/>
    <cellStyle name="Warning Text 2 5 5 3" xfId="20920" xr:uid="{48D6A65F-C92C-4767-946B-271B4D7848E4}"/>
    <cellStyle name="Warning Text 2 5 5 3 2" xfId="20921" xr:uid="{729DEFB8-361A-47B6-825B-DC709C877809}"/>
    <cellStyle name="Warning Text 2 5 5 4" xfId="20922" xr:uid="{B129FAE1-E245-4516-9E07-A9CBC74161E8}"/>
    <cellStyle name="Warning Text 2 5 5 5" xfId="46718" xr:uid="{ADA88525-1C7E-4175-8734-7ABFDFDFE2AF}"/>
    <cellStyle name="Warning Text 2 5 5 6" xfId="39863" xr:uid="{BF4C9660-5334-4591-BFDA-B99323B0737C}"/>
    <cellStyle name="Warning Text 2 5 6" xfId="20923" xr:uid="{80FFA901-EC14-4C47-8172-7E78B020471B}"/>
    <cellStyle name="Warning Text 2 5 6 2" xfId="20924" xr:uid="{B30B5D59-2A98-4063-A519-13CD69AFB574}"/>
    <cellStyle name="Warning Text 2 5 6 3" xfId="46719" xr:uid="{DBACF956-9D3E-42B7-9145-D6A3F113654F}"/>
    <cellStyle name="Warning Text 2 5 6 4" xfId="39864" xr:uid="{AC512324-3048-43B8-BFA0-D621DDAB7AB7}"/>
    <cellStyle name="Warning Text 2 5 7" xfId="20925" xr:uid="{8C14464E-1BA8-416D-91CA-C461BB64F409}"/>
    <cellStyle name="Warning Text 2 5 7 2" xfId="20926" xr:uid="{82532AF6-0EB3-49FE-BC41-41615C424C0E}"/>
    <cellStyle name="Warning Text 2 5 7 3" xfId="46720" xr:uid="{303DA983-16A3-4E00-BCDD-28EA7D932995}"/>
    <cellStyle name="Warning Text 2 5 7 4" xfId="39865" xr:uid="{3E6C5D48-8304-492D-8A15-BDD8F41E2CE9}"/>
    <cellStyle name="Warning Text 2 5 8" xfId="20927" xr:uid="{CBC080AC-EE4A-4FCB-A6C8-98DBE1424A0A}"/>
    <cellStyle name="Warning Text 2 5 8 2" xfId="20928" xr:uid="{3FC0CD99-0FC3-4136-8747-111FA65E8B0D}"/>
    <cellStyle name="Warning Text 2 5 8 3" xfId="46721" xr:uid="{93A1C8FE-31B1-4AB4-A2E1-89C764792B67}"/>
    <cellStyle name="Warning Text 2 5 8 4" xfId="39866" xr:uid="{E29654DD-5275-41B6-8FB5-4FA96BF284EC}"/>
    <cellStyle name="Warning Text 2 5 9" xfId="20929" xr:uid="{528F02E9-9578-4724-9549-F084B1FB3488}"/>
    <cellStyle name="Warning Text 2 5 9 2" xfId="46722" xr:uid="{FD433D65-4626-4DDB-ADF1-99ED8BFAD80F}"/>
    <cellStyle name="Warning Text 2 5 9 3" xfId="39867" xr:uid="{03AA2D95-D1A2-4C22-A8C7-FBF67C7C6A4C}"/>
    <cellStyle name="Warning Text 2 6" xfId="4856" xr:uid="{F379518D-4EDB-447D-9248-2B078B1D046D}"/>
    <cellStyle name="Warning Text 2 6 10" xfId="20931" xr:uid="{9CA8F783-A1AA-47A2-84AA-37A42BAF3083}"/>
    <cellStyle name="Warning Text 2 6 11" xfId="20930" xr:uid="{0E24540C-57C9-4008-840A-CE47383C0D05}"/>
    <cellStyle name="Warning Text 2 6 2" xfId="20932" xr:uid="{FDD3259E-85F4-4C8F-B9BF-585148B96341}"/>
    <cellStyle name="Warning Text 2 6 2 2" xfId="20933" xr:uid="{0B6AF8D9-8BA7-487F-8EF6-6076CDEBAC93}"/>
    <cellStyle name="Warning Text 2 6 2 2 2" xfId="20934" xr:uid="{47645A74-B684-4F0D-8FBE-9FC8E65D15F9}"/>
    <cellStyle name="Warning Text 2 6 2 3" xfId="20935" xr:uid="{817E6763-3651-4269-A88F-77D7459F75B9}"/>
    <cellStyle name="Warning Text 2 6 2 3 2" xfId="20936" xr:uid="{D6776BCA-108F-4074-A759-54F77ACCD784}"/>
    <cellStyle name="Warning Text 2 6 2 4" xfId="20937" xr:uid="{636AD927-D009-4BC6-A3DF-D319D3C7C766}"/>
    <cellStyle name="Warning Text 2 6 2 5" xfId="46723" xr:uid="{BB8962A5-122A-40B7-A0E3-A9EE6D52666C}"/>
    <cellStyle name="Warning Text 2 6 2 6" xfId="27101" xr:uid="{F178D280-FC04-40CD-B3EB-64CE90CBCB88}"/>
    <cellStyle name="Warning Text 2 6 3" xfId="20938" xr:uid="{3B60DDD5-A534-4092-8A3D-D8B1853DB9E2}"/>
    <cellStyle name="Warning Text 2 6 3 2" xfId="20939" xr:uid="{220248E7-198F-4100-A85B-3A792BB525DC}"/>
    <cellStyle name="Warning Text 2 6 3 2 2" xfId="20940" xr:uid="{2823C687-8330-4A6A-A766-39E2BE5A58A5}"/>
    <cellStyle name="Warning Text 2 6 3 3" xfId="20941" xr:uid="{E97160BC-B9E0-4E92-915D-AC2BB1782909}"/>
    <cellStyle name="Warning Text 2 6 3 3 2" xfId="20942" xr:uid="{56C3BC99-95CC-4885-854B-470DB04F34CE}"/>
    <cellStyle name="Warning Text 2 6 3 4" xfId="20943" xr:uid="{C59FE1AB-A4A3-46C3-A2BA-DED080DFC38F}"/>
    <cellStyle name="Warning Text 2 6 3 5" xfId="46724" xr:uid="{52909F76-22EC-4753-9C31-E5027F67A186}"/>
    <cellStyle name="Warning Text 2 6 3 6" xfId="39868" xr:uid="{AE26E38C-E755-4EE9-AAC4-737ADB98383F}"/>
    <cellStyle name="Warning Text 2 6 4" xfId="20944" xr:uid="{4BD73197-340D-444B-9474-EB4EB33C6F45}"/>
    <cellStyle name="Warning Text 2 6 4 2" xfId="20945" xr:uid="{F7CE2E98-E2C1-4500-A8FE-97E6ED241411}"/>
    <cellStyle name="Warning Text 2 6 4 2 2" xfId="20946" xr:uid="{683825D5-3377-4C81-B2D8-4E855B4C68B5}"/>
    <cellStyle name="Warning Text 2 6 4 3" xfId="20947" xr:uid="{4E050EE4-5EAB-4287-8B57-4FE4A8953BA7}"/>
    <cellStyle name="Warning Text 2 6 4 3 2" xfId="20948" xr:uid="{9A78AB3A-1572-4A5D-864D-D5CB9F5735E7}"/>
    <cellStyle name="Warning Text 2 6 4 4" xfId="20949" xr:uid="{787393B5-2BC6-4739-9EB4-79ED4A7E6070}"/>
    <cellStyle name="Warning Text 2 6 4 4 2" xfId="20950" xr:uid="{DEB06973-293F-43FC-82AD-A03A81BEA571}"/>
    <cellStyle name="Warning Text 2 6 4 5" xfId="20951" xr:uid="{0E6E4F8C-6172-4184-A563-74B2A5E40CEA}"/>
    <cellStyle name="Warning Text 2 6 4 6" xfId="46725" xr:uid="{A2469672-02E1-4446-8E91-D7EB72A99CBA}"/>
    <cellStyle name="Warning Text 2 6 4 7" xfId="39869" xr:uid="{15D382EF-702C-4717-B0C9-B973CF5533F7}"/>
    <cellStyle name="Warning Text 2 6 5" xfId="20952" xr:uid="{461672EC-10E8-4A19-B891-2BEDB965712D}"/>
    <cellStyle name="Warning Text 2 6 5 2" xfId="20953" xr:uid="{17B74163-F8F2-40AE-90E7-2EDD84CC79DC}"/>
    <cellStyle name="Warning Text 2 6 5 2 2" xfId="20954" xr:uid="{8A8E2048-0EFD-42F7-B7C1-0AA190B320FC}"/>
    <cellStyle name="Warning Text 2 6 5 3" xfId="20955" xr:uid="{7B7D6CBB-CAA5-4D36-A1F3-CB18DCD6C1DB}"/>
    <cellStyle name="Warning Text 2 6 5 3 2" xfId="20956" xr:uid="{65A927D9-3B7E-4E77-8B4D-458B19443FFB}"/>
    <cellStyle name="Warning Text 2 6 5 4" xfId="20957" xr:uid="{2E7E65ED-D19D-4101-BBB8-AD9F93AA5EE3}"/>
    <cellStyle name="Warning Text 2 6 5 5" xfId="46726" xr:uid="{E924DEC3-5F53-44E6-9511-EC930B8B2E72}"/>
    <cellStyle name="Warning Text 2 6 5 6" xfId="39870" xr:uid="{130CDEFC-84BE-4F22-A2CE-D68C1D879424}"/>
    <cellStyle name="Warning Text 2 6 6" xfId="20958" xr:uid="{E4915D96-03E2-418C-B1D8-43595AAC4AAE}"/>
    <cellStyle name="Warning Text 2 6 6 2" xfId="20959" xr:uid="{A31CF91F-91AE-4B72-8C0C-7D931F495985}"/>
    <cellStyle name="Warning Text 2 6 6 3" xfId="46727" xr:uid="{326CA6FA-9C3D-490E-A93D-E41ED34797EF}"/>
    <cellStyle name="Warning Text 2 6 6 4" xfId="39871" xr:uid="{C4D403FD-E508-4FD2-8DB1-F34C338E516C}"/>
    <cellStyle name="Warning Text 2 6 7" xfId="20960" xr:uid="{5C298542-BDF4-483F-9CBB-146B25240545}"/>
    <cellStyle name="Warning Text 2 6 7 2" xfId="20961" xr:uid="{E2F092A0-7583-4938-ADF9-885DF1A800BD}"/>
    <cellStyle name="Warning Text 2 6 7 3" xfId="46728" xr:uid="{793C6FC7-321C-4850-904C-5256B1E7FDA4}"/>
    <cellStyle name="Warning Text 2 6 7 4" xfId="39872" xr:uid="{B1EC3401-0DEC-43A1-B4B1-BBF018CCFB69}"/>
    <cellStyle name="Warning Text 2 6 8" xfId="20962" xr:uid="{D77559E0-5EBF-4F78-ABD6-059C05C79A23}"/>
    <cellStyle name="Warning Text 2 6 8 2" xfId="20963" xr:uid="{75CA7CD4-3598-4D6A-B21F-A1EC1547F0E1}"/>
    <cellStyle name="Warning Text 2 6 8 3" xfId="46729" xr:uid="{6A84D55C-504A-4E48-847F-F5AE06410213}"/>
    <cellStyle name="Warning Text 2 6 8 4" xfId="39873" xr:uid="{AE242E7D-1761-49C0-A497-8117ED8097F4}"/>
    <cellStyle name="Warning Text 2 6 9" xfId="20964" xr:uid="{E1152B45-4B22-459B-8FD0-9F79CAE90A7B}"/>
    <cellStyle name="Warning Text 2 6 9 2" xfId="46730" xr:uid="{4B52F3E1-F468-44E2-BC82-46F6BA244B1E}"/>
    <cellStyle name="Warning Text 2 6 9 3" xfId="39874" xr:uid="{32A1B37A-AB03-411C-AD4A-F42D1CBB4428}"/>
    <cellStyle name="Warning Text 2 7" xfId="4857" xr:uid="{1F0C9AAF-EB39-4B61-A3CA-07BD4DFEB430}"/>
    <cellStyle name="Warning Text 2 7 10" xfId="20966" xr:uid="{FD45858F-AF11-4B95-A720-5E2B57643384}"/>
    <cellStyle name="Warning Text 2 7 11" xfId="20965" xr:uid="{ED7C5300-8E48-4EC2-8A04-65BB087D12AF}"/>
    <cellStyle name="Warning Text 2 7 2" xfId="20967" xr:uid="{CB9C097D-597B-41BD-AC36-B493CECFBBEF}"/>
    <cellStyle name="Warning Text 2 7 2 2" xfId="20968" xr:uid="{34512C8A-F16E-4683-AD43-09A9BF0B66CC}"/>
    <cellStyle name="Warning Text 2 7 2 2 2" xfId="20969" xr:uid="{F7FCD26A-C741-42CB-8C76-A11E78471F9C}"/>
    <cellStyle name="Warning Text 2 7 2 3" xfId="20970" xr:uid="{1EF6601F-AB63-4D4A-A858-426C7C164BF8}"/>
    <cellStyle name="Warning Text 2 7 2 3 2" xfId="20971" xr:uid="{199F00DF-3E5D-4041-9FFA-9F1ABEF5752C}"/>
    <cellStyle name="Warning Text 2 7 2 4" xfId="20972" xr:uid="{6DD2949B-FF13-49D7-A7F5-B447E669CD9C}"/>
    <cellStyle name="Warning Text 2 7 2 5" xfId="46731" xr:uid="{31178273-DCB8-4939-828D-4769B571A002}"/>
    <cellStyle name="Warning Text 2 7 2 6" xfId="27102" xr:uid="{562D91F3-54A3-4A8F-9C04-396B3DD5FC9E}"/>
    <cellStyle name="Warning Text 2 7 3" xfId="20973" xr:uid="{8802BC4F-DCBA-4B42-BDB1-D1643D63BD5A}"/>
    <cellStyle name="Warning Text 2 7 3 2" xfId="20974" xr:uid="{90CB9B3C-7A5E-4E2E-A30B-1FBFA18242D6}"/>
    <cellStyle name="Warning Text 2 7 3 2 2" xfId="20975" xr:uid="{CC9D6261-82CB-48E4-9E44-505462953B3E}"/>
    <cellStyle name="Warning Text 2 7 3 3" xfId="20976" xr:uid="{2AAC327E-E6DA-4E93-AF37-3E8EF217833D}"/>
    <cellStyle name="Warning Text 2 7 3 3 2" xfId="20977" xr:uid="{ECC56143-649E-4435-B9C6-78F6F6CE3CCD}"/>
    <cellStyle name="Warning Text 2 7 3 4" xfId="20978" xr:uid="{02364BE8-E903-4AE8-89CA-5EDE4DF92FD5}"/>
    <cellStyle name="Warning Text 2 7 3 5" xfId="46732" xr:uid="{E8D09CF3-17B5-4AE9-8B0D-D41F0524A88D}"/>
    <cellStyle name="Warning Text 2 7 3 6" xfId="39875" xr:uid="{F4373505-158C-44F9-9751-08B646F33B3D}"/>
    <cellStyle name="Warning Text 2 7 4" xfId="20979" xr:uid="{2815C18D-9D12-4CBF-9B62-3715D0EF205C}"/>
    <cellStyle name="Warning Text 2 7 4 2" xfId="20980" xr:uid="{B46F41EF-717F-4587-87CF-FEC5D47D15FC}"/>
    <cellStyle name="Warning Text 2 7 4 2 2" xfId="20981" xr:uid="{7784F502-89C5-4A78-B3CA-2A6E70C8FEC6}"/>
    <cellStyle name="Warning Text 2 7 4 3" xfId="20982" xr:uid="{7E11D91C-BCEC-4ACC-AAF0-8067CBF39E6C}"/>
    <cellStyle name="Warning Text 2 7 4 3 2" xfId="20983" xr:uid="{EA8E6D1C-F75F-4F31-9E8A-ADF1A7FE29DD}"/>
    <cellStyle name="Warning Text 2 7 4 4" xfId="20984" xr:uid="{6839FBB7-AADA-443F-9E09-0103A087BEA1}"/>
    <cellStyle name="Warning Text 2 7 4 4 2" xfId="20985" xr:uid="{9BF3FAD2-19C8-4FB1-B89E-30E51E8850C5}"/>
    <cellStyle name="Warning Text 2 7 4 5" xfId="20986" xr:uid="{9CDB460B-6C5F-4491-8201-F81D96323BE4}"/>
    <cellStyle name="Warning Text 2 7 4 6" xfId="46733" xr:uid="{6B93855B-BB1C-4077-87F0-123B82CC4BCB}"/>
    <cellStyle name="Warning Text 2 7 4 7" xfId="39876" xr:uid="{C4315087-B78B-415E-AC09-0C3A34DDC46B}"/>
    <cellStyle name="Warning Text 2 7 5" xfId="20987" xr:uid="{2C381623-2A5D-4BE7-93CE-02708E71D837}"/>
    <cellStyle name="Warning Text 2 7 5 2" xfId="20988" xr:uid="{8C35BA8C-13CA-4DAA-8DEA-407E796F9AFC}"/>
    <cellStyle name="Warning Text 2 7 5 2 2" xfId="20989" xr:uid="{313E463D-6E1D-488A-9AE4-33A53748D20C}"/>
    <cellStyle name="Warning Text 2 7 5 3" xfId="20990" xr:uid="{F92C0BE6-7300-44E0-8F11-5C23E6853D23}"/>
    <cellStyle name="Warning Text 2 7 5 3 2" xfId="20991" xr:uid="{DEB99E2E-F132-462D-8091-FA44A356A44A}"/>
    <cellStyle name="Warning Text 2 7 5 4" xfId="20992" xr:uid="{2B9B9C19-EEE7-4209-ABD4-839058B9CDD8}"/>
    <cellStyle name="Warning Text 2 7 5 5" xfId="46734" xr:uid="{4C6B9126-5521-4E61-B0F6-B3F82A7984A9}"/>
    <cellStyle name="Warning Text 2 7 5 6" xfId="39877" xr:uid="{20299D8A-F60E-4C6F-BF94-C3F37123328E}"/>
    <cellStyle name="Warning Text 2 7 6" xfId="20993" xr:uid="{CD7585F0-72A3-4815-B2B9-8078D55C4FE3}"/>
    <cellStyle name="Warning Text 2 7 6 2" xfId="20994" xr:uid="{59AD4258-744B-4916-B447-F1F6F10CB810}"/>
    <cellStyle name="Warning Text 2 7 6 3" xfId="46735" xr:uid="{1E67419C-4C31-49C6-95F4-40C0842AB613}"/>
    <cellStyle name="Warning Text 2 7 6 4" xfId="39878" xr:uid="{63E89984-2ADF-42DB-86CB-D4DCB21E3CEA}"/>
    <cellStyle name="Warning Text 2 7 7" xfId="20995" xr:uid="{A5878F73-6B04-44E9-919D-AF4F99B9149D}"/>
    <cellStyle name="Warning Text 2 7 7 2" xfId="20996" xr:uid="{D8AE1A9C-754D-4C93-9651-AED1AFADE2E9}"/>
    <cellStyle name="Warning Text 2 7 7 3" xfId="46736" xr:uid="{C9F49B48-F9E9-46B6-A85A-0353F1FB185A}"/>
    <cellStyle name="Warning Text 2 7 7 4" xfId="39879" xr:uid="{C65F7D09-C7A8-4AB2-8222-2008CE3472A0}"/>
    <cellStyle name="Warning Text 2 7 8" xfId="20997" xr:uid="{130DE474-CB7B-4BC7-B4CF-97985058FF4E}"/>
    <cellStyle name="Warning Text 2 7 8 2" xfId="20998" xr:uid="{ABB10C4E-26EE-4B62-8C6F-AB61490223DA}"/>
    <cellStyle name="Warning Text 2 7 8 3" xfId="46737" xr:uid="{07970C76-2BAA-4BFD-A61B-AFED7719362B}"/>
    <cellStyle name="Warning Text 2 7 8 4" xfId="39880" xr:uid="{794CC592-8DAC-4DD8-A22F-0D2F39603595}"/>
    <cellStyle name="Warning Text 2 7 9" xfId="20999" xr:uid="{8E942BF5-A4C8-4D61-9A3D-DC48DBF01C25}"/>
    <cellStyle name="Warning Text 2 7 9 2" xfId="46738" xr:uid="{D8B85E5D-950A-43A7-A35A-83579052CA7E}"/>
    <cellStyle name="Warning Text 2 7 9 3" xfId="39881" xr:uid="{D53515C9-9369-4F1F-B8B6-E3C3B0A98370}"/>
    <cellStyle name="Warning Text 2 8" xfId="4858" xr:uid="{C8AF527B-CA35-4430-8D39-AC868A1EA577}"/>
    <cellStyle name="Warning Text 2 8 10" xfId="21001" xr:uid="{57235FE1-75CB-4202-9245-A29261664615}"/>
    <cellStyle name="Warning Text 2 8 11" xfId="21000" xr:uid="{0F5509AE-71CB-4656-BED2-9E0A850723E9}"/>
    <cellStyle name="Warning Text 2 8 2" xfId="21002" xr:uid="{99F8BA33-CE4B-4627-B30D-50E966236FA3}"/>
    <cellStyle name="Warning Text 2 8 2 2" xfId="21003" xr:uid="{76627154-6871-42B6-815F-540A7897ABE8}"/>
    <cellStyle name="Warning Text 2 8 2 2 2" xfId="21004" xr:uid="{ED264FC5-19B9-4524-AF84-57D4B363ADAF}"/>
    <cellStyle name="Warning Text 2 8 2 3" xfId="21005" xr:uid="{35B29B63-29D7-49A8-B513-CE2AA00A0D8B}"/>
    <cellStyle name="Warning Text 2 8 2 3 2" xfId="21006" xr:uid="{5028B906-7D67-4A6E-8396-C09827387925}"/>
    <cellStyle name="Warning Text 2 8 2 4" xfId="21007" xr:uid="{06FB4E3F-462F-44AE-A4F8-4512155333B7}"/>
    <cellStyle name="Warning Text 2 8 2 5" xfId="46739" xr:uid="{EAC4D488-87D6-4156-BDD5-633CA7A09A02}"/>
    <cellStyle name="Warning Text 2 8 2 6" xfId="27103" xr:uid="{D5B0855A-71A6-45E6-895A-BAFF5D53AEC0}"/>
    <cellStyle name="Warning Text 2 8 3" xfId="21008" xr:uid="{54D10A16-4DDF-444D-8580-D4BBA1A21716}"/>
    <cellStyle name="Warning Text 2 8 3 2" xfId="21009" xr:uid="{43F7CF53-DE05-47A0-A105-4D2D88972CB8}"/>
    <cellStyle name="Warning Text 2 8 3 2 2" xfId="21010" xr:uid="{67D2762E-C5C5-4964-AF39-9E9AA0929580}"/>
    <cellStyle name="Warning Text 2 8 3 3" xfId="21011" xr:uid="{25EECAFF-38BE-4AD7-AA97-FA501E682EFD}"/>
    <cellStyle name="Warning Text 2 8 3 3 2" xfId="21012" xr:uid="{F06DD094-6B96-4EEB-8703-9D6A85AB6EDB}"/>
    <cellStyle name="Warning Text 2 8 3 4" xfId="21013" xr:uid="{95CB2166-4056-4D90-8AA9-B055F0B1ED00}"/>
    <cellStyle name="Warning Text 2 8 3 5" xfId="46740" xr:uid="{D6719F4D-1171-4EE3-ADF4-201087BB8A27}"/>
    <cellStyle name="Warning Text 2 8 3 6" xfId="39882" xr:uid="{533846F6-213A-4BC7-B98B-636C80B84D27}"/>
    <cellStyle name="Warning Text 2 8 4" xfId="21014" xr:uid="{0179B243-8B5E-47E2-9357-8A93332DE1AC}"/>
    <cellStyle name="Warning Text 2 8 4 2" xfId="21015" xr:uid="{E8C6FFE3-320E-45F2-B09A-307BC23EAE2F}"/>
    <cellStyle name="Warning Text 2 8 4 2 2" xfId="21016" xr:uid="{0FAAE977-821B-4312-9F53-57F4E789E143}"/>
    <cellStyle name="Warning Text 2 8 4 3" xfId="21017" xr:uid="{D3F312D6-41C1-4842-99EC-3F9807B64126}"/>
    <cellStyle name="Warning Text 2 8 4 3 2" xfId="21018" xr:uid="{263059ED-479A-4D21-A3C6-D1300EFA2BD5}"/>
    <cellStyle name="Warning Text 2 8 4 4" xfId="21019" xr:uid="{D80D9E37-2A28-4572-8A2C-771C17EF9654}"/>
    <cellStyle name="Warning Text 2 8 4 4 2" xfId="21020" xr:uid="{FC7427CE-E783-4E18-A934-A0B4BC0ED39C}"/>
    <cellStyle name="Warning Text 2 8 4 5" xfId="21021" xr:uid="{C9ACE233-918E-4DB7-86C3-2F019518606D}"/>
    <cellStyle name="Warning Text 2 8 4 6" xfId="46741" xr:uid="{651DBE8D-B6D8-403E-9AD7-0A86CFA755A1}"/>
    <cellStyle name="Warning Text 2 8 4 7" xfId="39883" xr:uid="{FB34B8BE-515A-4BCD-B9D1-DF654E732C7B}"/>
    <cellStyle name="Warning Text 2 8 5" xfId="21022" xr:uid="{43930DBF-F1F2-4A33-BAE2-5831A2E77F27}"/>
    <cellStyle name="Warning Text 2 8 5 2" xfId="21023" xr:uid="{90552C10-49E6-4A8E-852D-F9BBCFC3FD15}"/>
    <cellStyle name="Warning Text 2 8 5 2 2" xfId="21024" xr:uid="{1800759B-7201-4E4A-89AE-BE787C913CB2}"/>
    <cellStyle name="Warning Text 2 8 5 3" xfId="21025" xr:uid="{4C3C940E-E529-4AB5-BB7A-84FF17EDC299}"/>
    <cellStyle name="Warning Text 2 8 5 3 2" xfId="21026" xr:uid="{E71CF188-0D86-401D-AF3C-B3BFAA6545CC}"/>
    <cellStyle name="Warning Text 2 8 5 4" xfId="21027" xr:uid="{4193A1F7-AD7B-4401-8CAC-BF78F05BF749}"/>
    <cellStyle name="Warning Text 2 8 5 5" xfId="46742" xr:uid="{6E8C5DAA-C09D-4897-9070-21C3815D2586}"/>
    <cellStyle name="Warning Text 2 8 5 6" xfId="39884" xr:uid="{3F61E80D-DCA7-4F1C-8EC1-7C3EA1D87375}"/>
    <cellStyle name="Warning Text 2 8 6" xfId="21028" xr:uid="{C6E6F104-352B-4799-98BB-4BC3DF02B53B}"/>
    <cellStyle name="Warning Text 2 8 6 2" xfId="21029" xr:uid="{7AAFFED1-A683-46F3-B406-68C0F25DBC1C}"/>
    <cellStyle name="Warning Text 2 8 6 3" xfId="46743" xr:uid="{07C17C2B-2172-4CD1-8017-D0A646BAB9A3}"/>
    <cellStyle name="Warning Text 2 8 6 4" xfId="39885" xr:uid="{E9FA8724-C154-44AC-99CF-19BD55A49E46}"/>
    <cellStyle name="Warning Text 2 8 7" xfId="21030" xr:uid="{F04B43D9-1692-463D-A25C-B0B1C875FAE9}"/>
    <cellStyle name="Warning Text 2 8 7 2" xfId="21031" xr:uid="{0ABFDBAF-D523-4C76-B6FD-77168A7822A0}"/>
    <cellStyle name="Warning Text 2 8 7 3" xfId="46744" xr:uid="{27E59483-45C9-4921-A1F7-D3309A4C9E78}"/>
    <cellStyle name="Warning Text 2 8 7 4" xfId="39886" xr:uid="{98159DF1-B0DA-4186-8C11-DF3C4D9EC892}"/>
    <cellStyle name="Warning Text 2 8 8" xfId="21032" xr:uid="{3DF5FAFA-C407-4B76-AFC0-C839B4A0CDFB}"/>
    <cellStyle name="Warning Text 2 8 8 2" xfId="21033" xr:uid="{60A9CF56-8DB8-4991-8919-D5E03335F16A}"/>
    <cellStyle name="Warning Text 2 8 8 3" xfId="46745" xr:uid="{C730CADB-C0F6-46D4-A6BD-ED790E44844A}"/>
    <cellStyle name="Warning Text 2 8 8 4" xfId="39887" xr:uid="{478EDC9B-D2FF-4EB3-A97E-7F6FE6AB62F6}"/>
    <cellStyle name="Warning Text 2 8 9" xfId="21034" xr:uid="{B5ACCA08-9896-4143-AF09-2A35C0875FD0}"/>
    <cellStyle name="Warning Text 2 8 9 2" xfId="46746" xr:uid="{5C06D62E-2B4D-49F0-B985-632C9021CD10}"/>
    <cellStyle name="Warning Text 2 8 9 3" xfId="39888" xr:uid="{7D688F89-E014-4DED-AA6A-2F7C9407FE49}"/>
    <cellStyle name="Warning Text 2 9" xfId="4859" xr:uid="{E6D89E56-E77A-4B10-8B27-1557C319DFEF}"/>
    <cellStyle name="Warning Text 2 9 10" xfId="21036" xr:uid="{A0D869E7-77E9-46EA-A536-DDE720D89220}"/>
    <cellStyle name="Warning Text 2 9 11" xfId="21035" xr:uid="{47039AAE-229F-4F6F-AB7F-DBE090EB8EF1}"/>
    <cellStyle name="Warning Text 2 9 2" xfId="21037" xr:uid="{C9A627B9-B33A-49C7-B41C-6924BB977A91}"/>
    <cellStyle name="Warning Text 2 9 2 2" xfId="21038" xr:uid="{4C6C2D62-209D-4475-8A14-64F65E530B11}"/>
    <cellStyle name="Warning Text 2 9 2 2 2" xfId="21039" xr:uid="{BBF894E9-45FD-4A59-90F2-6197289609C8}"/>
    <cellStyle name="Warning Text 2 9 2 3" xfId="21040" xr:uid="{8D606581-0527-468B-8CF2-A1B049406BB6}"/>
    <cellStyle name="Warning Text 2 9 2 3 2" xfId="21041" xr:uid="{9F7976B6-613F-40B2-A9C6-C5A093BF4338}"/>
    <cellStyle name="Warning Text 2 9 2 4" xfId="21042" xr:uid="{F00D8A9E-A020-4DCC-9853-8D173B66F638}"/>
    <cellStyle name="Warning Text 2 9 2 5" xfId="46747" xr:uid="{2C15CF3B-78D8-4996-906A-12DF92405282}"/>
    <cellStyle name="Warning Text 2 9 2 6" xfId="27104" xr:uid="{367CE7A3-7F18-4C1D-A2B7-85D9EE590CD3}"/>
    <cellStyle name="Warning Text 2 9 3" xfId="21043" xr:uid="{12C5070E-6A0C-4D50-A09B-B751E692E3A3}"/>
    <cellStyle name="Warning Text 2 9 3 2" xfId="21044" xr:uid="{5F21B0E8-4A97-4323-9EEA-79E20E706AD5}"/>
    <cellStyle name="Warning Text 2 9 3 2 2" xfId="21045" xr:uid="{B864ED86-852B-4A18-9862-BA3B21489086}"/>
    <cellStyle name="Warning Text 2 9 3 3" xfId="21046" xr:uid="{0668ABDB-94E8-4FC9-A823-4CD2B10D5DDF}"/>
    <cellStyle name="Warning Text 2 9 3 3 2" xfId="21047" xr:uid="{E18480FD-47FC-4749-8141-E5BDD3F7C4F8}"/>
    <cellStyle name="Warning Text 2 9 3 4" xfId="21048" xr:uid="{8B222F0A-1425-438A-A7BC-5EBE7D2BE5DD}"/>
    <cellStyle name="Warning Text 2 9 3 5" xfId="46748" xr:uid="{DF32C097-4D74-4084-BA96-FA4A84917167}"/>
    <cellStyle name="Warning Text 2 9 3 6" xfId="39889" xr:uid="{D3F206C1-E7B2-4985-9723-8C4A308EE900}"/>
    <cellStyle name="Warning Text 2 9 4" xfId="21049" xr:uid="{EBB71E70-11FB-4187-B78C-833E4AEE2551}"/>
    <cellStyle name="Warning Text 2 9 4 2" xfId="21050" xr:uid="{8D45F4FC-9333-4102-836A-0C92452199DF}"/>
    <cellStyle name="Warning Text 2 9 4 2 2" xfId="21051" xr:uid="{C2D81B40-618F-450D-ABC6-2352C7623782}"/>
    <cellStyle name="Warning Text 2 9 4 3" xfId="21052" xr:uid="{5940DDED-FAC9-464D-BE4E-2A556B43007B}"/>
    <cellStyle name="Warning Text 2 9 4 3 2" xfId="21053" xr:uid="{E8574679-CE0B-4179-B7CA-32B3937FE278}"/>
    <cellStyle name="Warning Text 2 9 4 4" xfId="21054" xr:uid="{D9B1884B-2362-4BF3-A0D1-47DAEF6B4DD7}"/>
    <cellStyle name="Warning Text 2 9 4 4 2" xfId="21055" xr:uid="{1C5ECB57-757E-4CFD-A41E-19DC68B40232}"/>
    <cellStyle name="Warning Text 2 9 4 5" xfId="21056" xr:uid="{19FE6E91-5E56-4AB1-8FF4-C57E768FFF57}"/>
    <cellStyle name="Warning Text 2 9 4 6" xfId="46749" xr:uid="{9E04F226-496A-465E-B398-4B04374AC1E9}"/>
    <cellStyle name="Warning Text 2 9 4 7" xfId="39890" xr:uid="{FD0F8BC0-DE9F-4910-B4CF-2398E1CBCA72}"/>
    <cellStyle name="Warning Text 2 9 5" xfId="21057" xr:uid="{DCE071F7-F6E9-4476-896A-42BEB8BCBE7B}"/>
    <cellStyle name="Warning Text 2 9 5 2" xfId="21058" xr:uid="{9717E3CB-ED62-4E50-8D77-1E69A3E8F315}"/>
    <cellStyle name="Warning Text 2 9 5 2 2" xfId="21059" xr:uid="{B27ACB4A-67D9-41E3-B0A6-A98295C7D5D3}"/>
    <cellStyle name="Warning Text 2 9 5 3" xfId="21060" xr:uid="{BCAA9B21-2540-4650-AF0D-7B364C910E1D}"/>
    <cellStyle name="Warning Text 2 9 5 3 2" xfId="21061" xr:uid="{CEE2BB11-CC68-49D3-A49B-D6E1F928DCE2}"/>
    <cellStyle name="Warning Text 2 9 5 4" xfId="21062" xr:uid="{519B275C-8899-4B3A-93AA-66B8E44A265B}"/>
    <cellStyle name="Warning Text 2 9 5 5" xfId="46750" xr:uid="{41F0B189-DF61-4328-88BF-B82B7B07C233}"/>
    <cellStyle name="Warning Text 2 9 5 6" xfId="39891" xr:uid="{75B9E664-DFD6-4FA9-8622-A998ACAA0B3E}"/>
    <cellStyle name="Warning Text 2 9 6" xfId="21063" xr:uid="{9438DD8A-76BD-4D12-A8EE-E4D8E27B8303}"/>
    <cellStyle name="Warning Text 2 9 6 2" xfId="21064" xr:uid="{4C1340C9-5022-4AE5-911E-291FB709D2BA}"/>
    <cellStyle name="Warning Text 2 9 6 3" xfId="46751" xr:uid="{6E529691-B987-4669-B759-7ECF1B8E55FE}"/>
    <cellStyle name="Warning Text 2 9 6 4" xfId="39892" xr:uid="{0A4CE45C-D60B-4996-98BE-111103EF26A0}"/>
    <cellStyle name="Warning Text 2 9 7" xfId="21065" xr:uid="{7A630EB5-249C-4311-84B5-F37F9DFEF798}"/>
    <cellStyle name="Warning Text 2 9 7 2" xfId="21066" xr:uid="{D568150C-2BDB-471F-9513-7AABED03EE76}"/>
    <cellStyle name="Warning Text 2 9 7 3" xfId="46752" xr:uid="{919484FA-4B4B-4AC4-B4D9-DBE956B38EEE}"/>
    <cellStyle name="Warning Text 2 9 7 4" xfId="39893" xr:uid="{2402846A-F71A-4684-AD55-EAAFE595247F}"/>
    <cellStyle name="Warning Text 2 9 8" xfId="21067" xr:uid="{5B34AD81-AF52-47E3-95B5-F5901C6C568E}"/>
    <cellStyle name="Warning Text 2 9 8 2" xfId="21068" xr:uid="{E6523741-D9F0-41DD-9CD2-025C9D3B7AE7}"/>
    <cellStyle name="Warning Text 2 9 8 3" xfId="46753" xr:uid="{10CD8D91-5C66-4EF3-BC6F-DFA37A3D07C9}"/>
    <cellStyle name="Warning Text 2 9 8 4" xfId="39894" xr:uid="{98900DA6-EC4A-49D4-88E0-B1D863922183}"/>
    <cellStyle name="Warning Text 2 9 9" xfId="21069" xr:uid="{1439E0B6-6532-46F1-8B2F-CF3ADAC33A3E}"/>
    <cellStyle name="Warning Text 2 9 9 2" xfId="46754" xr:uid="{2935C660-30E0-4133-8F8E-977078188781}"/>
    <cellStyle name="Warning Text 2 9 9 3" xfId="39895" xr:uid="{5A2B04AD-B5E2-4758-BBB4-FC7E95C2428E}"/>
    <cellStyle name="Warning Text 20" xfId="3390" xr:uid="{C956FAD0-6A56-4C23-AE70-99BDFBEE1055}"/>
    <cellStyle name="Warning Text 20 10" xfId="21071" xr:uid="{ACE46FCC-A9E5-4A0B-AF53-C52E5D4D8031}"/>
    <cellStyle name="Warning Text 20 10 2" xfId="46755" xr:uid="{C777F01C-7677-4E6D-ABEB-5F90BE5FE937}"/>
    <cellStyle name="Warning Text 20 10 3" xfId="39896" xr:uid="{47BFD0B3-70E4-48F5-B105-E3707156045F}"/>
    <cellStyle name="Warning Text 20 11" xfId="21072" xr:uid="{E22ABCE2-F026-433A-BBF0-2C704AFC3CA0}"/>
    <cellStyle name="Warning Text 20 12" xfId="21070" xr:uid="{A46E5D6B-CBBC-4497-B4D3-E9595F33D59D}"/>
    <cellStyle name="Warning Text 20 13" xfId="42271" xr:uid="{4BA4AD27-BEBF-4077-A748-899FBF2088DB}"/>
    <cellStyle name="Warning Text 20 14" xfId="27105" xr:uid="{286D2BC7-750C-411F-B1D3-8876D7FEA87D}"/>
    <cellStyle name="Warning Text 20 2" xfId="21073" xr:uid="{5CF18291-769E-4A1C-9971-C4757F780168}"/>
    <cellStyle name="Warning Text 20 2 2" xfId="21074" xr:uid="{61EFE9AA-6274-4648-B2E8-77F480CDF733}"/>
    <cellStyle name="Warning Text 20 2 2 2" xfId="21075" xr:uid="{23D8C063-A51B-44EC-A88F-621B839A03B7}"/>
    <cellStyle name="Warning Text 20 2 3" xfId="21076" xr:uid="{BB92BE69-CC2A-4B9C-B73E-84C9E4892832}"/>
    <cellStyle name="Warning Text 20 2 3 2" xfId="21077" xr:uid="{B3536211-4875-4592-91C4-BF0B711FA648}"/>
    <cellStyle name="Warning Text 20 2 4" xfId="21078" xr:uid="{02D169FC-C246-4074-BFFF-90C42648CD03}"/>
    <cellStyle name="Warning Text 20 2 5" xfId="21079" xr:uid="{EDBF1B9D-0E50-4368-89D0-CFC7AF20C140}"/>
    <cellStyle name="Warning Text 20 2 6" xfId="46756" xr:uid="{656C603D-2049-4FF1-8905-D53563B0A154}"/>
    <cellStyle name="Warning Text 20 2 7" xfId="39897" xr:uid="{633F9A9C-7D11-4EE3-84AE-A11C82E39B43}"/>
    <cellStyle name="Warning Text 20 3" xfId="21080" xr:uid="{78EF1D52-1C38-46A0-AFAE-1096D78EBEA6}"/>
    <cellStyle name="Warning Text 20 3 2" xfId="21081" xr:uid="{5C1650C8-BEF2-4A5B-97B0-5EBA57765B9F}"/>
    <cellStyle name="Warning Text 20 3 2 2" xfId="21082" xr:uid="{5ABD0663-7ADE-4D3D-94A3-59B281711C7F}"/>
    <cellStyle name="Warning Text 20 3 3" xfId="21083" xr:uid="{5DBA4F72-0411-48A6-9458-10923E4DE8E5}"/>
    <cellStyle name="Warning Text 20 3 3 2" xfId="21084" xr:uid="{F556B2F9-8749-4D20-A991-7F9274F8934A}"/>
    <cellStyle name="Warning Text 20 3 4" xfId="21085" xr:uid="{3CC3D962-730B-4389-B6B5-1D650E296AA5}"/>
    <cellStyle name="Warning Text 20 3 5" xfId="46757" xr:uid="{3A39791A-C8F7-45AF-9D14-37E2084DE23B}"/>
    <cellStyle name="Warning Text 20 3 6" xfId="39898" xr:uid="{E53B5E59-DBEF-4AA0-9969-F40B4DBA0265}"/>
    <cellStyle name="Warning Text 20 4" xfId="21086" xr:uid="{38F12C15-53F7-46C5-9AEE-30EAD1C797CA}"/>
    <cellStyle name="Warning Text 20 4 2" xfId="21087" xr:uid="{E5845D36-3272-45B1-BDAD-9A3B485DB64E}"/>
    <cellStyle name="Warning Text 20 4 2 2" xfId="21088" xr:uid="{F7DFC174-C383-4540-92EE-D9BB20123332}"/>
    <cellStyle name="Warning Text 20 4 3" xfId="21089" xr:uid="{452EA4BA-6B9C-438A-90F5-A0C2D2AAEDA4}"/>
    <cellStyle name="Warning Text 20 4 3 2" xfId="21090" xr:uid="{65B153FC-06DA-48CC-B779-E3AEFC70DBF4}"/>
    <cellStyle name="Warning Text 20 4 4" xfId="21091" xr:uid="{C7E521D9-0C13-49ED-AE73-BA36D5A3B656}"/>
    <cellStyle name="Warning Text 20 4 5" xfId="46758" xr:uid="{578D5717-AE73-4CFA-946E-F2FD987DF494}"/>
    <cellStyle name="Warning Text 20 4 6" xfId="39899" xr:uid="{51F950DE-F4B6-4700-AC79-AD2B9C3BD10D}"/>
    <cellStyle name="Warning Text 20 5" xfId="21092" xr:uid="{05BAC274-6FA9-446E-9E7D-E9D3B44874CA}"/>
    <cellStyle name="Warning Text 20 5 2" xfId="21093" xr:uid="{956F34EC-C4D5-47D3-99C7-0EB6C3E0F728}"/>
    <cellStyle name="Warning Text 20 5 2 2" xfId="21094" xr:uid="{D621FEAB-88DC-4DBE-8B17-48403CBBB194}"/>
    <cellStyle name="Warning Text 20 5 3" xfId="21095" xr:uid="{C22FEB8E-109B-4583-A899-B75A057DF6D7}"/>
    <cellStyle name="Warning Text 20 5 3 2" xfId="21096" xr:uid="{58FF34E8-4FB7-47F9-9626-05BB594CCC15}"/>
    <cellStyle name="Warning Text 20 5 4" xfId="21097" xr:uid="{24F1DE33-5DD5-449A-9F08-A18BA02E943C}"/>
    <cellStyle name="Warning Text 20 5 4 2" xfId="21098" xr:uid="{A33D728B-2311-491F-9560-DD4A6924A44B}"/>
    <cellStyle name="Warning Text 20 5 5" xfId="21099" xr:uid="{F65273E6-3E00-43BC-BC2B-5BD30789A81B}"/>
    <cellStyle name="Warning Text 20 5 6" xfId="46759" xr:uid="{F6E24BFF-3ED6-4ACE-B898-7DD868C7E625}"/>
    <cellStyle name="Warning Text 20 5 7" xfId="39900" xr:uid="{3E435F23-9010-4E73-8BBE-C531C833F45F}"/>
    <cellStyle name="Warning Text 20 6" xfId="21100" xr:uid="{CF12D2DD-4FF8-4431-9185-F8DC8CEC97D4}"/>
    <cellStyle name="Warning Text 20 6 2" xfId="21101" xr:uid="{9022D190-48C5-4FB7-8157-0769DC08EBA8}"/>
    <cellStyle name="Warning Text 20 6 2 2" xfId="21102" xr:uid="{62A807CD-1515-40ED-B7B4-68A7175EE342}"/>
    <cellStyle name="Warning Text 20 6 3" xfId="21103" xr:uid="{B64562DE-2024-4046-A9B4-41A76DF14810}"/>
    <cellStyle name="Warning Text 20 6 3 2" xfId="21104" xr:uid="{5E794D72-B57B-4FDD-BB53-6EA0F8C7A8C4}"/>
    <cellStyle name="Warning Text 20 6 4" xfId="21105" xr:uid="{86CBF7A0-94AD-4299-ABA1-794F9BE7EEAA}"/>
    <cellStyle name="Warning Text 20 6 5" xfId="46760" xr:uid="{E79B738D-D619-4B3C-8F19-690CF4F8CF54}"/>
    <cellStyle name="Warning Text 20 6 6" xfId="39901" xr:uid="{E4893904-680A-4580-B07C-4F7609EEBA8F}"/>
    <cellStyle name="Warning Text 20 7" xfId="21106" xr:uid="{9047EC8D-2A0A-4313-8E2F-E53042177DB1}"/>
    <cellStyle name="Warning Text 20 7 2" xfId="21107" xr:uid="{98E55849-08D4-46DF-9EA5-A205557067DD}"/>
    <cellStyle name="Warning Text 20 7 3" xfId="46761" xr:uid="{8BBF5351-50FF-4C6F-ADF7-BE8A227FDA4A}"/>
    <cellStyle name="Warning Text 20 7 4" xfId="39902" xr:uid="{19E701BE-DFFD-4E07-84AB-029585BEAC7E}"/>
    <cellStyle name="Warning Text 20 8" xfId="21108" xr:uid="{418527E8-B85B-4C88-9E13-F8E75DBB70AE}"/>
    <cellStyle name="Warning Text 20 8 2" xfId="21109" xr:uid="{6B31761F-91E2-4B11-979B-F7237F35D495}"/>
    <cellStyle name="Warning Text 20 8 3" xfId="46762" xr:uid="{95470123-03E8-43CF-8FBD-CE716C7B8899}"/>
    <cellStyle name="Warning Text 20 8 4" xfId="39903" xr:uid="{1BD5E1F9-FEB4-4B37-9E47-635959120CEC}"/>
    <cellStyle name="Warning Text 20 9" xfId="21110" xr:uid="{3EC89540-0C06-4068-9255-1CBD32CFE09D}"/>
    <cellStyle name="Warning Text 20 9 2" xfId="21111" xr:uid="{D5E50B7D-2F43-4A05-A067-D42AA3FF5C89}"/>
    <cellStyle name="Warning Text 20 9 3" xfId="46763" xr:uid="{C94424AC-6AB5-4155-87C9-21E5362877F2}"/>
    <cellStyle name="Warning Text 20 9 4" xfId="39904" xr:uid="{D077354E-1D0B-4BE7-B3C2-F3CDD7A9D262}"/>
    <cellStyle name="Warning Text 21" xfId="3391" xr:uid="{D4E59D30-CB77-498D-9FD0-6FA4D2514D2D}"/>
    <cellStyle name="Warning Text 21 10" xfId="21113" xr:uid="{9ECE45FC-04C4-4139-9CF8-779359BF2D7A}"/>
    <cellStyle name="Warning Text 21 10 2" xfId="46764" xr:uid="{3B0BC27D-8623-46B1-8FF1-4E4E17E6D328}"/>
    <cellStyle name="Warning Text 21 10 3" xfId="39905" xr:uid="{D26DE318-E19B-41C5-B650-300FDD41CF81}"/>
    <cellStyle name="Warning Text 21 11" xfId="21114" xr:uid="{25C685B3-96B8-46D5-919E-7F2BCBEEDD7E}"/>
    <cellStyle name="Warning Text 21 12" xfId="21112" xr:uid="{E64FF54B-AADE-442B-91A3-A0023BF84BAF}"/>
    <cellStyle name="Warning Text 21 13" xfId="42272" xr:uid="{949B3718-41DF-4F07-AD87-A795F32AC99D}"/>
    <cellStyle name="Warning Text 21 14" xfId="27106" xr:uid="{4D7C1632-B3F2-42C6-B2C2-7EAB296BD5D8}"/>
    <cellStyle name="Warning Text 21 2" xfId="21115" xr:uid="{597D40BE-A763-4F22-B75A-C1C3A3FFACB9}"/>
    <cellStyle name="Warning Text 21 2 2" xfId="21116" xr:uid="{2CB8AD4D-A12C-49EB-8DD0-84CA53DBA96A}"/>
    <cellStyle name="Warning Text 21 2 2 2" xfId="21117" xr:uid="{929930FF-7277-49A8-AADA-CA734692BADD}"/>
    <cellStyle name="Warning Text 21 2 3" xfId="21118" xr:uid="{168E0394-471A-4878-85DF-9F73549AE6E1}"/>
    <cellStyle name="Warning Text 21 2 3 2" xfId="21119" xr:uid="{11346D35-B263-43B1-A7E8-5A435EE6744B}"/>
    <cellStyle name="Warning Text 21 2 4" xfId="21120" xr:uid="{FA3C1C3C-F9A5-4C11-BA76-360C2C99D611}"/>
    <cellStyle name="Warning Text 21 2 5" xfId="21121" xr:uid="{385FBB18-664C-456C-A2F7-7333D72D6F54}"/>
    <cellStyle name="Warning Text 21 2 6" xfId="46765" xr:uid="{F09A85D3-11AF-4DBE-827C-3B9944B224B4}"/>
    <cellStyle name="Warning Text 21 2 7" xfId="39906" xr:uid="{46947CAF-C37F-47A4-ACBE-49D7EF087E84}"/>
    <cellStyle name="Warning Text 21 3" xfId="21122" xr:uid="{227DDE56-FE50-40ED-804C-35C74783DD6A}"/>
    <cellStyle name="Warning Text 21 3 2" xfId="21123" xr:uid="{BD8D850B-D25B-4686-95FE-7DBB77135204}"/>
    <cellStyle name="Warning Text 21 3 2 2" xfId="21124" xr:uid="{B7CA7A19-85A7-4A1D-85BC-34B3CB3ADC89}"/>
    <cellStyle name="Warning Text 21 3 3" xfId="21125" xr:uid="{FFA58876-3EDD-45ED-90CA-80F8578E9277}"/>
    <cellStyle name="Warning Text 21 3 3 2" xfId="21126" xr:uid="{6FB30197-352D-4610-87D2-C8F949715633}"/>
    <cellStyle name="Warning Text 21 3 4" xfId="21127" xr:uid="{6BC58E76-BA2D-47C4-BAA5-ACD65FBFC1A1}"/>
    <cellStyle name="Warning Text 21 3 5" xfId="46766" xr:uid="{AEDA280D-2BA2-4557-8A70-6E8BD14A1D4D}"/>
    <cellStyle name="Warning Text 21 3 6" xfId="39907" xr:uid="{F041A6EC-6997-4DA2-B53D-9F518D2ACA23}"/>
    <cellStyle name="Warning Text 21 4" xfId="21128" xr:uid="{1316AA37-3816-43D7-8341-B9210F55D637}"/>
    <cellStyle name="Warning Text 21 4 2" xfId="21129" xr:uid="{8F63A5BC-B1A0-4CEF-B890-1A1FA9A18CC8}"/>
    <cellStyle name="Warning Text 21 4 2 2" xfId="21130" xr:uid="{46652516-AB67-40DB-854A-3B2405A4479B}"/>
    <cellStyle name="Warning Text 21 4 3" xfId="21131" xr:uid="{C5D98E25-CF65-4022-B92A-2863384A146F}"/>
    <cellStyle name="Warning Text 21 4 3 2" xfId="21132" xr:uid="{F98A10AC-702A-469D-98C6-A7D4AB4FDDEB}"/>
    <cellStyle name="Warning Text 21 4 4" xfId="21133" xr:uid="{96F3231F-B51A-4BAB-A621-F630615E47C1}"/>
    <cellStyle name="Warning Text 21 4 5" xfId="46767" xr:uid="{761755CC-DC40-4241-8E1C-ABC7021D97B7}"/>
    <cellStyle name="Warning Text 21 4 6" xfId="39908" xr:uid="{CF88F3DA-E575-4D6F-8545-26D424430034}"/>
    <cellStyle name="Warning Text 21 5" xfId="21134" xr:uid="{45C74DF9-CA7B-442B-9BE4-3FF513AA38E0}"/>
    <cellStyle name="Warning Text 21 5 2" xfId="21135" xr:uid="{9C0A5875-28F6-4D44-BE05-5F1F483DDF06}"/>
    <cellStyle name="Warning Text 21 5 2 2" xfId="21136" xr:uid="{B94154B8-468F-46FB-9EB2-66DA7C0173B9}"/>
    <cellStyle name="Warning Text 21 5 3" xfId="21137" xr:uid="{46429B53-830A-4D44-9DCE-4D3E4BC26F96}"/>
    <cellStyle name="Warning Text 21 5 3 2" xfId="21138" xr:uid="{3D342521-9916-46B5-9AFC-D6670FA0615F}"/>
    <cellStyle name="Warning Text 21 5 4" xfId="21139" xr:uid="{370D9C37-1309-4450-BBFA-D61895C15F33}"/>
    <cellStyle name="Warning Text 21 5 4 2" xfId="21140" xr:uid="{13C3645F-209C-449F-AA01-9AAEA3E56E53}"/>
    <cellStyle name="Warning Text 21 5 5" xfId="21141" xr:uid="{DCC1AA81-57DD-4876-B6E7-110E25136942}"/>
    <cellStyle name="Warning Text 21 5 6" xfId="46768" xr:uid="{00412193-304C-4FE3-A02D-80736DA104A6}"/>
    <cellStyle name="Warning Text 21 5 7" xfId="39909" xr:uid="{2A3D9FFB-43EF-43B0-9A7A-9B8DDC2813DE}"/>
    <cellStyle name="Warning Text 21 6" xfId="21142" xr:uid="{CE111B4A-3567-4BD1-89CB-B1A1B692CDED}"/>
    <cellStyle name="Warning Text 21 6 2" xfId="21143" xr:uid="{CB0CD163-3567-42AA-9CCD-2AA1EA28034B}"/>
    <cellStyle name="Warning Text 21 6 2 2" xfId="21144" xr:uid="{7E3C9B71-B837-4EED-9684-37D28733FC6E}"/>
    <cellStyle name="Warning Text 21 6 3" xfId="21145" xr:uid="{80AB8DA2-3A20-4554-B2A3-4089CC49C4F9}"/>
    <cellStyle name="Warning Text 21 6 3 2" xfId="21146" xr:uid="{EC45CD2E-CEAC-483B-B44C-8BDADA339D89}"/>
    <cellStyle name="Warning Text 21 6 4" xfId="21147" xr:uid="{D6B6B250-8D63-4D6B-807B-DCA190EEB55B}"/>
    <cellStyle name="Warning Text 21 6 5" xfId="46769" xr:uid="{31EF70A1-70FC-41A1-B55E-5FD02155F803}"/>
    <cellStyle name="Warning Text 21 6 6" xfId="39910" xr:uid="{04275D0B-5485-4F98-9879-09B146639FD2}"/>
    <cellStyle name="Warning Text 21 7" xfId="21148" xr:uid="{E614D607-984D-464E-908F-E81BA1EA23D2}"/>
    <cellStyle name="Warning Text 21 7 2" xfId="21149" xr:uid="{076EB322-8C70-4F48-952B-605F099CB5E4}"/>
    <cellStyle name="Warning Text 21 7 3" xfId="46770" xr:uid="{09FB3281-D49D-4C17-B941-EA6F48871552}"/>
    <cellStyle name="Warning Text 21 7 4" xfId="39911" xr:uid="{9B97A089-552C-4143-8D52-2E675A8F8796}"/>
    <cellStyle name="Warning Text 21 8" xfId="21150" xr:uid="{053CDD75-B144-4D97-8BBF-528CFB646DE0}"/>
    <cellStyle name="Warning Text 21 8 2" xfId="21151" xr:uid="{7F113FA3-3EA7-49B5-8E44-CEA39762F00A}"/>
    <cellStyle name="Warning Text 21 8 3" xfId="46771" xr:uid="{4B5C1F8B-3235-4C75-BE74-647BE9A46904}"/>
    <cellStyle name="Warning Text 21 8 4" xfId="39912" xr:uid="{99774A8D-AACE-4EDA-AFA9-B91A7108FE5A}"/>
    <cellStyle name="Warning Text 21 9" xfId="21152" xr:uid="{06D92753-09FA-4A3F-9D64-411BADDD98DE}"/>
    <cellStyle name="Warning Text 21 9 2" xfId="21153" xr:uid="{5487AE46-0BB2-46E2-A0EF-129CFE8F3A71}"/>
    <cellStyle name="Warning Text 21 9 3" xfId="46772" xr:uid="{68416C3C-85E3-4FDE-8654-A4B8E4FB055D}"/>
    <cellStyle name="Warning Text 21 9 4" xfId="39913" xr:uid="{695FF10E-1613-4CC3-AF0F-153BD96B47A4}"/>
    <cellStyle name="Warning Text 22" xfId="3392" xr:uid="{90BAD3E5-5071-4E96-90A0-FE5B55232DF0}"/>
    <cellStyle name="Warning Text 22 10" xfId="21155" xr:uid="{438377DF-28A7-4026-81B9-F0987348EDF0}"/>
    <cellStyle name="Warning Text 22 10 2" xfId="46773" xr:uid="{952D896B-D141-4073-8F26-B60AC75B2987}"/>
    <cellStyle name="Warning Text 22 10 3" xfId="39914" xr:uid="{D731FC8B-0B84-4370-93C6-45D43AB181AA}"/>
    <cellStyle name="Warning Text 22 11" xfId="21156" xr:uid="{0F8E7FA8-466B-4F22-80E8-E37D8F685DBA}"/>
    <cellStyle name="Warning Text 22 12" xfId="21154" xr:uid="{F6F92D58-5B08-4C8D-871D-CB7C5441A5F6}"/>
    <cellStyle name="Warning Text 22 13" xfId="42273" xr:uid="{A2967279-6DDD-4027-A171-CF5A1E9EF830}"/>
    <cellStyle name="Warning Text 22 14" xfId="27107" xr:uid="{0476ADAF-7BC4-46AB-93F4-EE9EB9385495}"/>
    <cellStyle name="Warning Text 22 2" xfId="21157" xr:uid="{AE9A87D2-4882-4094-A4BC-F35B85A00E3B}"/>
    <cellStyle name="Warning Text 22 2 2" xfId="21158" xr:uid="{B3CA9A73-F7B2-4CE6-AD6E-BA117E77327B}"/>
    <cellStyle name="Warning Text 22 2 2 2" xfId="21159" xr:uid="{CB30E7BD-A711-4A17-8E54-D72EEB2B7856}"/>
    <cellStyle name="Warning Text 22 2 3" xfId="21160" xr:uid="{C7735A67-0530-4991-8DF5-1996BF336BF8}"/>
    <cellStyle name="Warning Text 22 2 3 2" xfId="21161" xr:uid="{498780B1-30FA-4364-A343-5847F0633081}"/>
    <cellStyle name="Warning Text 22 2 4" xfId="21162" xr:uid="{3754992B-A3AE-46A3-A39E-63DB18D7696F}"/>
    <cellStyle name="Warning Text 22 2 5" xfId="21163" xr:uid="{48BEBC6F-9CE1-4548-AD3B-F46CA6E5106C}"/>
    <cellStyle name="Warning Text 22 2 6" xfId="46774" xr:uid="{49AF011D-9CB7-42CC-9164-02A1A137F4F6}"/>
    <cellStyle name="Warning Text 22 2 7" xfId="39915" xr:uid="{DAEFD296-8415-4618-9D86-6ED040C1C05A}"/>
    <cellStyle name="Warning Text 22 3" xfId="21164" xr:uid="{1FEF3650-0753-4AF8-B9E4-4CF6B08E265B}"/>
    <cellStyle name="Warning Text 22 3 2" xfId="21165" xr:uid="{51C91D4B-02A6-46EA-88FC-63BE458DA585}"/>
    <cellStyle name="Warning Text 22 3 2 2" xfId="21166" xr:uid="{7A12F51B-5830-42F0-806A-59C558F2FBB3}"/>
    <cellStyle name="Warning Text 22 3 3" xfId="21167" xr:uid="{F1C84FA2-6951-4208-B90C-47F22335CAE5}"/>
    <cellStyle name="Warning Text 22 3 3 2" xfId="21168" xr:uid="{1DAF91F1-2B2B-488F-B556-8A50426F9C92}"/>
    <cellStyle name="Warning Text 22 3 4" xfId="21169" xr:uid="{1ED1243C-FE29-4750-96C9-D3D962962F26}"/>
    <cellStyle name="Warning Text 22 3 5" xfId="46775" xr:uid="{7884DD54-532B-45EB-BA4F-7ED27C05EDD8}"/>
    <cellStyle name="Warning Text 22 3 6" xfId="39916" xr:uid="{2697F046-4B8A-4B2D-8D1E-3607B61B7F92}"/>
    <cellStyle name="Warning Text 22 4" xfId="21170" xr:uid="{B8804304-D68C-438B-A09C-01DE4AA52A35}"/>
    <cellStyle name="Warning Text 22 4 2" xfId="21171" xr:uid="{84029A01-814D-4395-8F0F-46FD5B8758B0}"/>
    <cellStyle name="Warning Text 22 4 2 2" xfId="21172" xr:uid="{50C96274-D5F0-4DBC-81EF-A51EC58F9E07}"/>
    <cellStyle name="Warning Text 22 4 3" xfId="21173" xr:uid="{A52D44AE-41B1-4CC3-8F42-FB70812BEEE3}"/>
    <cellStyle name="Warning Text 22 4 3 2" xfId="21174" xr:uid="{09FB0DE7-2CAC-4E2F-911F-61AD98172852}"/>
    <cellStyle name="Warning Text 22 4 4" xfId="21175" xr:uid="{1A41A63D-4663-4462-806B-6FB309E9B10D}"/>
    <cellStyle name="Warning Text 22 4 5" xfId="46776" xr:uid="{F679C99B-EA46-49A7-8C14-0193ED00E653}"/>
    <cellStyle name="Warning Text 22 4 6" xfId="39917" xr:uid="{BBBEB010-A0EA-4E20-96A6-94E0FECDECFF}"/>
    <cellStyle name="Warning Text 22 5" xfId="21176" xr:uid="{0FA13479-A839-4EEB-9C66-AA516A45359C}"/>
    <cellStyle name="Warning Text 22 5 2" xfId="21177" xr:uid="{C3921FE2-F477-42DA-B633-B3A817AEFEFC}"/>
    <cellStyle name="Warning Text 22 5 2 2" xfId="21178" xr:uid="{AFA2EB73-6BE9-413C-AAB2-A0DBAC5BA03D}"/>
    <cellStyle name="Warning Text 22 5 3" xfId="21179" xr:uid="{0D303968-60BE-464B-A54E-A97113B27E09}"/>
    <cellStyle name="Warning Text 22 5 3 2" xfId="21180" xr:uid="{3DC43A44-0A8C-4DE8-B4D6-3D7812D34A59}"/>
    <cellStyle name="Warning Text 22 5 4" xfId="21181" xr:uid="{211AD626-FC62-46A7-969D-1B6F49B154F8}"/>
    <cellStyle name="Warning Text 22 5 4 2" xfId="21182" xr:uid="{8A93DED4-E4D2-44BD-BA13-272AFF8F2C44}"/>
    <cellStyle name="Warning Text 22 5 5" xfId="21183" xr:uid="{647C5550-B771-4822-A2F3-60A9EFDEFC12}"/>
    <cellStyle name="Warning Text 22 5 6" xfId="46777" xr:uid="{3D614BCA-369A-4B2D-A46F-AAE9FB0922C8}"/>
    <cellStyle name="Warning Text 22 5 7" xfId="39918" xr:uid="{FB67A276-8512-4782-97AA-CD44A102633D}"/>
    <cellStyle name="Warning Text 22 6" xfId="21184" xr:uid="{E8617CDB-7A89-4240-B038-2DB28135DFD9}"/>
    <cellStyle name="Warning Text 22 6 2" xfId="21185" xr:uid="{3AA08081-DF48-4674-B5D6-DF4B79D7F700}"/>
    <cellStyle name="Warning Text 22 6 2 2" xfId="21186" xr:uid="{482247ED-1D51-41DA-925C-78F3CD2EA2CD}"/>
    <cellStyle name="Warning Text 22 6 3" xfId="21187" xr:uid="{FDCF0C7B-2187-4307-BEC6-32D0B11FD1B6}"/>
    <cellStyle name="Warning Text 22 6 3 2" xfId="21188" xr:uid="{559CF533-29AC-421D-9037-F139C900C106}"/>
    <cellStyle name="Warning Text 22 6 4" xfId="21189" xr:uid="{6BA3AECA-420E-4242-8D03-36DCC4F56638}"/>
    <cellStyle name="Warning Text 22 6 5" xfId="46778" xr:uid="{BA1C2652-F5F0-4A5A-A65C-A68500621FE4}"/>
    <cellStyle name="Warning Text 22 6 6" xfId="39919" xr:uid="{65D91755-DA82-490B-8D1B-E6BC44BF9191}"/>
    <cellStyle name="Warning Text 22 7" xfId="21190" xr:uid="{86656CA2-4B07-4FF8-808C-CFE07F439A80}"/>
    <cellStyle name="Warning Text 22 7 2" xfId="21191" xr:uid="{5B02B1DC-5FAA-4C69-AE0D-BF5339F6676D}"/>
    <cellStyle name="Warning Text 22 7 3" xfId="46779" xr:uid="{315D0F44-D483-4204-B08B-5C73005246CB}"/>
    <cellStyle name="Warning Text 22 7 4" xfId="39920" xr:uid="{929A9339-64DB-4365-B8F4-F0289A2F4D96}"/>
    <cellStyle name="Warning Text 22 8" xfId="21192" xr:uid="{6F7D8EFC-C386-4699-906E-B4FFA7097A02}"/>
    <cellStyle name="Warning Text 22 8 2" xfId="21193" xr:uid="{EACB1890-06E0-4C73-A883-C38E7950A8CD}"/>
    <cellStyle name="Warning Text 22 8 3" xfId="46780" xr:uid="{B759537C-2D35-4E46-8E8A-F3FCB34BADC4}"/>
    <cellStyle name="Warning Text 22 8 4" xfId="39921" xr:uid="{7C785EED-F9D8-4C8A-9512-1D32327CF69A}"/>
    <cellStyle name="Warning Text 22 9" xfId="21194" xr:uid="{43169324-1CB7-4AD7-AEA5-F892B71767F2}"/>
    <cellStyle name="Warning Text 22 9 2" xfId="21195" xr:uid="{875CEFE8-6B78-47D6-8225-D31C5D70F245}"/>
    <cellStyle name="Warning Text 22 9 3" xfId="46781" xr:uid="{7EB0BACE-2DFC-4C4A-92AE-1D5B5B0153DC}"/>
    <cellStyle name="Warning Text 22 9 4" xfId="39922" xr:uid="{F5582586-8D85-4B32-ACBA-78C01BD01756}"/>
    <cellStyle name="Warning Text 23" xfId="3393" xr:uid="{6FD01A48-1E85-4CED-8A18-E578215CFD00}"/>
    <cellStyle name="Warning Text 23 10" xfId="21197" xr:uid="{FC96D9A2-0828-48A8-8D66-C5BF57D7CF7D}"/>
    <cellStyle name="Warning Text 23 10 2" xfId="46782" xr:uid="{85D38952-BE2B-41C9-B05A-953CB704074E}"/>
    <cellStyle name="Warning Text 23 10 3" xfId="39923" xr:uid="{67D4EA8C-2567-405C-9740-50F1983D5D97}"/>
    <cellStyle name="Warning Text 23 11" xfId="21198" xr:uid="{D9364A70-5027-4480-A6D0-911EC0597BAA}"/>
    <cellStyle name="Warning Text 23 12" xfId="21196" xr:uid="{CEE100B5-EA12-4664-8BA2-B67FF897C020}"/>
    <cellStyle name="Warning Text 23 13" xfId="42274" xr:uid="{1360F80D-82A7-4DCF-AD81-E0EF77C88AD5}"/>
    <cellStyle name="Warning Text 23 14" xfId="27108" xr:uid="{DDB28578-2334-4DB0-9744-A3D323D10905}"/>
    <cellStyle name="Warning Text 23 2" xfId="21199" xr:uid="{A6F9C04B-29BD-4982-A0AC-5F78D70E2E25}"/>
    <cellStyle name="Warning Text 23 2 2" xfId="21200" xr:uid="{155BEFDA-635A-4732-A110-32803B298C06}"/>
    <cellStyle name="Warning Text 23 2 2 2" xfId="21201" xr:uid="{B67CF0B5-62F2-49DA-A4D0-AC20C43A2ED8}"/>
    <cellStyle name="Warning Text 23 2 3" xfId="21202" xr:uid="{24EF4471-65A9-4D00-BF40-035316D6A1F4}"/>
    <cellStyle name="Warning Text 23 2 3 2" xfId="21203" xr:uid="{C73CBAC8-60CC-4FD1-8CD8-ADF09BC6E797}"/>
    <cellStyle name="Warning Text 23 2 4" xfId="21204" xr:uid="{FB87DE62-6BE4-414F-8F7F-F389DE113162}"/>
    <cellStyle name="Warning Text 23 2 5" xfId="21205" xr:uid="{AAB84535-DDB4-4986-B1A4-92102F7B80B4}"/>
    <cellStyle name="Warning Text 23 2 6" xfId="46783" xr:uid="{FE175D11-7304-465D-B959-F91A4185D28C}"/>
    <cellStyle name="Warning Text 23 2 7" xfId="39924" xr:uid="{01F2754B-3F42-4DFC-8DFE-3A80D3E53B14}"/>
    <cellStyle name="Warning Text 23 3" xfId="21206" xr:uid="{7590066B-2F88-4B6D-BBA5-63795282AA5A}"/>
    <cellStyle name="Warning Text 23 3 2" xfId="21207" xr:uid="{F8016509-5D26-4401-B80A-DB94D9C04C4B}"/>
    <cellStyle name="Warning Text 23 3 2 2" xfId="21208" xr:uid="{90F8B7FF-D3C1-4EBB-B1C1-DA1600FAC3C8}"/>
    <cellStyle name="Warning Text 23 3 3" xfId="21209" xr:uid="{E60BF4FD-AC2C-413E-AF7E-BAA8C3C76850}"/>
    <cellStyle name="Warning Text 23 3 3 2" xfId="21210" xr:uid="{A73EAD3A-9893-4D98-A50E-10AB31E9F413}"/>
    <cellStyle name="Warning Text 23 3 4" xfId="21211" xr:uid="{7F1B6036-D4A5-42D9-B416-130E9FEAD87F}"/>
    <cellStyle name="Warning Text 23 3 5" xfId="46784" xr:uid="{09938538-9339-42BD-83EC-E3B360A2C5A6}"/>
    <cellStyle name="Warning Text 23 3 6" xfId="39925" xr:uid="{2560EA40-424A-4029-A915-5855C05C3929}"/>
    <cellStyle name="Warning Text 23 4" xfId="21212" xr:uid="{35D2FEE2-3C1C-46A0-85F7-2081532F8EE3}"/>
    <cellStyle name="Warning Text 23 4 2" xfId="21213" xr:uid="{09F419A7-7B69-4902-9906-65C0EC5B412E}"/>
    <cellStyle name="Warning Text 23 4 2 2" xfId="21214" xr:uid="{EB937CF0-CFF7-467A-8A9E-4C600573DB6F}"/>
    <cellStyle name="Warning Text 23 4 3" xfId="21215" xr:uid="{C5C9A864-9C93-4ED9-8587-D2A2C496CB52}"/>
    <cellStyle name="Warning Text 23 4 3 2" xfId="21216" xr:uid="{93D13261-B404-4ACD-9BE2-9A82DC0F46BB}"/>
    <cellStyle name="Warning Text 23 4 4" xfId="21217" xr:uid="{362B8167-AEAA-41B4-8A33-C7406603103A}"/>
    <cellStyle name="Warning Text 23 4 5" xfId="46785" xr:uid="{32F5A03F-2E21-4878-AD05-B0C64D60EEEB}"/>
    <cellStyle name="Warning Text 23 4 6" xfId="39926" xr:uid="{0583C11A-526F-4AF8-A339-4E649069EC69}"/>
    <cellStyle name="Warning Text 23 5" xfId="21218" xr:uid="{85D73492-AED1-43C8-8D29-20F605E41D27}"/>
    <cellStyle name="Warning Text 23 5 2" xfId="21219" xr:uid="{1A7C4216-A60A-48D3-940D-501761549A10}"/>
    <cellStyle name="Warning Text 23 5 2 2" xfId="21220" xr:uid="{B8F5AE26-B271-479F-B1EA-9378F7CB0B46}"/>
    <cellStyle name="Warning Text 23 5 3" xfId="21221" xr:uid="{95AB3CF6-157C-4DCF-B142-77DFF5D596F2}"/>
    <cellStyle name="Warning Text 23 5 3 2" xfId="21222" xr:uid="{61269617-635C-4715-A620-C8ED57A59445}"/>
    <cellStyle name="Warning Text 23 5 4" xfId="21223" xr:uid="{1243258B-F045-4856-9F64-9259B96B8494}"/>
    <cellStyle name="Warning Text 23 5 4 2" xfId="21224" xr:uid="{8B1E5C71-BE2E-4658-AB5B-5701CB901451}"/>
    <cellStyle name="Warning Text 23 5 5" xfId="21225" xr:uid="{294E11CD-F206-48C9-BEF9-3F4CCECC0670}"/>
    <cellStyle name="Warning Text 23 5 6" xfId="46786" xr:uid="{918BD6FD-2AC1-4B5E-9EF4-B5F0736DB0A5}"/>
    <cellStyle name="Warning Text 23 5 7" xfId="39927" xr:uid="{45D761AB-A6D0-4BFD-8210-6C8720240C85}"/>
    <cellStyle name="Warning Text 23 6" xfId="21226" xr:uid="{13ED8254-7D15-4EA4-B826-05480DFC495E}"/>
    <cellStyle name="Warning Text 23 6 2" xfId="21227" xr:uid="{4A9752E6-3A71-488C-AFAA-4333A7FB6FB1}"/>
    <cellStyle name="Warning Text 23 6 2 2" xfId="21228" xr:uid="{EE8F59C7-680C-4FB0-8F33-274D28F9292C}"/>
    <cellStyle name="Warning Text 23 6 3" xfId="21229" xr:uid="{D0251062-298C-4690-83E3-4B898BA86D72}"/>
    <cellStyle name="Warning Text 23 6 3 2" xfId="21230" xr:uid="{8F1E3A35-D847-4F7F-B6CF-F06F9625C0DD}"/>
    <cellStyle name="Warning Text 23 6 4" xfId="21231" xr:uid="{34725004-57ED-4D1E-AE01-83C15AC589AF}"/>
    <cellStyle name="Warning Text 23 6 5" xfId="46787" xr:uid="{B85415E2-9011-46BC-9E83-9469878E96BE}"/>
    <cellStyle name="Warning Text 23 6 6" xfId="39928" xr:uid="{EEE9502A-6AD8-48B8-BBDC-22000688D9FD}"/>
    <cellStyle name="Warning Text 23 7" xfId="21232" xr:uid="{09F1201D-3AB7-426A-B9D2-8B0DFC797EB1}"/>
    <cellStyle name="Warning Text 23 7 2" xfId="21233" xr:uid="{038545F9-49F5-4A94-9F8D-A1DA2245DDB3}"/>
    <cellStyle name="Warning Text 23 7 3" xfId="46788" xr:uid="{A241623F-396B-49A8-966F-336DCE484BD1}"/>
    <cellStyle name="Warning Text 23 7 4" xfId="39929" xr:uid="{4E0B18BB-E6FF-451E-9EA3-FE48EACA3155}"/>
    <cellStyle name="Warning Text 23 8" xfId="21234" xr:uid="{E29226FE-A5E4-4019-BB18-4D7474038AFD}"/>
    <cellStyle name="Warning Text 23 8 2" xfId="21235" xr:uid="{E2250E56-E29A-49E4-A4AE-0ADB9B2E714E}"/>
    <cellStyle name="Warning Text 23 8 3" xfId="46789" xr:uid="{2F8ACC54-7A82-4B2A-BEA2-B3C557438DC9}"/>
    <cellStyle name="Warning Text 23 8 4" xfId="39930" xr:uid="{047CB1DB-A0C1-4EE5-AE2E-94CDFAAA747B}"/>
    <cellStyle name="Warning Text 23 9" xfId="21236" xr:uid="{66A3FF5C-A201-4DDA-B1AB-B901FE62188A}"/>
    <cellStyle name="Warning Text 23 9 2" xfId="21237" xr:uid="{8DC9F7BB-027A-4DFB-B3D8-2C6EAC6F2D44}"/>
    <cellStyle name="Warning Text 23 9 3" xfId="46790" xr:uid="{7DEFE151-7BFF-4962-B490-5E5B317F61D8}"/>
    <cellStyle name="Warning Text 23 9 4" xfId="39931" xr:uid="{157ED1A9-AB6F-48DF-89D8-58BEB6743892}"/>
    <cellStyle name="Warning Text 24" xfId="3394" xr:uid="{27952970-06BA-433F-A9C0-D055C4EE4FD3}"/>
    <cellStyle name="Warning Text 24 10" xfId="21239" xr:uid="{E0C70CC9-DEF6-45C3-A036-BB833A93612D}"/>
    <cellStyle name="Warning Text 24 10 2" xfId="46791" xr:uid="{3A141464-A80E-479C-BEF8-DA20D13B796D}"/>
    <cellStyle name="Warning Text 24 10 3" xfId="39932" xr:uid="{B21A09D6-4AD5-4AA6-B519-D02AAE715470}"/>
    <cellStyle name="Warning Text 24 11" xfId="21240" xr:uid="{E885C5CF-89B6-4385-95EB-6E8381A151B6}"/>
    <cellStyle name="Warning Text 24 12" xfId="21238" xr:uid="{976B4E56-5E23-4A0D-99B3-E1977284789B}"/>
    <cellStyle name="Warning Text 24 13" xfId="42275" xr:uid="{19C9FFD1-6580-47B1-B79D-B6856ED83A79}"/>
    <cellStyle name="Warning Text 24 14" xfId="27109" xr:uid="{315002AC-F826-4612-AF15-750C4D9FE856}"/>
    <cellStyle name="Warning Text 24 2" xfId="21241" xr:uid="{06AEA3D9-B6F5-4ECD-90C0-40F6D7165B1D}"/>
    <cellStyle name="Warning Text 24 2 2" xfId="21242" xr:uid="{F0BBDCBB-D09A-4682-AE53-CD1CEF2F47D8}"/>
    <cellStyle name="Warning Text 24 2 2 2" xfId="21243" xr:uid="{27B3C5EE-EB47-4D88-8456-419CA52F6B67}"/>
    <cellStyle name="Warning Text 24 2 3" xfId="21244" xr:uid="{B36F647D-E4F3-48BD-828A-A030E08EA225}"/>
    <cellStyle name="Warning Text 24 2 3 2" xfId="21245" xr:uid="{D2979C6C-174A-474E-95A4-880E4F3DAD0E}"/>
    <cellStyle name="Warning Text 24 2 4" xfId="21246" xr:uid="{352E1E15-C72A-4177-AC93-7048719B8DD5}"/>
    <cellStyle name="Warning Text 24 2 5" xfId="21247" xr:uid="{B316A816-318B-4502-A589-6561D823F9E0}"/>
    <cellStyle name="Warning Text 24 2 6" xfId="46792" xr:uid="{3FDC9B94-B8DD-40BF-B43C-C295D92231EF}"/>
    <cellStyle name="Warning Text 24 2 7" xfId="39933" xr:uid="{3D25A222-0C8C-4A74-AA26-08C3171B862F}"/>
    <cellStyle name="Warning Text 24 3" xfId="21248" xr:uid="{9A54549E-1107-4C8A-8376-07DE9AB5E9AC}"/>
    <cellStyle name="Warning Text 24 3 2" xfId="21249" xr:uid="{E6E2663D-CF7A-48F2-9187-1FBBBAB9FB31}"/>
    <cellStyle name="Warning Text 24 3 2 2" xfId="21250" xr:uid="{CBF4A46C-0273-427A-A219-5B3563FBAC9B}"/>
    <cellStyle name="Warning Text 24 3 3" xfId="21251" xr:uid="{B2FB19E8-8973-47C6-8A71-B26E8A8D3069}"/>
    <cellStyle name="Warning Text 24 3 3 2" xfId="21252" xr:uid="{CBE9B6CD-DE5C-4FC7-8853-69E77C50AE8A}"/>
    <cellStyle name="Warning Text 24 3 4" xfId="21253" xr:uid="{E2CFB25E-CECF-4D2B-8134-D0B70CF9F339}"/>
    <cellStyle name="Warning Text 24 3 5" xfId="46793" xr:uid="{091D9983-79AE-44F4-8B74-D98DFE7B31C9}"/>
    <cellStyle name="Warning Text 24 3 6" xfId="39934" xr:uid="{67722B92-90B0-4ED8-AF9F-EC71667F925C}"/>
    <cellStyle name="Warning Text 24 4" xfId="21254" xr:uid="{37B83C6C-A84D-4771-8AEC-3914053C57D2}"/>
    <cellStyle name="Warning Text 24 4 2" xfId="21255" xr:uid="{5FDBA57D-5AD4-41D6-83D6-388314789CAE}"/>
    <cellStyle name="Warning Text 24 4 2 2" xfId="21256" xr:uid="{435D2648-0A5C-4FB1-BF63-038752C1C566}"/>
    <cellStyle name="Warning Text 24 4 3" xfId="21257" xr:uid="{DEA71667-027B-4D3F-872B-48E62ADED931}"/>
    <cellStyle name="Warning Text 24 4 3 2" xfId="21258" xr:uid="{9D7836AE-DEF5-4ED0-9E14-379456B2214E}"/>
    <cellStyle name="Warning Text 24 4 4" xfId="21259" xr:uid="{B6BD2ADD-76F5-45EC-A3F0-44EAC5A887F8}"/>
    <cellStyle name="Warning Text 24 4 5" xfId="46794" xr:uid="{B2A96816-C43B-4A80-88BE-0C84F5FDE49A}"/>
    <cellStyle name="Warning Text 24 4 6" xfId="39935" xr:uid="{D354F1B8-0D88-4400-B929-9EC4A692A9E3}"/>
    <cellStyle name="Warning Text 24 5" xfId="21260" xr:uid="{B0F921C5-D77B-471B-8B24-81C33C8DD71E}"/>
    <cellStyle name="Warning Text 24 5 2" xfId="21261" xr:uid="{A25D4154-698A-461A-AF60-B72B805785AA}"/>
    <cellStyle name="Warning Text 24 5 2 2" xfId="21262" xr:uid="{F6B40845-6675-412B-B3CD-8AD4D8EB9E04}"/>
    <cellStyle name="Warning Text 24 5 3" xfId="21263" xr:uid="{A7932197-B828-4851-95C0-B3E4262AD60C}"/>
    <cellStyle name="Warning Text 24 5 3 2" xfId="21264" xr:uid="{ADB7479F-AD82-4C42-B8A0-D813962F2AC0}"/>
    <cellStyle name="Warning Text 24 5 4" xfId="21265" xr:uid="{EB4E3459-15A4-4E77-B5EE-C5254C9517ED}"/>
    <cellStyle name="Warning Text 24 5 4 2" xfId="21266" xr:uid="{C991CAFC-E2DC-4E4B-B44D-3267DF3FDF15}"/>
    <cellStyle name="Warning Text 24 5 5" xfId="21267" xr:uid="{D97376CE-BA19-4907-A6B1-DCC236F0AF78}"/>
    <cellStyle name="Warning Text 24 5 6" xfId="46795" xr:uid="{AE7D0889-04D5-43DF-9578-553F2E73A316}"/>
    <cellStyle name="Warning Text 24 5 7" xfId="39936" xr:uid="{C566EF77-395F-4C5D-BED1-51F02E82008A}"/>
    <cellStyle name="Warning Text 24 6" xfId="21268" xr:uid="{75B6A654-E972-4B20-BA64-65D2091724ED}"/>
    <cellStyle name="Warning Text 24 6 2" xfId="21269" xr:uid="{2193AC25-D29E-49E7-B489-710AF7F7835E}"/>
    <cellStyle name="Warning Text 24 6 2 2" xfId="21270" xr:uid="{EA9A21B7-770F-4588-83C4-94436A289964}"/>
    <cellStyle name="Warning Text 24 6 3" xfId="21271" xr:uid="{71ACAE28-AD8A-4FC8-9CAC-D76C29680AF9}"/>
    <cellStyle name="Warning Text 24 6 3 2" xfId="21272" xr:uid="{FE315E04-ABDD-41A1-ACEA-832D73052DE2}"/>
    <cellStyle name="Warning Text 24 6 4" xfId="21273" xr:uid="{F651E575-463A-41D3-912A-D3E5F693C041}"/>
    <cellStyle name="Warning Text 24 6 5" xfId="46796" xr:uid="{9E1B9642-7443-4775-83F4-E04A9E72CF2C}"/>
    <cellStyle name="Warning Text 24 6 6" xfId="39937" xr:uid="{D0F9B9FE-5FC9-400E-87B4-0375C66F730D}"/>
    <cellStyle name="Warning Text 24 7" xfId="21274" xr:uid="{B9E895AB-2258-46FF-BFE9-0CCBCCE3222D}"/>
    <cellStyle name="Warning Text 24 7 2" xfId="21275" xr:uid="{1032B801-013B-4A45-AFC5-C71841B5E2C7}"/>
    <cellStyle name="Warning Text 24 7 3" xfId="46797" xr:uid="{CF4AEFB8-9814-4B9E-B868-26CC1FBE5FB8}"/>
    <cellStyle name="Warning Text 24 7 4" xfId="39938" xr:uid="{7B7EF82C-D565-46C8-B20B-93A1A8F5D420}"/>
    <cellStyle name="Warning Text 24 8" xfId="21276" xr:uid="{575CFED8-2093-4BB3-AD29-CE8C7F2B1359}"/>
    <cellStyle name="Warning Text 24 8 2" xfId="21277" xr:uid="{3618097B-E6CD-4ED0-A8F1-72D330B23F22}"/>
    <cellStyle name="Warning Text 24 8 3" xfId="46798" xr:uid="{C804B7C6-220B-437B-8721-6B495A542103}"/>
    <cellStyle name="Warning Text 24 8 4" xfId="39939" xr:uid="{09A4E8DB-8ACE-49A1-BBBA-6C6A6D334D56}"/>
    <cellStyle name="Warning Text 24 9" xfId="21278" xr:uid="{4F488FB9-10C3-4044-8EB7-3991BD6360FC}"/>
    <cellStyle name="Warning Text 24 9 2" xfId="21279" xr:uid="{EFFAB7EF-E493-4646-AD60-497130307EA4}"/>
    <cellStyle name="Warning Text 24 9 3" xfId="46799" xr:uid="{F70ADAF7-7622-43D2-B7D4-523BF0CD6BFA}"/>
    <cellStyle name="Warning Text 24 9 4" xfId="39940" xr:uid="{6C579DD6-710B-4576-A8C7-114ED4B0FD97}"/>
    <cellStyle name="Warning Text 25" xfId="3395" xr:uid="{E549B3CD-43D5-40D9-BA5E-6A58D3CFABE5}"/>
    <cellStyle name="Warning Text 25 10" xfId="21281" xr:uid="{EC3D781C-F8F8-4BB2-BC22-91161FE9BC76}"/>
    <cellStyle name="Warning Text 25 10 2" xfId="46800" xr:uid="{236B686D-E490-4D0A-8029-0BC8B5390D71}"/>
    <cellStyle name="Warning Text 25 10 3" xfId="39941" xr:uid="{0D7F0BC1-655F-4B9F-8424-96FDDA7965B8}"/>
    <cellStyle name="Warning Text 25 11" xfId="21282" xr:uid="{CFD823D2-DB01-41D8-93FA-87484057B9EC}"/>
    <cellStyle name="Warning Text 25 12" xfId="21280" xr:uid="{90EC5B21-C519-4BBA-AF53-85D816B24D72}"/>
    <cellStyle name="Warning Text 25 13" xfId="42276" xr:uid="{9A1473EC-8939-4D1A-81CC-E41850599F6C}"/>
    <cellStyle name="Warning Text 25 14" xfId="27110" xr:uid="{80703833-6151-44DD-BA4F-FAA3070B83C0}"/>
    <cellStyle name="Warning Text 25 2" xfId="21283" xr:uid="{CA051810-D6C8-46AB-AD88-5D21A8536882}"/>
    <cellStyle name="Warning Text 25 2 2" xfId="21284" xr:uid="{8BEFDF72-79FC-40D6-B9F3-FD366D084C5A}"/>
    <cellStyle name="Warning Text 25 2 2 2" xfId="21285" xr:uid="{E09C6AE2-EF9D-4B0C-9CFA-4396B59DA4F7}"/>
    <cellStyle name="Warning Text 25 2 3" xfId="21286" xr:uid="{A29981F9-4F5B-4768-B309-7A0AE41C7B8F}"/>
    <cellStyle name="Warning Text 25 2 3 2" xfId="21287" xr:uid="{3CEA7274-AA80-4C06-B323-0950683BF12E}"/>
    <cellStyle name="Warning Text 25 2 4" xfId="21288" xr:uid="{9D81920A-3338-4B60-BCEB-EFBBF4F324E2}"/>
    <cellStyle name="Warning Text 25 2 5" xfId="21289" xr:uid="{3B73EE77-78E4-4489-A9A9-98190939E3D3}"/>
    <cellStyle name="Warning Text 25 2 6" xfId="46801" xr:uid="{8CD8BC6D-384C-42FA-8329-FCD4F63BB190}"/>
    <cellStyle name="Warning Text 25 2 7" xfId="39942" xr:uid="{FBB6CA42-30CB-42F8-967C-1E37F4547F87}"/>
    <cellStyle name="Warning Text 25 3" xfId="21290" xr:uid="{97BF59DB-54EC-47F3-8FA3-6F3B26A14FA9}"/>
    <cellStyle name="Warning Text 25 3 2" xfId="21291" xr:uid="{311C89CE-D064-42C5-B2C8-AA8008E03D45}"/>
    <cellStyle name="Warning Text 25 3 2 2" xfId="21292" xr:uid="{4321E13E-B068-4BA1-9D8E-C90175FD823C}"/>
    <cellStyle name="Warning Text 25 3 3" xfId="21293" xr:uid="{ED81B1CE-8FB0-4D83-809B-37DF9866FD16}"/>
    <cellStyle name="Warning Text 25 3 3 2" xfId="21294" xr:uid="{ADDA9C4D-DEFE-4D3E-B7DB-007C89B419AB}"/>
    <cellStyle name="Warning Text 25 3 4" xfId="21295" xr:uid="{962AC755-8A9D-4165-B2B6-790678FD9719}"/>
    <cellStyle name="Warning Text 25 3 5" xfId="46802" xr:uid="{CFCFE00F-B4AE-4CB3-8BC5-B40F1C86E3A0}"/>
    <cellStyle name="Warning Text 25 3 6" xfId="39943" xr:uid="{77D962A0-E667-48DA-A8A1-C68B44079E86}"/>
    <cellStyle name="Warning Text 25 4" xfId="21296" xr:uid="{12BF04C5-5214-4A05-9AAF-E24527C7315F}"/>
    <cellStyle name="Warning Text 25 4 2" xfId="21297" xr:uid="{BC01735F-59B6-4850-AE86-09533EDDEAE1}"/>
    <cellStyle name="Warning Text 25 4 2 2" xfId="21298" xr:uid="{46FB2917-91F6-4682-844A-252F90214375}"/>
    <cellStyle name="Warning Text 25 4 3" xfId="21299" xr:uid="{BDEAA34D-2CBE-4F66-8680-C5FB126DF2DB}"/>
    <cellStyle name="Warning Text 25 4 3 2" xfId="21300" xr:uid="{23DD896A-262B-4486-B067-6B7CA7762AC5}"/>
    <cellStyle name="Warning Text 25 4 4" xfId="21301" xr:uid="{44495FD9-A632-4FAD-8014-E9F1BA80FC70}"/>
    <cellStyle name="Warning Text 25 4 5" xfId="46803" xr:uid="{728150B0-D938-432C-8CAB-2B944B51DFF2}"/>
    <cellStyle name="Warning Text 25 4 6" xfId="39944" xr:uid="{86EE7C35-94DF-4DE2-BC03-D9515C2169EF}"/>
    <cellStyle name="Warning Text 25 5" xfId="21302" xr:uid="{18DE7EAE-0825-4AF1-B2E0-21360EB23D94}"/>
    <cellStyle name="Warning Text 25 5 2" xfId="21303" xr:uid="{7BBC94A5-B71D-4CF7-BCFA-9024547B61CC}"/>
    <cellStyle name="Warning Text 25 5 2 2" xfId="21304" xr:uid="{4A43607A-1358-40E6-9B48-9452F4959E8A}"/>
    <cellStyle name="Warning Text 25 5 3" xfId="21305" xr:uid="{8EE5E43D-4EDF-494A-8ECE-F389D0EAE484}"/>
    <cellStyle name="Warning Text 25 5 3 2" xfId="21306" xr:uid="{BC2141FD-CB08-4234-A50F-178FEDCC570E}"/>
    <cellStyle name="Warning Text 25 5 4" xfId="21307" xr:uid="{BF70780A-92F0-47BF-AC24-664C7742A78A}"/>
    <cellStyle name="Warning Text 25 5 4 2" xfId="21308" xr:uid="{1CCCE08A-0203-4E17-86CE-B5A23CAFCD1D}"/>
    <cellStyle name="Warning Text 25 5 5" xfId="21309" xr:uid="{85A8802B-C379-469B-8F1C-85311DA937DB}"/>
    <cellStyle name="Warning Text 25 5 6" xfId="46804" xr:uid="{BBCDB49B-1148-4932-B54E-755B03E1F90B}"/>
    <cellStyle name="Warning Text 25 5 7" xfId="39945" xr:uid="{3FA7693F-67ED-4208-AA06-D96E638CC199}"/>
    <cellStyle name="Warning Text 25 6" xfId="21310" xr:uid="{110F5436-20B6-4909-9653-B30A4B6DBFAC}"/>
    <cellStyle name="Warning Text 25 6 2" xfId="21311" xr:uid="{ACB6CF95-86B0-433C-B3F6-97FE5FAFFAB7}"/>
    <cellStyle name="Warning Text 25 6 2 2" xfId="21312" xr:uid="{EE830A58-2BD5-4AB6-A3F1-B16A760A0028}"/>
    <cellStyle name="Warning Text 25 6 3" xfId="21313" xr:uid="{703F45FB-A808-4138-A797-17EF9615E8BC}"/>
    <cellStyle name="Warning Text 25 6 3 2" xfId="21314" xr:uid="{BAE4B335-17CF-495D-A566-376BB53235AF}"/>
    <cellStyle name="Warning Text 25 6 4" xfId="21315" xr:uid="{D5518059-FAE1-4276-936A-CC797ECBE2BB}"/>
    <cellStyle name="Warning Text 25 6 5" xfId="46805" xr:uid="{1322FB58-9A47-48B7-B4B9-6A1A2EF72430}"/>
    <cellStyle name="Warning Text 25 6 6" xfId="39946" xr:uid="{77C0E5B2-2DA2-4053-96C5-6155F80005A1}"/>
    <cellStyle name="Warning Text 25 7" xfId="21316" xr:uid="{A6945106-4195-4DFF-B246-4DEBD9ACD31C}"/>
    <cellStyle name="Warning Text 25 7 2" xfId="21317" xr:uid="{C8BC809F-724D-4F91-A626-0512E98E9A3B}"/>
    <cellStyle name="Warning Text 25 7 3" xfId="46806" xr:uid="{9638E828-681C-4090-8403-AEB51E48E1C7}"/>
    <cellStyle name="Warning Text 25 7 4" xfId="39947" xr:uid="{C09B8D2C-C273-43C6-9F7E-72899C2B91DB}"/>
    <cellStyle name="Warning Text 25 8" xfId="21318" xr:uid="{EE7D868D-BA07-49E7-AD63-0432B70E22BE}"/>
    <cellStyle name="Warning Text 25 8 2" xfId="21319" xr:uid="{57B000B8-E379-4F79-BC07-9B1352D8ABDA}"/>
    <cellStyle name="Warning Text 25 8 3" xfId="46807" xr:uid="{1DD05473-14B1-499B-A4EE-646C5AA89C6D}"/>
    <cellStyle name="Warning Text 25 8 4" xfId="39948" xr:uid="{C69CCCDC-7EB5-4B4A-A535-8F5F549BA176}"/>
    <cellStyle name="Warning Text 25 9" xfId="21320" xr:uid="{D81C68CC-7929-4C30-AC1D-040CE0D47D2C}"/>
    <cellStyle name="Warning Text 25 9 2" xfId="21321" xr:uid="{7D8C4F53-015B-4D82-BD79-5EEDF3A5B849}"/>
    <cellStyle name="Warning Text 25 9 3" xfId="46808" xr:uid="{B5B5BF89-A402-4B79-AF4E-222EE8A53EE0}"/>
    <cellStyle name="Warning Text 25 9 4" xfId="39949" xr:uid="{A4036C7A-5BE5-470B-A17C-EFCAF1CFC512}"/>
    <cellStyle name="Warning Text 26" xfId="3396" xr:uid="{2B3E93DD-C28A-4C31-B595-E220CA4D0825}"/>
    <cellStyle name="Warning Text 26 10" xfId="21323" xr:uid="{262ECF95-B429-4B91-AB69-243E60EFD4DE}"/>
    <cellStyle name="Warning Text 26 10 2" xfId="46809" xr:uid="{4813039E-41BC-4A75-9091-FCFBCBB44992}"/>
    <cellStyle name="Warning Text 26 10 3" xfId="39950" xr:uid="{7EE8B6A5-1675-4284-B920-7866DEF36C47}"/>
    <cellStyle name="Warning Text 26 11" xfId="21324" xr:uid="{ED320D9D-80F9-4E04-96BB-F0FEFE43A968}"/>
    <cellStyle name="Warning Text 26 12" xfId="21322" xr:uid="{77C7D652-E7A8-4B73-8ECC-834B1769B248}"/>
    <cellStyle name="Warning Text 26 13" xfId="42277" xr:uid="{9679B0AD-23DE-43DE-8020-56A936B4FC12}"/>
    <cellStyle name="Warning Text 26 14" xfId="27111" xr:uid="{A0621F61-4AE9-43D0-97F4-6771F88E6B3C}"/>
    <cellStyle name="Warning Text 26 2" xfId="21325" xr:uid="{7FC0EF8B-F773-44E5-BBF4-FDD7FB01FE8B}"/>
    <cellStyle name="Warning Text 26 2 2" xfId="21326" xr:uid="{47B8A814-1514-471F-A1DB-6F6454EF55A5}"/>
    <cellStyle name="Warning Text 26 2 2 2" xfId="21327" xr:uid="{2278E067-BF1C-445F-87FE-4B37FDA8221D}"/>
    <cellStyle name="Warning Text 26 2 3" xfId="21328" xr:uid="{96A1A730-BA4D-44CF-B988-2F996250836D}"/>
    <cellStyle name="Warning Text 26 2 3 2" xfId="21329" xr:uid="{E251C13D-D0F9-4B24-BA80-5A60B48DA4A8}"/>
    <cellStyle name="Warning Text 26 2 4" xfId="21330" xr:uid="{F4A6748F-6508-4739-A0A0-4F5B050A5DD4}"/>
    <cellStyle name="Warning Text 26 2 5" xfId="21331" xr:uid="{A658CED0-3171-4728-85A6-F118E180DF73}"/>
    <cellStyle name="Warning Text 26 2 6" xfId="46810" xr:uid="{3DC74DCA-4958-430B-86FF-84B7EEDC8F49}"/>
    <cellStyle name="Warning Text 26 2 7" xfId="39951" xr:uid="{A64037CE-1F22-4DE0-8579-E76345DB4BF7}"/>
    <cellStyle name="Warning Text 26 3" xfId="21332" xr:uid="{216BD2B8-BD81-4F29-A744-EA1EDB38FED4}"/>
    <cellStyle name="Warning Text 26 3 2" xfId="21333" xr:uid="{FFF878A7-9AB1-4E35-BCE9-77BAA42ECA2E}"/>
    <cellStyle name="Warning Text 26 3 2 2" xfId="21334" xr:uid="{FC51B653-D195-48D4-91F3-E13E7073994E}"/>
    <cellStyle name="Warning Text 26 3 3" xfId="21335" xr:uid="{10C6230C-AA08-4EA5-896D-91E35BA620CB}"/>
    <cellStyle name="Warning Text 26 3 3 2" xfId="21336" xr:uid="{67BDDD25-9788-4E21-9565-178A4F7BC47A}"/>
    <cellStyle name="Warning Text 26 3 4" xfId="21337" xr:uid="{BD667929-98C4-474B-9C94-1082EBC549D1}"/>
    <cellStyle name="Warning Text 26 3 5" xfId="46811" xr:uid="{C716EBF5-0EE0-498D-AF50-77140B9F797F}"/>
    <cellStyle name="Warning Text 26 3 6" xfId="39952" xr:uid="{9364B8BD-7BFF-4F87-A78B-338F28E21461}"/>
    <cellStyle name="Warning Text 26 4" xfId="21338" xr:uid="{4F5A4FA2-5020-4B1F-8C70-6409CAA7C47A}"/>
    <cellStyle name="Warning Text 26 4 2" xfId="21339" xr:uid="{1227976E-9834-4C20-AF10-7036AB2B6E7A}"/>
    <cellStyle name="Warning Text 26 4 2 2" xfId="21340" xr:uid="{B23873A2-15C8-4AD6-AA5A-3956432C8C03}"/>
    <cellStyle name="Warning Text 26 4 3" xfId="21341" xr:uid="{7CC76F8A-68D2-410D-8CB8-BBDAF8164706}"/>
    <cellStyle name="Warning Text 26 4 3 2" xfId="21342" xr:uid="{639BC880-6121-4497-8CAA-9C5D97E96F10}"/>
    <cellStyle name="Warning Text 26 4 4" xfId="21343" xr:uid="{57E020BD-371E-4FAD-9741-4B7B2DFB18D9}"/>
    <cellStyle name="Warning Text 26 4 5" xfId="46812" xr:uid="{7EEDC267-1B96-4632-94F6-7BB1402FC236}"/>
    <cellStyle name="Warning Text 26 4 6" xfId="39953" xr:uid="{3F46569B-0043-439C-9FF1-1B4DDE4F98FD}"/>
    <cellStyle name="Warning Text 26 5" xfId="21344" xr:uid="{7A6D7E95-3E22-442E-B712-6F24CAC86452}"/>
    <cellStyle name="Warning Text 26 5 2" xfId="21345" xr:uid="{BC490C26-5282-403B-8E7E-56EED81AF038}"/>
    <cellStyle name="Warning Text 26 5 2 2" xfId="21346" xr:uid="{69D9E9E2-8A7F-48D9-9F9C-B31BCE9127EE}"/>
    <cellStyle name="Warning Text 26 5 3" xfId="21347" xr:uid="{5B3FF695-3777-48DA-B6A8-2E8135A0180C}"/>
    <cellStyle name="Warning Text 26 5 3 2" xfId="21348" xr:uid="{32DCC321-2947-4E65-B6E9-55DFCC33DABA}"/>
    <cellStyle name="Warning Text 26 5 4" xfId="21349" xr:uid="{062C1FF0-B461-467C-B894-CB5218EC31AC}"/>
    <cellStyle name="Warning Text 26 5 4 2" xfId="21350" xr:uid="{5EE2BE2D-FDC4-4394-B8EC-8A2FA38606FE}"/>
    <cellStyle name="Warning Text 26 5 5" xfId="21351" xr:uid="{0107CB78-5B8D-42A9-B622-7CBD38E54EBE}"/>
    <cellStyle name="Warning Text 26 5 6" xfId="46813" xr:uid="{9863B596-0BD4-442E-B7F6-E880BA139E7F}"/>
    <cellStyle name="Warning Text 26 5 7" xfId="39954" xr:uid="{6A91A57A-62E0-4E82-92C8-C32D279106AC}"/>
    <cellStyle name="Warning Text 26 6" xfId="21352" xr:uid="{86BE32B6-4703-4180-A21C-94890DFCB16F}"/>
    <cellStyle name="Warning Text 26 6 2" xfId="21353" xr:uid="{F5DF555C-79D4-4E5C-B6A0-FC67FE71C1E4}"/>
    <cellStyle name="Warning Text 26 6 2 2" xfId="21354" xr:uid="{E88B2188-75FC-4D02-8C4B-E0B14EBB42A0}"/>
    <cellStyle name="Warning Text 26 6 3" xfId="21355" xr:uid="{34B47CCF-340A-4C9F-A8EE-B8DE7D2D8C91}"/>
    <cellStyle name="Warning Text 26 6 3 2" xfId="21356" xr:uid="{3B4C48C4-10A5-47E4-9105-87DC33E2B46C}"/>
    <cellStyle name="Warning Text 26 6 4" xfId="21357" xr:uid="{5AA5A735-6695-4099-8592-64050D358D9F}"/>
    <cellStyle name="Warning Text 26 6 5" xfId="46814" xr:uid="{84327413-5C31-431F-9B4D-A2029B6AC817}"/>
    <cellStyle name="Warning Text 26 6 6" xfId="39955" xr:uid="{DB67F327-EDFC-423B-8239-CA30FF3B07CD}"/>
    <cellStyle name="Warning Text 26 7" xfId="21358" xr:uid="{344895EA-F8E9-402F-A8B1-1D75132C5B8E}"/>
    <cellStyle name="Warning Text 26 7 2" xfId="21359" xr:uid="{25A9DCA0-EF40-44BF-86CD-B1B53011947F}"/>
    <cellStyle name="Warning Text 26 7 3" xfId="46815" xr:uid="{01AFF0CE-D9CC-4DCC-84A9-85F4E584B29F}"/>
    <cellStyle name="Warning Text 26 7 4" xfId="39956" xr:uid="{8DE829B2-DDCA-401B-8F3F-FD5B0CCBBFB8}"/>
    <cellStyle name="Warning Text 26 8" xfId="21360" xr:uid="{190B72B5-FC87-4F87-A113-EB3AD300C537}"/>
    <cellStyle name="Warning Text 26 8 2" xfId="21361" xr:uid="{3819B414-37CA-4F83-B9D5-0EBFCAAF2C47}"/>
    <cellStyle name="Warning Text 26 8 3" xfId="46816" xr:uid="{5A6982E8-696C-425F-A499-575FEC940E60}"/>
    <cellStyle name="Warning Text 26 8 4" xfId="39957" xr:uid="{00BBB3EC-0B89-432D-84D8-C30E7FA51927}"/>
    <cellStyle name="Warning Text 26 9" xfId="21362" xr:uid="{F2DB7076-7758-4740-BFFC-4FBE8D27206E}"/>
    <cellStyle name="Warning Text 26 9 2" xfId="21363" xr:uid="{5234D211-8AFE-4E1E-A8A0-438664304A22}"/>
    <cellStyle name="Warning Text 26 9 3" xfId="46817" xr:uid="{66A60E2A-31F5-4DEA-9487-38EA7249698A}"/>
    <cellStyle name="Warning Text 26 9 4" xfId="39958" xr:uid="{0DEC0C32-6499-43FB-8623-6CBDB0BE72B2}"/>
    <cellStyle name="Warning Text 27" xfId="3397" xr:uid="{19F4C6AA-5A21-4C9F-A2B5-84AE222A9274}"/>
    <cellStyle name="Warning Text 27 10" xfId="21365" xr:uid="{2E69E9D9-B319-4549-99DA-E6C9709566E2}"/>
    <cellStyle name="Warning Text 27 10 2" xfId="46818" xr:uid="{B2EB17BB-7BAA-4F34-8F3B-7F98070D84E1}"/>
    <cellStyle name="Warning Text 27 10 3" xfId="39959" xr:uid="{19FFA89A-2366-422F-8A95-AFD86E397BA0}"/>
    <cellStyle name="Warning Text 27 11" xfId="21366" xr:uid="{2E0C8328-A4B6-46F0-9BEF-126398DD02BE}"/>
    <cellStyle name="Warning Text 27 12" xfId="21364" xr:uid="{25958CDA-93C7-4A2A-AF72-94C0D0BB58BA}"/>
    <cellStyle name="Warning Text 27 13" xfId="42278" xr:uid="{7EAC430A-4A5D-4A22-94C1-4AEF6593A447}"/>
    <cellStyle name="Warning Text 27 14" xfId="27112" xr:uid="{C1FC8C1A-61F0-4F1F-8F00-05848A5FC509}"/>
    <cellStyle name="Warning Text 27 2" xfId="21367" xr:uid="{ED7037B9-5558-419B-870A-4E6E73631616}"/>
    <cellStyle name="Warning Text 27 2 2" xfId="21368" xr:uid="{99E2E3C9-F880-4A02-887D-D0F63FF0BC61}"/>
    <cellStyle name="Warning Text 27 2 2 2" xfId="21369" xr:uid="{1FA76F7A-491C-4521-B912-173DF56804A9}"/>
    <cellStyle name="Warning Text 27 2 3" xfId="21370" xr:uid="{722A79F1-654A-45BA-9EB8-AA818B092708}"/>
    <cellStyle name="Warning Text 27 2 3 2" xfId="21371" xr:uid="{85628B66-9EEC-4413-A43B-79FDE9D98558}"/>
    <cellStyle name="Warning Text 27 2 4" xfId="21372" xr:uid="{F7EA4230-F738-4EB1-A65D-0F6B3508995B}"/>
    <cellStyle name="Warning Text 27 2 5" xfId="21373" xr:uid="{78EEFFF5-CDF5-4C61-8649-8D7BF2AB6F63}"/>
    <cellStyle name="Warning Text 27 2 6" xfId="46819" xr:uid="{A17A1387-E5CF-47FD-AE82-2941BC2DFCDC}"/>
    <cellStyle name="Warning Text 27 2 7" xfId="39960" xr:uid="{D8D74482-8D12-4823-91AB-7C10E3D62A39}"/>
    <cellStyle name="Warning Text 27 3" xfId="21374" xr:uid="{B4E14A94-4904-4031-A33C-4BA35CF224A3}"/>
    <cellStyle name="Warning Text 27 3 2" xfId="21375" xr:uid="{78BDB2B4-7B3A-4FF4-A6A1-04737A6C06F0}"/>
    <cellStyle name="Warning Text 27 3 2 2" xfId="21376" xr:uid="{F6594AC6-3879-4089-90B5-2A1A1C1CEE1E}"/>
    <cellStyle name="Warning Text 27 3 3" xfId="21377" xr:uid="{7FFF966E-5221-4FC4-A77C-D1F466DF4825}"/>
    <cellStyle name="Warning Text 27 3 3 2" xfId="21378" xr:uid="{C6BF1A93-9524-460F-A302-E089F49DF0A2}"/>
    <cellStyle name="Warning Text 27 3 4" xfId="21379" xr:uid="{564C6A72-2069-4473-83B0-F52542EBBBEF}"/>
    <cellStyle name="Warning Text 27 3 5" xfId="46820" xr:uid="{45436091-D6BF-479D-8ED5-5C7F7F8FCA96}"/>
    <cellStyle name="Warning Text 27 3 6" xfId="39961" xr:uid="{09688513-70E1-4295-BE04-E8B62CD88FB1}"/>
    <cellStyle name="Warning Text 27 4" xfId="21380" xr:uid="{482E15D6-E6E0-4DBA-BF22-B4D6D77A5E98}"/>
    <cellStyle name="Warning Text 27 4 2" xfId="21381" xr:uid="{E2189B58-C8DA-49AF-B07C-6C8EAB138321}"/>
    <cellStyle name="Warning Text 27 4 2 2" xfId="21382" xr:uid="{59CFF97D-90E3-4E62-8A4F-419E71866495}"/>
    <cellStyle name="Warning Text 27 4 3" xfId="21383" xr:uid="{398A67C5-01F4-482E-80A0-8ED57CDE35AE}"/>
    <cellStyle name="Warning Text 27 4 3 2" xfId="21384" xr:uid="{9F48253C-B6A6-478B-8088-B55D7DC81820}"/>
    <cellStyle name="Warning Text 27 4 4" xfId="21385" xr:uid="{32FE713D-B63C-43CA-932A-C741EB02DA16}"/>
    <cellStyle name="Warning Text 27 4 5" xfId="46821" xr:uid="{1EEBD4A7-18B5-4ED9-A190-4D74973B5DC8}"/>
    <cellStyle name="Warning Text 27 4 6" xfId="39962" xr:uid="{13AA2653-DB9B-4FB5-9BF9-FF131A3CBB2C}"/>
    <cellStyle name="Warning Text 27 5" xfId="21386" xr:uid="{F7FE4591-1481-4ACB-8C76-0BCDC03BF10E}"/>
    <cellStyle name="Warning Text 27 5 2" xfId="21387" xr:uid="{62199818-C35E-41B7-A1E2-86A277A4592D}"/>
    <cellStyle name="Warning Text 27 5 2 2" xfId="21388" xr:uid="{F9B31270-179B-4EED-901D-36E17A47B514}"/>
    <cellStyle name="Warning Text 27 5 3" xfId="21389" xr:uid="{D3094006-C78E-47A0-8FCA-8370D09A7FA8}"/>
    <cellStyle name="Warning Text 27 5 3 2" xfId="21390" xr:uid="{088A9788-83E9-471E-9DE4-2CA7384A1FAC}"/>
    <cellStyle name="Warning Text 27 5 4" xfId="21391" xr:uid="{CBAB039E-ABFF-429F-BB8F-A9E0C3EEFDFD}"/>
    <cellStyle name="Warning Text 27 5 4 2" xfId="21392" xr:uid="{D2B4F8F1-88CE-41BA-8230-A27780542B9A}"/>
    <cellStyle name="Warning Text 27 5 5" xfId="21393" xr:uid="{2223D67C-576C-4C0E-A52A-6FCA7F6D6FFD}"/>
    <cellStyle name="Warning Text 27 5 6" xfId="46822" xr:uid="{72DCBE77-0330-45D5-B889-C17CFA1FB816}"/>
    <cellStyle name="Warning Text 27 5 7" xfId="39963" xr:uid="{B516744C-A727-4AAD-AD5E-01D6C88CC3BD}"/>
    <cellStyle name="Warning Text 27 6" xfId="21394" xr:uid="{1DC5021B-18AA-4F8C-853D-A07B0CA7B2D2}"/>
    <cellStyle name="Warning Text 27 6 2" xfId="21395" xr:uid="{6F7FD20F-8521-4C23-9DF2-D0226FE8E03D}"/>
    <cellStyle name="Warning Text 27 6 2 2" xfId="21396" xr:uid="{8011C321-754B-4545-AB56-9F114649F2B8}"/>
    <cellStyle name="Warning Text 27 6 3" xfId="21397" xr:uid="{C2E78B04-4B4E-4689-BF7A-00740B7E86B5}"/>
    <cellStyle name="Warning Text 27 6 3 2" xfId="21398" xr:uid="{C99C6F66-B0B5-4107-B4DA-FEC8700302E2}"/>
    <cellStyle name="Warning Text 27 6 4" xfId="21399" xr:uid="{A1ED93BC-6C57-4FAB-9287-54C7D142449C}"/>
    <cellStyle name="Warning Text 27 6 5" xfId="46823" xr:uid="{A7AF07B9-DBB0-4BB2-B22E-D606363E7588}"/>
    <cellStyle name="Warning Text 27 6 6" xfId="39964" xr:uid="{375C01C2-F286-4EFB-87E2-35CD4F1E2CC6}"/>
    <cellStyle name="Warning Text 27 7" xfId="21400" xr:uid="{C5D90813-046F-4A81-926E-2FBBB1C0F07D}"/>
    <cellStyle name="Warning Text 27 7 2" xfId="21401" xr:uid="{54FC5553-8EB8-4F05-9E2C-93CD67BCDE29}"/>
    <cellStyle name="Warning Text 27 7 3" xfId="46824" xr:uid="{B5FC224D-0018-4DC5-8607-94CB8D7BB1AE}"/>
    <cellStyle name="Warning Text 27 7 4" xfId="39965" xr:uid="{CB4643F5-81D1-4BF2-B624-E82B2662D314}"/>
    <cellStyle name="Warning Text 27 8" xfId="21402" xr:uid="{546B35A5-1320-4045-AAAC-EE98530A24AF}"/>
    <cellStyle name="Warning Text 27 8 2" xfId="21403" xr:uid="{54B7E511-CCF7-4D4C-A9BF-07F760F8CF7A}"/>
    <cellStyle name="Warning Text 27 8 3" xfId="46825" xr:uid="{4081C441-0095-403C-B0B1-26F065905656}"/>
    <cellStyle name="Warning Text 27 8 4" xfId="39966" xr:uid="{F5D836B4-1E23-4654-AECC-88CCC19BEA96}"/>
    <cellStyle name="Warning Text 27 9" xfId="21404" xr:uid="{075E74F3-8AF6-4906-A2CA-16FB0A48F38C}"/>
    <cellStyle name="Warning Text 27 9 2" xfId="21405" xr:uid="{858066CE-896E-4A1A-8FC4-1A7B482367F0}"/>
    <cellStyle name="Warning Text 27 9 3" xfId="46826" xr:uid="{B5C93FBF-EC86-453B-8C42-F175882DDBF8}"/>
    <cellStyle name="Warning Text 27 9 4" xfId="39967" xr:uid="{8EBF6FB3-1E38-4B09-9B0A-3F516C46E363}"/>
    <cellStyle name="Warning Text 28" xfId="3398" xr:uid="{FC588C0D-ADF2-4187-B2DF-96A73F7928CF}"/>
    <cellStyle name="Warning Text 28 10" xfId="21407" xr:uid="{43CD5344-E021-4142-A932-E2388DA77F28}"/>
    <cellStyle name="Warning Text 28 10 2" xfId="46827" xr:uid="{8F83316D-C94A-42D3-9450-378E6AFF268D}"/>
    <cellStyle name="Warning Text 28 10 3" xfId="39968" xr:uid="{577D7591-59C2-4D38-921F-B96A59C5D34D}"/>
    <cellStyle name="Warning Text 28 11" xfId="21408" xr:uid="{2BDCDF91-021B-474C-A127-B492D2D692C1}"/>
    <cellStyle name="Warning Text 28 12" xfId="21406" xr:uid="{63C23065-388D-43ED-82A1-C72C837DC32A}"/>
    <cellStyle name="Warning Text 28 13" xfId="42279" xr:uid="{C683BE0E-2E6A-40ED-BB83-DF6243FDE3F5}"/>
    <cellStyle name="Warning Text 28 14" xfId="27113" xr:uid="{3B1B2493-7CDC-4980-8737-309F696A40A9}"/>
    <cellStyle name="Warning Text 28 2" xfId="21409" xr:uid="{CFA39EDC-0F91-472D-9AA0-3F484CFC2CC6}"/>
    <cellStyle name="Warning Text 28 2 2" xfId="21410" xr:uid="{EFEFE46F-EB6A-4F5A-9A94-D99AF5C49442}"/>
    <cellStyle name="Warning Text 28 2 2 2" xfId="21411" xr:uid="{DB5A5B7D-F7EC-4DB7-98BA-02FB0ECDF506}"/>
    <cellStyle name="Warning Text 28 2 3" xfId="21412" xr:uid="{B07B1818-43CF-4C9B-97E3-543AA5F5A505}"/>
    <cellStyle name="Warning Text 28 2 3 2" xfId="21413" xr:uid="{A4CBF873-6589-43B5-BC58-3347F6C4E8E2}"/>
    <cellStyle name="Warning Text 28 2 4" xfId="21414" xr:uid="{77DCF79D-0745-4D89-BDCC-C1D164F36396}"/>
    <cellStyle name="Warning Text 28 2 5" xfId="21415" xr:uid="{F9452018-5B4F-4CAB-8F51-CF8CBEA1086F}"/>
    <cellStyle name="Warning Text 28 2 6" xfId="46828" xr:uid="{C628A23F-9556-42E5-B13F-B7F74A42CF73}"/>
    <cellStyle name="Warning Text 28 2 7" xfId="39969" xr:uid="{18EC8B24-49B7-4562-9190-6B6492D5D5A9}"/>
    <cellStyle name="Warning Text 28 3" xfId="21416" xr:uid="{E4C700F3-48CE-4B5F-B5F3-A389934BB3EF}"/>
    <cellStyle name="Warning Text 28 3 2" xfId="21417" xr:uid="{0E8D686E-83C8-4579-971E-74A90BDE7A47}"/>
    <cellStyle name="Warning Text 28 3 2 2" xfId="21418" xr:uid="{2B9B5D8C-2616-4A1D-9740-43C36C72D059}"/>
    <cellStyle name="Warning Text 28 3 3" xfId="21419" xr:uid="{BD91F76F-8E40-4228-8333-3371557E7452}"/>
    <cellStyle name="Warning Text 28 3 3 2" xfId="21420" xr:uid="{6D951004-36DC-4B9F-A185-ED1F6CF79F13}"/>
    <cellStyle name="Warning Text 28 3 4" xfId="21421" xr:uid="{B2BB8CD6-E194-4EC9-8F47-6924E4E8E0E4}"/>
    <cellStyle name="Warning Text 28 3 5" xfId="46829" xr:uid="{CE47A1DD-8112-40CD-9B9D-888F45C37D12}"/>
    <cellStyle name="Warning Text 28 3 6" xfId="39970" xr:uid="{22D6338D-E90D-4BD3-B775-CE063AE38412}"/>
    <cellStyle name="Warning Text 28 4" xfId="21422" xr:uid="{038CB274-CEDC-468C-A28A-65E3F9A2C740}"/>
    <cellStyle name="Warning Text 28 4 2" xfId="21423" xr:uid="{C911B4F4-6C8B-4DAE-9329-6A3FF7BA42EF}"/>
    <cellStyle name="Warning Text 28 4 2 2" xfId="21424" xr:uid="{EDF3C3ED-661F-4532-A69E-43883D746BC5}"/>
    <cellStyle name="Warning Text 28 4 3" xfId="21425" xr:uid="{C97A6EF6-4AE5-48BA-8E90-581D26944A18}"/>
    <cellStyle name="Warning Text 28 4 3 2" xfId="21426" xr:uid="{854422C6-3BF5-445F-89E9-60B43B70CE83}"/>
    <cellStyle name="Warning Text 28 4 4" xfId="21427" xr:uid="{42208D31-5CD7-4AA8-AA78-DAEAA6D96474}"/>
    <cellStyle name="Warning Text 28 4 5" xfId="46830" xr:uid="{1348B6DD-1911-469D-AF43-C522E0AE8ADF}"/>
    <cellStyle name="Warning Text 28 4 6" xfId="39971" xr:uid="{44311A92-D09C-4ABE-B5D9-76035E98A0EC}"/>
    <cellStyle name="Warning Text 28 5" xfId="21428" xr:uid="{5DBEE3B4-063E-40E9-B922-C2402E344313}"/>
    <cellStyle name="Warning Text 28 5 2" xfId="21429" xr:uid="{61932706-8212-422C-8378-829550453EC9}"/>
    <cellStyle name="Warning Text 28 5 2 2" xfId="21430" xr:uid="{867037D1-A5AA-4012-868E-5BF0C052F062}"/>
    <cellStyle name="Warning Text 28 5 3" xfId="21431" xr:uid="{5B1D9408-03EF-4D7A-B444-F8F79B5DDD71}"/>
    <cellStyle name="Warning Text 28 5 3 2" xfId="21432" xr:uid="{A6DAA1ED-1438-41AC-9BC7-B519D30B411B}"/>
    <cellStyle name="Warning Text 28 5 4" xfId="21433" xr:uid="{563366B9-2EBB-434B-8FB5-C3A709CBB4BA}"/>
    <cellStyle name="Warning Text 28 5 4 2" xfId="21434" xr:uid="{1EABE4EB-0F86-4E28-9B43-9336D0589351}"/>
    <cellStyle name="Warning Text 28 5 5" xfId="21435" xr:uid="{9EF7BC32-DCAE-4FDD-8DD3-964A7B986241}"/>
    <cellStyle name="Warning Text 28 5 6" xfId="46831" xr:uid="{E91ACE9C-7AFB-4A38-99F2-0B0BA0727A54}"/>
    <cellStyle name="Warning Text 28 5 7" xfId="39972" xr:uid="{46F0A409-CCD7-4CAB-B3E9-05DA9135A9EB}"/>
    <cellStyle name="Warning Text 28 6" xfId="21436" xr:uid="{3165E3A8-6870-4D95-99EF-5EE2EF7687AD}"/>
    <cellStyle name="Warning Text 28 6 2" xfId="21437" xr:uid="{FE69BA10-EC3A-4847-A3C1-00E331E47D7B}"/>
    <cellStyle name="Warning Text 28 6 2 2" xfId="21438" xr:uid="{D5F1F121-4119-45B8-8C70-5181A478809B}"/>
    <cellStyle name="Warning Text 28 6 3" xfId="21439" xr:uid="{FE7CB46A-879C-4B04-8B59-D4DF26C9A054}"/>
    <cellStyle name="Warning Text 28 6 3 2" xfId="21440" xr:uid="{DADEBA73-BF8B-435F-9724-CCF82143A705}"/>
    <cellStyle name="Warning Text 28 6 4" xfId="21441" xr:uid="{7A984AFD-278C-4662-9824-347E4191291A}"/>
    <cellStyle name="Warning Text 28 6 5" xfId="46832" xr:uid="{828D9911-6007-4000-8EDA-406F27AA8281}"/>
    <cellStyle name="Warning Text 28 6 6" xfId="39973" xr:uid="{91B3CDFF-E7C1-4246-92DC-CB3BD34E8C4E}"/>
    <cellStyle name="Warning Text 28 7" xfId="21442" xr:uid="{C70AF16B-65E1-4F03-9EBE-476344AB47BB}"/>
    <cellStyle name="Warning Text 28 7 2" xfId="21443" xr:uid="{ABCD7FE2-9576-4A1D-9E6F-4735A736A106}"/>
    <cellStyle name="Warning Text 28 7 3" xfId="46833" xr:uid="{46C653F3-1757-4E0A-AD99-4E39015BD359}"/>
    <cellStyle name="Warning Text 28 7 4" xfId="39974" xr:uid="{44DEC411-E519-46A8-AD84-4CBD7E7C1EE7}"/>
    <cellStyle name="Warning Text 28 8" xfId="21444" xr:uid="{74435B6A-6897-4CA8-950F-C0BE939D0778}"/>
    <cellStyle name="Warning Text 28 8 2" xfId="21445" xr:uid="{D21609A3-B0AF-4017-87B2-329993F5537F}"/>
    <cellStyle name="Warning Text 28 8 3" xfId="46834" xr:uid="{60204D74-B7EE-4321-BC39-B3B969C75F5F}"/>
    <cellStyle name="Warning Text 28 8 4" xfId="39975" xr:uid="{9E6FB3B3-EAF1-4029-9CCC-283D6A1275A5}"/>
    <cellStyle name="Warning Text 28 9" xfId="21446" xr:uid="{D82EDA41-EEA4-43FF-B7BA-433A33355AC1}"/>
    <cellStyle name="Warning Text 28 9 2" xfId="21447" xr:uid="{D80C6969-B8BB-4DB5-8428-A319A7DA95B4}"/>
    <cellStyle name="Warning Text 28 9 3" xfId="46835" xr:uid="{223BC1C3-A74F-4696-A5BB-FBCA38D81498}"/>
    <cellStyle name="Warning Text 28 9 4" xfId="39976" xr:uid="{9D4DAD25-0237-42BC-A75C-A8AD219987FF}"/>
    <cellStyle name="Warning Text 29" xfId="3399" xr:uid="{47F3831C-A27A-49B6-ADD8-15053ECD3763}"/>
    <cellStyle name="Warning Text 29 10" xfId="21449" xr:uid="{00498E5C-E778-4B61-82BE-3EFD4757FEF4}"/>
    <cellStyle name="Warning Text 29 10 2" xfId="46836" xr:uid="{CCD79E97-8527-468F-95C8-4EC56C171D87}"/>
    <cellStyle name="Warning Text 29 10 3" xfId="39977" xr:uid="{0E3269B0-76E9-4B40-B978-931E10539318}"/>
    <cellStyle name="Warning Text 29 11" xfId="21450" xr:uid="{09B2FF5A-6185-4F67-9D56-1275C6F05828}"/>
    <cellStyle name="Warning Text 29 12" xfId="21448" xr:uid="{6F614868-223C-425C-936F-2912E7FE2E4A}"/>
    <cellStyle name="Warning Text 29 13" xfId="42280" xr:uid="{0BF12E01-A1BB-42E3-85F7-21A75290F3AB}"/>
    <cellStyle name="Warning Text 29 14" xfId="27114" xr:uid="{1D79445F-6F33-47BD-853A-F6F6CCD74E95}"/>
    <cellStyle name="Warning Text 29 2" xfId="21451" xr:uid="{1F5AE389-FA17-4F34-9D0E-9BDC1AA16F9D}"/>
    <cellStyle name="Warning Text 29 2 2" xfId="21452" xr:uid="{A14A94B4-9801-4BBC-8274-9788083E2999}"/>
    <cellStyle name="Warning Text 29 2 2 2" xfId="21453" xr:uid="{7336EE14-3BE5-4B1E-9581-A77B5EE11277}"/>
    <cellStyle name="Warning Text 29 2 3" xfId="21454" xr:uid="{DC99F38B-209A-4056-A086-705C80700871}"/>
    <cellStyle name="Warning Text 29 2 3 2" xfId="21455" xr:uid="{09CB91B6-F11A-4AE1-A6BF-4B98FDB5EB67}"/>
    <cellStyle name="Warning Text 29 2 4" xfId="21456" xr:uid="{B62F3516-7851-4C12-9EB0-27FBBBA48891}"/>
    <cellStyle name="Warning Text 29 2 5" xfId="21457" xr:uid="{B6CB1691-17C1-4559-99C3-63CD9534482E}"/>
    <cellStyle name="Warning Text 29 2 6" xfId="46837" xr:uid="{BC6FE3D8-2259-42F2-B85B-4D9D05008CF9}"/>
    <cellStyle name="Warning Text 29 2 7" xfId="39978" xr:uid="{39DF948A-4B59-42DE-A0BB-061A59AE767C}"/>
    <cellStyle name="Warning Text 29 3" xfId="21458" xr:uid="{C4763634-6D36-4CAD-AC41-E654F9011619}"/>
    <cellStyle name="Warning Text 29 3 2" xfId="21459" xr:uid="{4A99F07B-BDE8-4A38-8432-19C6D3A90104}"/>
    <cellStyle name="Warning Text 29 3 2 2" xfId="21460" xr:uid="{D7D30E19-5230-4844-A885-01FBF1A023C4}"/>
    <cellStyle name="Warning Text 29 3 3" xfId="21461" xr:uid="{8835B55D-A4FE-4AC8-BA70-4E50129391CB}"/>
    <cellStyle name="Warning Text 29 3 3 2" xfId="21462" xr:uid="{D680E316-00E5-4C1E-8254-97278BA7EF10}"/>
    <cellStyle name="Warning Text 29 3 4" xfId="21463" xr:uid="{F1569E7F-9670-4EB2-A831-8AFF0ED18FD4}"/>
    <cellStyle name="Warning Text 29 3 5" xfId="46838" xr:uid="{D253C04D-27D9-4329-9A59-55591DBA00F0}"/>
    <cellStyle name="Warning Text 29 3 6" xfId="39979" xr:uid="{DC5161FD-8F86-4B55-B0C4-B5FA001B8DAD}"/>
    <cellStyle name="Warning Text 29 4" xfId="21464" xr:uid="{FB5375DC-98BC-4CC3-B7F1-3E54AAE76D77}"/>
    <cellStyle name="Warning Text 29 4 2" xfId="21465" xr:uid="{E5F6E447-856D-4AD3-9810-0652BB164B0A}"/>
    <cellStyle name="Warning Text 29 4 2 2" xfId="21466" xr:uid="{BEDD6716-B836-4C8E-84E2-A6E3630763D6}"/>
    <cellStyle name="Warning Text 29 4 3" xfId="21467" xr:uid="{99119758-BE81-4C30-B253-EE2441C038CA}"/>
    <cellStyle name="Warning Text 29 4 3 2" xfId="21468" xr:uid="{901C63C9-C8DC-45C6-B512-E57EA99F730C}"/>
    <cellStyle name="Warning Text 29 4 4" xfId="21469" xr:uid="{76A9B8DF-B201-4BD1-9DFE-44FA5B2332A0}"/>
    <cellStyle name="Warning Text 29 4 5" xfId="46839" xr:uid="{3E2660F9-FA05-4685-9605-C720A0EC158B}"/>
    <cellStyle name="Warning Text 29 4 6" xfId="39980" xr:uid="{A804C141-401E-4844-A060-0414D514BB64}"/>
    <cellStyle name="Warning Text 29 5" xfId="21470" xr:uid="{28DEB978-41ED-49C4-B177-24A555E6081D}"/>
    <cellStyle name="Warning Text 29 5 2" xfId="21471" xr:uid="{61AB352F-4CA2-4E01-8CA5-84759BCF5B2C}"/>
    <cellStyle name="Warning Text 29 5 2 2" xfId="21472" xr:uid="{986FC3E0-83FF-4C2F-8B0E-8F9E24446FA3}"/>
    <cellStyle name="Warning Text 29 5 3" xfId="21473" xr:uid="{373C439B-FA1C-4B31-B8C0-B3C64C7F4ECE}"/>
    <cellStyle name="Warning Text 29 5 3 2" xfId="21474" xr:uid="{D769B33F-1953-42C9-A1FC-26759BBEB371}"/>
    <cellStyle name="Warning Text 29 5 4" xfId="21475" xr:uid="{306C9780-08D6-4929-AC34-9CC7F6195E3C}"/>
    <cellStyle name="Warning Text 29 5 4 2" xfId="21476" xr:uid="{42EA641B-5F48-43C0-BD38-F7806FF43B45}"/>
    <cellStyle name="Warning Text 29 5 5" xfId="21477" xr:uid="{87F41BE3-2177-4771-84F2-E4937E9BF9D0}"/>
    <cellStyle name="Warning Text 29 5 6" xfId="46840" xr:uid="{64EE7A9F-9BC6-4399-A346-AE3B01C52070}"/>
    <cellStyle name="Warning Text 29 5 7" xfId="39981" xr:uid="{5D1896E5-FE41-467B-95F2-17C71EEC72FB}"/>
    <cellStyle name="Warning Text 29 6" xfId="21478" xr:uid="{3F84ED28-A9DA-4F7F-B09E-8D104AE5700F}"/>
    <cellStyle name="Warning Text 29 6 2" xfId="21479" xr:uid="{63BE1496-EFEA-4569-A47E-713E940661C7}"/>
    <cellStyle name="Warning Text 29 6 2 2" xfId="21480" xr:uid="{E72FB563-1DE4-4C95-A40A-61B243253596}"/>
    <cellStyle name="Warning Text 29 6 3" xfId="21481" xr:uid="{E3082763-A9E7-4FC4-BC43-D91CDD5F003D}"/>
    <cellStyle name="Warning Text 29 6 3 2" xfId="21482" xr:uid="{2E0F33C8-E396-4A2A-8C15-CB16F9F96BC6}"/>
    <cellStyle name="Warning Text 29 6 4" xfId="21483" xr:uid="{4CAA02BD-BCCE-4090-AC57-276255BA1695}"/>
    <cellStyle name="Warning Text 29 6 5" xfId="46841" xr:uid="{4DEABE2D-432A-4C5B-8991-6034D172E69C}"/>
    <cellStyle name="Warning Text 29 6 6" xfId="39982" xr:uid="{643A041F-C094-4DCD-B673-8FFF6321934A}"/>
    <cellStyle name="Warning Text 29 7" xfId="21484" xr:uid="{9D3D0B3F-F71E-442F-B983-682DBA355F20}"/>
    <cellStyle name="Warning Text 29 7 2" xfId="21485" xr:uid="{79BFFCAA-9D0C-4110-BC7C-6D37B897FBEC}"/>
    <cellStyle name="Warning Text 29 7 3" xfId="46842" xr:uid="{3CD66AA0-F2BE-4C70-B68F-68C4BDED21CE}"/>
    <cellStyle name="Warning Text 29 7 4" xfId="39983" xr:uid="{92C70AE5-B627-4E80-9593-CD2A18A3539E}"/>
    <cellStyle name="Warning Text 29 8" xfId="21486" xr:uid="{2EB84C01-4DCE-42F8-BBEE-70877ED93CF3}"/>
    <cellStyle name="Warning Text 29 8 2" xfId="21487" xr:uid="{A02855E6-80FD-4C8C-89D4-3702054ACD1D}"/>
    <cellStyle name="Warning Text 29 8 3" xfId="46843" xr:uid="{59A50CC6-4A19-4930-BEAB-72A0F6EC7D13}"/>
    <cellStyle name="Warning Text 29 8 4" xfId="39984" xr:uid="{BCAD8715-B1D1-4410-B057-76FB16B4BC9F}"/>
    <cellStyle name="Warning Text 29 9" xfId="21488" xr:uid="{1A7D81EA-D1A2-48DD-8292-16709827B689}"/>
    <cellStyle name="Warning Text 29 9 2" xfId="21489" xr:uid="{69E4B3FE-B932-428F-8891-D2A9E710DCD2}"/>
    <cellStyle name="Warning Text 29 9 3" xfId="46844" xr:uid="{08841C88-CB04-4B5E-841F-FA1948895EDC}"/>
    <cellStyle name="Warning Text 29 9 4" xfId="39985" xr:uid="{DE1FBDDC-DA23-48E9-B6D1-05C4329EBDE6}"/>
    <cellStyle name="Warning Text 3" xfId="378" xr:uid="{D436266B-8055-44D6-B382-BAB2CE9480DC}"/>
    <cellStyle name="Warning Text 3 10" xfId="21491" xr:uid="{4BD80AFA-B9E3-4C10-9F05-220EDF491D0F}"/>
    <cellStyle name="Warning Text 3 10 2" xfId="46845" xr:uid="{D43D03C2-0763-4E1E-B17E-C49C88364743}"/>
    <cellStyle name="Warning Text 3 10 3" xfId="39986" xr:uid="{90077626-26C5-47F5-8714-A283D2886B0D}"/>
    <cellStyle name="Warning Text 3 11" xfId="21492" xr:uid="{A9FFFC91-84D1-4687-AE59-F7B7D475C2B5}"/>
    <cellStyle name="Warning Text 3 12" xfId="21490" xr:uid="{5A72B22B-88E3-4698-8451-F2B106904247}"/>
    <cellStyle name="Warning Text 3 2" xfId="3400" xr:uid="{BACD2D37-F528-480A-86E1-E34654568232}"/>
    <cellStyle name="Warning Text 3 2 2" xfId="21494" xr:uid="{4B421358-C055-4F45-AC24-AB7F1095BF1F}"/>
    <cellStyle name="Warning Text 3 2 2 2" xfId="21495" xr:uid="{B59A42DD-D561-446E-9078-5A79891762D7}"/>
    <cellStyle name="Warning Text 3 2 2 3" xfId="46846" xr:uid="{656DFC72-885A-4F81-9E15-94FC26B495D0}"/>
    <cellStyle name="Warning Text 3 2 2 4" xfId="39987" xr:uid="{C3E17A28-53FB-43EE-8B5B-03F7ACBB10B5}"/>
    <cellStyle name="Warning Text 3 2 3" xfId="21496" xr:uid="{44225A49-75E3-42C3-B9C9-1FED8968B28A}"/>
    <cellStyle name="Warning Text 3 2 3 2" xfId="21497" xr:uid="{E79C9F57-DA49-4FAF-B80E-9BC5C45F9BB1}"/>
    <cellStyle name="Warning Text 3 2 3 3" xfId="46847" xr:uid="{D474591A-CFD2-4B39-BD96-DD0DF299EF40}"/>
    <cellStyle name="Warning Text 3 2 3 4" xfId="39988" xr:uid="{76D8593A-8276-46B7-817E-3FB8562E93EB}"/>
    <cellStyle name="Warning Text 3 2 4" xfId="21498" xr:uid="{0E394F76-9F60-45E0-B9FE-02BBE6E4CC8A}"/>
    <cellStyle name="Warning Text 3 2 4 2" xfId="46848" xr:uid="{768E818F-8523-48C6-B25A-DD8B391740C9}"/>
    <cellStyle name="Warning Text 3 2 4 3" xfId="39989" xr:uid="{90C69D9A-F391-4FA1-B2B2-45848B30BA05}"/>
    <cellStyle name="Warning Text 3 2 5" xfId="21499" xr:uid="{5ABC89A2-11C1-491B-A965-DC311C1937D5}"/>
    <cellStyle name="Warning Text 3 2 5 2" xfId="46849" xr:uid="{028B9275-CDF2-4EDA-8919-BB3C1519D9D0}"/>
    <cellStyle name="Warning Text 3 2 5 3" xfId="39990" xr:uid="{37902AB3-1215-45FB-894F-986387C95987}"/>
    <cellStyle name="Warning Text 3 2 6" xfId="21493" xr:uid="{2BC29B1F-85E5-4B02-B3C0-EA6BC717C813}"/>
    <cellStyle name="Warning Text 3 2 7" xfId="42281" xr:uid="{331D72BA-033F-4029-AD95-8D52C34FF8C8}"/>
    <cellStyle name="Warning Text 3 2 8" xfId="27116" xr:uid="{F2E92D2F-3E97-401A-A30B-1FDB000E0226}"/>
    <cellStyle name="Warning Text 3 3" xfId="21500" xr:uid="{E813A41C-0324-466B-B19C-EDAFD118E297}"/>
    <cellStyle name="Warning Text 3 3 2" xfId="21501" xr:uid="{CF4D18FE-60CB-4E19-B95D-0CAB8220D19C}"/>
    <cellStyle name="Warning Text 3 3 2 2" xfId="21502" xr:uid="{375AEF53-4986-4E3E-9FEA-D3F4A1854524}"/>
    <cellStyle name="Warning Text 3 3 3" xfId="21503" xr:uid="{D07C5BCA-859D-4DBB-9648-05A3DE233F66}"/>
    <cellStyle name="Warning Text 3 3 3 2" xfId="21504" xr:uid="{9AD66DFA-7124-41AB-8174-E098B11E9234}"/>
    <cellStyle name="Warning Text 3 3 4" xfId="21505" xr:uid="{77E2BC32-7FC4-437A-935A-9D0FB41D79BD}"/>
    <cellStyle name="Warning Text 3 3 5" xfId="46850" xr:uid="{4107D642-DF32-49A5-8045-11A566CD02CE}"/>
    <cellStyle name="Warning Text 3 3 6" xfId="27115" xr:uid="{A836F364-DE90-4F49-BD5A-9AB97108444C}"/>
    <cellStyle name="Warning Text 3 4" xfId="21506" xr:uid="{767EC147-E1D3-4D13-AEDF-79E3080E9104}"/>
    <cellStyle name="Warning Text 3 4 2" xfId="21507" xr:uid="{F09FA8EA-1F86-468C-A582-9CD56D8E6FCB}"/>
    <cellStyle name="Warning Text 3 4 2 2" xfId="21508" xr:uid="{9CA5A13A-7363-4CC3-B00B-4923260F7CA6}"/>
    <cellStyle name="Warning Text 3 4 3" xfId="21509" xr:uid="{5EA99E74-5DD7-48B2-BBA7-AB5E8D709B55}"/>
    <cellStyle name="Warning Text 3 4 3 2" xfId="21510" xr:uid="{119A7736-4A5E-41B0-B029-DDB3CF9B6E17}"/>
    <cellStyle name="Warning Text 3 4 4" xfId="21511" xr:uid="{B7AA3419-1A65-40D3-A102-1AF16520531A}"/>
    <cellStyle name="Warning Text 3 4 5" xfId="46851" xr:uid="{A662262F-BF2C-4974-8E55-8AC5D7B50897}"/>
    <cellStyle name="Warning Text 3 4 6" xfId="39991" xr:uid="{DC807631-6805-4AE4-BE04-8CCD0BDC7BCF}"/>
    <cellStyle name="Warning Text 3 5" xfId="21512" xr:uid="{756DFED8-A0C2-4B20-BEA0-8264514C03D1}"/>
    <cellStyle name="Warning Text 3 5 2" xfId="21513" xr:uid="{4E3049F6-FE13-4665-8E1E-23366E0BBDD0}"/>
    <cellStyle name="Warning Text 3 5 2 2" xfId="21514" xr:uid="{CE222243-E3D3-4AEE-85BB-B57CBC20008A}"/>
    <cellStyle name="Warning Text 3 5 3" xfId="21515" xr:uid="{2A17F2F4-453A-4602-BD8E-9DBA27255510}"/>
    <cellStyle name="Warning Text 3 5 3 2" xfId="21516" xr:uid="{A9690AA9-11FA-42F9-9D34-0C38A07009B0}"/>
    <cellStyle name="Warning Text 3 5 4" xfId="21517" xr:uid="{A0CFDE49-DC45-4BB3-B2BF-DE911724E869}"/>
    <cellStyle name="Warning Text 3 5 4 2" xfId="21518" xr:uid="{DD964804-FA67-4F3E-8BBA-184257B45A7D}"/>
    <cellStyle name="Warning Text 3 5 5" xfId="21519" xr:uid="{47C4AED7-0CAB-4EE3-8472-B6ED4496A9A8}"/>
    <cellStyle name="Warning Text 3 5 6" xfId="46852" xr:uid="{572213AA-75C5-4E4B-B8CE-22DE00D6DA44}"/>
    <cellStyle name="Warning Text 3 5 7" xfId="39992" xr:uid="{09D7EC37-0CC5-4477-80AD-6F4D2D7BB20B}"/>
    <cellStyle name="Warning Text 3 6" xfId="21520" xr:uid="{61BA0470-0EE2-4F6B-980C-2EC834E9A3E1}"/>
    <cellStyle name="Warning Text 3 6 2" xfId="21521" xr:uid="{5FC84E93-D09C-40AC-83A8-A173018811D2}"/>
    <cellStyle name="Warning Text 3 6 2 2" xfId="21522" xr:uid="{C9EBEF74-1C25-4CD9-B76F-328C63836DCD}"/>
    <cellStyle name="Warning Text 3 6 3" xfId="21523" xr:uid="{6C704D6A-F587-40B9-AD1B-C9CC1E0EFC59}"/>
    <cellStyle name="Warning Text 3 6 3 2" xfId="21524" xr:uid="{403555DA-3A25-4A1B-A2FA-8790476B78E0}"/>
    <cellStyle name="Warning Text 3 6 4" xfId="21525" xr:uid="{4D685321-21D4-4E63-AEB2-1E0B06FF88D0}"/>
    <cellStyle name="Warning Text 3 6 5" xfId="46853" xr:uid="{939FFBE0-56D9-4558-B1A2-47882DE191D1}"/>
    <cellStyle name="Warning Text 3 6 6" xfId="39993" xr:uid="{47B63438-8653-46A0-A697-EBEB8A7217F0}"/>
    <cellStyle name="Warning Text 3 7" xfId="21526" xr:uid="{0329DEA0-CF1A-46FA-9F79-C50FBF3D7A57}"/>
    <cellStyle name="Warning Text 3 7 2" xfId="21527" xr:uid="{B2C67C8C-7935-4102-99D2-2D4F5E7127B8}"/>
    <cellStyle name="Warning Text 3 7 3" xfId="46854" xr:uid="{3588C4A4-F402-420C-8B38-6C27FAD8D9BE}"/>
    <cellStyle name="Warning Text 3 7 4" xfId="39994" xr:uid="{EA5AA9F0-BB6D-43B0-97C8-0DB5273504FF}"/>
    <cellStyle name="Warning Text 3 8" xfId="21528" xr:uid="{25328B09-8D83-4F50-81FE-0BCB2C879989}"/>
    <cellStyle name="Warning Text 3 8 2" xfId="21529" xr:uid="{FCDE9A02-1B17-4CDB-950A-602CB965A313}"/>
    <cellStyle name="Warning Text 3 8 3" xfId="46855" xr:uid="{D540A825-D226-4DE2-A45F-1D342B48E504}"/>
    <cellStyle name="Warning Text 3 8 4" xfId="39995" xr:uid="{76373B23-B8BC-4BEB-99C0-DADAFE9BF182}"/>
    <cellStyle name="Warning Text 3 9" xfId="21530" xr:uid="{5D8AEBAB-AE31-44CF-B692-98C7BFD93F70}"/>
    <cellStyle name="Warning Text 3 9 2" xfId="21531" xr:uid="{0F544CD5-2257-424E-BDC1-3FED3C7EDD52}"/>
    <cellStyle name="Warning Text 3 9 3" xfId="46856" xr:uid="{6E028069-7760-4C72-B089-CF59645EF2FF}"/>
    <cellStyle name="Warning Text 3 9 4" xfId="39996" xr:uid="{BF8511B5-A732-48B0-84FD-08CB4081B1C4}"/>
    <cellStyle name="Warning Text 30" xfId="3401" xr:uid="{7231C5AF-2749-460A-AE11-2B93C8A439F9}"/>
    <cellStyle name="Warning Text 30 10" xfId="21533" xr:uid="{B5A880B8-CC3E-4661-87D8-3239765FAF52}"/>
    <cellStyle name="Warning Text 30 10 2" xfId="46857" xr:uid="{05F13608-8AD0-4008-BB82-555E8D77E431}"/>
    <cellStyle name="Warning Text 30 10 3" xfId="39997" xr:uid="{4A05D99D-5340-40D0-900B-2FE0CADBAD33}"/>
    <cellStyle name="Warning Text 30 11" xfId="21534" xr:uid="{A05886CF-0EA9-4CFA-B89B-EB745EBBF01C}"/>
    <cellStyle name="Warning Text 30 12" xfId="21532" xr:uid="{77260641-6362-4B1D-BF16-D8E28AD427A0}"/>
    <cellStyle name="Warning Text 30 13" xfId="42282" xr:uid="{6AAB2C53-7C7D-4D1A-8A83-624770544843}"/>
    <cellStyle name="Warning Text 30 14" xfId="27117" xr:uid="{9981C0D4-A08C-48A6-8E9B-0074216C035E}"/>
    <cellStyle name="Warning Text 30 2" xfId="21535" xr:uid="{26E54012-15BF-4821-A902-E592AD724C9A}"/>
    <cellStyle name="Warning Text 30 2 2" xfId="21536" xr:uid="{E5340C8E-C1F1-4A7F-8B8D-B671B2860A71}"/>
    <cellStyle name="Warning Text 30 2 2 2" xfId="21537" xr:uid="{BABA6E99-720B-4FB7-BB99-F0284B1088E4}"/>
    <cellStyle name="Warning Text 30 2 3" xfId="21538" xr:uid="{BF8BED53-DE09-49E8-83F3-95F0C0C5CB7F}"/>
    <cellStyle name="Warning Text 30 2 3 2" xfId="21539" xr:uid="{40470E37-19A3-4439-A741-F1DA9DB57277}"/>
    <cellStyle name="Warning Text 30 2 4" xfId="21540" xr:uid="{5AB13411-6BB4-4DBE-8641-891019A41DD4}"/>
    <cellStyle name="Warning Text 30 2 5" xfId="21541" xr:uid="{E52D4241-CEBE-45C7-B4FE-550AA2E96115}"/>
    <cellStyle name="Warning Text 30 2 6" xfId="46858" xr:uid="{1340A97D-FA47-45AC-8A9F-7D5B2CCE6BEA}"/>
    <cellStyle name="Warning Text 30 2 7" xfId="39998" xr:uid="{BB10E65B-F69C-4700-BCE8-D7E85ED62AFF}"/>
    <cellStyle name="Warning Text 30 3" xfId="21542" xr:uid="{46BF877A-4CA5-4BA6-8A66-377033E46DEF}"/>
    <cellStyle name="Warning Text 30 3 2" xfId="21543" xr:uid="{2CD3F193-7E09-487F-848E-EE6F6D7D6E7E}"/>
    <cellStyle name="Warning Text 30 3 2 2" xfId="21544" xr:uid="{04D58AC3-778A-4B64-AB78-36C721C1B1D4}"/>
    <cellStyle name="Warning Text 30 3 3" xfId="21545" xr:uid="{985231CE-D7FA-4DCF-9F0F-8A09B3E31D5C}"/>
    <cellStyle name="Warning Text 30 3 3 2" xfId="21546" xr:uid="{88C8349C-CC22-4A0D-86E5-3642B801B297}"/>
    <cellStyle name="Warning Text 30 3 4" xfId="21547" xr:uid="{D51915FB-0B79-47BB-95F0-E573C66A0C7D}"/>
    <cellStyle name="Warning Text 30 3 5" xfId="46859" xr:uid="{A77F8AD5-F50C-4279-95E3-9F23B011F138}"/>
    <cellStyle name="Warning Text 30 3 6" xfId="39999" xr:uid="{5A43C072-19B9-4DBE-AEA6-01E7C744B5B6}"/>
    <cellStyle name="Warning Text 30 4" xfId="21548" xr:uid="{7CBECDE8-429F-4DB6-B912-474D78A878D4}"/>
    <cellStyle name="Warning Text 30 4 2" xfId="21549" xr:uid="{807BADBB-B870-4471-AA04-369765CB6DBB}"/>
    <cellStyle name="Warning Text 30 4 2 2" xfId="21550" xr:uid="{5F6D2758-87E5-43B3-A575-99F13AA5F234}"/>
    <cellStyle name="Warning Text 30 4 3" xfId="21551" xr:uid="{A5744421-9561-4663-890B-94ED956DDA50}"/>
    <cellStyle name="Warning Text 30 4 3 2" xfId="21552" xr:uid="{069CDA63-9AF3-4DDE-A341-01174EF81D85}"/>
    <cellStyle name="Warning Text 30 4 4" xfId="21553" xr:uid="{250A4773-F6F0-43C0-A3C3-ACEBDF30223B}"/>
    <cellStyle name="Warning Text 30 4 5" xfId="46860" xr:uid="{5252AD07-F7D0-4A9D-877F-780310EE7671}"/>
    <cellStyle name="Warning Text 30 4 6" xfId="40000" xr:uid="{40BED09C-AC4E-4D3A-9A27-DCF3EBBFCACC}"/>
    <cellStyle name="Warning Text 30 5" xfId="21554" xr:uid="{F388F3D3-BE37-4BD8-A71F-F8975E778ABE}"/>
    <cellStyle name="Warning Text 30 5 2" xfId="21555" xr:uid="{1917F8A9-400D-4C1B-96F0-53D46A9695CA}"/>
    <cellStyle name="Warning Text 30 5 2 2" xfId="21556" xr:uid="{E17959C5-A087-4BB4-95AB-13D892E31B4B}"/>
    <cellStyle name="Warning Text 30 5 3" xfId="21557" xr:uid="{BD58B09D-056C-4566-9B4B-BE033A239D14}"/>
    <cellStyle name="Warning Text 30 5 3 2" xfId="21558" xr:uid="{1E6B714D-AC39-4B15-B9AF-B953CB29E348}"/>
    <cellStyle name="Warning Text 30 5 4" xfId="21559" xr:uid="{72DD8167-C143-4F59-B62E-86F2174B4C1A}"/>
    <cellStyle name="Warning Text 30 5 4 2" xfId="21560" xr:uid="{E99EDF74-D109-4645-B961-6C08F071EA8D}"/>
    <cellStyle name="Warning Text 30 5 5" xfId="21561" xr:uid="{C9373D0F-E132-4395-9033-BE000BC3B826}"/>
    <cellStyle name="Warning Text 30 5 6" xfId="46861" xr:uid="{22738107-98F7-4128-8958-BA47FE64B230}"/>
    <cellStyle name="Warning Text 30 5 7" xfId="40001" xr:uid="{7A857926-BE7F-4C0F-B2BD-D949BBB84C1B}"/>
    <cellStyle name="Warning Text 30 6" xfId="21562" xr:uid="{EA7668D6-C412-44B3-B27B-286D9F75A0C7}"/>
    <cellStyle name="Warning Text 30 6 2" xfId="21563" xr:uid="{1653BBC8-83C0-401B-A702-7FCC0629EE3E}"/>
    <cellStyle name="Warning Text 30 6 2 2" xfId="21564" xr:uid="{0E13DEF4-DC8A-410A-A9FE-C871030C4854}"/>
    <cellStyle name="Warning Text 30 6 3" xfId="21565" xr:uid="{DB5F3CFD-794A-4F62-9E0A-BDE11BDA8338}"/>
    <cellStyle name="Warning Text 30 6 3 2" xfId="21566" xr:uid="{461ECE10-E619-4441-9DDD-505113ABA5B0}"/>
    <cellStyle name="Warning Text 30 6 4" xfId="21567" xr:uid="{CCEE81D5-6742-437C-B3D0-485F678C6633}"/>
    <cellStyle name="Warning Text 30 6 5" xfId="46862" xr:uid="{EF749314-869E-45F2-9001-08FE4D39D288}"/>
    <cellStyle name="Warning Text 30 6 6" xfId="40002" xr:uid="{BCA1912C-C35E-481F-B7BB-F64C4B9BAC4D}"/>
    <cellStyle name="Warning Text 30 7" xfId="21568" xr:uid="{CE2C8849-EAD1-4995-B725-43C2EEFD2386}"/>
    <cellStyle name="Warning Text 30 7 2" xfId="21569" xr:uid="{68ADB655-3E7F-452B-80C5-2C2244ABB1F1}"/>
    <cellStyle name="Warning Text 30 7 3" xfId="46863" xr:uid="{5A699F5F-C541-4F0B-99AC-A7636ED7ECC5}"/>
    <cellStyle name="Warning Text 30 7 4" xfId="40003" xr:uid="{DDADA99D-5C10-431E-B7F6-11E3BCF4D84D}"/>
    <cellStyle name="Warning Text 30 8" xfId="21570" xr:uid="{80489779-D1C4-472C-B029-F7DC16B1E7EA}"/>
    <cellStyle name="Warning Text 30 8 2" xfId="21571" xr:uid="{0C9038A9-868D-4D51-A87D-17FD2C73518E}"/>
    <cellStyle name="Warning Text 30 8 3" xfId="46864" xr:uid="{EE8AE4C2-8185-4AA2-988A-8FFEE9530FE6}"/>
    <cellStyle name="Warning Text 30 8 4" xfId="40004" xr:uid="{03D265B2-56D1-493B-B2D0-ADA89254B5B8}"/>
    <cellStyle name="Warning Text 30 9" xfId="21572" xr:uid="{87033FA7-917B-4C2F-8CA5-859C7EAE31FA}"/>
    <cellStyle name="Warning Text 30 9 2" xfId="21573" xr:uid="{9855D264-D07D-42B3-8B4D-E66B92C784C2}"/>
    <cellStyle name="Warning Text 30 9 3" xfId="46865" xr:uid="{9B9AD5A6-76A6-428D-A755-EF018344ED4D}"/>
    <cellStyle name="Warning Text 30 9 4" xfId="40005" xr:uid="{E7AC28AF-CE00-48AB-99A8-13551468A453}"/>
    <cellStyle name="Warning Text 31" xfId="3402" xr:uid="{49960E77-6380-470D-8204-8FAAC0E31A31}"/>
    <cellStyle name="Warning Text 31 10" xfId="21575" xr:uid="{554CDE06-D548-450C-8E02-8A226A3BE194}"/>
    <cellStyle name="Warning Text 31 10 2" xfId="46866" xr:uid="{41FE520F-D102-48E8-B5BB-50E27371F8ED}"/>
    <cellStyle name="Warning Text 31 10 3" xfId="40006" xr:uid="{AF24B1E8-858E-4040-8B82-6005DCE721BF}"/>
    <cellStyle name="Warning Text 31 11" xfId="21576" xr:uid="{1CEBF7CB-556C-421D-A50B-151B90497649}"/>
    <cellStyle name="Warning Text 31 12" xfId="21574" xr:uid="{5D66D563-B4A7-4C77-8D51-35E57E123A1D}"/>
    <cellStyle name="Warning Text 31 13" xfId="42283" xr:uid="{D6699760-AC48-4988-B322-85706B0C8C35}"/>
    <cellStyle name="Warning Text 31 14" xfId="27118" xr:uid="{95044974-7A96-415F-8DBA-A25793A30186}"/>
    <cellStyle name="Warning Text 31 2" xfId="21577" xr:uid="{6275E2BD-3606-4D08-BD9E-A97631DA875E}"/>
    <cellStyle name="Warning Text 31 2 2" xfId="21578" xr:uid="{84F866BA-151A-4542-8E9A-E1F8A1AD333F}"/>
    <cellStyle name="Warning Text 31 2 2 2" xfId="21579" xr:uid="{24C607B1-7B4A-4E1D-AEB1-7DDAD856819B}"/>
    <cellStyle name="Warning Text 31 2 3" xfId="21580" xr:uid="{C7E0E2FD-D919-41C1-8450-132ACBA94629}"/>
    <cellStyle name="Warning Text 31 2 3 2" xfId="21581" xr:uid="{A56A9C61-CE2B-45BA-A1EB-314A96EBB938}"/>
    <cellStyle name="Warning Text 31 2 4" xfId="21582" xr:uid="{CD7FBE46-9D05-49CA-A946-FA6D60AE2CDA}"/>
    <cellStyle name="Warning Text 31 2 5" xfId="21583" xr:uid="{726CF27E-D83A-46E6-8DE8-2D884EBF7C66}"/>
    <cellStyle name="Warning Text 31 2 6" xfId="46867" xr:uid="{B27B8F6A-62F2-470F-9AC8-1A43F039B008}"/>
    <cellStyle name="Warning Text 31 2 7" xfId="40007" xr:uid="{633862CD-FF42-41FC-B9BC-C8BF79752F5F}"/>
    <cellStyle name="Warning Text 31 3" xfId="21584" xr:uid="{BA366505-393B-4D0A-A1D6-AF1D788E2599}"/>
    <cellStyle name="Warning Text 31 3 2" xfId="21585" xr:uid="{6FA61E9E-55EF-4720-B1A3-A700C7CCE92C}"/>
    <cellStyle name="Warning Text 31 3 2 2" xfId="21586" xr:uid="{7CD6CB8F-FE86-4947-80A1-4C7B99400BE0}"/>
    <cellStyle name="Warning Text 31 3 3" xfId="21587" xr:uid="{890AD64D-E786-40E0-9142-891A1729C177}"/>
    <cellStyle name="Warning Text 31 3 3 2" xfId="21588" xr:uid="{73254BD8-F7CD-414C-9EAC-FC169400E7BB}"/>
    <cellStyle name="Warning Text 31 3 4" xfId="21589" xr:uid="{88E75D8E-7D32-4B70-A2A9-BBC83FB4E026}"/>
    <cellStyle name="Warning Text 31 3 5" xfId="46868" xr:uid="{164599BC-02BC-4FB7-B381-F7D532682153}"/>
    <cellStyle name="Warning Text 31 3 6" xfId="40008" xr:uid="{0D1E3A97-C5E1-4265-8AE2-60A3C49BC84D}"/>
    <cellStyle name="Warning Text 31 4" xfId="21590" xr:uid="{4C8CA805-49B8-4DD0-9565-5268A60875E3}"/>
    <cellStyle name="Warning Text 31 4 2" xfId="21591" xr:uid="{62344D06-8737-492D-AC95-475971CE5897}"/>
    <cellStyle name="Warning Text 31 4 2 2" xfId="21592" xr:uid="{93459700-B621-4A29-A471-2DEE0C10CF16}"/>
    <cellStyle name="Warning Text 31 4 3" xfId="21593" xr:uid="{AFD02E83-CB49-47CB-9ADE-C4C0CBC556CE}"/>
    <cellStyle name="Warning Text 31 4 3 2" xfId="21594" xr:uid="{728E44C2-CA1D-48DC-ADD3-575A175149C2}"/>
    <cellStyle name="Warning Text 31 4 4" xfId="21595" xr:uid="{1679C795-81A0-438F-B356-826E06B1E094}"/>
    <cellStyle name="Warning Text 31 4 5" xfId="46869" xr:uid="{61359C1A-3296-4052-A507-5509B1AC34F4}"/>
    <cellStyle name="Warning Text 31 4 6" xfId="40009" xr:uid="{5AA0F14B-BEB4-43DC-B17D-613C361C9FBF}"/>
    <cellStyle name="Warning Text 31 5" xfId="21596" xr:uid="{002CAD9E-00EE-4206-87F4-E2BE82C05084}"/>
    <cellStyle name="Warning Text 31 5 2" xfId="21597" xr:uid="{D5BDF202-FAFF-4CB8-9FA3-91027E58FF37}"/>
    <cellStyle name="Warning Text 31 5 2 2" xfId="21598" xr:uid="{179E33A9-C678-4F1F-B1F9-3C819FC0F7F5}"/>
    <cellStyle name="Warning Text 31 5 3" xfId="21599" xr:uid="{66D910CA-F785-47DD-9A9A-49F4E3028D5D}"/>
    <cellStyle name="Warning Text 31 5 3 2" xfId="21600" xr:uid="{E461A0FC-3067-4783-9B7C-2EFFB6D877F2}"/>
    <cellStyle name="Warning Text 31 5 4" xfId="21601" xr:uid="{4ED175E4-DCC2-4655-A4E7-3A5936F00F22}"/>
    <cellStyle name="Warning Text 31 5 4 2" xfId="21602" xr:uid="{4C711BAD-24EA-496D-951B-1AF478144C21}"/>
    <cellStyle name="Warning Text 31 5 5" xfId="21603" xr:uid="{193CD5EC-9DAB-45B7-B08B-10BD1CF37E6D}"/>
    <cellStyle name="Warning Text 31 5 6" xfId="46870" xr:uid="{FAA1B796-6A79-4714-8499-9B765B6ABC77}"/>
    <cellStyle name="Warning Text 31 5 7" xfId="40010" xr:uid="{57EE61FB-72DD-480C-A046-AC2949C83768}"/>
    <cellStyle name="Warning Text 31 6" xfId="21604" xr:uid="{7B5D21DD-0D6E-4B00-BAA8-D2F3B1241A88}"/>
    <cellStyle name="Warning Text 31 6 2" xfId="21605" xr:uid="{C4D2D222-FE9D-4331-B516-405F85BA7336}"/>
    <cellStyle name="Warning Text 31 6 2 2" xfId="21606" xr:uid="{72FC67E2-FABA-4D7E-AE1F-A37A372434E5}"/>
    <cellStyle name="Warning Text 31 6 3" xfId="21607" xr:uid="{3114FB08-00C8-46CD-A0F8-DF36C6EBCF59}"/>
    <cellStyle name="Warning Text 31 6 3 2" xfId="21608" xr:uid="{503B354A-6AAE-4281-8113-67CEC8AECAF8}"/>
    <cellStyle name="Warning Text 31 6 4" xfId="21609" xr:uid="{C93FCB55-F77D-44CA-8852-12C7EA4D093E}"/>
    <cellStyle name="Warning Text 31 6 5" xfId="46871" xr:uid="{F9B1C6F9-A68E-4E28-AD62-658D44D8BE78}"/>
    <cellStyle name="Warning Text 31 6 6" xfId="40011" xr:uid="{4717166D-9241-4577-8F87-017F6E899CF8}"/>
    <cellStyle name="Warning Text 31 7" xfId="21610" xr:uid="{54B7C7EF-6AB7-47A4-A9C0-38EB7FCDF7B2}"/>
    <cellStyle name="Warning Text 31 7 2" xfId="21611" xr:uid="{7788BC4C-EAD0-4B47-8DE2-9476CF374F7E}"/>
    <cellStyle name="Warning Text 31 7 3" xfId="46872" xr:uid="{779A9051-5B8F-4274-845F-24BDB9BAB0E2}"/>
    <cellStyle name="Warning Text 31 7 4" xfId="40012" xr:uid="{DC847488-4BC4-4951-AAFE-C20D605F1F7D}"/>
    <cellStyle name="Warning Text 31 8" xfId="21612" xr:uid="{0376097B-3A97-497D-A339-12AB31811C49}"/>
    <cellStyle name="Warning Text 31 8 2" xfId="21613" xr:uid="{4CC0A2CD-29F3-43ED-9512-2B02A05D2CA2}"/>
    <cellStyle name="Warning Text 31 8 3" xfId="46873" xr:uid="{F532FA89-A4F0-4E24-9B35-FF3F5480B733}"/>
    <cellStyle name="Warning Text 31 8 4" xfId="40013" xr:uid="{F8C3BB74-F144-4C62-A431-EC38E6DC2C68}"/>
    <cellStyle name="Warning Text 31 9" xfId="21614" xr:uid="{BB8EF765-E449-4012-9CB0-8148A14A619E}"/>
    <cellStyle name="Warning Text 31 9 2" xfId="21615" xr:uid="{209ED3A7-3194-4A40-BB43-E8A3A2F05656}"/>
    <cellStyle name="Warning Text 31 9 3" xfId="46874" xr:uid="{E7F3A4D9-23D5-48A7-8D1E-C231DEA22515}"/>
    <cellStyle name="Warning Text 31 9 4" xfId="40014" xr:uid="{79363229-3CB9-4559-BE7B-0A6B8EFE3955}"/>
    <cellStyle name="Warning Text 32" xfId="3403" xr:uid="{FAB473C5-B395-4738-809A-F4FFC91CD6C3}"/>
    <cellStyle name="Warning Text 32 10" xfId="21617" xr:uid="{CC21FD7F-FD84-4597-928D-DC7D2CFCD962}"/>
    <cellStyle name="Warning Text 32 10 2" xfId="46875" xr:uid="{30B827C4-8CDF-48DE-9833-0C5AA1884E4D}"/>
    <cellStyle name="Warning Text 32 10 3" xfId="40015" xr:uid="{5A10CDF4-784D-45C9-AF04-E309B4BC5432}"/>
    <cellStyle name="Warning Text 32 11" xfId="21618" xr:uid="{FBCFCF61-3685-482D-809B-39E8158749FD}"/>
    <cellStyle name="Warning Text 32 12" xfId="21616" xr:uid="{36205480-EF3D-47D4-94FD-89E112231774}"/>
    <cellStyle name="Warning Text 32 13" xfId="42284" xr:uid="{CAC21AB7-401F-497B-868A-0871A244FD70}"/>
    <cellStyle name="Warning Text 32 14" xfId="27119" xr:uid="{36D34662-314F-4FD3-BC96-3673A9979EE3}"/>
    <cellStyle name="Warning Text 32 2" xfId="21619" xr:uid="{346C42F9-C938-4926-99FA-5B9FAC682B84}"/>
    <cellStyle name="Warning Text 32 2 2" xfId="21620" xr:uid="{48825A5F-0F37-4684-AA4F-CBF17E2CD108}"/>
    <cellStyle name="Warning Text 32 2 2 2" xfId="21621" xr:uid="{E3A576C4-FA6C-485A-9EE3-730CF47AA626}"/>
    <cellStyle name="Warning Text 32 2 3" xfId="21622" xr:uid="{CE1DAC81-2844-4DA6-B7D6-956D23151621}"/>
    <cellStyle name="Warning Text 32 2 3 2" xfId="21623" xr:uid="{8E3EFC13-6895-4D30-BB0D-79A88934BDDB}"/>
    <cellStyle name="Warning Text 32 2 4" xfId="21624" xr:uid="{DD292A16-1DC3-4ECA-9D52-6B710EB3885C}"/>
    <cellStyle name="Warning Text 32 2 5" xfId="21625" xr:uid="{964F0346-7162-4992-91B2-BD921F176DEE}"/>
    <cellStyle name="Warning Text 32 2 6" xfId="46876" xr:uid="{486A4D8A-1764-4FEC-908D-63772EDBE404}"/>
    <cellStyle name="Warning Text 32 2 7" xfId="40016" xr:uid="{AF4787E4-B5A7-4654-9947-BB9D866C4C3A}"/>
    <cellStyle name="Warning Text 32 3" xfId="21626" xr:uid="{AEA206E8-76A5-4ADA-ACAA-9D6F1BB358D3}"/>
    <cellStyle name="Warning Text 32 3 2" xfId="21627" xr:uid="{EF962312-4C92-4A8D-B7BF-5DEAA95738A1}"/>
    <cellStyle name="Warning Text 32 3 2 2" xfId="21628" xr:uid="{1A1C2EDC-3F9C-433D-A854-E0C65565B50B}"/>
    <cellStyle name="Warning Text 32 3 3" xfId="21629" xr:uid="{3D4499CF-1F76-4894-869E-C9342AA5EB50}"/>
    <cellStyle name="Warning Text 32 3 3 2" xfId="21630" xr:uid="{565F6F55-D770-4F6F-9147-BC7AB16CAC6F}"/>
    <cellStyle name="Warning Text 32 3 4" xfId="21631" xr:uid="{F6464208-82AC-4225-BCAA-A860F436A45C}"/>
    <cellStyle name="Warning Text 32 3 5" xfId="46877" xr:uid="{F0EF311F-E568-4319-A8E4-2EA032FA526B}"/>
    <cellStyle name="Warning Text 32 3 6" xfId="40017" xr:uid="{7AF432C8-D9ED-47A7-BB1B-FD6AB81299B7}"/>
    <cellStyle name="Warning Text 32 4" xfId="21632" xr:uid="{42B5D301-92C0-4641-A995-DFE68F0892A2}"/>
    <cellStyle name="Warning Text 32 4 2" xfId="21633" xr:uid="{F482A900-2DF6-4F39-8FE6-3E093927DBFE}"/>
    <cellStyle name="Warning Text 32 4 2 2" xfId="21634" xr:uid="{7383499D-E928-4D03-9074-1F5A629C1130}"/>
    <cellStyle name="Warning Text 32 4 3" xfId="21635" xr:uid="{3D02FF92-00A3-4523-B37B-C9A7E13F1F9E}"/>
    <cellStyle name="Warning Text 32 4 3 2" xfId="21636" xr:uid="{414354F6-2F65-4918-A499-7D6D7E06101D}"/>
    <cellStyle name="Warning Text 32 4 4" xfId="21637" xr:uid="{C010CF38-B6C6-47A4-9CE5-67CACC5B21D8}"/>
    <cellStyle name="Warning Text 32 4 5" xfId="46878" xr:uid="{90EAB97C-39E2-4B07-91E7-40C678A0E3DA}"/>
    <cellStyle name="Warning Text 32 4 6" xfId="40018" xr:uid="{06C056F5-2525-46D9-97DE-260E02CD67BF}"/>
    <cellStyle name="Warning Text 32 5" xfId="21638" xr:uid="{08F66AD3-6616-4F74-B6C0-54566CE0713D}"/>
    <cellStyle name="Warning Text 32 5 2" xfId="21639" xr:uid="{E6096A29-7C19-49D2-BFBD-296EF61ACBAB}"/>
    <cellStyle name="Warning Text 32 5 2 2" xfId="21640" xr:uid="{8F0CBF2D-0420-4596-B3C3-FAFC040A805B}"/>
    <cellStyle name="Warning Text 32 5 3" xfId="21641" xr:uid="{BC939B69-8323-440D-A8F7-14FA17A8568F}"/>
    <cellStyle name="Warning Text 32 5 3 2" xfId="21642" xr:uid="{3B2D3BC8-BB05-4BA7-9D05-0C096BBDE750}"/>
    <cellStyle name="Warning Text 32 5 4" xfId="21643" xr:uid="{8A1C147E-ECD9-4C14-B13E-522FD07FEF5B}"/>
    <cellStyle name="Warning Text 32 5 4 2" xfId="21644" xr:uid="{47454ED2-14A5-4959-87E3-80BF682F18F7}"/>
    <cellStyle name="Warning Text 32 5 5" xfId="21645" xr:uid="{C7463703-C38E-4C4E-BBC8-1A1BA865ECA9}"/>
    <cellStyle name="Warning Text 32 5 6" xfId="46879" xr:uid="{47A2A8A6-5F47-40DA-898B-A03008A0923B}"/>
    <cellStyle name="Warning Text 32 5 7" xfId="40019" xr:uid="{8EFAECE0-C746-4498-BD21-82EA7EF02C6C}"/>
    <cellStyle name="Warning Text 32 6" xfId="21646" xr:uid="{3F7E5E79-0EB0-4A98-AE62-2A6FB84031E3}"/>
    <cellStyle name="Warning Text 32 6 2" xfId="21647" xr:uid="{9B346347-2375-4C97-BCE3-9FC3E40C05D6}"/>
    <cellStyle name="Warning Text 32 6 2 2" xfId="21648" xr:uid="{B1C1FEE9-F136-4F6F-8465-3668EC8C0F29}"/>
    <cellStyle name="Warning Text 32 6 3" xfId="21649" xr:uid="{8AADA98D-0C40-45D2-87C8-3B6A963EE107}"/>
    <cellStyle name="Warning Text 32 6 3 2" xfId="21650" xr:uid="{5A77A967-D2C7-4A8B-97E3-E1A0EAAEBECB}"/>
    <cellStyle name="Warning Text 32 6 4" xfId="21651" xr:uid="{AE9EC670-AFF3-45F0-8234-C103E77F921A}"/>
    <cellStyle name="Warning Text 32 6 5" xfId="46880" xr:uid="{6FCF96DC-18FA-4A1B-B276-1799EA638EB8}"/>
    <cellStyle name="Warning Text 32 6 6" xfId="40020" xr:uid="{58979307-D7DD-4647-BF21-3F18A85117F6}"/>
    <cellStyle name="Warning Text 32 7" xfId="21652" xr:uid="{03F52153-DFA4-4F1D-AC04-DFC3B049BA7B}"/>
    <cellStyle name="Warning Text 32 7 2" xfId="21653" xr:uid="{B48D8121-06CA-4A51-B0D4-13B8D7C9C9D6}"/>
    <cellStyle name="Warning Text 32 7 3" xfId="46881" xr:uid="{42F19A91-B75A-4278-ABAD-DF53D5A00BC6}"/>
    <cellStyle name="Warning Text 32 7 4" xfId="40021" xr:uid="{F8D4AC92-A563-495E-A917-F1D19B6F0F81}"/>
    <cellStyle name="Warning Text 32 8" xfId="21654" xr:uid="{95CD4F95-D5A2-4562-9F5E-4BECD42F48AF}"/>
    <cellStyle name="Warning Text 32 8 2" xfId="21655" xr:uid="{ADDC33A7-197A-44EB-A8EC-D7FC588142B8}"/>
    <cellStyle name="Warning Text 32 8 3" xfId="46882" xr:uid="{7500B02C-CE03-4AC2-A77A-C0B15FF75D65}"/>
    <cellStyle name="Warning Text 32 8 4" xfId="40022" xr:uid="{6E6B9BAE-1DD9-4E2F-BAC1-9B79C2A95894}"/>
    <cellStyle name="Warning Text 32 9" xfId="21656" xr:uid="{F1D2DEB8-4A93-4B8E-9D52-7E32C4D474B4}"/>
    <cellStyle name="Warning Text 32 9 2" xfId="21657" xr:uid="{989E922B-5B5B-4C11-8599-2DA929AF08F9}"/>
    <cellStyle name="Warning Text 32 9 3" xfId="46883" xr:uid="{478D4807-DA56-4EB0-88A5-CEBD42545627}"/>
    <cellStyle name="Warning Text 32 9 4" xfId="40023" xr:uid="{BAA73D70-A700-4A4A-88A7-BD4EC9D981EF}"/>
    <cellStyle name="Warning Text 33" xfId="3404" xr:uid="{AEB4CE52-6C31-4531-8F9D-9F3541B3FAC5}"/>
    <cellStyle name="Warning Text 33 10" xfId="21659" xr:uid="{530A474E-32F5-4500-BAB2-5190C9550FC8}"/>
    <cellStyle name="Warning Text 33 10 2" xfId="46884" xr:uid="{E5850E30-B8ED-44AD-80FF-9FFEBFE80AD4}"/>
    <cellStyle name="Warning Text 33 10 3" xfId="40024" xr:uid="{9843A09D-7062-462E-92BD-9F8AF552600B}"/>
    <cellStyle name="Warning Text 33 11" xfId="21660" xr:uid="{A88F9EE7-66F7-499E-A7C3-C14E391452AF}"/>
    <cellStyle name="Warning Text 33 12" xfId="21658" xr:uid="{74461BC9-C32E-4DB8-988B-A3148051902D}"/>
    <cellStyle name="Warning Text 33 13" xfId="42285" xr:uid="{39A2A1EB-FBD1-41A0-B9B4-87185373B734}"/>
    <cellStyle name="Warning Text 33 14" xfId="27120" xr:uid="{DFEBFF07-398E-4577-B2D3-18F9F4ABE9A0}"/>
    <cellStyle name="Warning Text 33 2" xfId="21661" xr:uid="{DD80CF56-9942-44AE-AC94-7F95E5538C1A}"/>
    <cellStyle name="Warning Text 33 2 2" xfId="21662" xr:uid="{B7BDD1F2-CEA4-4760-9B8B-512897E8C8E9}"/>
    <cellStyle name="Warning Text 33 2 2 2" xfId="21663" xr:uid="{D229DE96-02FA-4A48-BA1D-702117DA00CC}"/>
    <cellStyle name="Warning Text 33 2 3" xfId="21664" xr:uid="{C96391C6-4D8B-432D-BB29-D1C7CB026795}"/>
    <cellStyle name="Warning Text 33 2 3 2" xfId="21665" xr:uid="{D686E37D-DFAE-488B-91F5-526765E7FD40}"/>
    <cellStyle name="Warning Text 33 2 4" xfId="21666" xr:uid="{1CABD488-A3C9-4750-92BC-48C37BA33DF3}"/>
    <cellStyle name="Warning Text 33 2 5" xfId="21667" xr:uid="{D1B52B16-BD0B-4873-8058-2969D614B379}"/>
    <cellStyle name="Warning Text 33 2 6" xfId="46885" xr:uid="{A4FF9A7F-0ED0-475D-8583-E2C2EEB78748}"/>
    <cellStyle name="Warning Text 33 2 7" xfId="40025" xr:uid="{4AB8DF7F-AFBB-4DD7-9BEA-6173A719DC6B}"/>
    <cellStyle name="Warning Text 33 3" xfId="21668" xr:uid="{55761E04-7EB9-45ED-8E0D-9992D8F006E3}"/>
    <cellStyle name="Warning Text 33 3 2" xfId="21669" xr:uid="{82AAD158-62B2-4850-BEA4-7E8CDE1017C0}"/>
    <cellStyle name="Warning Text 33 3 2 2" xfId="21670" xr:uid="{930254B2-CEB0-47D6-A126-BB829264CFDD}"/>
    <cellStyle name="Warning Text 33 3 3" xfId="21671" xr:uid="{D7A089F8-03B6-45DB-921A-70C756D029D8}"/>
    <cellStyle name="Warning Text 33 3 3 2" xfId="21672" xr:uid="{47E77FD9-4588-4FB2-A620-9294DDF75EC3}"/>
    <cellStyle name="Warning Text 33 3 4" xfId="21673" xr:uid="{B8E2B612-9916-4C9A-ABE9-63F081E51311}"/>
    <cellStyle name="Warning Text 33 3 5" xfId="46886" xr:uid="{1DD7C26D-F6C7-418C-8890-D2E675D43F33}"/>
    <cellStyle name="Warning Text 33 3 6" xfId="40026" xr:uid="{6B0EC3A7-8A8C-47C0-85DC-65FB936923DE}"/>
    <cellStyle name="Warning Text 33 4" xfId="21674" xr:uid="{8793F41E-740F-444E-99FC-66C1E3426FC6}"/>
    <cellStyle name="Warning Text 33 4 2" xfId="21675" xr:uid="{53BC4701-57B8-4085-BC2C-FA502C313C6A}"/>
    <cellStyle name="Warning Text 33 4 2 2" xfId="21676" xr:uid="{9296C696-F027-4E19-B5C7-11985EEE881B}"/>
    <cellStyle name="Warning Text 33 4 3" xfId="21677" xr:uid="{8915980C-401C-48DF-A834-90536FBED080}"/>
    <cellStyle name="Warning Text 33 4 3 2" xfId="21678" xr:uid="{618451F7-4B41-425F-A2CE-0DF872358BEF}"/>
    <cellStyle name="Warning Text 33 4 4" xfId="21679" xr:uid="{4BC8803C-998F-4871-8E56-2C7C4EB3FDA2}"/>
    <cellStyle name="Warning Text 33 4 5" xfId="46887" xr:uid="{FA1BEE7C-6ABE-4CD5-9120-0EF9C4007897}"/>
    <cellStyle name="Warning Text 33 4 6" xfId="40027" xr:uid="{31C4A5D1-C17C-47AE-A3E6-5366A980E4F6}"/>
    <cellStyle name="Warning Text 33 5" xfId="21680" xr:uid="{8CA80AF4-F0A1-4381-BC96-1ABF0E2312E5}"/>
    <cellStyle name="Warning Text 33 5 2" xfId="21681" xr:uid="{267CE5EF-01B2-4335-847E-B3D10E5E94E6}"/>
    <cellStyle name="Warning Text 33 5 2 2" xfId="21682" xr:uid="{007A2786-5467-4282-8F6E-813747F0B729}"/>
    <cellStyle name="Warning Text 33 5 3" xfId="21683" xr:uid="{CABF5270-A6BE-441E-841B-0DF4B0F6D6D4}"/>
    <cellStyle name="Warning Text 33 5 3 2" xfId="21684" xr:uid="{4F0DF4D9-DBD8-448F-9DBB-99D382BAF728}"/>
    <cellStyle name="Warning Text 33 5 4" xfId="21685" xr:uid="{896CD79E-AF52-44AC-B1E4-E8A9BB4BD93B}"/>
    <cellStyle name="Warning Text 33 5 4 2" xfId="21686" xr:uid="{61EBE33B-8390-4D8D-B524-2971D7FCE028}"/>
    <cellStyle name="Warning Text 33 5 5" xfId="21687" xr:uid="{738DE545-5C27-4633-B281-83300A4A0B4B}"/>
    <cellStyle name="Warning Text 33 5 6" xfId="46888" xr:uid="{1874A25B-B13D-489C-AE76-1F6E46680970}"/>
    <cellStyle name="Warning Text 33 5 7" xfId="40028" xr:uid="{A8AFC599-2902-4082-9386-D51CCB37B2B2}"/>
    <cellStyle name="Warning Text 33 6" xfId="21688" xr:uid="{3F264A9B-9CD5-490E-BB65-586F11709899}"/>
    <cellStyle name="Warning Text 33 6 2" xfId="21689" xr:uid="{8E91DD90-DCC0-4676-939A-77260735CD40}"/>
    <cellStyle name="Warning Text 33 6 2 2" xfId="21690" xr:uid="{EAFBE168-F7A4-4B51-BAFF-A85F286A5090}"/>
    <cellStyle name="Warning Text 33 6 3" xfId="21691" xr:uid="{6E39A996-C732-43DC-AD0E-6DFF00F1BDBD}"/>
    <cellStyle name="Warning Text 33 6 3 2" xfId="21692" xr:uid="{6417A5C6-B23E-48D9-924A-B1DCC6AEE14F}"/>
    <cellStyle name="Warning Text 33 6 4" xfId="21693" xr:uid="{A6AFC31D-DE70-4C1C-91AD-C224A6C50469}"/>
    <cellStyle name="Warning Text 33 6 5" xfId="46889" xr:uid="{6CEAE6B5-94B9-49A1-A0B7-FB41FE9BE677}"/>
    <cellStyle name="Warning Text 33 6 6" xfId="40029" xr:uid="{3ED5CA7A-1901-483A-8CB7-E8C453638D02}"/>
    <cellStyle name="Warning Text 33 7" xfId="21694" xr:uid="{C170F1B2-3EC2-40B1-A774-B2C707D40681}"/>
    <cellStyle name="Warning Text 33 7 2" xfId="21695" xr:uid="{092F0931-0F6C-4352-A556-34B8DF0DE699}"/>
    <cellStyle name="Warning Text 33 7 3" xfId="46890" xr:uid="{A23502E2-1FDB-4965-B2B3-4E011BFA3C0D}"/>
    <cellStyle name="Warning Text 33 7 4" xfId="40030" xr:uid="{3BA3BE29-C68F-4DC5-9C08-4C788DB6B461}"/>
    <cellStyle name="Warning Text 33 8" xfId="21696" xr:uid="{FDAAB97D-2405-4ABF-B25A-94525DCA213A}"/>
    <cellStyle name="Warning Text 33 8 2" xfId="21697" xr:uid="{988E16C6-A86D-4CBD-A7DE-4343ED3AD398}"/>
    <cellStyle name="Warning Text 33 8 3" xfId="46891" xr:uid="{6766565E-D471-4E78-8295-390D9F0C95B2}"/>
    <cellStyle name="Warning Text 33 8 4" xfId="40031" xr:uid="{179B9758-2C75-47DB-B4AF-BF00AB6C4990}"/>
    <cellStyle name="Warning Text 33 9" xfId="21698" xr:uid="{F7EFDA1C-3962-4B7E-980C-901C09BAD925}"/>
    <cellStyle name="Warning Text 33 9 2" xfId="21699" xr:uid="{347ED4B9-5302-4963-A08C-2317942E8121}"/>
    <cellStyle name="Warning Text 33 9 3" xfId="46892" xr:uid="{7A72F735-483F-4021-A349-2966F04A433E}"/>
    <cellStyle name="Warning Text 33 9 4" xfId="40032" xr:uid="{1C9BF56A-AC14-4654-812A-94D35F125C5A}"/>
    <cellStyle name="Warning Text 34" xfId="3405" xr:uid="{6ACF3A4E-2E5E-4E53-A7CE-EB25E0B267F6}"/>
    <cellStyle name="Warning Text 34 10" xfId="21701" xr:uid="{1E1D5D4F-8128-4160-AE30-810C59D7AC89}"/>
    <cellStyle name="Warning Text 34 10 2" xfId="46893" xr:uid="{E75CE11A-E67D-4BBD-8DDA-E766DF6F1830}"/>
    <cellStyle name="Warning Text 34 10 3" xfId="40033" xr:uid="{CBC0D165-F62B-4743-912E-304AC3619B92}"/>
    <cellStyle name="Warning Text 34 11" xfId="21702" xr:uid="{805B0F94-8B08-4685-A227-CCBE2C0E1AB7}"/>
    <cellStyle name="Warning Text 34 12" xfId="21700" xr:uid="{D3AFAA2C-F22C-4DA8-8390-0588453F429E}"/>
    <cellStyle name="Warning Text 34 13" xfId="42286" xr:uid="{39979A67-44DE-4F6C-BC40-D4C79ABA2458}"/>
    <cellStyle name="Warning Text 34 14" xfId="27121" xr:uid="{B275FED2-C2CB-404D-9B2D-F79E66AA30AA}"/>
    <cellStyle name="Warning Text 34 2" xfId="21703" xr:uid="{4A532810-D4D8-4EEC-BC5A-B8219B9F5510}"/>
    <cellStyle name="Warning Text 34 2 2" xfId="21704" xr:uid="{886BFED8-DE84-42F0-9058-3033CAE37104}"/>
    <cellStyle name="Warning Text 34 2 2 2" xfId="21705" xr:uid="{C13E2423-1A00-4A76-A4DD-A8E697E3ABC5}"/>
    <cellStyle name="Warning Text 34 2 3" xfId="21706" xr:uid="{B368F17C-49D7-4E6E-A2EB-AC2BDD461674}"/>
    <cellStyle name="Warning Text 34 2 3 2" xfId="21707" xr:uid="{6157F38C-2B78-4D5B-94E2-1A72B2E13DCD}"/>
    <cellStyle name="Warning Text 34 2 4" xfId="21708" xr:uid="{74D48B17-9E80-43AA-8CB0-75C7615753D6}"/>
    <cellStyle name="Warning Text 34 2 5" xfId="21709" xr:uid="{66CD1413-3CC9-425F-8C37-1680D093BC12}"/>
    <cellStyle name="Warning Text 34 2 6" xfId="46894" xr:uid="{211EAC8E-EEA3-438C-9B9E-FD4148F04CF9}"/>
    <cellStyle name="Warning Text 34 2 7" xfId="40034" xr:uid="{C668E592-855C-403A-8597-3BA56630483F}"/>
    <cellStyle name="Warning Text 34 3" xfId="21710" xr:uid="{86A5E5B3-6BB7-46D3-8C89-30691019857A}"/>
    <cellStyle name="Warning Text 34 3 2" xfId="21711" xr:uid="{45F75365-92FC-4E6A-9E36-3C17A2A41DB0}"/>
    <cellStyle name="Warning Text 34 3 2 2" xfId="21712" xr:uid="{5E69307E-7645-4FE1-BC8B-9DB61F3D2A53}"/>
    <cellStyle name="Warning Text 34 3 3" xfId="21713" xr:uid="{459F6D0C-689F-4075-A42F-9EFEDE81F7F2}"/>
    <cellStyle name="Warning Text 34 3 3 2" xfId="21714" xr:uid="{29F6FE2A-2087-438F-873B-67E1F18CEF3E}"/>
    <cellStyle name="Warning Text 34 3 4" xfId="21715" xr:uid="{A80BCE1A-4033-410A-B2AA-6AE441829525}"/>
    <cellStyle name="Warning Text 34 3 5" xfId="46895" xr:uid="{8B21CB2C-BF6C-4847-98D4-DA8FA1FDD3EA}"/>
    <cellStyle name="Warning Text 34 3 6" xfId="40035" xr:uid="{84F1ED39-8453-4E18-8D8C-9086E97BD073}"/>
    <cellStyle name="Warning Text 34 4" xfId="21716" xr:uid="{3FDC3751-036A-49DE-9639-6449A4C19214}"/>
    <cellStyle name="Warning Text 34 4 2" xfId="21717" xr:uid="{6E6BEAAC-CFF9-4120-BC05-D51FCF4BB3EA}"/>
    <cellStyle name="Warning Text 34 4 2 2" xfId="21718" xr:uid="{1D038396-229A-4F21-A336-E9C2FD78AF79}"/>
    <cellStyle name="Warning Text 34 4 3" xfId="21719" xr:uid="{D8DAC6AC-B812-44AD-AD24-8AF82D96A9AE}"/>
    <cellStyle name="Warning Text 34 4 3 2" xfId="21720" xr:uid="{5A14D6D9-0013-4530-ABFE-3172C0C6AE81}"/>
    <cellStyle name="Warning Text 34 4 4" xfId="21721" xr:uid="{1110D6A1-027E-4C45-A8CF-0106E15ECF63}"/>
    <cellStyle name="Warning Text 34 4 5" xfId="46896" xr:uid="{C6D9898F-1488-4EE9-A144-D015339EDCF3}"/>
    <cellStyle name="Warning Text 34 4 6" xfId="40036" xr:uid="{792169BA-2812-4294-BBCD-7E4F9A9B8694}"/>
    <cellStyle name="Warning Text 34 5" xfId="21722" xr:uid="{D17C1A0A-DEF8-4788-B64E-20E3BD68C6FA}"/>
    <cellStyle name="Warning Text 34 5 2" xfId="21723" xr:uid="{FFD9C7B8-D8F0-430E-AECF-FD10BD4EDBEF}"/>
    <cellStyle name="Warning Text 34 5 2 2" xfId="21724" xr:uid="{51794864-B915-4DF4-A59A-14CD20BEA005}"/>
    <cellStyle name="Warning Text 34 5 3" xfId="21725" xr:uid="{1F507169-1D98-4EB1-8A09-537000018337}"/>
    <cellStyle name="Warning Text 34 5 3 2" xfId="21726" xr:uid="{71FA1F2C-99A8-4316-AF1E-DFD66E99E3EA}"/>
    <cellStyle name="Warning Text 34 5 4" xfId="21727" xr:uid="{44F3ABC7-E89A-4DF1-8FD6-0A55DDE67D17}"/>
    <cellStyle name="Warning Text 34 5 4 2" xfId="21728" xr:uid="{12B00BC1-6314-4695-9E67-52908080E4FE}"/>
    <cellStyle name="Warning Text 34 5 5" xfId="21729" xr:uid="{E533CEC2-AE00-41E0-A241-BEA7B36C80F8}"/>
    <cellStyle name="Warning Text 34 5 6" xfId="46897" xr:uid="{AE29BDC4-20A3-4421-AD44-B24BD59B7442}"/>
    <cellStyle name="Warning Text 34 5 7" xfId="40037" xr:uid="{524A5EA4-BF76-4225-A44C-27F78AC04A91}"/>
    <cellStyle name="Warning Text 34 6" xfId="21730" xr:uid="{091F25E3-0916-48CD-82B8-272B02FD4490}"/>
    <cellStyle name="Warning Text 34 6 2" xfId="21731" xr:uid="{DBEF9338-2E8F-4B95-B337-728E42E25B44}"/>
    <cellStyle name="Warning Text 34 6 2 2" xfId="21732" xr:uid="{05A52FC7-01EC-4DE0-A2C2-B4497E36996F}"/>
    <cellStyle name="Warning Text 34 6 3" xfId="21733" xr:uid="{00927BBB-4A89-452B-B1AB-C5BE6D1B1A19}"/>
    <cellStyle name="Warning Text 34 6 3 2" xfId="21734" xr:uid="{E594B085-2EA4-42C7-B967-972A85AF0906}"/>
    <cellStyle name="Warning Text 34 6 4" xfId="21735" xr:uid="{19371961-A706-4FC1-9DDB-22D668F17273}"/>
    <cellStyle name="Warning Text 34 6 5" xfId="46898" xr:uid="{B123D764-CD50-4733-8422-7F6FF0E0E518}"/>
    <cellStyle name="Warning Text 34 6 6" xfId="40038" xr:uid="{7D9DCC1F-FE5B-4B7A-8515-37FAD8CD3F91}"/>
    <cellStyle name="Warning Text 34 7" xfId="21736" xr:uid="{9866E303-040F-4242-A28C-AFBF53D8E922}"/>
    <cellStyle name="Warning Text 34 7 2" xfId="21737" xr:uid="{A0BF6354-3ACC-4C87-9B3B-C7C706CE3FF8}"/>
    <cellStyle name="Warning Text 34 7 3" xfId="46899" xr:uid="{B923745B-DEDC-43BC-B4BA-34B4C943AB80}"/>
    <cellStyle name="Warning Text 34 7 4" xfId="40039" xr:uid="{CB54DDC3-DE26-4DB5-BA17-F332F679DBC4}"/>
    <cellStyle name="Warning Text 34 8" xfId="21738" xr:uid="{4A0F65B3-3530-4AB1-963A-A853F1B97B18}"/>
    <cellStyle name="Warning Text 34 8 2" xfId="21739" xr:uid="{799F4320-A1CD-49F5-9FDD-516A2CCE844E}"/>
    <cellStyle name="Warning Text 34 8 3" xfId="46900" xr:uid="{AECD38F5-ECCE-49F5-9094-9DD5B5E3F994}"/>
    <cellStyle name="Warning Text 34 8 4" xfId="40040" xr:uid="{B138E994-778E-485E-A649-171336B83D49}"/>
    <cellStyle name="Warning Text 34 9" xfId="21740" xr:uid="{DD49BBCC-735D-4E87-8040-325A0A4887D4}"/>
    <cellStyle name="Warning Text 34 9 2" xfId="21741" xr:uid="{9085A8A3-B129-43B3-AE3A-FFD11BF5E401}"/>
    <cellStyle name="Warning Text 34 9 3" xfId="46901" xr:uid="{5982C1BF-B32E-46C0-A6B3-44BA8674B6BE}"/>
    <cellStyle name="Warning Text 34 9 4" xfId="40041" xr:uid="{73634256-2F8D-4450-85C2-2A961CB6BFE4}"/>
    <cellStyle name="Warning Text 35" xfId="3406" xr:uid="{91774597-4182-4B9E-9E99-6797F447F765}"/>
    <cellStyle name="Warning Text 35 10" xfId="21743" xr:uid="{F6304808-9B0D-4A07-A0A0-DDA9B8981803}"/>
    <cellStyle name="Warning Text 35 10 2" xfId="46902" xr:uid="{AE9CF003-A508-485C-8229-AEC9426D2A19}"/>
    <cellStyle name="Warning Text 35 10 3" xfId="40042" xr:uid="{11F0A0DA-40CF-4707-BD84-EE021E971D16}"/>
    <cellStyle name="Warning Text 35 11" xfId="21744" xr:uid="{FD38E25B-2B5F-47CA-85DA-C2D44ED04207}"/>
    <cellStyle name="Warning Text 35 12" xfId="21742" xr:uid="{0CC276FB-CD7D-4200-8EEA-9F0C3AE83F7D}"/>
    <cellStyle name="Warning Text 35 13" xfId="42287" xr:uid="{A44E2B09-50DC-4865-BEFE-4F1EAC485479}"/>
    <cellStyle name="Warning Text 35 14" xfId="27122" xr:uid="{3603577B-B586-477C-881D-A7E891FD2CAA}"/>
    <cellStyle name="Warning Text 35 2" xfId="21745" xr:uid="{D3DD37CF-2308-4018-ABF9-3F88D2EB838F}"/>
    <cellStyle name="Warning Text 35 2 2" xfId="21746" xr:uid="{165840B9-1500-4F49-A9E8-47B3E385FB0B}"/>
    <cellStyle name="Warning Text 35 2 2 2" xfId="21747" xr:uid="{AF7BDCDF-B923-4236-9EBE-F28BE6E561AF}"/>
    <cellStyle name="Warning Text 35 2 3" xfId="21748" xr:uid="{68907B37-BBD9-4C5F-86EE-32BC6CDFBDB0}"/>
    <cellStyle name="Warning Text 35 2 3 2" xfId="21749" xr:uid="{F6AA9D5A-0372-4D70-A2E4-27512EA79903}"/>
    <cellStyle name="Warning Text 35 2 4" xfId="21750" xr:uid="{A60C0C0B-A30C-452B-8C15-8D9FED887BCB}"/>
    <cellStyle name="Warning Text 35 2 5" xfId="21751" xr:uid="{0D15E993-C532-43F8-86E0-1AA2957E1C30}"/>
    <cellStyle name="Warning Text 35 2 6" xfId="46903" xr:uid="{7236ED3E-BA0B-4943-B99E-D7C9A005A324}"/>
    <cellStyle name="Warning Text 35 2 7" xfId="40043" xr:uid="{0E315892-C108-4C75-A551-7AF6513A6246}"/>
    <cellStyle name="Warning Text 35 3" xfId="21752" xr:uid="{5A1D8938-FD9D-45A8-85D6-337AB2593D8D}"/>
    <cellStyle name="Warning Text 35 3 2" xfId="21753" xr:uid="{FC54DD8A-EA0D-4E12-A056-233DD5A4A9E3}"/>
    <cellStyle name="Warning Text 35 3 2 2" xfId="21754" xr:uid="{C4DC6FA3-1B69-49B4-A289-BB9BCF746061}"/>
    <cellStyle name="Warning Text 35 3 3" xfId="21755" xr:uid="{9663D3AE-E60E-4B83-BBB1-5BD15A7E4DF5}"/>
    <cellStyle name="Warning Text 35 3 3 2" xfId="21756" xr:uid="{350E2B9B-F6E1-4588-AD80-794E6BE4BB92}"/>
    <cellStyle name="Warning Text 35 3 4" xfId="21757" xr:uid="{3246F378-E8C6-48D1-A595-CB382D621F40}"/>
    <cellStyle name="Warning Text 35 3 5" xfId="46904" xr:uid="{63A48590-4A63-4DC7-9849-D512AEF5884E}"/>
    <cellStyle name="Warning Text 35 3 6" xfId="40044" xr:uid="{4DF07F97-FD00-42D1-A7D0-C7FC31D6559F}"/>
    <cellStyle name="Warning Text 35 4" xfId="21758" xr:uid="{8533B48F-4D0C-4E75-BA7A-DC9D34AA7AD3}"/>
    <cellStyle name="Warning Text 35 4 2" xfId="21759" xr:uid="{20A33D38-0825-434F-9F6D-F56E9D74ADB2}"/>
    <cellStyle name="Warning Text 35 4 2 2" xfId="21760" xr:uid="{015EEC13-2ED1-4CFD-ADC0-E81A06A5136A}"/>
    <cellStyle name="Warning Text 35 4 3" xfId="21761" xr:uid="{2864A23E-49FB-4634-88CF-32779D877097}"/>
    <cellStyle name="Warning Text 35 4 3 2" xfId="21762" xr:uid="{0EBA1D41-8430-4996-8D67-AB8FF7555EBA}"/>
    <cellStyle name="Warning Text 35 4 4" xfId="21763" xr:uid="{598AD2E6-ED06-4F6E-B29C-6A1B435E6803}"/>
    <cellStyle name="Warning Text 35 4 5" xfId="46905" xr:uid="{0A50D8C8-8D35-4C16-B9FF-05250E2382A6}"/>
    <cellStyle name="Warning Text 35 4 6" xfId="40045" xr:uid="{0F90732C-17F3-459B-B71A-DFD79BD1F44F}"/>
    <cellStyle name="Warning Text 35 5" xfId="21764" xr:uid="{C7BDEED3-67E7-4D14-9F1D-5BC2061C4B11}"/>
    <cellStyle name="Warning Text 35 5 2" xfId="21765" xr:uid="{83A7DE31-ADAC-498F-9BC1-E79264D67C8D}"/>
    <cellStyle name="Warning Text 35 5 2 2" xfId="21766" xr:uid="{2D47F3F0-37F5-4370-8639-BEFDD2BEA910}"/>
    <cellStyle name="Warning Text 35 5 3" xfId="21767" xr:uid="{5967D2E7-1029-4784-8749-29ED7F850BF8}"/>
    <cellStyle name="Warning Text 35 5 3 2" xfId="21768" xr:uid="{C9CF83B1-1B25-4DA7-9875-BD255AB6D78A}"/>
    <cellStyle name="Warning Text 35 5 4" xfId="21769" xr:uid="{B2A81253-52EE-4A7A-8E04-37C9C304ADD1}"/>
    <cellStyle name="Warning Text 35 5 4 2" xfId="21770" xr:uid="{319FA7DE-5F37-4D48-A7A8-B0AC9425D234}"/>
    <cellStyle name="Warning Text 35 5 5" xfId="21771" xr:uid="{EC07A3DE-F593-4FDB-BD36-82A83EDC2514}"/>
    <cellStyle name="Warning Text 35 5 6" xfId="46906" xr:uid="{A6B0FDFE-019A-45E8-AA28-9655EEE1237E}"/>
    <cellStyle name="Warning Text 35 5 7" xfId="40046" xr:uid="{0E8444D1-063C-4F36-B681-D305773BD1CF}"/>
    <cellStyle name="Warning Text 35 6" xfId="21772" xr:uid="{D90BB3A4-D08E-4096-AB22-C654A4A5D3B9}"/>
    <cellStyle name="Warning Text 35 6 2" xfId="21773" xr:uid="{1CC0C1FD-F16E-4A21-A329-6ED61950ECBE}"/>
    <cellStyle name="Warning Text 35 6 2 2" xfId="21774" xr:uid="{4D4E6F43-2C9A-48D0-91C7-854BD6466A80}"/>
    <cellStyle name="Warning Text 35 6 3" xfId="21775" xr:uid="{FC84C2CE-02A7-42DF-AAB3-9693F3BBCD68}"/>
    <cellStyle name="Warning Text 35 6 3 2" xfId="21776" xr:uid="{B5D9AEFE-A1F8-4CF9-89E0-6706E7616957}"/>
    <cellStyle name="Warning Text 35 6 4" xfId="21777" xr:uid="{73D0578D-798A-4330-9523-C93BBE648888}"/>
    <cellStyle name="Warning Text 35 6 5" xfId="46907" xr:uid="{C64319E7-62C0-4224-86A8-C64BF049F854}"/>
    <cellStyle name="Warning Text 35 6 6" xfId="40047" xr:uid="{12673D67-C9A5-4F9D-ABB2-8B709BDE0617}"/>
    <cellStyle name="Warning Text 35 7" xfId="21778" xr:uid="{3D24A75F-7979-4060-A541-880246AD9DFF}"/>
    <cellStyle name="Warning Text 35 7 2" xfId="21779" xr:uid="{A7371955-294F-42FD-9D63-5CE4F10A25FA}"/>
    <cellStyle name="Warning Text 35 7 3" xfId="46908" xr:uid="{F8DB7DE1-547B-4B59-B576-155D752CB5B2}"/>
    <cellStyle name="Warning Text 35 7 4" xfId="40048" xr:uid="{A7F574A2-0BF9-4DD8-A385-C866CF2A374F}"/>
    <cellStyle name="Warning Text 35 8" xfId="21780" xr:uid="{2BBEA508-922A-4936-A4A2-F7C419B7BC7F}"/>
    <cellStyle name="Warning Text 35 8 2" xfId="21781" xr:uid="{0C462880-ABF5-4A6C-A770-423DF8E979F1}"/>
    <cellStyle name="Warning Text 35 8 3" xfId="46909" xr:uid="{6C707342-C83B-46A0-B1B7-E94E6B1A0098}"/>
    <cellStyle name="Warning Text 35 8 4" xfId="40049" xr:uid="{66D54075-063E-478A-82B4-837A16950B64}"/>
    <cellStyle name="Warning Text 35 9" xfId="21782" xr:uid="{AF316E8B-1624-4FDE-9EA1-91C61ED665D5}"/>
    <cellStyle name="Warning Text 35 9 2" xfId="21783" xr:uid="{E283A408-36C9-485C-B98C-C069C03757AC}"/>
    <cellStyle name="Warning Text 35 9 3" xfId="46910" xr:uid="{71A18EF2-4768-4055-9EB1-A26C7C6E0640}"/>
    <cellStyle name="Warning Text 35 9 4" xfId="40050" xr:uid="{8D37B444-D81A-4A9D-B806-BC516FA59A47}"/>
    <cellStyle name="Warning Text 36" xfId="3407" xr:uid="{B1BBC9A2-4FFD-4CDD-B729-07F0F91B656E}"/>
    <cellStyle name="Warning Text 36 10" xfId="21785" xr:uid="{B0E2AAFB-C644-45DD-8712-4419E510386D}"/>
    <cellStyle name="Warning Text 36 10 2" xfId="46911" xr:uid="{E3C3C1EB-9F37-4CF3-B808-D377018CC768}"/>
    <cellStyle name="Warning Text 36 10 3" xfId="40051" xr:uid="{38F6B2DE-352E-4DAC-A138-9723F5573BDE}"/>
    <cellStyle name="Warning Text 36 11" xfId="21786" xr:uid="{8C7199B3-8712-4F8F-88A7-41B7702C1C42}"/>
    <cellStyle name="Warning Text 36 12" xfId="21784" xr:uid="{D98BBAED-185C-4E17-94EF-7E172E9DAFF3}"/>
    <cellStyle name="Warning Text 36 13" xfId="42288" xr:uid="{197B8F19-0658-4411-A23D-01F7241CD9DC}"/>
    <cellStyle name="Warning Text 36 14" xfId="27123" xr:uid="{64EB930C-DE2D-4D67-9B66-1C4B0E514403}"/>
    <cellStyle name="Warning Text 36 2" xfId="21787" xr:uid="{376A9566-AD6A-402E-9D91-5CBE435353EF}"/>
    <cellStyle name="Warning Text 36 2 2" xfId="21788" xr:uid="{48DC489B-7393-4F4C-B3AC-D87AA5859FCF}"/>
    <cellStyle name="Warning Text 36 2 2 2" xfId="21789" xr:uid="{4E2AC6BE-AC18-425A-99F8-373868A5A233}"/>
    <cellStyle name="Warning Text 36 2 3" xfId="21790" xr:uid="{7D98513F-E22C-4FF1-9DC7-7066C21FBDC2}"/>
    <cellStyle name="Warning Text 36 2 3 2" xfId="21791" xr:uid="{B0B14A71-5B1E-4C39-A342-56586930CE6F}"/>
    <cellStyle name="Warning Text 36 2 4" xfId="21792" xr:uid="{74E49DE1-DCFA-43BD-BDAD-AAA5B7321B35}"/>
    <cellStyle name="Warning Text 36 2 5" xfId="21793" xr:uid="{E9268EEF-56F0-4BC4-8DB7-03BB469580B0}"/>
    <cellStyle name="Warning Text 36 2 6" xfId="46912" xr:uid="{A63F333C-8FDD-480C-8458-35E2CB3E278D}"/>
    <cellStyle name="Warning Text 36 2 7" xfId="40052" xr:uid="{CEF42AF8-24CC-4004-9E6E-CF1396A34EAB}"/>
    <cellStyle name="Warning Text 36 3" xfId="21794" xr:uid="{81A99110-14DF-4309-A913-6170C5954CE6}"/>
    <cellStyle name="Warning Text 36 3 2" xfId="21795" xr:uid="{FD312370-C602-42A7-B67B-3CECE82A8CCB}"/>
    <cellStyle name="Warning Text 36 3 2 2" xfId="21796" xr:uid="{439621B3-A2BE-4FC4-9CB3-2509FC1E3C25}"/>
    <cellStyle name="Warning Text 36 3 3" xfId="21797" xr:uid="{FAB331C9-8C57-4378-9298-5B9F325D0C11}"/>
    <cellStyle name="Warning Text 36 3 3 2" xfId="21798" xr:uid="{41FAB4C6-8D24-46AB-A0D5-7B1618D311A9}"/>
    <cellStyle name="Warning Text 36 3 4" xfId="21799" xr:uid="{243D4F77-CC04-43AF-A278-0634BA745D3F}"/>
    <cellStyle name="Warning Text 36 3 5" xfId="46913" xr:uid="{5BF94E53-2E6E-49AD-A185-7DCE4FAC02FF}"/>
    <cellStyle name="Warning Text 36 3 6" xfId="40053" xr:uid="{55FC431A-BF23-4186-A6CA-F31D94DE6B35}"/>
    <cellStyle name="Warning Text 36 4" xfId="21800" xr:uid="{B41C3A8E-13CE-42B4-AD4D-CD200C8CAB38}"/>
    <cellStyle name="Warning Text 36 4 2" xfId="21801" xr:uid="{6BE3C613-DF26-4643-94AE-C62DC2970389}"/>
    <cellStyle name="Warning Text 36 4 2 2" xfId="21802" xr:uid="{B0AF4D03-3B54-4C2E-9F6A-B2F4EDAB4428}"/>
    <cellStyle name="Warning Text 36 4 3" xfId="21803" xr:uid="{0BB9F24A-23AD-40B3-B7CF-346BB40023E4}"/>
    <cellStyle name="Warning Text 36 4 3 2" xfId="21804" xr:uid="{66658894-AA7C-4A85-B4B5-1C85FA68D8D6}"/>
    <cellStyle name="Warning Text 36 4 4" xfId="21805" xr:uid="{BDDF50F6-EF1C-46CA-83FF-C23568F2DB0A}"/>
    <cellStyle name="Warning Text 36 4 5" xfId="46914" xr:uid="{6B2B2149-4C90-4F19-9711-AEB65500AC59}"/>
    <cellStyle name="Warning Text 36 4 6" xfId="40054" xr:uid="{3E7AE337-D73C-4B94-BEE3-256805A55CA7}"/>
    <cellStyle name="Warning Text 36 5" xfId="21806" xr:uid="{868D085D-BD18-4777-940D-485797210488}"/>
    <cellStyle name="Warning Text 36 5 2" xfId="21807" xr:uid="{B2183EDE-A5B6-4F8E-BCF0-9114E54F0DC4}"/>
    <cellStyle name="Warning Text 36 5 2 2" xfId="21808" xr:uid="{F09385C7-CE66-4ED0-9D20-5A38051C8B19}"/>
    <cellStyle name="Warning Text 36 5 3" xfId="21809" xr:uid="{9B0B5D5F-7606-4B4C-9B7E-D628979A3D2D}"/>
    <cellStyle name="Warning Text 36 5 3 2" xfId="21810" xr:uid="{399D322A-9C2A-4D16-B29C-C39A9141171C}"/>
    <cellStyle name="Warning Text 36 5 4" xfId="21811" xr:uid="{07F00ED3-2FD1-44EB-8749-13127861A1AD}"/>
    <cellStyle name="Warning Text 36 5 4 2" xfId="21812" xr:uid="{DB80AA30-B4C6-425F-BDD0-87DC931487BC}"/>
    <cellStyle name="Warning Text 36 5 5" xfId="21813" xr:uid="{F3504F96-5918-4B5A-A7E3-2C8C0A136639}"/>
    <cellStyle name="Warning Text 36 5 6" xfId="46915" xr:uid="{AB3C7A74-56F3-4E3C-BB68-B426642443CA}"/>
    <cellStyle name="Warning Text 36 5 7" xfId="40055" xr:uid="{29672CAE-0FAE-4F9C-8D79-5E02315CCE72}"/>
    <cellStyle name="Warning Text 36 6" xfId="21814" xr:uid="{FE4C8CD0-4A20-4F95-BB77-ECA2916CB906}"/>
    <cellStyle name="Warning Text 36 6 2" xfId="21815" xr:uid="{3BAEA2BF-7E41-4341-9C6B-4B203E6C387C}"/>
    <cellStyle name="Warning Text 36 6 2 2" xfId="21816" xr:uid="{27E85BA0-8E1C-4555-85F2-8717D5066FF9}"/>
    <cellStyle name="Warning Text 36 6 3" xfId="21817" xr:uid="{53BF2401-293E-43FD-8642-62323CB524DC}"/>
    <cellStyle name="Warning Text 36 6 3 2" xfId="21818" xr:uid="{5D797297-D21E-4237-B491-8E08B6A6FCE3}"/>
    <cellStyle name="Warning Text 36 6 4" xfId="21819" xr:uid="{9AAAB747-EA95-49E6-8D02-7F99AE2E0BE0}"/>
    <cellStyle name="Warning Text 36 6 5" xfId="46916" xr:uid="{5E713EA4-8242-451B-BB50-FA78F219106C}"/>
    <cellStyle name="Warning Text 36 6 6" xfId="40056" xr:uid="{DA37416A-E4E6-4D8E-A420-0CCBF94DE033}"/>
    <cellStyle name="Warning Text 36 7" xfId="21820" xr:uid="{D5899A8A-BE6A-436D-BF72-9A18437DD295}"/>
    <cellStyle name="Warning Text 36 7 2" xfId="21821" xr:uid="{2EDC171B-86C9-48D5-93DE-5F0B659499C1}"/>
    <cellStyle name="Warning Text 36 7 3" xfId="46917" xr:uid="{BE0769DD-7F3F-4BB7-A684-519885DC93ED}"/>
    <cellStyle name="Warning Text 36 7 4" xfId="40057" xr:uid="{3878D611-AD56-4E74-A748-98B0128DA748}"/>
    <cellStyle name="Warning Text 36 8" xfId="21822" xr:uid="{8D52AEDC-5E43-43FB-A707-F4696DA73700}"/>
    <cellStyle name="Warning Text 36 8 2" xfId="21823" xr:uid="{F42DDF27-3705-4309-95FB-3E55E4FBBC79}"/>
    <cellStyle name="Warning Text 36 8 3" xfId="46918" xr:uid="{4700B073-CF4F-4077-833B-83CD7D21BCD4}"/>
    <cellStyle name="Warning Text 36 8 4" xfId="40058" xr:uid="{9D45A74B-ED0B-4DEB-850D-A147DBFA3098}"/>
    <cellStyle name="Warning Text 36 9" xfId="21824" xr:uid="{D41087B7-D67B-4785-A8BC-F706D792E25B}"/>
    <cellStyle name="Warning Text 36 9 2" xfId="21825" xr:uid="{5B2242C5-EE89-4B6D-B80B-F224DBE534EC}"/>
    <cellStyle name="Warning Text 36 9 3" xfId="46919" xr:uid="{25212CBE-3A05-486F-A131-0A3770C644C5}"/>
    <cellStyle name="Warning Text 36 9 4" xfId="40059" xr:uid="{EDB567D4-BAB3-4B17-96A9-48669E06EC72}"/>
    <cellStyle name="Warning Text 37" xfId="3408" xr:uid="{4674A83F-CB7F-4C18-8E71-908B8DE8454E}"/>
    <cellStyle name="Warning Text 37 10" xfId="21827" xr:uid="{EF361D39-3182-4106-ADAE-0874645B24E5}"/>
    <cellStyle name="Warning Text 37 10 2" xfId="46920" xr:uid="{0B76D8E0-01D8-4709-AB12-2255B0E8B9A8}"/>
    <cellStyle name="Warning Text 37 10 3" xfId="40060" xr:uid="{313747F1-26B8-47E1-B30F-49CB6E7C43ED}"/>
    <cellStyle name="Warning Text 37 11" xfId="21828" xr:uid="{6FFD95A8-6984-4672-8C12-353E2545E037}"/>
    <cellStyle name="Warning Text 37 12" xfId="21826" xr:uid="{E7B3BF85-0427-4A19-A88F-C0E4CFF33F0A}"/>
    <cellStyle name="Warning Text 37 13" xfId="42289" xr:uid="{D2E41770-3E02-47B8-B675-4A76C188B3B4}"/>
    <cellStyle name="Warning Text 37 14" xfId="27124" xr:uid="{55256297-E1DE-42EC-A371-AAA66D295743}"/>
    <cellStyle name="Warning Text 37 2" xfId="21829" xr:uid="{0DBF6A30-C378-4850-90D8-8813834386CA}"/>
    <cellStyle name="Warning Text 37 2 2" xfId="21830" xr:uid="{0E28F248-0F70-4EC2-8CB6-13CE7DAFF2DA}"/>
    <cellStyle name="Warning Text 37 2 2 2" xfId="21831" xr:uid="{13EAC608-2B38-4669-871C-C85DCFC25191}"/>
    <cellStyle name="Warning Text 37 2 3" xfId="21832" xr:uid="{969F6DD8-68A0-4C2E-86D2-C142C7359832}"/>
    <cellStyle name="Warning Text 37 2 3 2" xfId="21833" xr:uid="{1084126D-2D67-43FE-A37B-2E00D3D41100}"/>
    <cellStyle name="Warning Text 37 2 4" xfId="21834" xr:uid="{1079E253-0C13-4317-AC3D-5524FD807744}"/>
    <cellStyle name="Warning Text 37 2 5" xfId="21835" xr:uid="{B71ED9CD-608C-457E-B019-506246C84C54}"/>
    <cellStyle name="Warning Text 37 2 6" xfId="46921" xr:uid="{9CDE55E2-98B8-4E0C-814C-2ACB826042AB}"/>
    <cellStyle name="Warning Text 37 2 7" xfId="40061" xr:uid="{5EE56F7D-E368-46E3-87EA-18AABE672BD8}"/>
    <cellStyle name="Warning Text 37 3" xfId="21836" xr:uid="{02906A0A-6D9C-4F3F-80C0-AC5439E1475D}"/>
    <cellStyle name="Warning Text 37 3 2" xfId="21837" xr:uid="{D67F23DE-A58F-4139-9457-91AC617A8EDE}"/>
    <cellStyle name="Warning Text 37 3 2 2" xfId="21838" xr:uid="{849A28C4-0B92-4F00-9F0C-9AFFC3421E6D}"/>
    <cellStyle name="Warning Text 37 3 3" xfId="21839" xr:uid="{28B48B1D-82B3-4FEC-9744-6F53D1F25D26}"/>
    <cellStyle name="Warning Text 37 3 3 2" xfId="21840" xr:uid="{7412F871-6841-422A-8C6B-456EAC10C2C1}"/>
    <cellStyle name="Warning Text 37 3 4" xfId="21841" xr:uid="{DC3CEBA8-9A7F-4232-8116-7A2D53D34892}"/>
    <cellStyle name="Warning Text 37 3 5" xfId="46922" xr:uid="{E38AED3C-09B3-4593-95A6-7D6B54740829}"/>
    <cellStyle name="Warning Text 37 3 6" xfId="40062" xr:uid="{1AFCBD38-8A70-4595-BED3-84C1E47FB0AC}"/>
    <cellStyle name="Warning Text 37 4" xfId="21842" xr:uid="{A4EDEF46-005C-4F02-84FC-530D440F5318}"/>
    <cellStyle name="Warning Text 37 4 2" xfId="21843" xr:uid="{86023314-55C4-4F9F-B058-EF0BFFF2BEE2}"/>
    <cellStyle name="Warning Text 37 4 2 2" xfId="21844" xr:uid="{564AB67B-BD85-4FF9-B0B4-7AB8FC3054D2}"/>
    <cellStyle name="Warning Text 37 4 3" xfId="21845" xr:uid="{02011422-C277-4BE5-919E-9825F6A40A89}"/>
    <cellStyle name="Warning Text 37 4 3 2" xfId="21846" xr:uid="{0CA2894F-4B8C-401A-AE04-8C10325D6EB8}"/>
    <cellStyle name="Warning Text 37 4 4" xfId="21847" xr:uid="{219355DD-7950-4021-89FC-0488CAF642C9}"/>
    <cellStyle name="Warning Text 37 4 5" xfId="46923" xr:uid="{D69FBEA3-9D7B-4820-A37C-94F2C1CA9C62}"/>
    <cellStyle name="Warning Text 37 4 6" xfId="40063" xr:uid="{4292ED8B-11DD-4583-A242-06B358CAA3D3}"/>
    <cellStyle name="Warning Text 37 5" xfId="21848" xr:uid="{93D58BD6-4A12-41A1-97A5-7AD6FBD1ED2C}"/>
    <cellStyle name="Warning Text 37 5 2" xfId="21849" xr:uid="{92BE983D-84F0-41B6-940C-1AD05F26FDC9}"/>
    <cellStyle name="Warning Text 37 5 2 2" xfId="21850" xr:uid="{C01AADC4-D986-4A95-9585-FDE6C9B7FB1F}"/>
    <cellStyle name="Warning Text 37 5 3" xfId="21851" xr:uid="{F3B607A3-2208-49A0-BF1B-A17E9D185E4C}"/>
    <cellStyle name="Warning Text 37 5 3 2" xfId="21852" xr:uid="{5517021F-804A-4F48-9FFE-93250D7AA485}"/>
    <cellStyle name="Warning Text 37 5 4" xfId="21853" xr:uid="{46231388-871D-4EB7-BFD2-8F89722D91D4}"/>
    <cellStyle name="Warning Text 37 5 4 2" xfId="21854" xr:uid="{A859A5BE-9AE9-42A2-9979-4B6E64BDC367}"/>
    <cellStyle name="Warning Text 37 5 5" xfId="21855" xr:uid="{F002DDF4-3662-49D7-94FC-08EBC3EDF273}"/>
    <cellStyle name="Warning Text 37 5 6" xfId="46924" xr:uid="{958F6510-6338-487B-856C-2DB43AFFD0FF}"/>
    <cellStyle name="Warning Text 37 5 7" xfId="40064" xr:uid="{C9D2DC0A-7ECA-4EFD-AF1B-273E0B410F0C}"/>
    <cellStyle name="Warning Text 37 6" xfId="21856" xr:uid="{4D1C7440-8CEA-4682-B275-E375A557D91A}"/>
    <cellStyle name="Warning Text 37 6 2" xfId="21857" xr:uid="{F3AEA90F-CE06-4629-8348-7B9FECE2F71A}"/>
    <cellStyle name="Warning Text 37 6 2 2" xfId="21858" xr:uid="{B1D4F139-61F0-4167-B38A-8D517FE6D783}"/>
    <cellStyle name="Warning Text 37 6 3" xfId="21859" xr:uid="{FE68FB38-F008-4766-9D2C-EB135AD3007F}"/>
    <cellStyle name="Warning Text 37 6 3 2" xfId="21860" xr:uid="{AF7BD702-5904-4E30-A9BA-D874929E4F5E}"/>
    <cellStyle name="Warning Text 37 6 4" xfId="21861" xr:uid="{31E2E416-8C3B-44FE-A75B-3E91D78B3E49}"/>
    <cellStyle name="Warning Text 37 6 5" xfId="46925" xr:uid="{DB917E38-5CDE-471C-AB93-83A804016383}"/>
    <cellStyle name="Warning Text 37 6 6" xfId="40065" xr:uid="{8D8BE2D9-6555-4615-BCED-BC2495D49826}"/>
    <cellStyle name="Warning Text 37 7" xfId="21862" xr:uid="{5CD1F36D-9262-4295-9B39-1FF4D83E68E4}"/>
    <cellStyle name="Warning Text 37 7 2" xfId="21863" xr:uid="{6693C31B-36D4-4C2E-8AE3-CEB7A43EF78A}"/>
    <cellStyle name="Warning Text 37 7 3" xfId="46926" xr:uid="{76B3F919-DC44-4ADF-9794-5D4DEA334BAB}"/>
    <cellStyle name="Warning Text 37 7 4" xfId="40066" xr:uid="{D09AE82D-9343-42C7-8615-E61342A9F453}"/>
    <cellStyle name="Warning Text 37 8" xfId="21864" xr:uid="{06C4C8B3-6260-428D-8CFB-BF9958D05F06}"/>
    <cellStyle name="Warning Text 37 8 2" xfId="21865" xr:uid="{39386793-5ADE-4F23-B8E9-A01EBE0C7653}"/>
    <cellStyle name="Warning Text 37 8 3" xfId="46927" xr:uid="{D6B1ECB2-2264-4F0A-84B7-BB33426BAE94}"/>
    <cellStyle name="Warning Text 37 8 4" xfId="40067" xr:uid="{62958E3E-D375-4846-8377-21B3B4197032}"/>
    <cellStyle name="Warning Text 37 9" xfId="21866" xr:uid="{0F6BC6B9-B49F-47E9-8E50-A9AEC932B5D5}"/>
    <cellStyle name="Warning Text 37 9 2" xfId="21867" xr:uid="{5A56E510-FD94-4C54-9AFA-9646D96074DC}"/>
    <cellStyle name="Warning Text 37 9 3" xfId="46928" xr:uid="{3675B5A3-5138-42FD-9FBA-76C929726504}"/>
    <cellStyle name="Warning Text 37 9 4" xfId="40068" xr:uid="{CF3D788D-0313-4927-87F3-336C499E47A0}"/>
    <cellStyle name="Warning Text 38" xfId="3409" xr:uid="{B949FA09-E540-4EB3-B46D-0D00B42C5119}"/>
    <cellStyle name="Warning Text 38 10" xfId="21869" xr:uid="{F6674118-DBA9-4138-A7B7-293D209C54A0}"/>
    <cellStyle name="Warning Text 38 10 2" xfId="46929" xr:uid="{C10C830E-1F2A-4D62-9086-311DC80588C7}"/>
    <cellStyle name="Warning Text 38 10 3" xfId="40069" xr:uid="{2A6E3CCB-B745-4C04-9BC5-0CBD6C529CC8}"/>
    <cellStyle name="Warning Text 38 11" xfId="21870" xr:uid="{70EE915E-DE34-4596-9E7A-5469B3B85977}"/>
    <cellStyle name="Warning Text 38 12" xfId="21868" xr:uid="{91FA47F5-2507-44F4-966A-14B45237D89D}"/>
    <cellStyle name="Warning Text 38 13" xfId="42290" xr:uid="{58906618-5825-4AA8-85F7-9D3FE4E49D8E}"/>
    <cellStyle name="Warning Text 38 14" xfId="27125" xr:uid="{03389026-C8A6-4D49-8A48-DB487BA0069D}"/>
    <cellStyle name="Warning Text 38 2" xfId="21871" xr:uid="{E0944682-48A7-4DD5-94C4-6298F8B9311B}"/>
    <cellStyle name="Warning Text 38 2 2" xfId="21872" xr:uid="{33561CC6-4613-42C1-B886-B419B1D45675}"/>
    <cellStyle name="Warning Text 38 2 2 2" xfId="21873" xr:uid="{3DD1906F-19DA-4109-9D9B-88ADE83E5D3B}"/>
    <cellStyle name="Warning Text 38 2 3" xfId="21874" xr:uid="{0E63BB08-3A4A-4991-9EDC-FCE9382596E7}"/>
    <cellStyle name="Warning Text 38 2 3 2" xfId="21875" xr:uid="{8E2676F8-4343-49F1-8F98-5A749456340A}"/>
    <cellStyle name="Warning Text 38 2 4" xfId="21876" xr:uid="{1938DB7B-B401-4C84-98E4-28D8B08F7B8D}"/>
    <cellStyle name="Warning Text 38 2 5" xfId="21877" xr:uid="{0EB4F6B7-B199-4A0F-9CCB-78CD363D52DA}"/>
    <cellStyle name="Warning Text 38 2 6" xfId="46930" xr:uid="{A31F2792-488A-401B-9D77-36667DEC5A59}"/>
    <cellStyle name="Warning Text 38 2 7" xfId="40070" xr:uid="{76216773-67F0-43A0-BEA4-C8E6FF84A522}"/>
    <cellStyle name="Warning Text 38 3" xfId="21878" xr:uid="{75E0FFB4-51DF-49EA-8E52-4B63C96C284C}"/>
    <cellStyle name="Warning Text 38 3 2" xfId="21879" xr:uid="{5600749A-52C3-4162-A921-D95A49E7BCF1}"/>
    <cellStyle name="Warning Text 38 3 2 2" xfId="21880" xr:uid="{C375FCE9-0C8F-46A7-A4E2-4EF2D571823C}"/>
    <cellStyle name="Warning Text 38 3 3" xfId="21881" xr:uid="{ACFBD4F9-220B-466A-84DE-46B291FA362B}"/>
    <cellStyle name="Warning Text 38 3 3 2" xfId="21882" xr:uid="{9BD9CFF0-B309-49DD-B8AC-CF1B441DBD5F}"/>
    <cellStyle name="Warning Text 38 3 4" xfId="21883" xr:uid="{B69978B5-EF82-4585-9BD6-758813AFF066}"/>
    <cellStyle name="Warning Text 38 3 5" xfId="46931" xr:uid="{85A6C97B-636F-430D-9527-90F2CCADAEE1}"/>
    <cellStyle name="Warning Text 38 3 6" xfId="40071" xr:uid="{6896CD0A-B2F5-4858-BE4E-F9776D999C4D}"/>
    <cellStyle name="Warning Text 38 4" xfId="21884" xr:uid="{1B64F8AD-D567-4143-BE5C-6B4892CA40E5}"/>
    <cellStyle name="Warning Text 38 4 2" xfId="21885" xr:uid="{297EEB85-DF07-468E-99CC-146E750F44AC}"/>
    <cellStyle name="Warning Text 38 4 2 2" xfId="21886" xr:uid="{C3292621-3D2F-44C7-BC3F-814D159BD9E7}"/>
    <cellStyle name="Warning Text 38 4 3" xfId="21887" xr:uid="{A8932C43-0272-4E7E-9A33-A3EE27838959}"/>
    <cellStyle name="Warning Text 38 4 3 2" xfId="21888" xr:uid="{C7E3EE78-9D80-49A6-8C7F-5B21DE71620B}"/>
    <cellStyle name="Warning Text 38 4 4" xfId="21889" xr:uid="{B2B9B661-4E93-4656-9FDF-D6CAB854ED22}"/>
    <cellStyle name="Warning Text 38 4 5" xfId="46932" xr:uid="{72A80FEF-5C8F-4D47-A0D1-CC358085F695}"/>
    <cellStyle name="Warning Text 38 4 6" xfId="40072" xr:uid="{C5F51518-3C13-4623-AD0D-D531134728B5}"/>
    <cellStyle name="Warning Text 38 5" xfId="21890" xr:uid="{0D2D07C9-29AD-4D9D-87A4-F8573D21466E}"/>
    <cellStyle name="Warning Text 38 5 2" xfId="21891" xr:uid="{04464E1F-82D3-4748-A1A6-1F9D0B522577}"/>
    <cellStyle name="Warning Text 38 5 2 2" xfId="21892" xr:uid="{80D4E476-EAA4-4469-99F6-56F7EA7C032A}"/>
    <cellStyle name="Warning Text 38 5 3" xfId="21893" xr:uid="{4EA1E3D6-483B-4DBD-9CFD-68917AC7EAFD}"/>
    <cellStyle name="Warning Text 38 5 3 2" xfId="21894" xr:uid="{8152BFC6-0649-4F4C-A876-A949B98C9358}"/>
    <cellStyle name="Warning Text 38 5 4" xfId="21895" xr:uid="{2E13EFB2-0E58-433E-A2F7-9CAB8B9001DA}"/>
    <cellStyle name="Warning Text 38 5 4 2" xfId="21896" xr:uid="{4BDB3A75-4ACC-41B4-84EE-60EFA076461A}"/>
    <cellStyle name="Warning Text 38 5 5" xfId="21897" xr:uid="{30380D60-0DB9-4FEE-A9D3-5C94F5A3E016}"/>
    <cellStyle name="Warning Text 38 5 6" xfId="46933" xr:uid="{282979C9-CFD4-4FEB-94FF-4C58D62214BE}"/>
    <cellStyle name="Warning Text 38 5 7" xfId="40073" xr:uid="{ACF0A2B7-C081-4B27-A005-05ABBD8D044B}"/>
    <cellStyle name="Warning Text 38 6" xfId="21898" xr:uid="{31A7DCE0-AC48-4C10-AC2C-F3B13F371888}"/>
    <cellStyle name="Warning Text 38 6 2" xfId="21899" xr:uid="{E4FB4B11-2BBC-4A73-B981-7F311B3414F1}"/>
    <cellStyle name="Warning Text 38 6 2 2" xfId="21900" xr:uid="{917CCC0D-DB17-4CF5-B860-B5F2B765F069}"/>
    <cellStyle name="Warning Text 38 6 3" xfId="21901" xr:uid="{14D9EDE0-4F2A-4792-877E-71D6AFBEA88E}"/>
    <cellStyle name="Warning Text 38 6 3 2" xfId="21902" xr:uid="{C64FCEAC-052C-4A42-98DF-6045AC191D28}"/>
    <cellStyle name="Warning Text 38 6 4" xfId="21903" xr:uid="{BF503B48-1194-4B9A-8BFA-1ECECE7FEDAB}"/>
    <cellStyle name="Warning Text 38 6 5" xfId="46934" xr:uid="{33CE5BA5-708C-4F14-B12F-CA736CC89213}"/>
    <cellStyle name="Warning Text 38 6 6" xfId="40074" xr:uid="{C7DDABA6-BEE3-43B6-8785-0531BDC581D4}"/>
    <cellStyle name="Warning Text 38 7" xfId="21904" xr:uid="{8A88F377-C8AE-4497-8BBA-98B1FF38DB38}"/>
    <cellStyle name="Warning Text 38 7 2" xfId="21905" xr:uid="{B7FD0B0A-3EFA-4AA0-9199-278D1A0BCBD3}"/>
    <cellStyle name="Warning Text 38 7 3" xfId="46935" xr:uid="{4577E6EE-7B96-4C33-B2D0-40E6C6DC74C7}"/>
    <cellStyle name="Warning Text 38 7 4" xfId="40075" xr:uid="{2AA2DE05-2601-4CA3-B4DB-1E44059B24F3}"/>
    <cellStyle name="Warning Text 38 8" xfId="21906" xr:uid="{17D45412-E6CE-47D2-9BDA-89D56C76FC03}"/>
    <cellStyle name="Warning Text 38 8 2" xfId="21907" xr:uid="{8F8E7016-C44E-478D-95C3-733C687A967C}"/>
    <cellStyle name="Warning Text 38 8 3" xfId="46936" xr:uid="{7E7305F9-2F85-4044-985B-239FC712F2DB}"/>
    <cellStyle name="Warning Text 38 8 4" xfId="40076" xr:uid="{1C780C9A-6C35-4097-A1F8-849644551752}"/>
    <cellStyle name="Warning Text 38 9" xfId="21908" xr:uid="{21415F2B-F8FF-4352-8E51-8802BC1B7046}"/>
    <cellStyle name="Warning Text 38 9 2" xfId="21909" xr:uid="{75545068-7BFC-4629-B742-5B771DA0DA66}"/>
    <cellStyle name="Warning Text 38 9 3" xfId="46937" xr:uid="{FFDD3A08-5F85-4F98-99C2-ED9945E56121}"/>
    <cellStyle name="Warning Text 38 9 4" xfId="40077" xr:uid="{4EFFBA25-4BC3-4BB3-803D-0A81B9D1FA51}"/>
    <cellStyle name="Warning Text 39" xfId="3410" xr:uid="{38226A9A-F7EC-4015-9ADC-F59CF144A006}"/>
    <cellStyle name="Warning Text 39 10" xfId="21911" xr:uid="{9A8513F6-CD81-47D4-869B-D23E87BA571C}"/>
    <cellStyle name="Warning Text 39 10 2" xfId="46938" xr:uid="{53DDBCF4-B717-463D-AFAF-B303C0025C0B}"/>
    <cellStyle name="Warning Text 39 10 3" xfId="40078" xr:uid="{8931F6BB-2A98-45E0-B9FB-6B0D4669A1AE}"/>
    <cellStyle name="Warning Text 39 11" xfId="21912" xr:uid="{91981B96-A6EF-47E9-BAD9-60A30A528C09}"/>
    <cellStyle name="Warning Text 39 12" xfId="21910" xr:uid="{3CAE0919-B5B5-45C9-9F6F-3439C6D38A1A}"/>
    <cellStyle name="Warning Text 39 13" xfId="42291" xr:uid="{0E1ECDD6-A3C8-4473-B9B7-0E2F2BD8CC77}"/>
    <cellStyle name="Warning Text 39 14" xfId="27126" xr:uid="{65ACB4B0-6BFD-4226-804B-699AD70F29E1}"/>
    <cellStyle name="Warning Text 39 2" xfId="21913" xr:uid="{3B67AA79-93CC-4083-9FFE-2B6CFB29F5EA}"/>
    <cellStyle name="Warning Text 39 2 2" xfId="21914" xr:uid="{380A6886-EFAB-4153-84A2-EA7041A68451}"/>
    <cellStyle name="Warning Text 39 2 2 2" xfId="21915" xr:uid="{FF92DC36-FDE7-401E-8E98-48173154B9A9}"/>
    <cellStyle name="Warning Text 39 2 3" xfId="21916" xr:uid="{EE27B045-E659-4005-9AE6-86FD139D7044}"/>
    <cellStyle name="Warning Text 39 2 3 2" xfId="21917" xr:uid="{1AE86467-9841-4C5C-A9C1-E9C9ABD9CE20}"/>
    <cellStyle name="Warning Text 39 2 4" xfId="21918" xr:uid="{48AE2291-DA68-422C-823F-C744A8BDC8B2}"/>
    <cellStyle name="Warning Text 39 2 5" xfId="21919" xr:uid="{EF244ED7-AE31-4345-A238-63A3DD8E1C66}"/>
    <cellStyle name="Warning Text 39 2 6" xfId="46939" xr:uid="{A5A27193-D51C-4282-8F7A-77EAA04F17C3}"/>
    <cellStyle name="Warning Text 39 2 7" xfId="40079" xr:uid="{9EFEA6BB-A5C1-4B41-ADEF-D996AE1CA595}"/>
    <cellStyle name="Warning Text 39 3" xfId="21920" xr:uid="{24028BC5-3F3B-4F32-BC94-0C206296FA0E}"/>
    <cellStyle name="Warning Text 39 3 2" xfId="21921" xr:uid="{A05BF8DE-A43B-4184-807B-6A7659B79390}"/>
    <cellStyle name="Warning Text 39 3 2 2" xfId="21922" xr:uid="{72A25AAB-6CC2-4631-A8E8-D3F0FB09D7D4}"/>
    <cellStyle name="Warning Text 39 3 3" xfId="21923" xr:uid="{0F5C355B-7E84-4C78-A0DA-911958FD1B6C}"/>
    <cellStyle name="Warning Text 39 3 3 2" xfId="21924" xr:uid="{441D1C6C-A0F3-4C65-9F16-624ED575A117}"/>
    <cellStyle name="Warning Text 39 3 4" xfId="21925" xr:uid="{2FA083D4-FA07-4A66-998F-B5B0BBCEFF4A}"/>
    <cellStyle name="Warning Text 39 3 5" xfId="46940" xr:uid="{C48CF4DA-936A-4D5C-9420-6D8BB392FF38}"/>
    <cellStyle name="Warning Text 39 3 6" xfId="40080" xr:uid="{70A49C9E-4731-45C5-8734-911A60DAAE2C}"/>
    <cellStyle name="Warning Text 39 4" xfId="21926" xr:uid="{965AB15F-6D90-4386-B16C-D08BB579FCA3}"/>
    <cellStyle name="Warning Text 39 4 2" xfId="21927" xr:uid="{BEE50F10-A39E-4187-BEC6-D93D570608DA}"/>
    <cellStyle name="Warning Text 39 4 2 2" xfId="21928" xr:uid="{3A0122CD-325E-4DC6-B323-2B40CA22722A}"/>
    <cellStyle name="Warning Text 39 4 3" xfId="21929" xr:uid="{330FA619-8E8B-470A-AD25-70B8F9C678C3}"/>
    <cellStyle name="Warning Text 39 4 3 2" xfId="21930" xr:uid="{C6E62B33-35BE-452C-989C-FE1359AF86E9}"/>
    <cellStyle name="Warning Text 39 4 4" xfId="21931" xr:uid="{75978099-B1AE-452B-A285-DB87254BDDBB}"/>
    <cellStyle name="Warning Text 39 4 5" xfId="46941" xr:uid="{94195DE1-1EF5-45D1-AADA-2A81E68E4A56}"/>
    <cellStyle name="Warning Text 39 4 6" xfId="40081" xr:uid="{BE94EBA7-B6BC-4C91-82A1-DB1548DD6AF4}"/>
    <cellStyle name="Warning Text 39 5" xfId="21932" xr:uid="{47AF04C1-F629-4898-BB2E-2803538A3714}"/>
    <cellStyle name="Warning Text 39 5 2" xfId="21933" xr:uid="{54B27AB8-007F-40A8-B486-EB27193603F4}"/>
    <cellStyle name="Warning Text 39 5 2 2" xfId="21934" xr:uid="{1725C591-D7A7-44B2-A0BE-7BC63444DB7E}"/>
    <cellStyle name="Warning Text 39 5 3" xfId="21935" xr:uid="{398C3CB8-43F8-4CB7-800A-4A92EC03C286}"/>
    <cellStyle name="Warning Text 39 5 3 2" xfId="21936" xr:uid="{635939E4-8E02-40B8-B160-B704F4DA6862}"/>
    <cellStyle name="Warning Text 39 5 4" xfId="21937" xr:uid="{E348B133-36F2-4B58-9138-2FA92EE17B0B}"/>
    <cellStyle name="Warning Text 39 5 4 2" xfId="21938" xr:uid="{77130F72-2B4A-4B8A-AEF2-25CA4728112E}"/>
    <cellStyle name="Warning Text 39 5 5" xfId="21939" xr:uid="{1A8716DF-86A3-40B9-A7BC-C32C9D076CE9}"/>
    <cellStyle name="Warning Text 39 5 6" xfId="46942" xr:uid="{6DAECF34-4FB4-40DC-9EB6-22904B9B0FAC}"/>
    <cellStyle name="Warning Text 39 5 7" xfId="40082" xr:uid="{4A3FB6EF-4257-42D9-8A39-D7010045050C}"/>
    <cellStyle name="Warning Text 39 6" xfId="21940" xr:uid="{62806DCA-AEFB-4DFC-A52E-DE36D3238ACF}"/>
    <cellStyle name="Warning Text 39 6 2" xfId="21941" xr:uid="{006A8FCF-4E2D-4AE5-951B-3FBF3E2DD0C2}"/>
    <cellStyle name="Warning Text 39 6 2 2" xfId="21942" xr:uid="{7F657044-A02E-4CBD-BAC7-E59555C1E940}"/>
    <cellStyle name="Warning Text 39 6 3" xfId="21943" xr:uid="{61FF8CDE-9419-499F-87E8-CDA058027DDC}"/>
    <cellStyle name="Warning Text 39 6 3 2" xfId="21944" xr:uid="{4DAC89A6-3C49-4910-B13F-66F64F5A1FCB}"/>
    <cellStyle name="Warning Text 39 6 4" xfId="21945" xr:uid="{C48158B9-09A1-4623-AE95-6EBD80AC1F64}"/>
    <cellStyle name="Warning Text 39 6 5" xfId="46943" xr:uid="{0CC798FC-EFBE-4FF5-8D8D-2A3A49E294C0}"/>
    <cellStyle name="Warning Text 39 6 6" xfId="40083" xr:uid="{5FE709F3-0B27-45A2-955F-5B71BFB6CBA2}"/>
    <cellStyle name="Warning Text 39 7" xfId="21946" xr:uid="{F699541A-6475-402C-92A6-01187D3A4AE8}"/>
    <cellStyle name="Warning Text 39 7 2" xfId="21947" xr:uid="{9791C964-231D-4B93-98A5-D18753D6E448}"/>
    <cellStyle name="Warning Text 39 7 3" xfId="46944" xr:uid="{0BC4A926-72D9-425A-AAEA-A3801D2FD47D}"/>
    <cellStyle name="Warning Text 39 7 4" xfId="40084" xr:uid="{272145F9-0247-42E0-8092-2171CCDB5DE4}"/>
    <cellStyle name="Warning Text 39 8" xfId="21948" xr:uid="{53AA2201-53B6-4C31-B62D-FC24664AEE90}"/>
    <cellStyle name="Warning Text 39 8 2" xfId="21949" xr:uid="{DCA43E3B-B7F0-4244-AC4B-B8756FDFF4D4}"/>
    <cellStyle name="Warning Text 39 8 3" xfId="46945" xr:uid="{A392DEE8-936F-4C72-9EDD-7CACFDD4B5CD}"/>
    <cellStyle name="Warning Text 39 8 4" xfId="40085" xr:uid="{EE4B14FC-C5EB-4477-8FC7-EDF233B10393}"/>
    <cellStyle name="Warning Text 39 9" xfId="21950" xr:uid="{A68DB84C-8812-4C19-9DCD-610232616CAD}"/>
    <cellStyle name="Warning Text 39 9 2" xfId="21951" xr:uid="{E0815CE8-8B31-48FB-8C27-EE00BA58BD75}"/>
    <cellStyle name="Warning Text 39 9 3" xfId="46946" xr:uid="{0E9F860B-0212-4806-870F-8C03EB72AFAF}"/>
    <cellStyle name="Warning Text 39 9 4" xfId="40086" xr:uid="{6441ABAF-A2EB-4A65-97F8-E456F26708E2}"/>
    <cellStyle name="Warning Text 4" xfId="379" xr:uid="{3D8FDCF7-BD85-4532-8A35-7B85DB3A438D}"/>
    <cellStyle name="Warning Text 4 10" xfId="21953" xr:uid="{80BF1F5A-9D27-4772-9987-96B4287C198C}"/>
    <cellStyle name="Warning Text 4 10 2" xfId="21954" xr:uid="{DCF37BA7-1C71-487D-8186-8E19E109C266}"/>
    <cellStyle name="Warning Text 4 10 3" xfId="46947" xr:uid="{D03E226B-E0C9-4570-9FCF-067D7FF6BB1A}"/>
    <cellStyle name="Warning Text 4 10 4" xfId="40087" xr:uid="{64FEDCDB-75C2-4424-B7E6-50CAE42D1284}"/>
    <cellStyle name="Warning Text 4 11" xfId="21955" xr:uid="{A5D362C8-29BE-4751-A82A-D3579A714CC8}"/>
    <cellStyle name="Warning Text 4 11 2" xfId="46948" xr:uid="{62E21B1C-C49E-4645-9337-598B88FF4B0D}"/>
    <cellStyle name="Warning Text 4 11 3" xfId="40088" xr:uid="{5824A1C2-9051-45E8-B5AF-13F641EEF5FE}"/>
    <cellStyle name="Warning Text 4 12" xfId="21956" xr:uid="{89682706-C434-4162-93AF-CACB4292B02B}"/>
    <cellStyle name="Warning Text 4 13" xfId="21952" xr:uid="{A7836FA2-CBE0-492E-9BEE-48BE75A55918}"/>
    <cellStyle name="Warning Text 4 14" xfId="42292" xr:uid="{EE41C735-91BE-4ABD-A679-4CC077A59D24}"/>
    <cellStyle name="Warning Text 4 15" xfId="27127" xr:uid="{D5922985-3318-473D-AD76-A660D42518A5}"/>
    <cellStyle name="Warning Text 4 2" xfId="21957" xr:uid="{ADC4B92D-9296-4329-AB74-7520B6F17052}"/>
    <cellStyle name="Warning Text 4 2 10" xfId="21958" xr:uid="{D696797D-8380-4D6C-A988-8E792B09ECF8}"/>
    <cellStyle name="Warning Text 4 2 11" xfId="46949" xr:uid="{55CB10B9-7FC6-4C4C-873E-8522536D135B}"/>
    <cellStyle name="Warning Text 4 2 12" xfId="40089" xr:uid="{42E47E08-94C3-40F5-8984-8E102B69F5FF}"/>
    <cellStyle name="Warning Text 4 2 2" xfId="21959" xr:uid="{0C1BFD1A-FF06-4765-9904-88489EBECDF9}"/>
    <cellStyle name="Warning Text 4 2 2 2" xfId="21960" xr:uid="{75E24B2A-3B43-4F2F-A0A5-708169433ECC}"/>
    <cellStyle name="Warning Text 4 2 2 2 2" xfId="21961" xr:uid="{AFDE5222-8C95-46F5-88E5-562034114375}"/>
    <cellStyle name="Warning Text 4 2 2 3" xfId="21962" xr:uid="{9BC41600-8769-4D0B-A611-AC6D9AAAD5D1}"/>
    <cellStyle name="Warning Text 4 2 2 3 2" xfId="21963" xr:uid="{FC2EB7C3-6E97-411A-A9FB-20ABD574D508}"/>
    <cellStyle name="Warning Text 4 2 2 4" xfId="21964" xr:uid="{08E58417-541F-4EE8-B74B-68CE1D125A2C}"/>
    <cellStyle name="Warning Text 4 2 2 5" xfId="46950" xr:uid="{7BC925C0-7B39-4FD6-8B16-3D1323868EBE}"/>
    <cellStyle name="Warning Text 4 2 2 6" xfId="40090" xr:uid="{3B11BDBC-FED6-4F20-B43C-452379CAC00F}"/>
    <cellStyle name="Warning Text 4 2 3" xfId="21965" xr:uid="{5CB22D0D-7488-497A-A816-FD4DC36E930C}"/>
    <cellStyle name="Warning Text 4 2 3 2" xfId="21966" xr:uid="{FD66BF6C-4859-4523-9B20-14EA51B68B95}"/>
    <cellStyle name="Warning Text 4 2 3 2 2" xfId="21967" xr:uid="{84796010-288F-4009-B689-E447889A0997}"/>
    <cellStyle name="Warning Text 4 2 3 3" xfId="21968" xr:uid="{448B9BDE-3560-4C10-B0FE-6DC06BBB9583}"/>
    <cellStyle name="Warning Text 4 2 3 3 2" xfId="21969" xr:uid="{3AE45B40-59A1-4767-9AE3-8A6E8218033A}"/>
    <cellStyle name="Warning Text 4 2 3 4" xfId="21970" xr:uid="{DE94115B-5BE5-4043-8C69-8131616A8B5E}"/>
    <cellStyle name="Warning Text 4 2 3 5" xfId="46951" xr:uid="{93B36509-655E-4890-99EE-FBD071AEE746}"/>
    <cellStyle name="Warning Text 4 2 3 6" xfId="40091" xr:uid="{CADD875B-37FB-41BF-81B8-D23BD17203AA}"/>
    <cellStyle name="Warning Text 4 2 4" xfId="21971" xr:uid="{02F2B574-EC32-4497-BFC2-F85EB1EA2667}"/>
    <cellStyle name="Warning Text 4 2 4 2" xfId="21972" xr:uid="{07A71BFF-7A46-4B6A-BDCC-03018025A1EE}"/>
    <cellStyle name="Warning Text 4 2 4 2 2" xfId="21973" xr:uid="{E8232901-492E-4665-B308-AB1620CFE003}"/>
    <cellStyle name="Warning Text 4 2 4 3" xfId="21974" xr:uid="{AEEC7FA9-45F8-4B22-B861-438D6C75D1B6}"/>
    <cellStyle name="Warning Text 4 2 4 3 2" xfId="21975" xr:uid="{F5D540B4-CF45-4603-B720-EDFF724AE022}"/>
    <cellStyle name="Warning Text 4 2 4 4" xfId="21976" xr:uid="{D147641B-C38C-46F8-BB10-0F50C87E5CF1}"/>
    <cellStyle name="Warning Text 4 2 4 4 2" xfId="21977" xr:uid="{FB3B1779-B183-44A5-9D85-8281610CDAA7}"/>
    <cellStyle name="Warning Text 4 2 4 5" xfId="21978" xr:uid="{554B3104-5A34-409F-8481-7BA4FCC695D0}"/>
    <cellStyle name="Warning Text 4 2 4 6" xfId="46952" xr:uid="{9116CC6A-1CF4-4B78-B5DC-1A43AA776013}"/>
    <cellStyle name="Warning Text 4 2 4 7" xfId="40092" xr:uid="{568FA65B-C0EF-4FCF-89AF-008A2BA738C4}"/>
    <cellStyle name="Warning Text 4 2 5" xfId="21979" xr:uid="{5517559E-B8A1-4F7A-A60F-A8587944E813}"/>
    <cellStyle name="Warning Text 4 2 5 2" xfId="21980" xr:uid="{E8323463-8F44-4193-B4FF-8D665EB932CD}"/>
    <cellStyle name="Warning Text 4 2 5 2 2" xfId="21981" xr:uid="{EB8E7D49-E1ED-4CBB-A7C9-678F322136A5}"/>
    <cellStyle name="Warning Text 4 2 5 3" xfId="21982" xr:uid="{65711EB2-A9F9-4572-B95A-5E70434E89E2}"/>
    <cellStyle name="Warning Text 4 2 5 3 2" xfId="21983" xr:uid="{0D8B6B85-309A-4C6B-AD73-3413B1CAC6B1}"/>
    <cellStyle name="Warning Text 4 2 5 4" xfId="21984" xr:uid="{D8A33782-0571-4392-8C15-3A0075DDC7D5}"/>
    <cellStyle name="Warning Text 4 2 5 5" xfId="46953" xr:uid="{91D3176E-7DF7-4650-BBC6-3B585743DF11}"/>
    <cellStyle name="Warning Text 4 2 5 6" xfId="40093" xr:uid="{6F092050-DF23-476B-8779-24C5E350638D}"/>
    <cellStyle name="Warning Text 4 2 6" xfId="21985" xr:uid="{F622AF2B-91C4-43C0-9A7B-F682DB4B7E78}"/>
    <cellStyle name="Warning Text 4 2 6 2" xfId="21986" xr:uid="{E382A34B-708A-46ED-8D46-FB5E61DB6362}"/>
    <cellStyle name="Warning Text 4 2 7" xfId="21987" xr:uid="{526A5EA2-F8C5-44A9-9178-C1AFBF4A607F}"/>
    <cellStyle name="Warning Text 4 2 7 2" xfId="21988" xr:uid="{38FA73E7-D6CC-4564-A141-7914016F7914}"/>
    <cellStyle name="Warning Text 4 2 8" xfId="21989" xr:uid="{93BD04E5-05FC-4CDA-9FD0-DF3AD6337FA2}"/>
    <cellStyle name="Warning Text 4 2 8 2" xfId="21990" xr:uid="{0A4A78DA-5D13-471F-99B7-56E0C1365586}"/>
    <cellStyle name="Warning Text 4 2 9" xfId="21991" xr:uid="{F2D8AF67-B45F-433A-A7A5-53FB4FC2690D}"/>
    <cellStyle name="Warning Text 4 3" xfId="21992" xr:uid="{3ACC50E5-0016-4291-B7E3-082FCD9FCB65}"/>
    <cellStyle name="Warning Text 4 3 2" xfId="21993" xr:uid="{7B1762E8-245E-4168-9451-2AE8A537646A}"/>
    <cellStyle name="Warning Text 4 3 2 2" xfId="21994" xr:uid="{0670F0B0-3B88-4E22-9E23-E9F9AB0B8F24}"/>
    <cellStyle name="Warning Text 4 3 3" xfId="21995" xr:uid="{1FC2888C-6CBF-4F21-AC09-5712886F5B0C}"/>
    <cellStyle name="Warning Text 4 3 3 2" xfId="21996" xr:uid="{B2EC9D09-58E3-4906-89D0-CE15907C4082}"/>
    <cellStyle name="Warning Text 4 3 4" xfId="21997" xr:uid="{C6D84C13-56FE-464E-8D83-343BE57FE02A}"/>
    <cellStyle name="Warning Text 4 3 5" xfId="21998" xr:uid="{6C1DFAB2-6E31-4BAD-8716-8AC942C07324}"/>
    <cellStyle name="Warning Text 4 3 6" xfId="46954" xr:uid="{768D9968-D068-42D7-81C6-E8367C4202DC}"/>
    <cellStyle name="Warning Text 4 3 7" xfId="40094" xr:uid="{2CA4047D-6E5F-48CF-9C57-A1BF5FD402D7}"/>
    <cellStyle name="Warning Text 4 4" xfId="21999" xr:uid="{50231991-A483-460E-BB38-C20E68CE75A8}"/>
    <cellStyle name="Warning Text 4 4 2" xfId="22000" xr:uid="{E5ACC6AC-6C17-4E5B-AC9B-CE7721C6C414}"/>
    <cellStyle name="Warning Text 4 4 2 2" xfId="22001" xr:uid="{6FC4ABD9-89C8-4CD8-92FD-F9CE22B071BD}"/>
    <cellStyle name="Warning Text 4 4 3" xfId="22002" xr:uid="{2FF845DB-B681-4B11-9E4D-89216B206525}"/>
    <cellStyle name="Warning Text 4 4 3 2" xfId="22003" xr:uid="{646FB3E9-F0E6-4CBC-AFFB-D5BA69AAF4D1}"/>
    <cellStyle name="Warning Text 4 4 4" xfId="22004" xr:uid="{D43AC479-04EF-4D35-975E-2F866FD0A2FC}"/>
    <cellStyle name="Warning Text 4 4 5" xfId="46955" xr:uid="{37A7E131-B4D4-443E-9798-55FC90BEA00F}"/>
    <cellStyle name="Warning Text 4 4 6" xfId="40095" xr:uid="{1C1967A9-EB99-4AC0-BBE6-B77DCB8A34D6}"/>
    <cellStyle name="Warning Text 4 5" xfId="22005" xr:uid="{39351889-F33B-4A83-8D0A-E03C44622CB4}"/>
    <cellStyle name="Warning Text 4 5 2" xfId="22006" xr:uid="{D24DC73E-6A65-48D9-90C8-74898990179B}"/>
    <cellStyle name="Warning Text 4 5 2 2" xfId="22007" xr:uid="{289FB767-B526-41CF-A958-656DEA8C7B6A}"/>
    <cellStyle name="Warning Text 4 5 3" xfId="22008" xr:uid="{D32DF05C-C106-4668-BB4C-F7BCB1386D54}"/>
    <cellStyle name="Warning Text 4 5 3 2" xfId="22009" xr:uid="{86DD071B-4D2B-460E-A0F5-2771AC2A87DD}"/>
    <cellStyle name="Warning Text 4 5 4" xfId="22010" xr:uid="{FD332D2E-4C7E-49CD-A362-7B6C6D5B2043}"/>
    <cellStyle name="Warning Text 4 5 5" xfId="46956" xr:uid="{B8A3DE68-922D-406A-A605-D5AF1111DDED}"/>
    <cellStyle name="Warning Text 4 5 6" xfId="40096" xr:uid="{CA5DC259-C0DE-4D3D-9950-46D9B675FCC4}"/>
    <cellStyle name="Warning Text 4 6" xfId="22011" xr:uid="{58E075DF-399C-4F77-8518-9F3820CA186B}"/>
    <cellStyle name="Warning Text 4 6 2" xfId="22012" xr:uid="{51EFA1DA-A730-4595-86FE-351CA1E3A07B}"/>
    <cellStyle name="Warning Text 4 6 2 2" xfId="22013" xr:uid="{21A722C6-9044-4330-995B-D0691DE2ADEE}"/>
    <cellStyle name="Warning Text 4 6 3" xfId="22014" xr:uid="{D9F118B2-A124-41FE-B200-10CDAFFD1982}"/>
    <cellStyle name="Warning Text 4 6 3 2" xfId="22015" xr:uid="{23DF6ADB-BBA9-4CF9-A398-314CBB06CF75}"/>
    <cellStyle name="Warning Text 4 6 4" xfId="22016" xr:uid="{5DE327C9-9BE1-4289-A7F5-BB404227152B}"/>
    <cellStyle name="Warning Text 4 6 4 2" xfId="22017" xr:uid="{9E67E5F3-4DEA-4146-A593-DEAC721E7101}"/>
    <cellStyle name="Warning Text 4 6 5" xfId="22018" xr:uid="{1EF90E98-A278-42EA-99AC-DE0F39293D9C}"/>
    <cellStyle name="Warning Text 4 6 6" xfId="46957" xr:uid="{8916FAA7-3E7F-48FB-A5A5-3FCD94029C09}"/>
    <cellStyle name="Warning Text 4 6 7" xfId="40097" xr:uid="{DCC350C6-BC9D-4C18-8658-2095BB73E291}"/>
    <cellStyle name="Warning Text 4 7" xfId="22019" xr:uid="{8447192A-C2E0-4E23-9D44-FA219B046794}"/>
    <cellStyle name="Warning Text 4 7 2" xfId="22020" xr:uid="{40A04609-10F7-462E-A659-11518A8232D3}"/>
    <cellStyle name="Warning Text 4 7 2 2" xfId="22021" xr:uid="{4B9A0CAF-F196-4245-9DFE-7F6A039518BC}"/>
    <cellStyle name="Warning Text 4 7 3" xfId="22022" xr:uid="{AEEA1B7E-31E0-47C2-8520-4880B18A8B38}"/>
    <cellStyle name="Warning Text 4 7 3 2" xfId="22023" xr:uid="{30B02B9A-1A88-4E70-BE8A-05C3B6CB5C2A}"/>
    <cellStyle name="Warning Text 4 7 4" xfId="22024" xr:uid="{D06A0B94-9536-43A7-B7CD-D39FC02FBD29}"/>
    <cellStyle name="Warning Text 4 7 5" xfId="46958" xr:uid="{DCBE411A-9E91-4CE0-A006-701687450A1D}"/>
    <cellStyle name="Warning Text 4 7 6" xfId="40098" xr:uid="{44498929-4AC0-4EE4-829E-561647C2FC13}"/>
    <cellStyle name="Warning Text 4 8" xfId="22025" xr:uid="{0FF30CAC-42BD-42C0-A917-4CBC6B1F6CC0}"/>
    <cellStyle name="Warning Text 4 8 2" xfId="22026" xr:uid="{085A3E76-1AEF-48E9-BE57-AB893B2BEA9B}"/>
    <cellStyle name="Warning Text 4 8 3" xfId="46959" xr:uid="{E09A7A52-1CD7-4C8C-AAA1-709383A1046E}"/>
    <cellStyle name="Warning Text 4 8 4" xfId="40099" xr:uid="{ED872C6C-C616-44AB-BE96-697F0EB5ECBC}"/>
    <cellStyle name="Warning Text 4 9" xfId="22027" xr:uid="{303CC6C7-B08F-40FB-950A-F4FD560752DD}"/>
    <cellStyle name="Warning Text 4 9 2" xfId="22028" xr:uid="{3817BB5A-D917-4834-A2F8-3127944C8F5A}"/>
    <cellStyle name="Warning Text 4 9 3" xfId="46960" xr:uid="{07704B64-4331-45DB-9083-D317A2A93BC4}"/>
    <cellStyle name="Warning Text 4 9 4" xfId="40100" xr:uid="{0B86982E-683E-4D9C-9B02-A34298AB38D2}"/>
    <cellStyle name="Warning Text 40" xfId="3411" xr:uid="{7FF36F5E-0E9E-466B-9E01-51C613F4A64F}"/>
    <cellStyle name="Warning Text 40 10" xfId="22030" xr:uid="{C83D20FD-A676-4CF4-BABB-A9A0A472F0DF}"/>
    <cellStyle name="Warning Text 40 10 2" xfId="46961" xr:uid="{6C515894-C56E-4AE9-86E4-2A734BC857BD}"/>
    <cellStyle name="Warning Text 40 10 3" xfId="40101" xr:uid="{40ADD64F-3D45-4375-A533-2A803A79DF38}"/>
    <cellStyle name="Warning Text 40 11" xfId="22031" xr:uid="{B656D2AF-77AF-467C-B486-AA11B0852C32}"/>
    <cellStyle name="Warning Text 40 12" xfId="22029" xr:uid="{C23CF31B-4AF1-40E8-A61D-E6935175F19D}"/>
    <cellStyle name="Warning Text 40 13" xfId="42293" xr:uid="{B5949CAD-2449-489F-B77A-638C02456395}"/>
    <cellStyle name="Warning Text 40 14" xfId="27128" xr:uid="{8553B4AE-A753-4C65-94F0-80A34CBB50E8}"/>
    <cellStyle name="Warning Text 40 2" xfId="22032" xr:uid="{1D9E971C-65A8-40AC-B0D5-F51AE4223911}"/>
    <cellStyle name="Warning Text 40 2 2" xfId="22033" xr:uid="{D6A3253C-22A1-4BFB-9CA6-7200EDE4F708}"/>
    <cellStyle name="Warning Text 40 2 2 2" xfId="22034" xr:uid="{4D5F125E-FF13-4A83-B8DB-797F398F7A18}"/>
    <cellStyle name="Warning Text 40 2 3" xfId="22035" xr:uid="{B0FE63E9-6F3D-476A-9F5A-6F67FD886ADB}"/>
    <cellStyle name="Warning Text 40 2 3 2" xfId="22036" xr:uid="{1B4CAC85-DD22-4103-ACEA-F547853B51CE}"/>
    <cellStyle name="Warning Text 40 2 4" xfId="22037" xr:uid="{D951CF5A-26F9-40A6-B2ED-DD827001E428}"/>
    <cellStyle name="Warning Text 40 2 5" xfId="22038" xr:uid="{9BFCF2B2-3832-46D5-AA7A-6E1649DDA3C0}"/>
    <cellStyle name="Warning Text 40 2 6" xfId="46962" xr:uid="{D461CD2B-EBD2-4FCC-94BD-692690E1F84C}"/>
    <cellStyle name="Warning Text 40 2 7" xfId="40102" xr:uid="{8D31C6C5-37F6-4C35-8F2E-A453F9D08B93}"/>
    <cellStyle name="Warning Text 40 3" xfId="22039" xr:uid="{C872C533-A9F2-49DD-AC8B-2462C093F4E2}"/>
    <cellStyle name="Warning Text 40 3 2" xfId="22040" xr:uid="{6CBBF700-3361-43D3-9130-4A7B319E13EC}"/>
    <cellStyle name="Warning Text 40 3 2 2" xfId="22041" xr:uid="{18738CDB-B8A8-4CF8-8B94-40AD71D66143}"/>
    <cellStyle name="Warning Text 40 3 3" xfId="22042" xr:uid="{B162A0D6-B484-40A3-B4A4-A0CA964E369F}"/>
    <cellStyle name="Warning Text 40 3 3 2" xfId="22043" xr:uid="{E676F2A5-08E5-461B-BE23-B27C747234D3}"/>
    <cellStyle name="Warning Text 40 3 4" xfId="22044" xr:uid="{77E9CCD3-E758-47A3-B553-1D8A5193819A}"/>
    <cellStyle name="Warning Text 40 3 5" xfId="46963" xr:uid="{01083DEF-B6EA-4073-9013-A853FB6BE0A2}"/>
    <cellStyle name="Warning Text 40 3 6" xfId="40103" xr:uid="{8FF7919F-788F-4648-B333-5273B5FC4C43}"/>
    <cellStyle name="Warning Text 40 4" xfId="22045" xr:uid="{C0FC3BDF-1187-44DC-AC00-C95CBC63F5A6}"/>
    <cellStyle name="Warning Text 40 4 2" xfId="22046" xr:uid="{5CCBB7B2-539A-4122-A689-38B7BB2556E2}"/>
    <cellStyle name="Warning Text 40 4 2 2" xfId="22047" xr:uid="{AB428267-5452-4C5E-8F2F-A7A82C4D3C7D}"/>
    <cellStyle name="Warning Text 40 4 3" xfId="22048" xr:uid="{F1290F8E-2B7F-428A-AD20-B39EC7E5C04F}"/>
    <cellStyle name="Warning Text 40 4 3 2" xfId="22049" xr:uid="{A5ACC60B-71A9-43E4-B5BE-50F290F06CDD}"/>
    <cellStyle name="Warning Text 40 4 4" xfId="22050" xr:uid="{34EB1743-C36F-40D4-B331-4C43EF0E0900}"/>
    <cellStyle name="Warning Text 40 4 5" xfId="46964" xr:uid="{E803E67E-221E-4898-9EBB-D4678C593334}"/>
    <cellStyle name="Warning Text 40 4 6" xfId="40104" xr:uid="{D46F558A-C61F-426A-B702-9012D07B5978}"/>
    <cellStyle name="Warning Text 40 5" xfId="22051" xr:uid="{D591A39B-5FA7-4600-8D8F-A253FBB72452}"/>
    <cellStyle name="Warning Text 40 5 2" xfId="22052" xr:uid="{8C583C23-3667-4A94-9C0C-E9953A39E3CF}"/>
    <cellStyle name="Warning Text 40 5 2 2" xfId="22053" xr:uid="{68CB52D1-C68F-42A5-8B8D-EB5AC1BC1A82}"/>
    <cellStyle name="Warning Text 40 5 3" xfId="22054" xr:uid="{ED46B8E9-5D4B-4572-9AE6-EF80C866B2A5}"/>
    <cellStyle name="Warning Text 40 5 3 2" xfId="22055" xr:uid="{FC978886-903E-4BB0-8630-41228B56AD5D}"/>
    <cellStyle name="Warning Text 40 5 4" xfId="22056" xr:uid="{5F6A11E7-7FD6-450A-88F3-8C1040D553E4}"/>
    <cellStyle name="Warning Text 40 5 4 2" xfId="22057" xr:uid="{EE1A77BC-14B8-4FD2-A8DB-DF57CAA39FF0}"/>
    <cellStyle name="Warning Text 40 5 5" xfId="22058" xr:uid="{BDC95198-459C-4125-AE85-048AD8D35DA5}"/>
    <cellStyle name="Warning Text 40 5 6" xfId="46965" xr:uid="{FC0EF70E-E4C5-43AE-B2DF-BBDB0E47BCEA}"/>
    <cellStyle name="Warning Text 40 5 7" xfId="40105" xr:uid="{F7D44F8C-4799-4108-B94E-E98A9F69CA9D}"/>
    <cellStyle name="Warning Text 40 6" xfId="22059" xr:uid="{814334FB-1245-4964-954A-DD1E6C6F2381}"/>
    <cellStyle name="Warning Text 40 6 2" xfId="22060" xr:uid="{67816205-16B2-4EFF-9CDF-A3F4B9F66F7C}"/>
    <cellStyle name="Warning Text 40 6 2 2" xfId="22061" xr:uid="{125C52C3-0C95-4489-84E5-4C078513A43F}"/>
    <cellStyle name="Warning Text 40 6 3" xfId="22062" xr:uid="{4827EFB1-159C-4277-A87E-FA27A40835CE}"/>
    <cellStyle name="Warning Text 40 6 3 2" xfId="22063" xr:uid="{EF0C3709-5A96-4328-A2A9-A2F5B11B1AD3}"/>
    <cellStyle name="Warning Text 40 6 4" xfId="22064" xr:uid="{3F0A60E0-A9CD-4BBA-A347-F8656E79888D}"/>
    <cellStyle name="Warning Text 40 6 5" xfId="46966" xr:uid="{D28087F6-5063-4ED6-8B15-3CD156213064}"/>
    <cellStyle name="Warning Text 40 6 6" xfId="40106" xr:uid="{D9AA4878-2842-4220-9357-40F24E1E113D}"/>
    <cellStyle name="Warning Text 40 7" xfId="22065" xr:uid="{31698543-B0E4-47DB-9131-92E047178BB8}"/>
    <cellStyle name="Warning Text 40 7 2" xfId="22066" xr:uid="{AD3A4324-54B5-4ED3-907C-0E3CB3155F67}"/>
    <cellStyle name="Warning Text 40 7 3" xfId="46967" xr:uid="{B11188B3-9965-408C-82ED-43D3AA61DBC6}"/>
    <cellStyle name="Warning Text 40 7 4" xfId="40107" xr:uid="{D7EEECB1-F92E-4F33-9425-5FDCEC78CBE3}"/>
    <cellStyle name="Warning Text 40 8" xfId="22067" xr:uid="{C470E788-781B-4E5A-8ABA-AA28075B2984}"/>
    <cellStyle name="Warning Text 40 8 2" xfId="22068" xr:uid="{D45CB54B-9C06-4AAA-BD24-C07372B16EC8}"/>
    <cellStyle name="Warning Text 40 8 3" xfId="46968" xr:uid="{22C0DB56-CF80-4B6F-B67C-2843928DBDEA}"/>
    <cellStyle name="Warning Text 40 8 4" xfId="40108" xr:uid="{5EE1D8B7-BB53-4527-A6CF-E79BCBAAEE08}"/>
    <cellStyle name="Warning Text 40 9" xfId="22069" xr:uid="{EF39535E-BBE4-42A5-9EC5-5E7CDF589B1B}"/>
    <cellStyle name="Warning Text 40 9 2" xfId="22070" xr:uid="{8272B18D-3E66-46DF-BD29-C6467AF8A131}"/>
    <cellStyle name="Warning Text 40 9 3" xfId="46969" xr:uid="{B803B71E-78DA-4FD0-9BB4-407C949CDE37}"/>
    <cellStyle name="Warning Text 40 9 4" xfId="40109" xr:uid="{B0715B83-8A52-4850-B56C-F8F9627D380D}"/>
    <cellStyle name="Warning Text 41" xfId="3412" xr:uid="{FF354D47-A86C-4B8F-9C88-505613DFCBBD}"/>
    <cellStyle name="Warning Text 41 10" xfId="22072" xr:uid="{523DDE33-2898-4A1D-8F2B-FF8382399A94}"/>
    <cellStyle name="Warning Text 41 10 2" xfId="46970" xr:uid="{7759B6C6-14A4-4DBD-9346-9B0DF9D7E914}"/>
    <cellStyle name="Warning Text 41 10 3" xfId="40110" xr:uid="{A1B785BC-2B37-4979-B16F-34AE92023FDF}"/>
    <cellStyle name="Warning Text 41 11" xfId="22073" xr:uid="{B900307D-C538-458A-8125-F46BB0D35285}"/>
    <cellStyle name="Warning Text 41 12" xfId="22071" xr:uid="{3130CF47-910B-4653-884B-FE5A02CCA08B}"/>
    <cellStyle name="Warning Text 41 13" xfId="42294" xr:uid="{BD3A8736-BAA9-475C-ACA9-CD910B80A861}"/>
    <cellStyle name="Warning Text 41 14" xfId="27129" xr:uid="{5894FDF7-4D65-41FD-849E-C038B0BACF59}"/>
    <cellStyle name="Warning Text 41 2" xfId="22074" xr:uid="{3FDD5A3B-86CB-4EAC-B3A6-DB50DF39C57E}"/>
    <cellStyle name="Warning Text 41 2 2" xfId="22075" xr:uid="{EC14C8CE-87FF-4CAA-9996-1A7B49E44385}"/>
    <cellStyle name="Warning Text 41 2 2 2" xfId="22076" xr:uid="{074A774E-AB95-4063-B59F-0B80DE0D60AF}"/>
    <cellStyle name="Warning Text 41 2 3" xfId="22077" xr:uid="{D97EF066-B685-41DC-8561-DD01E71FC8C0}"/>
    <cellStyle name="Warning Text 41 2 3 2" xfId="22078" xr:uid="{D2ABBD33-F6E7-4BF0-BEEE-0E4E1B6038B0}"/>
    <cellStyle name="Warning Text 41 2 4" xfId="22079" xr:uid="{A59BA536-392F-48A3-81B2-1A88EF38F460}"/>
    <cellStyle name="Warning Text 41 2 5" xfId="22080" xr:uid="{5F5235A6-22E0-49DB-B415-323B2220DB6E}"/>
    <cellStyle name="Warning Text 41 2 6" xfId="46971" xr:uid="{62B20E95-50C7-4A48-AFEC-1AB6748AD80D}"/>
    <cellStyle name="Warning Text 41 2 7" xfId="40111" xr:uid="{9582613F-0179-4D4B-A9F4-560E8B943DBE}"/>
    <cellStyle name="Warning Text 41 3" xfId="22081" xr:uid="{ADA24BD8-F4C1-4985-A4BA-C713781E00D7}"/>
    <cellStyle name="Warning Text 41 3 2" xfId="22082" xr:uid="{B0640CD1-B088-41AD-A14D-978350E17564}"/>
    <cellStyle name="Warning Text 41 3 2 2" xfId="22083" xr:uid="{18A68BFD-5F0C-4E90-B715-FE942E81C963}"/>
    <cellStyle name="Warning Text 41 3 3" xfId="22084" xr:uid="{E08011A1-3CB6-4456-9E0F-718FE1294F4C}"/>
    <cellStyle name="Warning Text 41 3 3 2" xfId="22085" xr:uid="{E344578B-3571-4E3D-A219-6037B7CA0646}"/>
    <cellStyle name="Warning Text 41 3 4" xfId="22086" xr:uid="{A56E81CA-BC9E-4064-B02F-09731B15DC94}"/>
    <cellStyle name="Warning Text 41 3 5" xfId="46972" xr:uid="{DD43845E-716B-4D52-81FA-A087BDB13F5E}"/>
    <cellStyle name="Warning Text 41 3 6" xfId="40112" xr:uid="{B6F7EDE2-3FD3-4503-A7B4-BC33D28D738B}"/>
    <cellStyle name="Warning Text 41 4" xfId="22087" xr:uid="{B7A7F6C0-930F-47F0-ACE6-751A9A194090}"/>
    <cellStyle name="Warning Text 41 4 2" xfId="22088" xr:uid="{79C1EC93-29D7-4633-946A-FF7B021A84E3}"/>
    <cellStyle name="Warning Text 41 4 2 2" xfId="22089" xr:uid="{5C4B0046-87BE-4265-8EF1-0899E001BD0F}"/>
    <cellStyle name="Warning Text 41 4 3" xfId="22090" xr:uid="{B5C60BD5-F410-4B14-9C90-D7E1EB5A8415}"/>
    <cellStyle name="Warning Text 41 4 3 2" xfId="22091" xr:uid="{0ED65CDE-D856-4852-AD7D-05474B74A77A}"/>
    <cellStyle name="Warning Text 41 4 4" xfId="22092" xr:uid="{20994538-F90A-41E4-A51F-2C547333F724}"/>
    <cellStyle name="Warning Text 41 4 5" xfId="46973" xr:uid="{8BCBF7CC-2B31-46C8-BEB2-702BE962AF1B}"/>
    <cellStyle name="Warning Text 41 4 6" xfId="40113" xr:uid="{4C28B4AF-DBE8-4743-A784-F6BB20D25791}"/>
    <cellStyle name="Warning Text 41 5" xfId="22093" xr:uid="{2930D90C-EBA0-4470-8699-92DF879F4EC0}"/>
    <cellStyle name="Warning Text 41 5 2" xfId="22094" xr:uid="{74FDA197-6955-4DB6-8318-DED15762F0A1}"/>
    <cellStyle name="Warning Text 41 5 2 2" xfId="22095" xr:uid="{3EE930F0-1A68-4CFE-971F-5B77A147552A}"/>
    <cellStyle name="Warning Text 41 5 3" xfId="22096" xr:uid="{5FE9F51C-2A74-45A3-9A04-BC86B6BC1331}"/>
    <cellStyle name="Warning Text 41 5 3 2" xfId="22097" xr:uid="{322F0C97-B488-4690-BCD7-F831EA1154C9}"/>
    <cellStyle name="Warning Text 41 5 4" xfId="22098" xr:uid="{57D7E443-9293-479A-904A-35AF65865872}"/>
    <cellStyle name="Warning Text 41 5 4 2" xfId="22099" xr:uid="{A3A72B43-124B-48C5-A133-8595824BDC41}"/>
    <cellStyle name="Warning Text 41 5 5" xfId="22100" xr:uid="{5E03E661-678B-464B-85DE-18C9AFC69AA4}"/>
    <cellStyle name="Warning Text 41 5 6" xfId="46974" xr:uid="{E82A44B6-1941-4180-B90E-D76B42BB2D20}"/>
    <cellStyle name="Warning Text 41 5 7" xfId="40114" xr:uid="{9E790677-F9CC-4765-B392-3A8812F7A712}"/>
    <cellStyle name="Warning Text 41 6" xfId="22101" xr:uid="{68E56A6E-BE2C-484D-B07B-6696E4550B65}"/>
    <cellStyle name="Warning Text 41 6 2" xfId="22102" xr:uid="{D54D20EE-C86D-48A9-A4D1-FC2485E17CDA}"/>
    <cellStyle name="Warning Text 41 6 2 2" xfId="22103" xr:uid="{8399B24C-9CFB-47E2-A8B4-C0A630063011}"/>
    <cellStyle name="Warning Text 41 6 3" xfId="22104" xr:uid="{36B12078-9AEB-4B17-AD65-B563B49A3FF9}"/>
    <cellStyle name="Warning Text 41 6 3 2" xfId="22105" xr:uid="{3A09B432-9D98-45A1-891D-E65598E9A67B}"/>
    <cellStyle name="Warning Text 41 6 4" xfId="22106" xr:uid="{2596EC7B-A6C0-481D-8E17-DEBADE7025EB}"/>
    <cellStyle name="Warning Text 41 6 5" xfId="46975" xr:uid="{9971151E-7797-4E34-A0C3-4DCF1342862B}"/>
    <cellStyle name="Warning Text 41 6 6" xfId="40115" xr:uid="{AEF449DD-E5FE-4331-9ECA-9E766888CB90}"/>
    <cellStyle name="Warning Text 41 7" xfId="22107" xr:uid="{B4B5AB6B-1912-4119-ACCE-CA7E9E9C86B4}"/>
    <cellStyle name="Warning Text 41 7 2" xfId="22108" xr:uid="{CFCE7722-4B3B-44BF-B492-3F48192769B8}"/>
    <cellStyle name="Warning Text 41 7 3" xfId="46976" xr:uid="{B0DF4EE6-755D-464F-A93A-56BB74E30529}"/>
    <cellStyle name="Warning Text 41 7 4" xfId="40116" xr:uid="{2F5EBD8A-ED96-4916-8451-99004E8DD347}"/>
    <cellStyle name="Warning Text 41 8" xfId="22109" xr:uid="{6A114AE3-4177-455D-A0A8-6952E60195E1}"/>
    <cellStyle name="Warning Text 41 8 2" xfId="22110" xr:uid="{BFAD0F6E-03D0-4302-8961-5A6A9933FDC9}"/>
    <cellStyle name="Warning Text 41 8 3" xfId="46977" xr:uid="{94C0D71C-BDE9-4358-BF3A-7369E6376C6C}"/>
    <cellStyle name="Warning Text 41 8 4" xfId="40117" xr:uid="{E0C70725-9564-4E84-844A-8E033FC36D4D}"/>
    <cellStyle name="Warning Text 41 9" xfId="22111" xr:uid="{1063FCDE-76F9-41F6-A534-24164D12DCDA}"/>
    <cellStyle name="Warning Text 41 9 2" xfId="22112" xr:uid="{892CE0A1-AE86-4F1A-B073-A8B5D91BCE43}"/>
    <cellStyle name="Warning Text 41 9 3" xfId="46978" xr:uid="{03FE661A-6015-45F5-AB82-210BDE84454A}"/>
    <cellStyle name="Warning Text 41 9 4" xfId="40118" xr:uid="{120968A3-F808-4217-97B8-1207F693C515}"/>
    <cellStyle name="Warning Text 5" xfId="380" xr:uid="{FC78FAD3-A90F-4413-BB3A-AD78677DBD1B}"/>
    <cellStyle name="Warning Text 5 10" xfId="22114" xr:uid="{42CE6065-373C-42DD-8107-94B434D97506}"/>
    <cellStyle name="Warning Text 5 10 2" xfId="22115" xr:uid="{9F1DAA12-9A43-4C76-A5B2-F90526F527AB}"/>
    <cellStyle name="Warning Text 5 10 3" xfId="46979" xr:uid="{4FEE2CA4-3A7C-4CFA-A28F-4946DA122355}"/>
    <cellStyle name="Warning Text 5 10 4" xfId="40119" xr:uid="{F8BD4B66-FDC3-48A3-9B42-5FAA7125D07E}"/>
    <cellStyle name="Warning Text 5 11" xfId="22116" xr:uid="{6080B61F-A0AC-4016-B425-464BC9E626ED}"/>
    <cellStyle name="Warning Text 5 11 2" xfId="46980" xr:uid="{8CB5FB3F-8273-42AF-8928-826E9D0B35EA}"/>
    <cellStyle name="Warning Text 5 11 3" xfId="40120" xr:uid="{33474C7F-A151-4BA8-BD7F-409FE5472BFF}"/>
    <cellStyle name="Warning Text 5 12" xfId="22117" xr:uid="{4AB5DDC8-209C-4F24-866F-5EAFFD5A0B96}"/>
    <cellStyle name="Warning Text 5 13" xfId="22113" xr:uid="{69CA7634-605F-418F-88E2-EFE8A85B597D}"/>
    <cellStyle name="Warning Text 5 14" xfId="42295" xr:uid="{257F4A13-357D-4ABF-A769-67A4AAF2D269}"/>
    <cellStyle name="Warning Text 5 15" xfId="27130" xr:uid="{3A7376D4-DB54-443C-BC2A-EF5C1DB0948C}"/>
    <cellStyle name="Warning Text 5 2" xfId="22118" xr:uid="{A2EF6586-F309-4946-AB05-4C291F5FC0A3}"/>
    <cellStyle name="Warning Text 5 2 10" xfId="22119" xr:uid="{CFC139CC-6772-4C0D-8C83-92B0AEE94EA6}"/>
    <cellStyle name="Warning Text 5 2 11" xfId="46981" xr:uid="{AE93817F-E002-4ED2-ADB5-6BD0A4B3DDD7}"/>
    <cellStyle name="Warning Text 5 2 12" xfId="40121" xr:uid="{02F37224-3845-4B6E-9CCF-8C41DC59FAFB}"/>
    <cellStyle name="Warning Text 5 2 2" xfId="22120" xr:uid="{D6043924-3437-4B06-AFCA-5BAA068896DE}"/>
    <cellStyle name="Warning Text 5 2 2 2" xfId="22121" xr:uid="{883DA079-9010-4294-8177-035A10C743F1}"/>
    <cellStyle name="Warning Text 5 2 2 2 2" xfId="22122" xr:uid="{B0B71852-3997-4ED2-895D-EC530DF2B3D1}"/>
    <cellStyle name="Warning Text 5 2 2 3" xfId="22123" xr:uid="{B68D1016-65A0-4F82-9087-7519F3DDBDA1}"/>
    <cellStyle name="Warning Text 5 2 2 3 2" xfId="22124" xr:uid="{16A5451C-26B0-483D-9D83-F5E65A9499B9}"/>
    <cellStyle name="Warning Text 5 2 2 4" xfId="22125" xr:uid="{2F324D80-6113-4FAB-83F5-5E2EA8893B97}"/>
    <cellStyle name="Warning Text 5 2 2 5" xfId="46982" xr:uid="{08E6B8EA-26FC-4D12-B8E4-9F84848AE43A}"/>
    <cellStyle name="Warning Text 5 2 2 6" xfId="40122" xr:uid="{B360C73A-1363-4E6C-9559-F26411CB14D1}"/>
    <cellStyle name="Warning Text 5 2 3" xfId="22126" xr:uid="{C25FBB64-B6B0-4047-9A14-E5390799DB0A}"/>
    <cellStyle name="Warning Text 5 2 3 2" xfId="22127" xr:uid="{69ABC937-4449-456E-B69D-460388CA7BF7}"/>
    <cellStyle name="Warning Text 5 2 3 2 2" xfId="22128" xr:uid="{7E3481A9-697A-49C1-AFCC-50252BDBD2FC}"/>
    <cellStyle name="Warning Text 5 2 3 3" xfId="22129" xr:uid="{3C7C2ED1-FA0C-423E-9426-186E1E411DE7}"/>
    <cellStyle name="Warning Text 5 2 3 3 2" xfId="22130" xr:uid="{275C76D1-2E05-45A8-8DBB-75C3EFBE2BD0}"/>
    <cellStyle name="Warning Text 5 2 3 4" xfId="22131" xr:uid="{971820E9-C468-4314-AFE4-8A2F35C3A2DF}"/>
    <cellStyle name="Warning Text 5 2 3 5" xfId="46983" xr:uid="{1238E45B-52F3-488A-9317-0B7CEABFD505}"/>
    <cellStyle name="Warning Text 5 2 3 6" xfId="40123" xr:uid="{4E08CA30-30B6-451A-BEB6-886BA87C75C0}"/>
    <cellStyle name="Warning Text 5 2 4" xfId="22132" xr:uid="{CFC78C0A-6F42-4BB8-8CC1-5F890B2F3585}"/>
    <cellStyle name="Warning Text 5 2 4 2" xfId="22133" xr:uid="{2438E69D-F828-4AB4-B29C-C1EA57E1F6D4}"/>
    <cellStyle name="Warning Text 5 2 4 2 2" xfId="22134" xr:uid="{8B638BE5-3BD2-4C8A-AC1E-E0B53CF49B79}"/>
    <cellStyle name="Warning Text 5 2 4 3" xfId="22135" xr:uid="{CCDC2CE2-C7CC-41DE-A4AD-76348803233F}"/>
    <cellStyle name="Warning Text 5 2 4 3 2" xfId="22136" xr:uid="{47010357-5E72-4E8F-99F9-C773C8568DC4}"/>
    <cellStyle name="Warning Text 5 2 4 4" xfId="22137" xr:uid="{E68CBF16-59AF-4275-BFA4-F5F60B22D0D7}"/>
    <cellStyle name="Warning Text 5 2 4 4 2" xfId="22138" xr:uid="{6AFDF199-CA81-402A-B620-AFB15B8EBF6B}"/>
    <cellStyle name="Warning Text 5 2 4 5" xfId="22139" xr:uid="{A8780EAA-07CC-481D-8904-D72201393302}"/>
    <cellStyle name="Warning Text 5 2 4 6" xfId="46984" xr:uid="{0371C9A9-DBC4-4E18-803E-27895D02D032}"/>
    <cellStyle name="Warning Text 5 2 4 7" xfId="40124" xr:uid="{9B908B26-57F4-47B0-98BD-4E73EE49F457}"/>
    <cellStyle name="Warning Text 5 2 5" xfId="22140" xr:uid="{6C78688A-01B4-4558-BB18-B3CE0F5964DB}"/>
    <cellStyle name="Warning Text 5 2 5 2" xfId="22141" xr:uid="{455F5A9D-8A9C-4F7A-A44F-B4E4B932FBCA}"/>
    <cellStyle name="Warning Text 5 2 5 2 2" xfId="22142" xr:uid="{6693B4A5-809F-4044-AB42-A0C9132B492D}"/>
    <cellStyle name="Warning Text 5 2 5 3" xfId="22143" xr:uid="{15DCB23D-CFBD-4730-85B2-F5987D02BC12}"/>
    <cellStyle name="Warning Text 5 2 5 3 2" xfId="22144" xr:uid="{2925C828-A2EB-4EA2-8854-1400CA873148}"/>
    <cellStyle name="Warning Text 5 2 5 4" xfId="22145" xr:uid="{1573AD78-DCED-4EDF-9CD1-8BC50B326B18}"/>
    <cellStyle name="Warning Text 5 2 5 5" xfId="46985" xr:uid="{414F7FBE-DD7A-465E-81C0-44E07A979A4F}"/>
    <cellStyle name="Warning Text 5 2 5 6" xfId="40125" xr:uid="{BD25AFFC-6E94-41F2-BAFD-5A8AA54FDA81}"/>
    <cellStyle name="Warning Text 5 2 6" xfId="22146" xr:uid="{D37248C6-D617-475D-90CF-FB5ACB17F073}"/>
    <cellStyle name="Warning Text 5 2 6 2" xfId="22147" xr:uid="{BDB62FD3-9EA6-4ED4-A4F8-587E07724FD0}"/>
    <cellStyle name="Warning Text 5 2 7" xfId="22148" xr:uid="{AFD9D7A5-CF2C-4680-A260-AAE45338A16A}"/>
    <cellStyle name="Warning Text 5 2 7 2" xfId="22149" xr:uid="{5B062E87-825A-4BF3-8A70-98FCF4CF2C24}"/>
    <cellStyle name="Warning Text 5 2 8" xfId="22150" xr:uid="{4524185F-798B-4A42-9986-59BF313FB2D6}"/>
    <cellStyle name="Warning Text 5 2 8 2" xfId="22151" xr:uid="{22440B3B-2173-46D3-9A6D-4E6EFBCEAE6F}"/>
    <cellStyle name="Warning Text 5 2 9" xfId="22152" xr:uid="{D09CFAAF-1687-41A6-9009-87E697264C8A}"/>
    <cellStyle name="Warning Text 5 3" xfId="22153" xr:uid="{91AFD88A-006C-4D9B-A077-50E57E8CCC05}"/>
    <cellStyle name="Warning Text 5 3 2" xfId="22154" xr:uid="{455AB148-5AC4-42A8-8EAC-2F847C495753}"/>
    <cellStyle name="Warning Text 5 3 2 2" xfId="22155" xr:uid="{F588F096-0187-4319-B72A-699A03F809CF}"/>
    <cellStyle name="Warning Text 5 3 3" xfId="22156" xr:uid="{39383EE8-F129-4681-86E1-F7F2AA2C2668}"/>
    <cellStyle name="Warning Text 5 3 3 2" xfId="22157" xr:uid="{9A259F9B-8DE5-4CA0-A7B6-949E0FFF972E}"/>
    <cellStyle name="Warning Text 5 3 4" xfId="22158" xr:uid="{A22B4C84-A311-494F-9186-6DB9D4391D4C}"/>
    <cellStyle name="Warning Text 5 3 5" xfId="22159" xr:uid="{C223D1C4-7ED3-4820-A322-13F0BF43539C}"/>
    <cellStyle name="Warning Text 5 3 6" xfId="46986" xr:uid="{77A65F8A-EAD7-452B-9B87-E70E495D7308}"/>
    <cellStyle name="Warning Text 5 3 7" xfId="40126" xr:uid="{FC8FAC11-57D8-4A04-852D-BAD64AB9682D}"/>
    <cellStyle name="Warning Text 5 4" xfId="22160" xr:uid="{90BF73A7-97E4-4A25-A77B-CD014D1DFED9}"/>
    <cellStyle name="Warning Text 5 4 2" xfId="22161" xr:uid="{CBB65B5B-B098-4C29-A48B-845FCB5CFAC6}"/>
    <cellStyle name="Warning Text 5 4 2 2" xfId="22162" xr:uid="{81523F26-5599-4E17-8370-7BE084B9271A}"/>
    <cellStyle name="Warning Text 5 4 3" xfId="22163" xr:uid="{2A51BFE9-7912-498D-AEE2-296C0A65C881}"/>
    <cellStyle name="Warning Text 5 4 3 2" xfId="22164" xr:uid="{54A5274A-BEE4-47F8-BE6C-E4E695B49A2A}"/>
    <cellStyle name="Warning Text 5 4 4" xfId="22165" xr:uid="{6853708E-E8A1-4222-BF18-B7318A735723}"/>
    <cellStyle name="Warning Text 5 4 5" xfId="46987" xr:uid="{3C9185DD-23E9-4161-AE24-416AA189442A}"/>
    <cellStyle name="Warning Text 5 4 6" xfId="40127" xr:uid="{47449947-4333-4FD7-840E-369B6CC919E8}"/>
    <cellStyle name="Warning Text 5 5" xfId="22166" xr:uid="{D01A5A0D-F713-4670-9622-85485130EE4B}"/>
    <cellStyle name="Warning Text 5 5 2" xfId="22167" xr:uid="{E20BB587-286C-47E0-A232-6221EDE9F1FC}"/>
    <cellStyle name="Warning Text 5 5 2 2" xfId="22168" xr:uid="{AA35AAFD-5A7F-47C5-86E5-E1E7952D0C2A}"/>
    <cellStyle name="Warning Text 5 5 3" xfId="22169" xr:uid="{41AA7D3B-959D-4708-A729-53864D2399D1}"/>
    <cellStyle name="Warning Text 5 5 3 2" xfId="22170" xr:uid="{E7276CBF-207C-46FA-8E90-9B2FBFC88A72}"/>
    <cellStyle name="Warning Text 5 5 4" xfId="22171" xr:uid="{BFCE7106-C198-468B-AAF3-8D00ABCFBA43}"/>
    <cellStyle name="Warning Text 5 5 5" xfId="46988" xr:uid="{357AE423-22CD-4A20-AEDF-1D1D774D4198}"/>
    <cellStyle name="Warning Text 5 5 6" xfId="40128" xr:uid="{FE7AEC68-C504-4D82-A8F9-F634D35B6D1B}"/>
    <cellStyle name="Warning Text 5 6" xfId="22172" xr:uid="{DB3E9A23-B5F3-4610-9919-A58F7DE0FE84}"/>
    <cellStyle name="Warning Text 5 6 2" xfId="22173" xr:uid="{0FBCAB6F-BD30-4F72-9F51-A0D580724159}"/>
    <cellStyle name="Warning Text 5 6 2 2" xfId="22174" xr:uid="{84623263-DEB7-4AB9-A06D-F3668FA352A9}"/>
    <cellStyle name="Warning Text 5 6 3" xfId="22175" xr:uid="{1EDE3A50-EE2B-44F6-B9C1-C7AEDF0EA7A0}"/>
    <cellStyle name="Warning Text 5 6 3 2" xfId="22176" xr:uid="{E653A42C-16B9-4212-9C2C-4BA2F7A1FF5D}"/>
    <cellStyle name="Warning Text 5 6 4" xfId="22177" xr:uid="{0C568E14-BA3A-4AF1-AF33-C29FAC129E44}"/>
    <cellStyle name="Warning Text 5 6 4 2" xfId="22178" xr:uid="{F41426DD-3570-478B-A590-0D33E79FC90A}"/>
    <cellStyle name="Warning Text 5 6 5" xfId="22179" xr:uid="{F8A8FE7D-D455-4669-A05B-2F1A1067DA77}"/>
    <cellStyle name="Warning Text 5 6 6" xfId="46989" xr:uid="{7C3766E9-64E2-419D-8136-7F4BACC2D665}"/>
    <cellStyle name="Warning Text 5 6 7" xfId="40129" xr:uid="{6F507835-C969-440E-8FB4-EF483798EC52}"/>
    <cellStyle name="Warning Text 5 7" xfId="22180" xr:uid="{AB7716F2-97C3-4E90-B0F5-031C6A1F337B}"/>
    <cellStyle name="Warning Text 5 7 2" xfId="22181" xr:uid="{484D107A-8204-4B01-9E48-E5D8AC5CA97B}"/>
    <cellStyle name="Warning Text 5 7 2 2" xfId="22182" xr:uid="{C4DFC69D-859B-4D19-947B-D0D0798EA1A7}"/>
    <cellStyle name="Warning Text 5 7 3" xfId="22183" xr:uid="{D4DDC3FD-92CD-4059-921E-CADA629074EF}"/>
    <cellStyle name="Warning Text 5 7 3 2" xfId="22184" xr:uid="{8CEBBAEE-DB32-4B9F-8D9A-9093F10F6454}"/>
    <cellStyle name="Warning Text 5 7 4" xfId="22185" xr:uid="{6141C889-39A9-4AC4-9837-90F4523AF4DB}"/>
    <cellStyle name="Warning Text 5 7 5" xfId="46990" xr:uid="{05E248F2-6048-4F2D-AF2B-9AC096343388}"/>
    <cellStyle name="Warning Text 5 7 6" xfId="40130" xr:uid="{24A86660-04B7-4CB2-9BF2-8C026E7D1447}"/>
    <cellStyle name="Warning Text 5 8" xfId="22186" xr:uid="{8678D9EE-0672-44E6-86DC-30A0DE14EB06}"/>
    <cellStyle name="Warning Text 5 8 2" xfId="22187" xr:uid="{4CEA5279-C918-43A3-BEC2-F72D84CACB98}"/>
    <cellStyle name="Warning Text 5 8 3" xfId="46991" xr:uid="{D9916D82-4CE2-4404-B54C-CC349ED69C11}"/>
    <cellStyle name="Warning Text 5 8 4" xfId="40131" xr:uid="{D66D2634-FABC-46A5-89B9-6DB57B024D86}"/>
    <cellStyle name="Warning Text 5 9" xfId="22188" xr:uid="{B972755E-2BA8-40FC-9241-8FE722D5B73E}"/>
    <cellStyle name="Warning Text 5 9 2" xfId="22189" xr:uid="{1B59544E-5DA8-466F-BF1C-BE93BD37D7BB}"/>
    <cellStyle name="Warning Text 5 9 3" xfId="46992" xr:uid="{BB8851B0-C178-41E9-B3A6-CEA74F5DFB1B}"/>
    <cellStyle name="Warning Text 5 9 4" xfId="40132" xr:uid="{B3CCCFE9-733D-44EB-BE7D-E4C852BEC941}"/>
    <cellStyle name="Warning Text 6" xfId="3413" xr:uid="{3BB78B30-5D61-4BB2-8404-7AB2F08E3B64}"/>
    <cellStyle name="Warning Text 6 10" xfId="22191" xr:uid="{09B7AB90-74F9-40FA-BD47-805B53F6CE33}"/>
    <cellStyle name="Warning Text 6 10 2" xfId="22192" xr:uid="{1F128B22-5F4D-44EC-A056-BFB22C2F0435}"/>
    <cellStyle name="Warning Text 6 10 3" xfId="46993" xr:uid="{6DCDEFBF-9AEB-4CAB-BE74-28259C68C719}"/>
    <cellStyle name="Warning Text 6 10 4" xfId="40133" xr:uid="{2788022D-EC12-4838-94C9-3609384D8CE4}"/>
    <cellStyle name="Warning Text 6 11" xfId="22193" xr:uid="{F50FA5C4-9541-4B4A-90A5-C4A26C615E58}"/>
    <cellStyle name="Warning Text 6 11 2" xfId="46994" xr:uid="{8E5ED2EC-CA31-4200-9382-CC4471A93CCC}"/>
    <cellStyle name="Warning Text 6 11 3" xfId="40134" xr:uid="{CEFCC8BC-A588-4211-AEBE-32EBD070DF0C}"/>
    <cellStyle name="Warning Text 6 12" xfId="22194" xr:uid="{74077146-61A9-4CB8-AC38-B7DE21FB7554}"/>
    <cellStyle name="Warning Text 6 13" xfId="22190" xr:uid="{820A4755-A13F-4E50-B5F7-A09AD492A320}"/>
    <cellStyle name="Warning Text 6 14" xfId="42296" xr:uid="{C477439F-0FA1-4FEA-B49B-3CAA191F677C}"/>
    <cellStyle name="Warning Text 6 15" xfId="27131" xr:uid="{5D897B22-8ABF-442A-8387-4EDE168D58DE}"/>
    <cellStyle name="Warning Text 6 2" xfId="22195" xr:uid="{63706EF3-BE9F-4C47-AC47-331832A00229}"/>
    <cellStyle name="Warning Text 6 2 10" xfId="22196" xr:uid="{8E229CFD-B108-479A-AD0F-2D9A0D1A2E34}"/>
    <cellStyle name="Warning Text 6 2 11" xfId="46995" xr:uid="{A25DF7DF-471F-4B1C-9E7E-FE8AE4036B13}"/>
    <cellStyle name="Warning Text 6 2 12" xfId="40135" xr:uid="{BD072045-07D5-45A4-99AD-DC1816B36883}"/>
    <cellStyle name="Warning Text 6 2 2" xfId="22197" xr:uid="{476D3242-6256-4DC5-B7E9-01A4859BBD37}"/>
    <cellStyle name="Warning Text 6 2 2 2" xfId="22198" xr:uid="{14CA3923-69C8-4470-9AA6-7CB00DE002B1}"/>
    <cellStyle name="Warning Text 6 2 2 2 2" xfId="22199" xr:uid="{C1A0E7A6-E92A-4634-92BF-30498F959366}"/>
    <cellStyle name="Warning Text 6 2 2 3" xfId="22200" xr:uid="{FC0334B3-0FA2-4F66-91F2-E69DD9E204F4}"/>
    <cellStyle name="Warning Text 6 2 2 3 2" xfId="22201" xr:uid="{0790BB0E-0456-47A8-91D0-BCCDFA96D7A1}"/>
    <cellStyle name="Warning Text 6 2 2 4" xfId="22202" xr:uid="{6EA869CD-3817-4DF9-AF8C-8BC0FD326007}"/>
    <cellStyle name="Warning Text 6 2 2 5" xfId="46996" xr:uid="{B1708119-81D4-403A-A7D3-52E7286AF9F1}"/>
    <cellStyle name="Warning Text 6 2 2 6" xfId="40136" xr:uid="{C6D42039-8D43-4158-94F4-1E386CE24A31}"/>
    <cellStyle name="Warning Text 6 2 3" xfId="22203" xr:uid="{EB58F8ED-7164-49E6-A185-E4496D0215D8}"/>
    <cellStyle name="Warning Text 6 2 3 2" xfId="22204" xr:uid="{4C48678D-2756-4F0E-AEDD-D1A0CD6E4BBA}"/>
    <cellStyle name="Warning Text 6 2 3 2 2" xfId="22205" xr:uid="{48BDFAA5-70F2-4FC2-A1D3-B17375B4C43F}"/>
    <cellStyle name="Warning Text 6 2 3 3" xfId="22206" xr:uid="{2F1543F9-EB84-41AC-96C2-867EED4F03F9}"/>
    <cellStyle name="Warning Text 6 2 3 3 2" xfId="22207" xr:uid="{A9CCA2D9-EBBB-409F-9174-131169F16C2D}"/>
    <cellStyle name="Warning Text 6 2 3 4" xfId="22208" xr:uid="{1FE5EBCE-7EA8-42E5-959D-08EA218B70C0}"/>
    <cellStyle name="Warning Text 6 2 3 5" xfId="46997" xr:uid="{3F41FD35-EBB5-4E3F-84DA-5A6EFB38F982}"/>
    <cellStyle name="Warning Text 6 2 3 6" xfId="40137" xr:uid="{1E3CBBC4-F59D-40CA-90B1-A7CA3909F8F2}"/>
    <cellStyle name="Warning Text 6 2 4" xfId="22209" xr:uid="{AA245A33-4314-4268-8734-F58F77FF00E8}"/>
    <cellStyle name="Warning Text 6 2 4 2" xfId="22210" xr:uid="{7A7F8900-E802-42FD-913B-201D61F898AE}"/>
    <cellStyle name="Warning Text 6 2 4 2 2" xfId="22211" xr:uid="{F57D650E-4E36-43A0-B807-438922E1F286}"/>
    <cellStyle name="Warning Text 6 2 4 3" xfId="22212" xr:uid="{392537B5-4746-4F24-BC54-B28C12CC45C5}"/>
    <cellStyle name="Warning Text 6 2 4 3 2" xfId="22213" xr:uid="{71D745B3-DF56-463D-AC8E-1E210C6E5ADA}"/>
    <cellStyle name="Warning Text 6 2 4 4" xfId="22214" xr:uid="{28167F72-04A9-42DA-B2A4-2DA9515C6BDE}"/>
    <cellStyle name="Warning Text 6 2 4 4 2" xfId="22215" xr:uid="{859A866D-C68D-4A40-B6DC-38B6F4773470}"/>
    <cellStyle name="Warning Text 6 2 4 5" xfId="22216" xr:uid="{0C894798-8B0A-40E4-B501-98EDCE2DEA71}"/>
    <cellStyle name="Warning Text 6 2 4 6" xfId="46998" xr:uid="{73132F8D-37F5-4BBA-A453-AFE0CCA28202}"/>
    <cellStyle name="Warning Text 6 2 4 7" xfId="40138" xr:uid="{699CB57F-2B78-4C27-A2B1-792C7B845BA7}"/>
    <cellStyle name="Warning Text 6 2 5" xfId="22217" xr:uid="{D7910B72-F976-49A3-80DF-1AF9478BAD30}"/>
    <cellStyle name="Warning Text 6 2 5 2" xfId="22218" xr:uid="{D713ABA3-6EED-4CE8-99FB-C3571641EE20}"/>
    <cellStyle name="Warning Text 6 2 5 2 2" xfId="22219" xr:uid="{BD1C6696-696D-4185-9C21-E036B38F96BA}"/>
    <cellStyle name="Warning Text 6 2 5 3" xfId="22220" xr:uid="{20251494-9035-49B5-A570-C4BE9370E847}"/>
    <cellStyle name="Warning Text 6 2 5 3 2" xfId="22221" xr:uid="{679DD816-0ED3-4351-8CD6-D21A30358EA6}"/>
    <cellStyle name="Warning Text 6 2 5 4" xfId="22222" xr:uid="{9BDB81F8-8BC0-4664-9FF6-C15F12B1EDD0}"/>
    <cellStyle name="Warning Text 6 2 5 5" xfId="46999" xr:uid="{4BF23540-B19E-43A3-900B-924B700AB6CE}"/>
    <cellStyle name="Warning Text 6 2 5 6" xfId="40139" xr:uid="{78DFC00E-B181-4C28-8A38-2F1A9C931ED6}"/>
    <cellStyle name="Warning Text 6 2 6" xfId="22223" xr:uid="{74B3B14C-260A-46E1-BE80-DC895F31DD35}"/>
    <cellStyle name="Warning Text 6 2 6 2" xfId="22224" xr:uid="{3622D69A-048A-4EA2-8F3A-E48D0C50B8CF}"/>
    <cellStyle name="Warning Text 6 2 7" xfId="22225" xr:uid="{F3B4775E-A0F4-4AEC-9BDF-6CE04D280085}"/>
    <cellStyle name="Warning Text 6 2 7 2" xfId="22226" xr:uid="{7D5287D3-DD50-4763-A648-0A64C78F55EE}"/>
    <cellStyle name="Warning Text 6 2 8" xfId="22227" xr:uid="{50127B4A-17ED-4151-9830-FAAA4D5EA119}"/>
    <cellStyle name="Warning Text 6 2 8 2" xfId="22228" xr:uid="{776AF86A-619D-46CA-AFD8-BDDEA8D40D10}"/>
    <cellStyle name="Warning Text 6 2 9" xfId="22229" xr:uid="{642E5501-F262-44D6-BA59-7EDA9EA52F20}"/>
    <cellStyle name="Warning Text 6 3" xfId="22230" xr:uid="{2E200B5A-CB0F-4D0F-842D-1B041FAD8E18}"/>
    <cellStyle name="Warning Text 6 3 2" xfId="22231" xr:uid="{559F4928-0806-43DC-A2C3-C99A38BED8F1}"/>
    <cellStyle name="Warning Text 6 3 2 2" xfId="22232" xr:uid="{506A015E-31C9-4533-A2D7-DB9F0E86666A}"/>
    <cellStyle name="Warning Text 6 3 3" xfId="22233" xr:uid="{1B4D95E8-FA2B-4D8E-8BD2-1C653F6779E0}"/>
    <cellStyle name="Warning Text 6 3 3 2" xfId="22234" xr:uid="{4C6079EE-9CAA-4B09-8340-CE8D7138AC09}"/>
    <cellStyle name="Warning Text 6 3 4" xfId="22235" xr:uid="{95CF8B1C-8A4B-4775-BE51-8D9113ABBFBB}"/>
    <cellStyle name="Warning Text 6 3 5" xfId="22236" xr:uid="{60E6B861-5FCB-47B1-8893-78CB04B0979D}"/>
    <cellStyle name="Warning Text 6 3 6" xfId="47000" xr:uid="{955FA77A-7521-4372-B6D1-82979093313A}"/>
    <cellStyle name="Warning Text 6 3 7" xfId="40140" xr:uid="{3A07E793-08CF-4320-A169-27A8EBEDB64F}"/>
    <cellStyle name="Warning Text 6 4" xfId="22237" xr:uid="{4A633C99-BB13-457E-8C8B-730F7D701D3A}"/>
    <cellStyle name="Warning Text 6 4 2" xfId="22238" xr:uid="{D0D1728B-1A10-43D7-8523-F339CDC98151}"/>
    <cellStyle name="Warning Text 6 4 2 2" xfId="22239" xr:uid="{B965A5A0-DF41-411C-B211-7B4396F0AFAE}"/>
    <cellStyle name="Warning Text 6 4 3" xfId="22240" xr:uid="{B23A231B-F4EC-4EBC-92E8-D1FF3ECDAC8F}"/>
    <cellStyle name="Warning Text 6 4 3 2" xfId="22241" xr:uid="{DA661826-92BE-475B-999F-27AE7A23E749}"/>
    <cellStyle name="Warning Text 6 4 4" xfId="22242" xr:uid="{5B52ECEE-D9A1-4F41-AF45-2D10897ADBC7}"/>
    <cellStyle name="Warning Text 6 4 5" xfId="47001" xr:uid="{94F1309F-4DD3-4FAE-A8B6-B71D254FAE7E}"/>
    <cellStyle name="Warning Text 6 4 6" xfId="40141" xr:uid="{F922504C-87E2-40CC-8727-4B8BDCE79A44}"/>
    <cellStyle name="Warning Text 6 5" xfId="22243" xr:uid="{2E43D88F-A763-49D4-A50B-CCDF53562731}"/>
    <cellStyle name="Warning Text 6 5 2" xfId="22244" xr:uid="{C3C06AFF-33D8-4FC4-B7BC-A2466A792B34}"/>
    <cellStyle name="Warning Text 6 5 2 2" xfId="22245" xr:uid="{C7BC4372-6598-4A80-8553-C36E5D5CF399}"/>
    <cellStyle name="Warning Text 6 5 3" xfId="22246" xr:uid="{57084D01-3C02-4B84-B1EE-B94BDF4FD248}"/>
    <cellStyle name="Warning Text 6 5 3 2" xfId="22247" xr:uid="{09E7A9D4-094B-487E-9E1A-12FA138967B4}"/>
    <cellStyle name="Warning Text 6 5 4" xfId="22248" xr:uid="{0F12D8D5-E49C-4A7C-8124-439536886507}"/>
    <cellStyle name="Warning Text 6 5 5" xfId="47002" xr:uid="{B7104D54-39D9-4145-AF93-87894A3EBB7C}"/>
    <cellStyle name="Warning Text 6 5 6" xfId="40142" xr:uid="{6F879B6A-0617-420A-8623-BB7612C1A6C2}"/>
    <cellStyle name="Warning Text 6 6" xfId="22249" xr:uid="{B3712D78-95A0-45E8-ABDF-1BD26F8842E7}"/>
    <cellStyle name="Warning Text 6 6 2" xfId="22250" xr:uid="{936BFEF5-5B10-4FA6-97CE-383913CE1F58}"/>
    <cellStyle name="Warning Text 6 6 2 2" xfId="22251" xr:uid="{C94AB713-43AA-4775-B192-416382E1045B}"/>
    <cellStyle name="Warning Text 6 6 3" xfId="22252" xr:uid="{78D15541-08DA-4DF8-BB85-CB7B6F7B18DB}"/>
    <cellStyle name="Warning Text 6 6 3 2" xfId="22253" xr:uid="{4C1E6134-CE98-4AEC-B13B-080A2CB8F46F}"/>
    <cellStyle name="Warning Text 6 6 4" xfId="22254" xr:uid="{E674B68E-51CA-4CDC-A271-ABFACF7115F5}"/>
    <cellStyle name="Warning Text 6 6 4 2" xfId="22255" xr:uid="{2756F9CD-1008-4546-A0E7-2E6D061D8754}"/>
    <cellStyle name="Warning Text 6 6 5" xfId="22256" xr:uid="{44A4FB1D-A494-4C34-970F-8777BDD1B217}"/>
    <cellStyle name="Warning Text 6 6 6" xfId="47003" xr:uid="{2F0783E8-D859-40A8-A481-7360A80B1EA6}"/>
    <cellStyle name="Warning Text 6 6 7" xfId="40143" xr:uid="{1AD5D6D4-B35A-4541-8454-2051018FD25C}"/>
    <cellStyle name="Warning Text 6 7" xfId="22257" xr:uid="{C368022F-F643-4914-8E5C-4B408023F3A2}"/>
    <cellStyle name="Warning Text 6 7 2" xfId="22258" xr:uid="{804DAE5B-F377-4380-BC5F-062B7E68429A}"/>
    <cellStyle name="Warning Text 6 7 2 2" xfId="22259" xr:uid="{D9E27B74-B375-4137-948C-519D1EBC5814}"/>
    <cellStyle name="Warning Text 6 7 3" xfId="22260" xr:uid="{8D1E65CE-7F95-4DC0-A713-365CAA26FF8C}"/>
    <cellStyle name="Warning Text 6 7 3 2" xfId="22261" xr:uid="{75F7FB16-F105-4C74-B6F2-A6F05DB68443}"/>
    <cellStyle name="Warning Text 6 7 4" xfId="22262" xr:uid="{6E3373FD-5910-431A-B026-D20D266368B3}"/>
    <cellStyle name="Warning Text 6 7 5" xfId="47004" xr:uid="{D920542A-F976-4E90-9937-1CD3DFD5145F}"/>
    <cellStyle name="Warning Text 6 7 6" xfId="40144" xr:uid="{ED9BB81D-A2E5-4181-AF8A-EBAE3C55A911}"/>
    <cellStyle name="Warning Text 6 8" xfId="22263" xr:uid="{1CCAC3C5-F649-45BE-A646-E5ED26CEACFC}"/>
    <cellStyle name="Warning Text 6 8 2" xfId="22264" xr:uid="{AE6E363F-AD8D-4825-9B1A-7F2D1E0C6D8B}"/>
    <cellStyle name="Warning Text 6 8 3" xfId="47005" xr:uid="{1C2CB2ED-EB2F-4DA3-9E77-6EA434DBEF8D}"/>
    <cellStyle name="Warning Text 6 8 4" xfId="40145" xr:uid="{DD4E8F1D-4D12-4571-9C84-B922319F8EE7}"/>
    <cellStyle name="Warning Text 6 9" xfId="22265" xr:uid="{53BB8D8D-C5D8-48FE-ACAA-27F02035C8C7}"/>
    <cellStyle name="Warning Text 6 9 2" xfId="22266" xr:uid="{61C1ECA2-9CCF-41CC-8098-5174BE39651E}"/>
    <cellStyle name="Warning Text 6 9 3" xfId="47006" xr:uid="{441759BF-ED7B-4A6E-8A0D-17C4BC90D113}"/>
    <cellStyle name="Warning Text 6 9 4" xfId="40146" xr:uid="{96C4AA25-A6D7-488C-B374-7245941D62CF}"/>
    <cellStyle name="Warning Text 7" xfId="3414" xr:uid="{F1BB3E80-9132-4D2A-91BB-160113063448}"/>
    <cellStyle name="Warning Text 7 10" xfId="22268" xr:uid="{CE44B58B-4976-43F9-BFB0-3F5FC40AF64A}"/>
    <cellStyle name="Warning Text 7 10 2" xfId="47007" xr:uid="{BA478219-CF9A-41A3-8178-11FBEB9F8060}"/>
    <cellStyle name="Warning Text 7 10 3" xfId="40147" xr:uid="{174AF342-2D57-450D-88E8-4FEABF994CE9}"/>
    <cellStyle name="Warning Text 7 11" xfId="22269" xr:uid="{ABB54FA8-3EE7-44CF-8759-103F50FD0DD7}"/>
    <cellStyle name="Warning Text 7 12" xfId="22267" xr:uid="{4D085A75-2AAB-4717-BE6D-B973A27AE030}"/>
    <cellStyle name="Warning Text 7 13" xfId="42297" xr:uid="{21E32F62-84C0-48EC-80CB-10F37018CFBC}"/>
    <cellStyle name="Warning Text 7 14" xfId="27132" xr:uid="{FD4382C3-653F-49CE-A041-DB025547E375}"/>
    <cellStyle name="Warning Text 7 2" xfId="22270" xr:uid="{F381F3AA-C415-4014-AC24-8F684B1900F1}"/>
    <cellStyle name="Warning Text 7 2 2" xfId="22271" xr:uid="{DB1D70D5-081C-4C14-8953-BE33A98BE914}"/>
    <cellStyle name="Warning Text 7 2 2 2" xfId="22272" xr:uid="{B8FC183A-CDE3-4A3F-802C-F2C6A38DA870}"/>
    <cellStyle name="Warning Text 7 2 3" xfId="22273" xr:uid="{2FFCA256-152C-459B-8EA0-D873B2BEA943}"/>
    <cellStyle name="Warning Text 7 2 3 2" xfId="22274" xr:uid="{89F1A54C-2188-4D47-8452-51098AB2CED8}"/>
    <cellStyle name="Warning Text 7 2 4" xfId="22275" xr:uid="{EB821062-51DC-4CBA-9BB3-09245FCBD500}"/>
    <cellStyle name="Warning Text 7 2 5" xfId="22276" xr:uid="{C73A9C7E-602A-4911-9892-93B329F82CAD}"/>
    <cellStyle name="Warning Text 7 2 6" xfId="47008" xr:uid="{0D2F809E-320F-44F5-9D25-A05320B2B409}"/>
    <cellStyle name="Warning Text 7 2 7" xfId="40148" xr:uid="{94EF56CE-04C6-495A-AD01-283D94FDB059}"/>
    <cellStyle name="Warning Text 7 3" xfId="22277" xr:uid="{29048839-0DBB-47B3-A7B1-4041135DBE1A}"/>
    <cellStyle name="Warning Text 7 3 2" xfId="22278" xr:uid="{6B63E21B-0D12-4E88-8D18-E7824CE33EF5}"/>
    <cellStyle name="Warning Text 7 3 2 2" xfId="22279" xr:uid="{43CEF241-B2F7-4A83-8B3F-B08E5B042A20}"/>
    <cellStyle name="Warning Text 7 3 3" xfId="22280" xr:uid="{27176879-2A60-4989-90C0-EC69EAE05AE5}"/>
    <cellStyle name="Warning Text 7 3 3 2" xfId="22281" xr:uid="{D396BBE1-B3AF-4367-A3E3-F63847E5BEB5}"/>
    <cellStyle name="Warning Text 7 3 4" xfId="22282" xr:uid="{CA199296-0E59-4646-846C-B45A4811327C}"/>
    <cellStyle name="Warning Text 7 3 5" xfId="47009" xr:uid="{C0354CD1-FD71-4233-96B4-53A65CAE9F25}"/>
    <cellStyle name="Warning Text 7 3 6" xfId="40149" xr:uid="{45C3E8B7-F28E-4412-9C13-449D70510C8E}"/>
    <cellStyle name="Warning Text 7 4" xfId="22283" xr:uid="{1301D85F-009B-4BEF-B5E7-836BEB387F2A}"/>
    <cellStyle name="Warning Text 7 4 2" xfId="22284" xr:uid="{F98AB049-3EC5-4279-9DA4-E0F72F400949}"/>
    <cellStyle name="Warning Text 7 4 2 2" xfId="22285" xr:uid="{A49BA081-7734-4F3D-9475-CD89F1D830D0}"/>
    <cellStyle name="Warning Text 7 4 3" xfId="22286" xr:uid="{ACF544F9-3180-4586-8927-ACAE10307D4D}"/>
    <cellStyle name="Warning Text 7 4 3 2" xfId="22287" xr:uid="{092C3DB4-B5F6-4BB5-813D-32B5D5089843}"/>
    <cellStyle name="Warning Text 7 4 4" xfId="22288" xr:uid="{85FC1FB9-2EF2-4F18-88D8-F141A323B1D7}"/>
    <cellStyle name="Warning Text 7 4 5" xfId="47010" xr:uid="{74D08B73-C4D7-4A49-92CC-62C3AF00D300}"/>
    <cellStyle name="Warning Text 7 4 6" xfId="40150" xr:uid="{CF899216-62F7-4177-84E9-DE3C046C63AE}"/>
    <cellStyle name="Warning Text 7 5" xfId="22289" xr:uid="{9ACE1BA3-CFD1-4624-A9CB-1489C8EF987E}"/>
    <cellStyle name="Warning Text 7 5 2" xfId="22290" xr:uid="{A6113B81-4AFF-4568-ADBB-F9F673EE59E7}"/>
    <cellStyle name="Warning Text 7 5 2 2" xfId="22291" xr:uid="{B4175B93-8236-4112-95C5-7B411979F5E3}"/>
    <cellStyle name="Warning Text 7 5 3" xfId="22292" xr:uid="{8E8AF09F-B389-4AD5-BB61-9D3E9F7254C8}"/>
    <cellStyle name="Warning Text 7 5 3 2" xfId="22293" xr:uid="{0A391235-A58A-4A87-B208-A2E8017A361F}"/>
    <cellStyle name="Warning Text 7 5 4" xfId="22294" xr:uid="{C9F33B4A-5987-45D6-99DE-F03DA2BB5B17}"/>
    <cellStyle name="Warning Text 7 5 4 2" xfId="22295" xr:uid="{9552CC32-4D54-45F6-95E1-BA0F9DCDF164}"/>
    <cellStyle name="Warning Text 7 5 5" xfId="22296" xr:uid="{E5B0B860-F92C-427F-B376-91805F9B1E14}"/>
    <cellStyle name="Warning Text 7 5 6" xfId="47011" xr:uid="{9C9C395C-772A-45E0-8395-5A5CEC0BFDE2}"/>
    <cellStyle name="Warning Text 7 5 7" xfId="40151" xr:uid="{F7A22A09-2A7E-4810-A043-A57936D5E220}"/>
    <cellStyle name="Warning Text 7 6" xfId="22297" xr:uid="{1DAE45B0-47DE-4163-9EC4-C63014E3DC99}"/>
    <cellStyle name="Warning Text 7 6 2" xfId="22298" xr:uid="{B33A344E-B013-4A2E-8B92-DAB0344AD0E6}"/>
    <cellStyle name="Warning Text 7 6 2 2" xfId="22299" xr:uid="{BA162ABD-06E5-4EB8-A57C-E0B9E75BBFEF}"/>
    <cellStyle name="Warning Text 7 6 3" xfId="22300" xr:uid="{0A1DBCA5-E80D-471E-9981-E27D0221FB0E}"/>
    <cellStyle name="Warning Text 7 6 3 2" xfId="22301" xr:uid="{20AB7633-D691-4DFE-8222-1C31E1FDC9A2}"/>
    <cellStyle name="Warning Text 7 6 4" xfId="22302" xr:uid="{13C9E1CD-393E-4108-A66A-1C21C21731D6}"/>
    <cellStyle name="Warning Text 7 6 5" xfId="47012" xr:uid="{CA5E8B52-4B66-4E89-BB61-7890C8B42DF9}"/>
    <cellStyle name="Warning Text 7 6 6" xfId="40152" xr:uid="{5CB41225-68B4-4B51-93BB-731C7CCA795B}"/>
    <cellStyle name="Warning Text 7 7" xfId="22303" xr:uid="{463F0A3E-37EF-43A1-B7C5-444C79DE2BBF}"/>
    <cellStyle name="Warning Text 7 7 2" xfId="22304" xr:uid="{9D2D8796-372B-464A-A898-F6C47574BA4C}"/>
    <cellStyle name="Warning Text 7 7 3" xfId="47013" xr:uid="{8FA021D9-8A23-4E35-9523-ABB8787E4EDD}"/>
    <cellStyle name="Warning Text 7 7 4" xfId="40153" xr:uid="{49FFC398-9D0D-46EC-B459-39C5483C0416}"/>
    <cellStyle name="Warning Text 7 8" xfId="22305" xr:uid="{2A614EC4-EF88-4685-93A8-FC169B588B3A}"/>
    <cellStyle name="Warning Text 7 8 2" xfId="22306" xr:uid="{63A3BD56-D9F9-40C3-AB23-F1E2B9A1D665}"/>
    <cellStyle name="Warning Text 7 8 3" xfId="47014" xr:uid="{47F33A8E-2B17-4068-A201-57F049C20E8F}"/>
    <cellStyle name="Warning Text 7 8 4" xfId="40154" xr:uid="{9F8D569B-49E7-451A-972E-074D50376717}"/>
    <cellStyle name="Warning Text 7 9" xfId="22307" xr:uid="{350F0D0C-D2F1-4621-80AE-986374F8FC04}"/>
    <cellStyle name="Warning Text 7 9 2" xfId="22308" xr:uid="{093944DF-9A2B-4985-BA25-904174985E35}"/>
    <cellStyle name="Warning Text 7 9 3" xfId="47015" xr:uid="{9996CEBB-85E4-4F52-90C8-442A95014632}"/>
    <cellStyle name="Warning Text 7 9 4" xfId="40155" xr:uid="{21C241EE-BE00-4303-8069-E73AE5ADECD5}"/>
    <cellStyle name="Warning Text 8" xfId="3415" xr:uid="{F3D09DED-18A3-486B-A41E-EC46F58DE4F0}"/>
    <cellStyle name="Warning Text 8 10" xfId="22310" xr:uid="{03FAC82B-6FA2-4022-88C6-774A47D11E5C}"/>
    <cellStyle name="Warning Text 8 10 2" xfId="47016" xr:uid="{0CEEA53A-FEBA-4B1F-99FB-1BB49138083D}"/>
    <cellStyle name="Warning Text 8 10 3" xfId="40156" xr:uid="{3CD94A0B-1277-46BF-9AEC-84A268A2ACBE}"/>
    <cellStyle name="Warning Text 8 11" xfId="22311" xr:uid="{B2004A26-B2C5-437F-B148-50E220DB1952}"/>
    <cellStyle name="Warning Text 8 12" xfId="22309" xr:uid="{A289040A-F0C1-4A7B-936F-6E505CB1353A}"/>
    <cellStyle name="Warning Text 8 13" xfId="42298" xr:uid="{C91253DB-96DC-454E-B4E5-7A0FA49D7C4D}"/>
    <cellStyle name="Warning Text 8 14" xfId="27133" xr:uid="{E4076098-089A-4013-A1A5-E1604FBB5593}"/>
    <cellStyle name="Warning Text 8 2" xfId="22312" xr:uid="{3033D59B-10AB-4496-9308-CA3B1887F2A5}"/>
    <cellStyle name="Warning Text 8 2 2" xfId="22313" xr:uid="{D2EA4363-BD75-4118-A55C-904092EC92AD}"/>
    <cellStyle name="Warning Text 8 2 2 2" xfId="22314" xr:uid="{B10A1E09-F032-41E6-B64C-16FA02CFA6EA}"/>
    <cellStyle name="Warning Text 8 2 3" xfId="22315" xr:uid="{502B2A60-5B96-41FF-849B-8230BB172560}"/>
    <cellStyle name="Warning Text 8 2 3 2" xfId="22316" xr:uid="{6BF5A26F-E96E-4E86-BFD0-BCEDC1E0C3A4}"/>
    <cellStyle name="Warning Text 8 2 4" xfId="22317" xr:uid="{5A4FDCEF-6CC9-4439-9B10-E814E04A96F7}"/>
    <cellStyle name="Warning Text 8 2 5" xfId="22318" xr:uid="{5BB0CBB8-BD43-4805-A2C7-B85DC316337C}"/>
    <cellStyle name="Warning Text 8 2 6" xfId="47017" xr:uid="{F5BA664E-C765-4960-A57E-8C6ECE75E21C}"/>
    <cellStyle name="Warning Text 8 2 7" xfId="40157" xr:uid="{283390CB-D8DB-4393-BD2E-D6961048766E}"/>
    <cellStyle name="Warning Text 8 3" xfId="22319" xr:uid="{67D72CFE-8A30-4591-A727-C49171A20759}"/>
    <cellStyle name="Warning Text 8 3 2" xfId="22320" xr:uid="{F84EA46F-81F3-4948-AAD7-2A5E76B6BD87}"/>
    <cellStyle name="Warning Text 8 3 2 2" xfId="22321" xr:uid="{69974D79-D925-4BAA-81D1-C48504E81A02}"/>
    <cellStyle name="Warning Text 8 3 3" xfId="22322" xr:uid="{50350AED-CEBE-4424-8008-09561533EA2A}"/>
    <cellStyle name="Warning Text 8 3 3 2" xfId="22323" xr:uid="{F86BCACC-42F6-4623-9BD6-7973C1F23AF4}"/>
    <cellStyle name="Warning Text 8 3 4" xfId="22324" xr:uid="{E255A17D-A916-4662-80AA-7A460150E305}"/>
    <cellStyle name="Warning Text 8 3 5" xfId="47018" xr:uid="{90B41271-68F8-4B20-A220-41D085B9BF03}"/>
    <cellStyle name="Warning Text 8 3 6" xfId="40158" xr:uid="{3E33D70C-E75D-4E41-A79E-975718E191EB}"/>
    <cellStyle name="Warning Text 8 4" xfId="22325" xr:uid="{A5C0C1A8-6532-4232-9CFB-90020F4BBB54}"/>
    <cellStyle name="Warning Text 8 4 2" xfId="22326" xr:uid="{959FCB18-F20E-47FA-9266-8E3888FE273F}"/>
    <cellStyle name="Warning Text 8 4 2 2" xfId="22327" xr:uid="{BA1C051F-F549-4DAF-AB39-0A9D38F37283}"/>
    <cellStyle name="Warning Text 8 4 3" xfId="22328" xr:uid="{CE1B76C4-6A79-4754-8888-84E11ED9AAE9}"/>
    <cellStyle name="Warning Text 8 4 3 2" xfId="22329" xr:uid="{A74A2C6C-081B-425D-ACDD-06327D15C209}"/>
    <cellStyle name="Warning Text 8 4 4" xfId="22330" xr:uid="{5BF7C775-BDCC-4838-BDB5-08A53D6E9969}"/>
    <cellStyle name="Warning Text 8 4 5" xfId="47019" xr:uid="{9A1023E7-29A0-45C8-83D0-6EDD413883E5}"/>
    <cellStyle name="Warning Text 8 4 6" xfId="40159" xr:uid="{62D0AAF7-AE36-4027-B0E4-F303EB57087A}"/>
    <cellStyle name="Warning Text 8 5" xfId="22331" xr:uid="{3989D593-3445-4042-B266-F375A3888633}"/>
    <cellStyle name="Warning Text 8 5 2" xfId="22332" xr:uid="{4CC1A5D5-1DC1-43AC-9451-557562DFC1D1}"/>
    <cellStyle name="Warning Text 8 5 2 2" xfId="22333" xr:uid="{06EE61C8-B34A-4CA1-8769-44DDD96A9B31}"/>
    <cellStyle name="Warning Text 8 5 3" xfId="22334" xr:uid="{B0483ECD-5D4B-49EB-A2BF-0765350AE0DD}"/>
    <cellStyle name="Warning Text 8 5 3 2" xfId="22335" xr:uid="{1E90515E-9E8E-4541-B242-4B72FB76977A}"/>
    <cellStyle name="Warning Text 8 5 4" xfId="22336" xr:uid="{CCD5914E-9AA0-48B5-B633-C5414BCAD7B5}"/>
    <cellStyle name="Warning Text 8 5 4 2" xfId="22337" xr:uid="{ABA9BC8C-3934-48B4-8E65-5651AE7C24C7}"/>
    <cellStyle name="Warning Text 8 5 5" xfId="22338" xr:uid="{B59C92E7-54F6-45B1-A3DB-0365116A9677}"/>
    <cellStyle name="Warning Text 8 5 6" xfId="47020" xr:uid="{FE29118C-8F63-413B-94E9-CA645764DED1}"/>
    <cellStyle name="Warning Text 8 5 7" xfId="40160" xr:uid="{A5CEE7E6-D170-4CFC-A80F-165340E29C9B}"/>
    <cellStyle name="Warning Text 8 6" xfId="22339" xr:uid="{F841453F-28AD-48DA-9708-19A1B0AE123C}"/>
    <cellStyle name="Warning Text 8 6 2" xfId="22340" xr:uid="{686B4541-BB22-4686-A42F-A63A517634CC}"/>
    <cellStyle name="Warning Text 8 6 2 2" xfId="22341" xr:uid="{1382510E-4EEB-458D-8E20-13FD0230A92D}"/>
    <cellStyle name="Warning Text 8 6 3" xfId="22342" xr:uid="{BBF86C00-958B-420E-9D3E-7F5E57206CD0}"/>
    <cellStyle name="Warning Text 8 6 3 2" xfId="22343" xr:uid="{C9A0EF96-6CAB-4FC5-AB97-95ABDF19DF64}"/>
    <cellStyle name="Warning Text 8 6 4" xfId="22344" xr:uid="{793D7E38-6022-47D3-AD6B-03DFEEA2B9DD}"/>
    <cellStyle name="Warning Text 8 6 5" xfId="47021" xr:uid="{A03DEDB1-6AFE-4407-A51E-1D593623BC80}"/>
    <cellStyle name="Warning Text 8 6 6" xfId="40161" xr:uid="{6F4DB8E6-594D-4CBE-A2AB-6E911DDCD714}"/>
    <cellStyle name="Warning Text 8 7" xfId="22345" xr:uid="{F5E3C696-DA1B-4001-BD7C-A529906BAE8C}"/>
    <cellStyle name="Warning Text 8 7 2" xfId="22346" xr:uid="{D3F87209-2800-444B-BB5A-DBBB06C7D11E}"/>
    <cellStyle name="Warning Text 8 7 3" xfId="47022" xr:uid="{32D430B2-5E46-4D7C-B55C-BB5F1D5BEE40}"/>
    <cellStyle name="Warning Text 8 7 4" xfId="40162" xr:uid="{18FF40F8-B80F-4D3B-95D9-79D9ECA146AE}"/>
    <cellStyle name="Warning Text 8 8" xfId="22347" xr:uid="{5B0D57E8-1A94-40A5-BA72-FBC0D8A70E08}"/>
    <cellStyle name="Warning Text 8 8 2" xfId="22348" xr:uid="{EB4252A5-FD37-40A0-BDCD-056411E5D935}"/>
    <cellStyle name="Warning Text 8 8 3" xfId="47023" xr:uid="{F1DEB705-C0F4-4FEF-A6E5-33BF0FE9ECF8}"/>
    <cellStyle name="Warning Text 8 8 4" xfId="40163" xr:uid="{F26B85AA-6967-4229-8EC2-C58544D06E52}"/>
    <cellStyle name="Warning Text 8 9" xfId="22349" xr:uid="{4CACFBC9-1E6A-4525-9034-9A078B815337}"/>
    <cellStyle name="Warning Text 8 9 2" xfId="22350" xr:uid="{AE59DFC4-90F3-4A01-8C20-9936F5787226}"/>
    <cellStyle name="Warning Text 8 9 3" xfId="47024" xr:uid="{835669D3-E420-450A-A7B6-CC9C33F22F9E}"/>
    <cellStyle name="Warning Text 8 9 4" xfId="40164" xr:uid="{8D63DD0F-8B13-4D7F-95D2-9E20EB7BBC68}"/>
    <cellStyle name="Warning Text 9" xfId="3416" xr:uid="{8A62BD13-4DED-4152-B43A-7B3BD38DE593}"/>
    <cellStyle name="Warning Text 9 10" xfId="22352" xr:uid="{0C8294D1-3473-4C7B-BBD9-34FB83E34AA4}"/>
    <cellStyle name="Warning Text 9 10 2" xfId="47025" xr:uid="{4DDBC9E4-0514-4D55-B987-68CB163C4DC7}"/>
    <cellStyle name="Warning Text 9 10 3" xfId="40165" xr:uid="{077473CD-C2FE-45E7-9180-33A4ADBE7538}"/>
    <cellStyle name="Warning Text 9 11" xfId="22353" xr:uid="{5996E9FF-D11E-449B-A770-ECF25E9E41D6}"/>
    <cellStyle name="Warning Text 9 12" xfId="22351" xr:uid="{17277C90-8A15-4DC8-B30D-5BC6A23A3187}"/>
    <cellStyle name="Warning Text 9 13" xfId="42299" xr:uid="{970714C8-D516-440E-8EF9-F835E4AA6056}"/>
    <cellStyle name="Warning Text 9 14" xfId="27134" xr:uid="{BD2EB010-53B7-4158-BDB2-D986B17D2A16}"/>
    <cellStyle name="Warning Text 9 2" xfId="22354" xr:uid="{6DC320E2-95B8-4DB3-81B0-C7D1FE77D56F}"/>
    <cellStyle name="Warning Text 9 2 2" xfId="22355" xr:uid="{81B66277-725F-48FD-AF3D-B46FF99C218F}"/>
    <cellStyle name="Warning Text 9 2 2 2" xfId="22356" xr:uid="{0A4FDCC2-6B95-497B-BDCD-94C4AB0B4050}"/>
    <cellStyle name="Warning Text 9 2 3" xfId="22357" xr:uid="{C883AF50-12D4-4959-8393-01AD45AAA809}"/>
    <cellStyle name="Warning Text 9 2 3 2" xfId="22358" xr:uid="{55217E64-AC44-4C65-BDE3-63CBEDA537FF}"/>
    <cellStyle name="Warning Text 9 2 4" xfId="22359" xr:uid="{B8E2EBD8-966F-4D84-A6FE-DF3BEDD0DED6}"/>
    <cellStyle name="Warning Text 9 2 5" xfId="22360" xr:uid="{B3F5A9E1-86DE-469B-9D2A-960D8327FF76}"/>
    <cellStyle name="Warning Text 9 2 6" xfId="47026" xr:uid="{FE3C211C-EE93-4A95-965F-0A12A54ACC2F}"/>
    <cellStyle name="Warning Text 9 2 7" xfId="40166" xr:uid="{E914C3B5-E225-461B-989B-5E63327F4AA2}"/>
    <cellStyle name="Warning Text 9 3" xfId="22361" xr:uid="{55EDFA29-7435-4960-B111-41A53BEF72F1}"/>
    <cellStyle name="Warning Text 9 3 2" xfId="22362" xr:uid="{62FF8798-552D-4F11-B53E-1BC69E2D4392}"/>
    <cellStyle name="Warning Text 9 3 2 2" xfId="22363" xr:uid="{C031A862-8AA3-42F9-8EE4-96E3A626C297}"/>
    <cellStyle name="Warning Text 9 3 3" xfId="22364" xr:uid="{5697A7D9-AED0-4492-9B60-F5EFAF2DF222}"/>
    <cellStyle name="Warning Text 9 3 3 2" xfId="22365" xr:uid="{1D98C149-2CAA-41E1-AF13-10D21C372484}"/>
    <cellStyle name="Warning Text 9 3 4" xfId="22366" xr:uid="{F83C7039-64B3-4EEA-9FCC-AB017DD61C17}"/>
    <cellStyle name="Warning Text 9 3 5" xfId="47027" xr:uid="{36C1323E-1318-4737-BF34-190826AB3BE3}"/>
    <cellStyle name="Warning Text 9 3 6" xfId="40167" xr:uid="{9CF616BA-9634-4B4C-8FFB-3263B8C17039}"/>
    <cellStyle name="Warning Text 9 4" xfId="22367" xr:uid="{2A990A97-5DD0-4B08-8C7A-EB1C14008BB9}"/>
    <cellStyle name="Warning Text 9 4 2" xfId="22368" xr:uid="{ADF3826A-9959-4804-BACC-21F454FEA1C8}"/>
    <cellStyle name="Warning Text 9 4 2 2" xfId="22369" xr:uid="{D26963FD-A56F-4E95-AAB2-70D8EE243972}"/>
    <cellStyle name="Warning Text 9 4 3" xfId="22370" xr:uid="{950E350E-ABA2-485C-90AE-361ADAACE02D}"/>
    <cellStyle name="Warning Text 9 4 3 2" xfId="22371" xr:uid="{3F89B712-7455-4C26-819E-D0FB6557152D}"/>
    <cellStyle name="Warning Text 9 4 4" xfId="22372" xr:uid="{61C86F1C-732D-489F-9E62-C6DCBB1DC0DF}"/>
    <cellStyle name="Warning Text 9 4 5" xfId="47028" xr:uid="{3C9D19C7-FF79-44DB-A82E-35851D0B09BB}"/>
    <cellStyle name="Warning Text 9 4 6" xfId="40168" xr:uid="{4AC50428-8C8E-4537-B369-71C2BBEC2025}"/>
    <cellStyle name="Warning Text 9 5" xfId="22373" xr:uid="{F32CBBCC-BED5-42D3-A5AC-704AF6252EDF}"/>
    <cellStyle name="Warning Text 9 5 2" xfId="22374" xr:uid="{2B13C419-D2E1-45D6-8F16-081EAD64D3F8}"/>
    <cellStyle name="Warning Text 9 5 2 2" xfId="22375" xr:uid="{DAABB6ED-FD79-4449-B773-84285D75AA80}"/>
    <cellStyle name="Warning Text 9 5 3" xfId="22376" xr:uid="{A00668C7-64DD-4D26-A8C5-1DF04C1E16E1}"/>
    <cellStyle name="Warning Text 9 5 3 2" xfId="22377" xr:uid="{DF87C4C4-94A2-4ED4-A8FA-597B169F31BD}"/>
    <cellStyle name="Warning Text 9 5 4" xfId="22378" xr:uid="{3409CFC6-0741-4266-9638-9EE74ED2067F}"/>
    <cellStyle name="Warning Text 9 5 4 2" xfId="22379" xr:uid="{BAF81ACB-A58E-4DBB-9777-33A8F64F4798}"/>
    <cellStyle name="Warning Text 9 5 5" xfId="22380" xr:uid="{5C6AF52E-DDB0-47BD-8332-7F39D2BFF9B9}"/>
    <cellStyle name="Warning Text 9 5 6" xfId="47029" xr:uid="{C76CD36E-9B62-48D5-A28D-1E7FBABBA75B}"/>
    <cellStyle name="Warning Text 9 5 7" xfId="40169" xr:uid="{FC467E50-3DEA-45F1-9263-867E5535A155}"/>
    <cellStyle name="Warning Text 9 6" xfId="22381" xr:uid="{6502BB3D-498A-41F9-AB72-3A175F07FE18}"/>
    <cellStyle name="Warning Text 9 6 2" xfId="22382" xr:uid="{97E13DC7-CD00-467D-BEB1-048AE508818B}"/>
    <cellStyle name="Warning Text 9 6 2 2" xfId="22383" xr:uid="{E75D80E7-1CA6-4689-9406-AE92684D9B91}"/>
    <cellStyle name="Warning Text 9 6 3" xfId="22384" xr:uid="{A9DCFA6B-7976-46B1-801D-F3A32497288B}"/>
    <cellStyle name="Warning Text 9 6 3 2" xfId="22385" xr:uid="{7AC6A439-5B54-4DB6-B06B-0C312B5058A5}"/>
    <cellStyle name="Warning Text 9 6 4" xfId="22386" xr:uid="{381CC191-8705-4883-901C-3D761BB30157}"/>
    <cellStyle name="Warning Text 9 6 5" xfId="47030" xr:uid="{797C6191-E5E1-45FB-A6BF-ED9A38A49ACA}"/>
    <cellStyle name="Warning Text 9 6 6" xfId="40170" xr:uid="{587A2841-E56B-4AB1-8308-99C1A877DDFB}"/>
    <cellStyle name="Warning Text 9 7" xfId="22387" xr:uid="{1A017FF0-E2A7-4E75-AA83-AC85005EE366}"/>
    <cellStyle name="Warning Text 9 7 2" xfId="22388" xr:uid="{A621085F-88B3-4DC4-8914-F4A388BEC56C}"/>
    <cellStyle name="Warning Text 9 7 3" xfId="47031" xr:uid="{650F7EA0-A8CA-46C6-8345-3F306E98E378}"/>
    <cellStyle name="Warning Text 9 7 4" xfId="40171" xr:uid="{7A737B89-DB97-4EBA-8C0F-72EE33726F78}"/>
    <cellStyle name="Warning Text 9 8" xfId="22389" xr:uid="{6A5B94A4-3027-4712-B1A1-111339E9ED9F}"/>
    <cellStyle name="Warning Text 9 8 2" xfId="22390" xr:uid="{7F9E9CC7-329E-4D17-8A2B-61E108F6F325}"/>
    <cellStyle name="Warning Text 9 8 3" xfId="47032" xr:uid="{B2EA3E12-FD3F-4666-A05B-672FB8F1504F}"/>
    <cellStyle name="Warning Text 9 8 4" xfId="40172" xr:uid="{5088B847-DCF1-4701-993C-3DC00E621C4E}"/>
    <cellStyle name="Warning Text 9 9" xfId="22391" xr:uid="{CE5CC33A-1BE7-41C4-966F-DC1B0D5E5DBD}"/>
    <cellStyle name="Warning Text 9 9 2" xfId="22392" xr:uid="{455BD01C-0B37-4066-94F2-8E1A26D00F40}"/>
    <cellStyle name="Warning Text 9 9 3" xfId="47033" xr:uid="{38F87743-3728-42E5-A0BC-AC8C96EED501}"/>
    <cellStyle name="Warning Text 9 9 4" xfId="40173" xr:uid="{7D26D369-8029-4888-8B1A-2430BF0C0F76}"/>
    <cellStyle name="Zelle überprüfen" xfId="3417" xr:uid="{41AB35A6-275D-45A2-A94A-412FD0491ECB}"/>
    <cellStyle name="Zelle überprüfen 10" xfId="22394" xr:uid="{091EC5FD-5210-4068-98B4-B4C22FBE88E2}"/>
    <cellStyle name="Zelle überprüfen 10 2" xfId="47034" xr:uid="{02FD3203-155F-4F78-B0C4-57A069978C43}"/>
    <cellStyle name="Zelle überprüfen 10 3" xfId="40174" xr:uid="{C24FE109-5F94-456B-B943-EEF66CF185E6}"/>
    <cellStyle name="Zelle überprüfen 11" xfId="22395" xr:uid="{620DF3A1-E7F8-4580-AB4B-D2653096EED6}"/>
    <cellStyle name="Zelle überprüfen 12" xfId="22393" xr:uid="{9EBA86B4-5556-4EB2-8DF5-8BDF4140D147}"/>
    <cellStyle name="Zelle überprüfen 13" xfId="42300" xr:uid="{FA71EE55-BC66-44BE-BBF0-7744BE94CD7F}"/>
    <cellStyle name="Zelle überprüfen 14" xfId="27135" xr:uid="{42B4E1F8-DA24-4BDB-8F14-5740EAF0DA7F}"/>
    <cellStyle name="Zelle überprüfen 2" xfId="22396" xr:uid="{70F219C1-FBC4-4E6C-B68E-E477757045C3}"/>
    <cellStyle name="Zelle überprüfen 2 2" xfId="22397" xr:uid="{027106B7-0ACD-498B-8FB5-87A4196A6A33}"/>
    <cellStyle name="Zelle überprüfen 2 2 2" xfId="22398" xr:uid="{93DE6C8A-9CD1-432A-BB7C-DD1B9AF487C9}"/>
    <cellStyle name="Zelle überprüfen 2 3" xfId="22399" xr:uid="{76A0A54B-2177-439B-90C7-34622C838E45}"/>
    <cellStyle name="Zelle überprüfen 2 3 2" xfId="22400" xr:uid="{83A5F535-B28C-49AC-BDEC-CBE32FCD48A0}"/>
    <cellStyle name="Zelle überprüfen 2 4" xfId="22401" xr:uid="{EA16B939-9E34-4CAA-9D40-D8C2215C9D94}"/>
    <cellStyle name="Zelle überprüfen 2 5" xfId="22402" xr:uid="{8C98B42B-00EF-4BF1-93E5-E95B478B4618}"/>
    <cellStyle name="Zelle überprüfen 2 6" xfId="47035" xr:uid="{6F971F46-E5F6-4E55-BA31-5BCBE289E15C}"/>
    <cellStyle name="Zelle überprüfen 2 7" xfId="40175" xr:uid="{3F87E5E8-A1AB-4363-BD3C-E798E76EF681}"/>
    <cellStyle name="Zelle überprüfen 3" xfId="22403" xr:uid="{C031E1D1-E95E-4BD4-8433-34D1A3629537}"/>
    <cellStyle name="Zelle überprüfen 3 2" xfId="22404" xr:uid="{09CD019C-73A0-413A-8138-DD2C9A23AA35}"/>
    <cellStyle name="Zelle überprüfen 3 2 2" xfId="22405" xr:uid="{4BD88F75-C056-4A1E-8350-2EB39825BAA9}"/>
    <cellStyle name="Zelle überprüfen 3 3" xfId="22406" xr:uid="{DC007872-8BB2-4A12-A7E5-0D1384B08815}"/>
    <cellStyle name="Zelle überprüfen 3 3 2" xfId="22407" xr:uid="{0C5947F3-25B6-4A74-99E8-DEBF66B01AAF}"/>
    <cellStyle name="Zelle überprüfen 3 4" xfId="22408" xr:uid="{8AA363E2-8C09-4C85-AEC4-291DDB4565AD}"/>
    <cellStyle name="Zelle überprüfen 3 5" xfId="47036" xr:uid="{11612A21-5315-49C1-A193-9500DE3512B8}"/>
    <cellStyle name="Zelle überprüfen 3 6" xfId="40176" xr:uid="{E4D965D9-0AEA-487F-A2B4-9D6601F7A309}"/>
    <cellStyle name="Zelle überprüfen 4" xfId="22409" xr:uid="{9078958C-7129-4186-9A51-1132C6201D2F}"/>
    <cellStyle name="Zelle überprüfen 4 2" xfId="22410" xr:uid="{FB7A1BC4-9E80-4B5E-A5BC-6227AF584DF5}"/>
    <cellStyle name="Zelle überprüfen 4 2 2" xfId="22411" xr:uid="{D89DB29B-4A95-47A9-A45B-985D1001A506}"/>
    <cellStyle name="Zelle überprüfen 4 3" xfId="22412" xr:uid="{157BE524-E99C-4FC4-A0F1-724DF0B604DF}"/>
    <cellStyle name="Zelle überprüfen 4 3 2" xfId="22413" xr:uid="{A306E960-D5CE-4B1C-82F5-91A53CAA9729}"/>
    <cellStyle name="Zelle überprüfen 4 4" xfId="22414" xr:uid="{D48F520D-8C1E-4375-B897-68B23C4A1735}"/>
    <cellStyle name="Zelle überprüfen 4 5" xfId="47037" xr:uid="{BE587CFC-1C5F-4C2E-8BFF-5B645C7C1F41}"/>
    <cellStyle name="Zelle überprüfen 4 6" xfId="40177" xr:uid="{8DDC48D1-2372-45B3-B7FA-F0A6F5D0FDC9}"/>
    <cellStyle name="Zelle überprüfen 5" xfId="22415" xr:uid="{4E19E0FC-4A59-48DE-ABB7-196EA2410891}"/>
    <cellStyle name="Zelle überprüfen 5 2" xfId="22416" xr:uid="{51255EBA-24B6-491C-8576-520F0B41AA22}"/>
    <cellStyle name="Zelle überprüfen 5 2 2" xfId="22417" xr:uid="{3A7C7E35-1DCB-4578-B7AC-C8DFCCB33326}"/>
    <cellStyle name="Zelle überprüfen 5 3" xfId="22418" xr:uid="{4ED114DC-B438-4D28-A947-DC47D8D77C10}"/>
    <cellStyle name="Zelle überprüfen 5 3 2" xfId="22419" xr:uid="{A6E4F01C-4B88-48BA-BA19-D388B489269C}"/>
    <cellStyle name="Zelle überprüfen 5 4" xfId="22420" xr:uid="{863A4F13-EFA9-443F-8F72-EEBE4A393409}"/>
    <cellStyle name="Zelle überprüfen 5 4 2" xfId="22421" xr:uid="{0FCC1470-D595-40A4-A5F1-D12C30F5E444}"/>
    <cellStyle name="Zelle überprüfen 5 5" xfId="22422" xr:uid="{EBF482A4-893D-4A48-8A08-0D1FB267922D}"/>
    <cellStyle name="Zelle überprüfen 5 6" xfId="47038" xr:uid="{1E1CF715-D146-4806-941F-7EEE8FA4852D}"/>
    <cellStyle name="Zelle überprüfen 5 7" xfId="40178" xr:uid="{026B13C9-7CAC-47FB-B802-4B6C403935FB}"/>
    <cellStyle name="Zelle überprüfen 6" xfId="22423" xr:uid="{914799DB-0B59-4BD9-8AA0-0AC08BA8A422}"/>
    <cellStyle name="Zelle überprüfen 6 2" xfId="22424" xr:uid="{3D0CE1AC-5CEA-4AB8-9244-EC243B560635}"/>
    <cellStyle name="Zelle überprüfen 6 2 2" xfId="22425" xr:uid="{5F700FAA-33D0-4DDC-B06F-8006091B9FF7}"/>
    <cellStyle name="Zelle überprüfen 6 3" xfId="22426" xr:uid="{79EAA403-6D20-4FC6-9501-CE5E3D1726A3}"/>
    <cellStyle name="Zelle überprüfen 6 3 2" xfId="22427" xr:uid="{589E2E54-C8A7-4CB3-B92C-440F00B44FA5}"/>
    <cellStyle name="Zelle überprüfen 6 4" xfId="22428" xr:uid="{98F5CC2D-BCEE-439A-9B3F-7D65AC5C5422}"/>
    <cellStyle name="Zelle überprüfen 6 5" xfId="47039" xr:uid="{21166C2F-CD46-45E0-AA26-76529DA53F47}"/>
    <cellStyle name="Zelle überprüfen 6 6" xfId="40179" xr:uid="{3C9FF427-3586-472A-9990-AE0E004EE7D9}"/>
    <cellStyle name="Zelle überprüfen 7" xfId="22429" xr:uid="{AC709009-3A04-4627-99E8-F71AB861DDC1}"/>
    <cellStyle name="Zelle überprüfen 7 2" xfId="22430" xr:uid="{F638FDF7-65F2-48F3-9144-55D73D89FE6F}"/>
    <cellStyle name="Zelle überprüfen 7 3" xfId="47040" xr:uid="{C3746AD4-1A12-4273-88ED-B07733573EBF}"/>
    <cellStyle name="Zelle überprüfen 7 4" xfId="40180" xr:uid="{37C9BE66-8C49-4422-9856-F6FCF74C4701}"/>
    <cellStyle name="Zelle überprüfen 8" xfId="22431" xr:uid="{7283A7D5-1BC9-4115-A56B-E645FEC204CC}"/>
    <cellStyle name="Zelle überprüfen 8 2" xfId="22432" xr:uid="{A2E301C3-6CDC-4B76-9860-560F03E52AF9}"/>
    <cellStyle name="Zelle überprüfen 8 3" xfId="47041" xr:uid="{0FCBA5BC-8797-45D6-95AF-5C83ECDAE515}"/>
    <cellStyle name="Zelle überprüfen 8 4" xfId="40181" xr:uid="{C5A84EA8-7705-424C-93CF-03C979CF06ED}"/>
    <cellStyle name="Zelle überprüfen 9" xfId="22433" xr:uid="{769EAB86-4537-446F-8C29-FE8916ABBE9C}"/>
    <cellStyle name="Zelle überprüfen 9 2" xfId="22434" xr:uid="{14E1FE1A-0F2E-435B-B1BD-570F13BA94C2}"/>
    <cellStyle name="Zelle überprüfen 9 3" xfId="47042" xr:uid="{0F665BA3-0173-4401-9182-97FB816FC9D3}"/>
    <cellStyle name="Zelle überprüfen 9 4" xfId="40182" xr:uid="{FF957DA6-C4F6-4241-89D9-17B7C39AF1CE}"/>
    <cellStyle name="Гиперссылка" xfId="3418" xr:uid="{98AC85E0-B968-4FA5-A809-61C9CE8634DF}"/>
    <cellStyle name="Гиперссылка 10" xfId="22436" xr:uid="{873D043C-77BA-4271-BFF3-381E069597FA}"/>
    <cellStyle name="Гиперссылка 10 2" xfId="47043" xr:uid="{8E70C244-195F-441F-830B-A6272A1894FD}"/>
    <cellStyle name="Гиперссылка 10 3" xfId="40183" xr:uid="{626AAD2E-DAD2-4667-B432-46E928B4F584}"/>
    <cellStyle name="Гиперссылка 11" xfId="22437" xr:uid="{D2843C37-148E-4CDD-9A65-6C7A1A815DFC}"/>
    <cellStyle name="Гиперссылка 12" xfId="22435" xr:uid="{73EA1F64-48B2-47E3-85E7-0F905B703C29}"/>
    <cellStyle name="Гиперссылка 13" xfId="42301" xr:uid="{ADB2FF93-0EA4-4690-A3E7-8801637A5424}"/>
    <cellStyle name="Гиперссылка 14" xfId="27136" xr:uid="{3D138BF7-2FCE-4736-BFF5-5D72C143C3A0}"/>
    <cellStyle name="Гиперссылка 2" xfId="22438" xr:uid="{60857B0C-D897-404B-8249-A59541E6EBCB}"/>
    <cellStyle name="Гиперссылка 2 2" xfId="22439" xr:uid="{F9E56B49-AEE5-4436-A985-19CC5261E500}"/>
    <cellStyle name="Гиперссылка 2 2 2" xfId="22440" xr:uid="{76B5E632-AF51-45E8-8562-907A3B4EF99E}"/>
    <cellStyle name="Гиперссылка 2 3" xfId="22441" xr:uid="{F8BF962F-9A3E-4D36-B600-D5AB9BE553B7}"/>
    <cellStyle name="Гиперссылка 2 3 2" xfId="22442" xr:uid="{82400253-CC98-4E4C-8FA2-CEC4582ECE40}"/>
    <cellStyle name="Гиперссылка 2 4" xfId="22443" xr:uid="{A65AF94E-3FAF-43C6-A36C-4E80453469D7}"/>
    <cellStyle name="Гиперссылка 2 5" xfId="22444" xr:uid="{AAB51AFA-F9A2-426A-BA38-7494E7093D07}"/>
    <cellStyle name="Гиперссылка 2 6" xfId="47044" xr:uid="{03B14F0C-5CAB-40B8-9D14-ED826E3DA185}"/>
    <cellStyle name="Гиперссылка 2 7" xfId="40184" xr:uid="{8B5A6443-6128-43B5-8720-13AE0D2A06A9}"/>
    <cellStyle name="Гиперссылка 3" xfId="22445" xr:uid="{58F9A163-CDB0-4719-A171-C4E195F9DDD4}"/>
    <cellStyle name="Гиперссылка 3 2" xfId="22446" xr:uid="{706ACF29-CF0F-4BF9-BD5E-A2BFD44B7F0E}"/>
    <cellStyle name="Гиперссылка 3 2 2" xfId="22447" xr:uid="{5D343ECB-E07E-4C37-836F-9E98350CC1A2}"/>
    <cellStyle name="Гиперссылка 3 3" xfId="22448" xr:uid="{2A20446D-157F-4B13-8E83-DC45BD58AD0B}"/>
    <cellStyle name="Гиперссылка 3 3 2" xfId="22449" xr:uid="{F22B24A8-C552-4C84-85E8-6B7A65372EE4}"/>
    <cellStyle name="Гиперссылка 3 4" xfId="22450" xr:uid="{CFBB6BF6-2FC0-4F38-ACAA-9321321D0B1A}"/>
    <cellStyle name="Гиперссылка 3 5" xfId="47045" xr:uid="{9BCD826A-5D73-4B92-BA15-693B2732313D}"/>
    <cellStyle name="Гиперссылка 3 6" xfId="40185" xr:uid="{40E5B3A0-2C17-4731-AE27-AEA5480CDCE4}"/>
    <cellStyle name="Гиперссылка 4" xfId="22451" xr:uid="{3FFE3A2C-1D23-4F68-AC81-A5BC18944F05}"/>
    <cellStyle name="Гиперссылка 4 2" xfId="22452" xr:uid="{A6FF1094-1A39-4620-AA09-A2FF59ECA69D}"/>
    <cellStyle name="Гиперссылка 4 2 2" xfId="22453" xr:uid="{678886BB-6DCB-43EC-9CFF-F19A110AB8C9}"/>
    <cellStyle name="Гиперссылка 4 3" xfId="22454" xr:uid="{9F1813ED-D9D0-4B99-8193-27406104AA78}"/>
    <cellStyle name="Гиперссылка 4 3 2" xfId="22455" xr:uid="{225954FA-F1F4-47AD-90D6-E07979BAE3E7}"/>
    <cellStyle name="Гиперссылка 4 4" xfId="22456" xr:uid="{10A11AF3-0CAB-460E-99D4-FA45996450B7}"/>
    <cellStyle name="Гиперссылка 4 5" xfId="47046" xr:uid="{F071EE31-B515-433D-BA00-DBAFF997025D}"/>
    <cellStyle name="Гиперссылка 4 6" xfId="40186" xr:uid="{5DD20C16-82CD-4D16-AFD1-C82437F57A24}"/>
    <cellStyle name="Гиперссылка 5" xfId="22457" xr:uid="{F431DA0A-9E35-4D4C-983F-7D0E832FC81B}"/>
    <cellStyle name="Гиперссылка 5 2" xfId="22458" xr:uid="{79AD8EB9-B151-42AE-B192-4EA580119D3C}"/>
    <cellStyle name="Гиперссылка 5 2 2" xfId="22459" xr:uid="{DB588BCE-1EFB-416C-8FE1-C15728776EE6}"/>
    <cellStyle name="Гиперссылка 5 3" xfId="22460" xr:uid="{032883A6-AE18-456C-AFD7-8499FB42576D}"/>
    <cellStyle name="Гиперссылка 5 3 2" xfId="22461" xr:uid="{F41FFA20-49CB-45D8-9513-3B44730D5A3A}"/>
    <cellStyle name="Гиперссылка 5 4" xfId="22462" xr:uid="{8248F8F0-9E2A-43B4-B8E2-9AD18F2E76F8}"/>
    <cellStyle name="Гиперссылка 5 4 2" xfId="22463" xr:uid="{BF6140FD-6946-4DE8-952E-AE4E8FC14C36}"/>
    <cellStyle name="Гиперссылка 5 5" xfId="22464" xr:uid="{26716381-9F4D-4515-97FD-A1A585E66EB5}"/>
    <cellStyle name="Гиперссылка 5 6" xfId="47047" xr:uid="{281C02F8-6012-4DF4-B92C-C6CD62DF6E9D}"/>
    <cellStyle name="Гиперссылка 5 7" xfId="40187" xr:uid="{28E218BD-8132-4C10-9706-0F8453C47573}"/>
    <cellStyle name="Гиперссылка 6" xfId="22465" xr:uid="{1DB23314-51F8-480E-96AD-37785364A6A5}"/>
    <cellStyle name="Гиперссылка 6 2" xfId="22466" xr:uid="{E418DAB2-11AF-4EF6-A3CA-063741C312C9}"/>
    <cellStyle name="Гиперссылка 6 2 2" xfId="22467" xr:uid="{1695D757-74C9-4BF6-94C9-F562F2B45D3B}"/>
    <cellStyle name="Гиперссылка 6 3" xfId="22468" xr:uid="{9F99EA0A-F6EB-4E4F-9260-26F1F350323E}"/>
    <cellStyle name="Гиперссылка 6 3 2" xfId="22469" xr:uid="{35EA0E98-E64E-4D65-924F-7EB220C37A82}"/>
    <cellStyle name="Гиперссылка 6 4" xfId="22470" xr:uid="{5146597B-4396-4DFE-82B0-A5943EE839B5}"/>
    <cellStyle name="Гиперссылка 6 5" xfId="47048" xr:uid="{BDD4DC61-6E73-4CDB-91F6-F02E690A5968}"/>
    <cellStyle name="Гиперссылка 6 6" xfId="40188" xr:uid="{4CFE6478-DC95-4BCB-8B7E-A5C7EAFCB71D}"/>
    <cellStyle name="Гиперссылка 7" xfId="22471" xr:uid="{09038325-1773-469C-A5DA-9BBA9F381CF8}"/>
    <cellStyle name="Гиперссылка 7 2" xfId="22472" xr:uid="{13A8A277-C2B4-4758-8766-0F8E7BA7EA9E}"/>
    <cellStyle name="Гиперссылка 7 3" xfId="47049" xr:uid="{B993DB5E-68BF-4CE4-9200-D25C086D02D4}"/>
    <cellStyle name="Гиперссылка 7 4" xfId="40189" xr:uid="{BC98E74F-2E40-4F58-A511-484000AE5BA2}"/>
    <cellStyle name="Гиперссылка 8" xfId="22473" xr:uid="{6D02A5F0-364F-4955-910A-D05B222F2240}"/>
    <cellStyle name="Гиперссылка 8 2" xfId="22474" xr:uid="{F3DCFD20-E1EE-4916-BC6E-B1F7CEBADCDC}"/>
    <cellStyle name="Гиперссылка 8 3" xfId="47050" xr:uid="{B7614AC6-4476-4EFA-BBE9-70F7B029FC92}"/>
    <cellStyle name="Гиперссылка 8 4" xfId="40190" xr:uid="{53C13B45-C8CE-497A-8D0C-BCAFD70BE495}"/>
    <cellStyle name="Гиперссылка 9" xfId="22475" xr:uid="{99FE046E-AF88-42B5-BC76-143631EED710}"/>
    <cellStyle name="Гиперссылка 9 2" xfId="22476" xr:uid="{D9DF4B03-C92E-4771-9DF7-2B7453936D45}"/>
    <cellStyle name="Гиперссылка 9 3" xfId="47051" xr:uid="{E17D4566-D358-4776-8505-AF09F13D7B55}"/>
    <cellStyle name="Гиперссылка 9 4" xfId="40191" xr:uid="{4F3EABE2-665E-4935-95BF-0322C561A611}"/>
    <cellStyle name="Обычный_2++" xfId="3419" xr:uid="{37CC4FA4-8757-43AF-8F36-A06D72FE04B6}"/>
    <cellStyle name="已访问的超链接" xfId="381" xr:uid="{CF9DFABF-A34F-4110-BD4F-1753A6928450}"/>
    <cellStyle name="已访问的超链接 10" xfId="22478" xr:uid="{F301835C-3888-4EAF-9465-7C53088A572F}"/>
    <cellStyle name="已访问的超链接 10 2" xfId="47052" xr:uid="{55B067E5-C268-4A73-8DB5-27F85F441079}"/>
    <cellStyle name="已访问的超链接 10 3" xfId="40192" xr:uid="{56FFAFE1-65F8-485B-818C-3621D6DB0A8C}"/>
    <cellStyle name="已访问的超链接 11" xfId="22479" xr:uid="{F437D54E-9B30-4141-9122-0B781BB3DB24}"/>
    <cellStyle name="已访问的超链接 12" xfId="22477" xr:uid="{F541E471-5709-4BF9-8628-999FC7611DAF}"/>
    <cellStyle name="已访问的超链接 13" xfId="23212" xr:uid="{1127FFA2-4772-4899-89AA-103E9EF8BA6D}"/>
    <cellStyle name="已访问的超链接 2" xfId="22480" xr:uid="{0A1ED659-93E9-437B-9A96-C057F8405566}"/>
    <cellStyle name="已访问的超链接 2 2" xfId="22481" xr:uid="{9C7ECE2D-D75D-4925-91B3-F3CAEDA0F614}"/>
    <cellStyle name="已访问的超链接 2 2 2" xfId="22482" xr:uid="{90486885-1FB1-4BCA-A2C1-666E26B2E585}"/>
    <cellStyle name="已访问的超链接 2 3" xfId="22483" xr:uid="{6267460F-5080-4CF1-9EDE-AF82AE27EE0D}"/>
    <cellStyle name="已访问的超链接 2 3 2" xfId="22484" xr:uid="{45D61C54-064E-4310-8A4C-B6A491473460}"/>
    <cellStyle name="已访问的超链接 2 4" xfId="22485" xr:uid="{7F4C121E-E055-43E3-9418-45ECC6997D06}"/>
    <cellStyle name="已访问的超链接 2 5" xfId="22486" xr:uid="{BB03125F-0086-434C-8079-5274DE606340}"/>
    <cellStyle name="已访问的超链接 2 6" xfId="47053" xr:uid="{F569E03A-E915-4D54-A9E3-C18F171567BB}"/>
    <cellStyle name="已访问的超链接 2 7" xfId="27137" xr:uid="{4958E1A6-FF01-4D4D-9CC6-BC38FEC53D17}"/>
    <cellStyle name="已访问的超链接 3" xfId="22487" xr:uid="{96560F98-D9B3-4124-A450-133CB72D85BB}"/>
    <cellStyle name="已访问的超链接 3 2" xfId="22488" xr:uid="{5A8DC4B7-3A5E-443A-A47D-3D616725CA5E}"/>
    <cellStyle name="已访问的超链接 3 2 2" xfId="22489" xr:uid="{E6544D4F-0355-488B-A942-BFF152D29BC0}"/>
    <cellStyle name="已访问的超链接 3 3" xfId="22490" xr:uid="{90B11AE0-07CC-44E5-BB20-382B688AB08E}"/>
    <cellStyle name="已访问的超链接 3 3 2" xfId="22491" xr:uid="{B6B3A239-D41D-4D9C-98F7-0946C7B73651}"/>
    <cellStyle name="已访问的超链接 3 4" xfId="22492" xr:uid="{DA82E062-D3D6-4AA1-9802-50193DE95AC5}"/>
    <cellStyle name="已访问的超链接 3 5" xfId="47054" xr:uid="{CAFEBD69-7CE2-4CBD-B76F-F7E8C0D9F88E}"/>
    <cellStyle name="已访问的超链接 3 6" xfId="40193" xr:uid="{3DDFCBBD-3F69-47CF-8641-2DBBD5C71B2B}"/>
    <cellStyle name="已访问的超链接 4" xfId="22493" xr:uid="{0FA910BB-3DC9-4A79-B6A1-EF941C02264A}"/>
    <cellStyle name="已访问的超链接 4 2" xfId="22494" xr:uid="{3CD4D1F7-BC08-4C29-8574-27D6BE9345A5}"/>
    <cellStyle name="已访问的超链接 4 2 2" xfId="22495" xr:uid="{3D975CEC-B3F6-4876-BED6-5D21899F73E0}"/>
    <cellStyle name="已访问的超链接 4 3" xfId="22496" xr:uid="{8450CE20-6D5F-4745-B1F0-63690E8B45BA}"/>
    <cellStyle name="已访问的超链接 4 3 2" xfId="22497" xr:uid="{5E4F8859-C269-4055-AFDB-ACB48FA9D903}"/>
    <cellStyle name="已访问的超链接 4 4" xfId="22498" xr:uid="{A8C14ED7-0739-45D0-87E5-E6D1A818B90A}"/>
    <cellStyle name="已访问的超链接 4 5" xfId="47055" xr:uid="{C7AAE33F-5D88-4745-99B9-3F4FB5412BE0}"/>
    <cellStyle name="已访问的超链接 4 6" xfId="40194" xr:uid="{D8F743CD-3FCF-469B-8530-320E0D2EC7E4}"/>
    <cellStyle name="已访问的超链接 5" xfId="22499" xr:uid="{58F680B7-502C-420D-9AA3-D888C7271CD5}"/>
    <cellStyle name="已访问的超链接 5 2" xfId="22500" xr:uid="{A1998F9D-71DA-49C6-AA9E-0788F06B2698}"/>
    <cellStyle name="已访问的超链接 5 2 2" xfId="22501" xr:uid="{42963F06-477A-46C3-AB60-A004E4BA110F}"/>
    <cellStyle name="已访问的超链接 5 3" xfId="22502" xr:uid="{01383BFC-4984-4C12-9DF2-F66811CDD394}"/>
    <cellStyle name="已访问的超链接 5 3 2" xfId="22503" xr:uid="{3577A969-7302-4BF4-997C-759430C15F0F}"/>
    <cellStyle name="已访问的超链接 5 4" xfId="22504" xr:uid="{6F0BA2FD-2D8E-44F5-A00C-09B8962414BE}"/>
    <cellStyle name="已访问的超链接 5 4 2" xfId="22505" xr:uid="{72C83478-CE66-43C5-B60A-A9D91C4D4F80}"/>
    <cellStyle name="已访问的超链接 5 5" xfId="22506" xr:uid="{32B91270-CB87-4D3B-92FD-A48D31B04FAD}"/>
    <cellStyle name="已访问的超链接 5 6" xfId="47056" xr:uid="{E10BF78C-38F3-4B01-B400-A3B375C89B0B}"/>
    <cellStyle name="已访问的超链接 5 7" xfId="40195" xr:uid="{088F3973-F8AA-40E1-8D2E-B88258AE6044}"/>
    <cellStyle name="已访问的超链接 6" xfId="22507" xr:uid="{ED5C2496-1F08-4FCD-925B-3705B4919236}"/>
    <cellStyle name="已访问的超链接 6 2" xfId="22508" xr:uid="{08FBC3D4-3C42-40BA-9A66-96062FDFBF69}"/>
    <cellStyle name="已访问的超链接 6 2 2" xfId="22509" xr:uid="{B89336AD-B681-428D-B55B-04AFDAFA616B}"/>
    <cellStyle name="已访问的超链接 6 3" xfId="22510" xr:uid="{F8BC0E42-8755-4E30-85B2-B20B4DB49F66}"/>
    <cellStyle name="已访问的超链接 6 3 2" xfId="22511" xr:uid="{8236EAF8-155C-40D3-AC2A-8D5CB8B1671A}"/>
    <cellStyle name="已访问的超链接 6 4" xfId="22512" xr:uid="{37C02838-4B76-4113-96F4-AE269CBB41FA}"/>
    <cellStyle name="已访问的超链接 6 5" xfId="47057" xr:uid="{3ED49863-A4FA-45F5-A544-706316375919}"/>
    <cellStyle name="已访问的超链接 6 6" xfId="40196" xr:uid="{3C4771D7-9356-4B78-88F6-0EF7702855D3}"/>
    <cellStyle name="已访问的超链接 7" xfId="22513" xr:uid="{4269112E-6771-4A12-B975-1CF58C5C3655}"/>
    <cellStyle name="已访问的超链接 7 2" xfId="22514" xr:uid="{63F61FDB-86A6-43F7-A569-D921C25DB9D3}"/>
    <cellStyle name="已访问的超链接 7 3" xfId="47058" xr:uid="{C0AA66F4-83EF-40CB-BE0A-42BB5ADD709F}"/>
    <cellStyle name="已访问的超链接 7 4" xfId="40197" xr:uid="{DBE7130D-443D-4FD1-B0E9-EBF68AB57A2F}"/>
    <cellStyle name="已访问的超链接 8" xfId="22515" xr:uid="{23F9378D-9382-473A-B339-7AED68288958}"/>
    <cellStyle name="已访问的超链接 8 2" xfId="22516" xr:uid="{4D0BEF4F-BE19-4A76-B8B3-32877D28F1B9}"/>
    <cellStyle name="已访问的超链接 8 3" xfId="47059" xr:uid="{DAF4C2AA-32CF-4AC1-B6FC-A6D18E6775AF}"/>
    <cellStyle name="已访问的超链接 8 4" xfId="40198" xr:uid="{C8521272-BE92-4AD6-8CA8-91292786EE26}"/>
    <cellStyle name="已访问的超链接 9" xfId="22517" xr:uid="{92FF05F7-66F7-4DDA-8AF6-2316FBCA401A}"/>
    <cellStyle name="已访问的超链接 9 2" xfId="22518" xr:uid="{0A85681E-2B00-4B61-8A9D-B9C449C48028}"/>
    <cellStyle name="已访问的超链接 9 3" xfId="47060" xr:uid="{2C7F89C3-FBC9-4D5F-AAEC-15195CF5381D}"/>
    <cellStyle name="已访问的超链接 9 4" xfId="40199" xr:uid="{70F0959B-1827-43D1-895E-0DEC8E0807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opLeftCell="A18" workbookViewId="0">
      <selection activeCell="A3" sqref="A3:XFD3"/>
    </sheetView>
  </sheetViews>
  <sheetFormatPr defaultRowHeight="14.4"/>
  <cols>
    <col min="2" max="2" width="10.109375" bestFit="1" customWidth="1"/>
    <col min="3" max="3" width="13.6640625" customWidth="1"/>
    <col min="4" max="4" width="8.6640625" bestFit="1" customWidth="1"/>
    <col min="5" max="5" width="10.33203125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32">
      <c r="A1" t="s">
        <v>28</v>
      </c>
    </row>
    <row r="2" spans="1:32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32" ht="15" thickBot="1">
      <c r="B3" s="12" t="s">
        <v>17</v>
      </c>
      <c r="C3" s="14" t="s">
        <v>4</v>
      </c>
      <c r="D3" s="12" t="s">
        <v>11</v>
      </c>
      <c r="E3" s="12" t="s">
        <v>64</v>
      </c>
      <c r="F3" s="12" t="s">
        <v>3</v>
      </c>
      <c r="G3" s="13" t="s">
        <v>29</v>
      </c>
      <c r="H3" s="13" t="s">
        <v>30</v>
      </c>
      <c r="I3" s="13" t="s">
        <v>31</v>
      </c>
      <c r="J3" s="13" t="s">
        <v>32</v>
      </c>
      <c r="K3" s="13" t="s">
        <v>33</v>
      </c>
      <c r="L3" s="13" t="s">
        <v>34</v>
      </c>
      <c r="M3" s="13" t="s">
        <v>35</v>
      </c>
      <c r="N3" s="13" t="s">
        <v>36</v>
      </c>
      <c r="O3" s="13" t="s">
        <v>37</v>
      </c>
      <c r="P3" s="13" t="s">
        <v>38</v>
      </c>
      <c r="Q3" s="13" t="s">
        <v>39</v>
      </c>
      <c r="R3" s="13" t="s">
        <v>40</v>
      </c>
      <c r="S3" s="13" t="s">
        <v>41</v>
      </c>
      <c r="T3" s="13" t="s">
        <v>42</v>
      </c>
      <c r="U3" s="13" t="s">
        <v>43</v>
      </c>
      <c r="V3" s="13" t="s">
        <v>44</v>
      </c>
      <c r="W3" s="13" t="s">
        <v>45</v>
      </c>
      <c r="X3" s="13" t="s">
        <v>46</v>
      </c>
      <c r="Y3" s="13" t="s">
        <v>47</v>
      </c>
      <c r="Z3" s="13" t="s">
        <v>48</v>
      </c>
      <c r="AA3" s="13" t="s">
        <v>49</v>
      </c>
      <c r="AB3" s="13" t="s">
        <v>50</v>
      </c>
      <c r="AC3" s="13" t="s">
        <v>51</v>
      </c>
      <c r="AD3" s="13" t="s">
        <v>52</v>
      </c>
      <c r="AE3" s="13" t="s">
        <v>53</v>
      </c>
      <c r="AF3" s="13" t="s">
        <v>54</v>
      </c>
    </row>
    <row r="4" spans="1:32">
      <c r="C4" t="s">
        <v>56</v>
      </c>
      <c r="D4" t="s">
        <v>55</v>
      </c>
      <c r="E4" t="s">
        <v>69</v>
      </c>
      <c r="F4">
        <v>2030</v>
      </c>
      <c r="G4">
        <v>7.6000000000000005</v>
      </c>
      <c r="H4">
        <v>10.216000000000001</v>
      </c>
      <c r="I4">
        <v>6.2160000000000002</v>
      </c>
      <c r="J4">
        <v>9.048</v>
      </c>
      <c r="K4">
        <v>1.36</v>
      </c>
      <c r="L4">
        <v>5.2240000000000002</v>
      </c>
      <c r="M4">
        <v>9.0960000000000001</v>
      </c>
      <c r="N4">
        <v>14.576000000000001</v>
      </c>
      <c r="O4">
        <v>10.120000000000001</v>
      </c>
      <c r="P4">
        <v>3.9920000000000004</v>
      </c>
      <c r="Q4">
        <v>47.168000000000006</v>
      </c>
      <c r="R4">
        <v>12.944000000000001</v>
      </c>
      <c r="S4">
        <v>13.296000000000001</v>
      </c>
      <c r="T4">
        <v>0.67200000000000004</v>
      </c>
      <c r="U4">
        <v>32.095999999999997</v>
      </c>
      <c r="V4">
        <v>0.68</v>
      </c>
      <c r="W4">
        <v>8.8000000000000009E-2</v>
      </c>
      <c r="X4">
        <v>7.3360000000000003</v>
      </c>
      <c r="Y4">
        <v>5.7600000000000007</v>
      </c>
      <c r="Z4">
        <v>67.032000000000011</v>
      </c>
      <c r="AA4">
        <v>4.2640000000000002</v>
      </c>
      <c r="AB4">
        <v>41.832000000000001</v>
      </c>
      <c r="AC4">
        <v>11.72</v>
      </c>
      <c r="AD4">
        <v>3.968</v>
      </c>
      <c r="AE4">
        <v>5.3840000000000003</v>
      </c>
      <c r="AF4">
        <v>19.208000000000002</v>
      </c>
    </row>
    <row r="5" spans="1:32">
      <c r="C5" t="s">
        <v>57</v>
      </c>
      <c r="D5" t="s">
        <v>55</v>
      </c>
      <c r="E5" t="s">
        <v>69</v>
      </c>
      <c r="F5">
        <v>2030</v>
      </c>
      <c r="G5">
        <v>3.5200000000000005</v>
      </c>
      <c r="H5">
        <v>17.047999999999998</v>
      </c>
      <c r="I5">
        <v>3.3840000000000003</v>
      </c>
      <c r="J5">
        <v>10.152000000000001</v>
      </c>
      <c r="K5">
        <v>1.3920000000000001</v>
      </c>
      <c r="L5">
        <v>3.0960000000000001</v>
      </c>
      <c r="M5">
        <v>4.84</v>
      </c>
      <c r="N5">
        <v>8.24</v>
      </c>
      <c r="O5">
        <v>22.432000000000002</v>
      </c>
      <c r="P5">
        <v>3.016</v>
      </c>
      <c r="Q5">
        <v>41.936000000000007</v>
      </c>
      <c r="R5">
        <v>4.6320000000000006</v>
      </c>
      <c r="S5">
        <v>20</v>
      </c>
      <c r="T5">
        <v>0.63200000000000012</v>
      </c>
      <c r="U5">
        <v>57.088000000000001</v>
      </c>
      <c r="V5">
        <v>0.88000000000000012</v>
      </c>
      <c r="W5">
        <v>1.1679999999999999</v>
      </c>
      <c r="X5">
        <v>38.760000000000005</v>
      </c>
      <c r="Y5">
        <v>4.5280000000000005</v>
      </c>
      <c r="Z5">
        <v>25.152000000000001</v>
      </c>
      <c r="AA5">
        <v>3.44</v>
      </c>
      <c r="AB5">
        <v>12.016</v>
      </c>
      <c r="AC5">
        <v>5.6240000000000006</v>
      </c>
      <c r="AD5">
        <v>1.32</v>
      </c>
      <c r="AE5">
        <v>1.6</v>
      </c>
      <c r="AF5">
        <v>66.679999999999993</v>
      </c>
    </row>
    <row r="6" spans="1:32">
      <c r="C6" t="s">
        <v>58</v>
      </c>
      <c r="D6" t="s">
        <v>55</v>
      </c>
      <c r="E6" t="s">
        <v>69</v>
      </c>
      <c r="F6">
        <v>2030</v>
      </c>
      <c r="G6">
        <v>10.992000000000001</v>
      </c>
      <c r="H6">
        <v>9.7360000000000007</v>
      </c>
      <c r="I6">
        <v>7.8319999999999999</v>
      </c>
      <c r="J6">
        <v>17.72</v>
      </c>
      <c r="K6">
        <v>1.0720000000000001</v>
      </c>
      <c r="L6">
        <v>11.231999999999999</v>
      </c>
      <c r="M6">
        <v>9.7280000000000015</v>
      </c>
      <c r="N6">
        <v>33.583999999999996</v>
      </c>
      <c r="O6">
        <v>77.304000000000002</v>
      </c>
      <c r="P6">
        <v>5.5840000000000005</v>
      </c>
      <c r="Q6">
        <v>68.855999999999995</v>
      </c>
      <c r="R6">
        <v>10.280000000000001</v>
      </c>
      <c r="S6">
        <v>4.2320000000000002</v>
      </c>
      <c r="T6">
        <v>1.04</v>
      </c>
      <c r="U6">
        <v>259.12800000000004</v>
      </c>
      <c r="V6">
        <v>0.88000000000000012</v>
      </c>
      <c r="W6">
        <v>0.41600000000000004</v>
      </c>
      <c r="X6">
        <v>19.96</v>
      </c>
      <c r="Y6">
        <v>14.32</v>
      </c>
      <c r="Z6">
        <v>135.76</v>
      </c>
      <c r="AA6">
        <v>5.3520000000000003</v>
      </c>
      <c r="AB6">
        <v>40.792000000000002</v>
      </c>
      <c r="AC6">
        <v>24.128</v>
      </c>
      <c r="AD6">
        <v>9.3920000000000012</v>
      </c>
      <c r="AE6">
        <v>7.2400000000000011</v>
      </c>
      <c r="AF6">
        <v>19.8</v>
      </c>
    </row>
    <row r="7" spans="1:32">
      <c r="C7" t="s">
        <v>56</v>
      </c>
      <c r="D7" t="s">
        <v>55</v>
      </c>
      <c r="E7" t="s">
        <v>69</v>
      </c>
      <c r="F7">
        <v>2040</v>
      </c>
      <c r="G7">
        <v>7.8239999999999998</v>
      </c>
      <c r="H7">
        <v>9.0640000000000001</v>
      </c>
      <c r="I7">
        <v>4.0640000000000001</v>
      </c>
      <c r="J7">
        <v>8.0239999999999991</v>
      </c>
      <c r="K7">
        <v>1.0960000000000001</v>
      </c>
      <c r="L7">
        <v>9.2319999999999993</v>
      </c>
      <c r="M7">
        <v>10.504000000000001</v>
      </c>
      <c r="N7">
        <v>4.008</v>
      </c>
      <c r="O7">
        <v>7.0400000000000009</v>
      </c>
      <c r="P7">
        <v>5.9920000000000009</v>
      </c>
      <c r="Q7">
        <v>42.84</v>
      </c>
      <c r="R7">
        <v>7.024</v>
      </c>
      <c r="S7">
        <v>8.3520000000000003</v>
      </c>
      <c r="T7">
        <v>0.46399999999999997</v>
      </c>
      <c r="U7">
        <v>13.064</v>
      </c>
      <c r="V7">
        <v>0.68800000000000006</v>
      </c>
      <c r="W7">
        <v>8.0000000000000016E-2</v>
      </c>
      <c r="X7">
        <v>6.3760000000000003</v>
      </c>
      <c r="Y7">
        <v>5.16</v>
      </c>
      <c r="Z7">
        <v>36.688000000000002</v>
      </c>
      <c r="AA7">
        <v>2.4079999999999999</v>
      </c>
      <c r="AB7">
        <v>22.040000000000003</v>
      </c>
      <c r="AC7">
        <v>14.784000000000001</v>
      </c>
      <c r="AD7">
        <v>2.2559999999999998</v>
      </c>
      <c r="AE7">
        <v>4.5439999999999996</v>
      </c>
      <c r="AF7">
        <v>30.536000000000001</v>
      </c>
    </row>
    <row r="8" spans="1:32">
      <c r="C8" t="s">
        <v>57</v>
      </c>
      <c r="D8" t="s">
        <v>55</v>
      </c>
      <c r="E8" t="s">
        <v>69</v>
      </c>
      <c r="F8">
        <v>2040</v>
      </c>
      <c r="G8">
        <v>3.6240000000000006</v>
      </c>
      <c r="H8">
        <v>15.12</v>
      </c>
      <c r="I8">
        <v>2.2079999999999997</v>
      </c>
      <c r="J8">
        <v>9</v>
      </c>
      <c r="K8">
        <v>1.1199999999999999</v>
      </c>
      <c r="L8">
        <v>5.4720000000000004</v>
      </c>
      <c r="M8">
        <v>5.5920000000000005</v>
      </c>
      <c r="N8">
        <v>2.2640000000000002</v>
      </c>
      <c r="O8">
        <v>15.600000000000001</v>
      </c>
      <c r="P8">
        <v>4.5280000000000005</v>
      </c>
      <c r="Q8">
        <v>38.095999999999997</v>
      </c>
      <c r="R8">
        <v>2.5120000000000005</v>
      </c>
      <c r="S8">
        <v>12.568000000000001</v>
      </c>
      <c r="T8">
        <v>0.43200000000000005</v>
      </c>
      <c r="U8">
        <v>23.240000000000002</v>
      </c>
      <c r="V8">
        <v>0.89600000000000013</v>
      </c>
      <c r="W8">
        <v>1.056</v>
      </c>
      <c r="X8">
        <v>33.688000000000002</v>
      </c>
      <c r="Y8">
        <v>4.056</v>
      </c>
      <c r="Z8">
        <v>13.768000000000001</v>
      </c>
      <c r="AA8">
        <v>1.9440000000000002</v>
      </c>
      <c r="AB8">
        <v>6.3280000000000003</v>
      </c>
      <c r="AC8">
        <v>7.0960000000000001</v>
      </c>
      <c r="AD8">
        <v>0.752</v>
      </c>
      <c r="AE8">
        <v>1.3520000000000001</v>
      </c>
      <c r="AF8">
        <v>106.024</v>
      </c>
    </row>
    <row r="9" spans="1:32">
      <c r="C9" t="s">
        <v>58</v>
      </c>
      <c r="D9" t="s">
        <v>55</v>
      </c>
      <c r="E9" t="s">
        <v>69</v>
      </c>
      <c r="F9">
        <v>2040</v>
      </c>
      <c r="G9">
        <v>11.32</v>
      </c>
      <c r="H9">
        <v>8.6319999999999997</v>
      </c>
      <c r="I9">
        <v>5.120000000000001</v>
      </c>
      <c r="J9">
        <v>15.712000000000002</v>
      </c>
      <c r="K9">
        <v>0.8640000000000001</v>
      </c>
      <c r="L9">
        <v>19.847999999999999</v>
      </c>
      <c r="M9">
        <v>11.231999999999999</v>
      </c>
      <c r="N9">
        <v>9.2319999999999993</v>
      </c>
      <c r="O9">
        <v>53.760000000000005</v>
      </c>
      <c r="P9">
        <v>8.3840000000000003</v>
      </c>
      <c r="Q9">
        <v>62.544000000000011</v>
      </c>
      <c r="R9">
        <v>5.5760000000000005</v>
      </c>
      <c r="S9">
        <v>2.6560000000000001</v>
      </c>
      <c r="T9">
        <v>0.72000000000000008</v>
      </c>
      <c r="U9">
        <v>105.49600000000001</v>
      </c>
      <c r="V9">
        <v>0.89600000000000013</v>
      </c>
      <c r="W9">
        <v>0.376</v>
      </c>
      <c r="X9">
        <v>17.344000000000001</v>
      </c>
      <c r="Y9">
        <v>12.824000000000002</v>
      </c>
      <c r="Z9">
        <v>74.311999999999998</v>
      </c>
      <c r="AA9">
        <v>3.024</v>
      </c>
      <c r="AB9">
        <v>21.488</v>
      </c>
      <c r="AC9">
        <v>30.439999999999998</v>
      </c>
      <c r="AD9">
        <v>5.3360000000000003</v>
      </c>
      <c r="AE9">
        <v>6.1120000000000001</v>
      </c>
      <c r="AF9">
        <v>31.480000000000004</v>
      </c>
    </row>
    <row r="10" spans="1:32">
      <c r="C10" t="s">
        <v>72</v>
      </c>
      <c r="D10" t="s">
        <v>55</v>
      </c>
      <c r="E10" t="s">
        <v>69</v>
      </c>
      <c r="F10">
        <v>2030</v>
      </c>
      <c r="G10">
        <v>37.979999999999997</v>
      </c>
      <c r="H10">
        <v>77.489999999999995</v>
      </c>
      <c r="I10">
        <v>62.4</v>
      </c>
      <c r="J10">
        <v>44.34</v>
      </c>
      <c r="K10">
        <v>4.17</v>
      </c>
      <c r="L10">
        <v>60.01</v>
      </c>
      <c r="M10">
        <v>306.95</v>
      </c>
      <c r="N10">
        <v>40.020000000000003</v>
      </c>
      <c r="O10">
        <v>5.83</v>
      </c>
      <c r="P10">
        <v>20.95</v>
      </c>
      <c r="Q10">
        <v>23.09</v>
      </c>
      <c r="R10">
        <v>28.21</v>
      </c>
      <c r="S10">
        <v>335.6</v>
      </c>
      <c r="T10">
        <v>56.02</v>
      </c>
      <c r="U10">
        <v>66.290000000000006</v>
      </c>
      <c r="V10">
        <v>24.48</v>
      </c>
      <c r="W10">
        <v>2.57</v>
      </c>
      <c r="X10">
        <v>100.52</v>
      </c>
      <c r="Y10">
        <v>11.41</v>
      </c>
      <c r="Z10">
        <v>1.59</v>
      </c>
      <c r="AA10">
        <v>8.82</v>
      </c>
      <c r="AB10">
        <v>0.14000000000000001</v>
      </c>
      <c r="AC10">
        <v>34.29</v>
      </c>
      <c r="AD10">
        <v>24.64</v>
      </c>
      <c r="AE10">
        <v>337.94</v>
      </c>
      <c r="AF10">
        <v>27.79</v>
      </c>
    </row>
    <row r="11" spans="1:32">
      <c r="C11" t="s">
        <v>73</v>
      </c>
      <c r="D11" t="s">
        <v>55</v>
      </c>
      <c r="E11" t="s">
        <v>69</v>
      </c>
      <c r="F11">
        <v>2030</v>
      </c>
      <c r="G11">
        <v>19.559999999999999</v>
      </c>
      <c r="H11">
        <v>11.92</v>
      </c>
      <c r="I11">
        <v>9.43</v>
      </c>
      <c r="J11">
        <v>11.31</v>
      </c>
      <c r="K11">
        <v>2.61</v>
      </c>
      <c r="L11">
        <v>18.46</v>
      </c>
      <c r="M11">
        <v>78.930000000000007</v>
      </c>
      <c r="N11">
        <v>7.5</v>
      </c>
      <c r="O11">
        <v>1.1299999999999999</v>
      </c>
      <c r="P11">
        <v>10.02</v>
      </c>
      <c r="Q11">
        <v>18.690000000000001</v>
      </c>
      <c r="R11">
        <v>2.64</v>
      </c>
      <c r="S11">
        <v>71.400000000000006</v>
      </c>
      <c r="T11">
        <v>12.54</v>
      </c>
      <c r="U11">
        <v>20.57</v>
      </c>
      <c r="V11">
        <v>4.32</v>
      </c>
      <c r="W11">
        <v>0.66</v>
      </c>
      <c r="X11">
        <v>37.700000000000003</v>
      </c>
      <c r="Y11">
        <v>2.75</v>
      </c>
      <c r="Z11">
        <v>0.28000000000000003</v>
      </c>
      <c r="AA11">
        <v>2.34</v>
      </c>
      <c r="AB11">
        <v>0.04</v>
      </c>
      <c r="AC11">
        <v>6.38</v>
      </c>
      <c r="AD11">
        <v>6.29</v>
      </c>
      <c r="AE11">
        <v>72.42</v>
      </c>
      <c r="AF11">
        <v>6.02</v>
      </c>
    </row>
    <row r="12" spans="1:32">
      <c r="C12" t="s">
        <v>74</v>
      </c>
      <c r="D12" t="s">
        <v>55</v>
      </c>
      <c r="E12" t="s">
        <v>69</v>
      </c>
      <c r="F12">
        <v>2030</v>
      </c>
      <c r="G12">
        <v>2.2999999999999998</v>
      </c>
      <c r="H12">
        <v>2.38</v>
      </c>
      <c r="I12">
        <v>0.73</v>
      </c>
      <c r="J12">
        <v>1.36</v>
      </c>
      <c r="K12">
        <v>0.52</v>
      </c>
      <c r="L12">
        <v>1.1499999999999999</v>
      </c>
      <c r="M12">
        <v>8.77</v>
      </c>
      <c r="N12">
        <v>0</v>
      </c>
      <c r="O12">
        <v>0.16</v>
      </c>
      <c r="P12">
        <v>1.82</v>
      </c>
      <c r="Q12">
        <v>3.3</v>
      </c>
      <c r="R12">
        <v>0</v>
      </c>
      <c r="S12">
        <v>14.28</v>
      </c>
      <c r="T12">
        <v>0.84</v>
      </c>
      <c r="U12">
        <v>2.29</v>
      </c>
      <c r="V12">
        <v>0.72</v>
      </c>
      <c r="W12">
        <v>0.08</v>
      </c>
      <c r="X12">
        <v>7.54</v>
      </c>
      <c r="Y12">
        <v>0.79</v>
      </c>
      <c r="Z12">
        <v>7.0000000000000007E-2</v>
      </c>
      <c r="AA12">
        <v>0</v>
      </c>
      <c r="AB12">
        <v>0.01</v>
      </c>
      <c r="AC12">
        <v>0.8</v>
      </c>
      <c r="AD12">
        <v>0.75</v>
      </c>
      <c r="AE12">
        <v>0</v>
      </c>
      <c r="AF12">
        <v>0.46</v>
      </c>
    </row>
    <row r="13" spans="1:32">
      <c r="C13" t="s">
        <v>76</v>
      </c>
      <c r="D13" t="s">
        <v>55</v>
      </c>
      <c r="E13" t="s">
        <v>69</v>
      </c>
      <c r="F13">
        <v>2030</v>
      </c>
      <c r="G13">
        <v>54.92</v>
      </c>
      <c r="H13">
        <v>73.83</v>
      </c>
      <c r="I13">
        <v>78.599999999999994</v>
      </c>
      <c r="J13">
        <v>86.84</v>
      </c>
      <c r="K13">
        <v>3.29</v>
      </c>
      <c r="L13">
        <v>129.01</v>
      </c>
      <c r="M13">
        <v>734.56</v>
      </c>
      <c r="N13">
        <v>42.8</v>
      </c>
      <c r="O13">
        <v>25.48</v>
      </c>
      <c r="P13">
        <v>48.27</v>
      </c>
      <c r="Q13">
        <v>176.39</v>
      </c>
      <c r="R13">
        <v>39.47</v>
      </c>
      <c r="S13">
        <v>489.92</v>
      </c>
      <c r="T13">
        <v>44.47</v>
      </c>
      <c r="U13">
        <v>56.72</v>
      </c>
      <c r="V13">
        <v>7.79</v>
      </c>
      <c r="W13">
        <v>3.96</v>
      </c>
      <c r="X13">
        <v>811.48</v>
      </c>
      <c r="Y13">
        <v>31.76</v>
      </c>
      <c r="Z13">
        <v>2.0699999999999998</v>
      </c>
      <c r="AA13">
        <v>27.58</v>
      </c>
      <c r="AB13">
        <v>0.65</v>
      </c>
      <c r="AC13">
        <v>93.24</v>
      </c>
      <c r="AD13">
        <v>61.21</v>
      </c>
      <c r="AE13">
        <v>684.46</v>
      </c>
      <c r="AF13">
        <v>34.9</v>
      </c>
    </row>
    <row r="14" spans="1:32">
      <c r="C14" t="s">
        <v>77</v>
      </c>
      <c r="D14" t="s">
        <v>55</v>
      </c>
      <c r="E14" t="s">
        <v>69</v>
      </c>
      <c r="F14">
        <v>2030</v>
      </c>
      <c r="G14">
        <v>28.29</v>
      </c>
      <c r="H14">
        <v>11.36</v>
      </c>
      <c r="I14">
        <v>11.88</v>
      </c>
      <c r="J14">
        <v>22.15</v>
      </c>
      <c r="K14">
        <v>2.06</v>
      </c>
      <c r="L14">
        <v>39.700000000000003</v>
      </c>
      <c r="M14">
        <v>188.89</v>
      </c>
      <c r="N14">
        <v>8.0299999999999994</v>
      </c>
      <c r="O14">
        <v>4.95</v>
      </c>
      <c r="P14">
        <v>23.09</v>
      </c>
      <c r="Q14">
        <v>142.79</v>
      </c>
      <c r="R14">
        <v>3.7</v>
      </c>
      <c r="S14">
        <v>104.24</v>
      </c>
      <c r="T14">
        <v>9.9600000000000009</v>
      </c>
      <c r="U14">
        <v>17.600000000000001</v>
      </c>
      <c r="V14">
        <v>1.37</v>
      </c>
      <c r="W14">
        <v>1.01</v>
      </c>
      <c r="X14">
        <v>304.3</v>
      </c>
      <c r="Y14">
        <v>7.67</v>
      </c>
      <c r="Z14">
        <v>0.36</v>
      </c>
      <c r="AA14">
        <v>7.3</v>
      </c>
      <c r="AB14">
        <v>0.16</v>
      </c>
      <c r="AC14">
        <v>17.350000000000001</v>
      </c>
      <c r="AD14">
        <v>15.61</v>
      </c>
      <c r="AE14">
        <v>146.66999999999999</v>
      </c>
      <c r="AF14">
        <v>7.56</v>
      </c>
    </row>
    <row r="15" spans="1:32">
      <c r="C15" t="s">
        <v>78</v>
      </c>
      <c r="D15" t="s">
        <v>55</v>
      </c>
      <c r="E15" t="s">
        <v>69</v>
      </c>
      <c r="F15">
        <v>2030</v>
      </c>
      <c r="G15">
        <v>3.33</v>
      </c>
      <c r="H15">
        <v>2.27</v>
      </c>
      <c r="I15">
        <v>0.91</v>
      </c>
      <c r="J15">
        <v>2.66</v>
      </c>
      <c r="K15">
        <v>0.41</v>
      </c>
      <c r="L15">
        <v>2.48</v>
      </c>
      <c r="M15">
        <v>20.99</v>
      </c>
      <c r="N15">
        <v>0</v>
      </c>
      <c r="O15">
        <v>0.71</v>
      </c>
      <c r="P15">
        <v>4.2</v>
      </c>
      <c r="Q15">
        <v>25.2</v>
      </c>
      <c r="R15">
        <v>0</v>
      </c>
      <c r="S15">
        <v>20.85</v>
      </c>
      <c r="T15">
        <v>0.66</v>
      </c>
      <c r="U15">
        <v>1.96</v>
      </c>
      <c r="V15">
        <v>0.23</v>
      </c>
      <c r="W15">
        <v>0.12</v>
      </c>
      <c r="X15">
        <v>60.86</v>
      </c>
      <c r="Y15">
        <v>2.19</v>
      </c>
      <c r="Z15">
        <v>0.09</v>
      </c>
      <c r="AA15">
        <v>0</v>
      </c>
      <c r="AB15">
        <v>0.03</v>
      </c>
      <c r="AC15">
        <v>2.17</v>
      </c>
      <c r="AD15">
        <v>1.87</v>
      </c>
      <c r="AE15">
        <v>0</v>
      </c>
      <c r="AF15">
        <v>0.57999999999999996</v>
      </c>
    </row>
    <row r="16" spans="1:32">
      <c r="C16" t="s">
        <v>79</v>
      </c>
      <c r="D16" t="s">
        <v>55</v>
      </c>
      <c r="E16" t="s">
        <v>69</v>
      </c>
      <c r="F16">
        <v>2030</v>
      </c>
      <c r="G16">
        <v>17.600000000000001</v>
      </c>
      <c r="H16">
        <v>129.29</v>
      </c>
      <c r="I16">
        <v>33.909999999999997</v>
      </c>
      <c r="J16">
        <v>49.74</v>
      </c>
      <c r="K16">
        <v>4.26</v>
      </c>
      <c r="L16">
        <v>35.57</v>
      </c>
      <c r="M16">
        <v>320.89999999999998</v>
      </c>
      <c r="N16">
        <v>21.31</v>
      </c>
      <c r="O16">
        <v>2.7</v>
      </c>
      <c r="P16">
        <v>11.85</v>
      </c>
      <c r="Q16">
        <v>51.19</v>
      </c>
      <c r="R16">
        <v>21.32</v>
      </c>
      <c r="S16">
        <v>298.39</v>
      </c>
      <c r="T16">
        <v>20.05</v>
      </c>
      <c r="U16">
        <v>24.48</v>
      </c>
      <c r="V16">
        <v>36.83</v>
      </c>
      <c r="W16">
        <v>2.4</v>
      </c>
      <c r="X16">
        <v>178.77</v>
      </c>
      <c r="Y16">
        <v>5.77</v>
      </c>
      <c r="Z16">
        <v>2.06</v>
      </c>
      <c r="AA16">
        <v>3.52</v>
      </c>
      <c r="AB16">
        <v>1.8</v>
      </c>
      <c r="AC16">
        <v>181.09</v>
      </c>
      <c r="AD16">
        <v>19.350000000000001</v>
      </c>
      <c r="AE16">
        <v>126.81</v>
      </c>
      <c r="AF16">
        <v>22.43</v>
      </c>
    </row>
    <row r="17" spans="3:32">
      <c r="C17" t="s">
        <v>80</v>
      </c>
      <c r="D17" t="s">
        <v>55</v>
      </c>
      <c r="E17" t="s">
        <v>69</v>
      </c>
      <c r="F17">
        <v>2030</v>
      </c>
      <c r="G17">
        <v>9.07</v>
      </c>
      <c r="H17">
        <v>19.89</v>
      </c>
      <c r="I17">
        <v>5.13</v>
      </c>
      <c r="J17">
        <v>12.69</v>
      </c>
      <c r="K17">
        <v>2.66</v>
      </c>
      <c r="L17">
        <v>10.94</v>
      </c>
      <c r="M17">
        <v>82.52</v>
      </c>
      <c r="N17">
        <v>4</v>
      </c>
      <c r="O17">
        <v>0.53</v>
      </c>
      <c r="P17">
        <v>5.67</v>
      </c>
      <c r="Q17">
        <v>41.44</v>
      </c>
      <c r="R17">
        <v>2</v>
      </c>
      <c r="S17">
        <v>63.49</v>
      </c>
      <c r="T17">
        <v>4.49</v>
      </c>
      <c r="U17">
        <v>7.6</v>
      </c>
      <c r="V17">
        <v>6.5</v>
      </c>
      <c r="W17">
        <v>0.61</v>
      </c>
      <c r="X17">
        <v>67.040000000000006</v>
      </c>
      <c r="Y17">
        <v>1.39</v>
      </c>
      <c r="Z17">
        <v>0.36</v>
      </c>
      <c r="AA17">
        <v>0.93</v>
      </c>
      <c r="AB17">
        <v>0.45</v>
      </c>
      <c r="AC17">
        <v>33.69</v>
      </c>
      <c r="AD17">
        <v>4.9400000000000004</v>
      </c>
      <c r="AE17">
        <v>27.17</v>
      </c>
      <c r="AF17">
        <v>4.8600000000000003</v>
      </c>
    </row>
    <row r="18" spans="3:32">
      <c r="C18" t="s">
        <v>81</v>
      </c>
      <c r="D18" t="s">
        <v>55</v>
      </c>
      <c r="E18" t="s">
        <v>69</v>
      </c>
      <c r="F18">
        <v>2030</v>
      </c>
      <c r="G18">
        <v>1.07</v>
      </c>
      <c r="H18">
        <v>3.98</v>
      </c>
      <c r="I18">
        <v>0.39</v>
      </c>
      <c r="J18">
        <v>1.52</v>
      </c>
      <c r="K18">
        <v>0.53</v>
      </c>
      <c r="L18">
        <v>0.68</v>
      </c>
      <c r="M18">
        <v>9.17</v>
      </c>
      <c r="N18">
        <v>0</v>
      </c>
      <c r="O18">
        <v>0.08</v>
      </c>
      <c r="P18">
        <v>1.03</v>
      </c>
      <c r="Q18">
        <v>7.31</v>
      </c>
      <c r="R18">
        <v>0</v>
      </c>
      <c r="S18">
        <v>12.7</v>
      </c>
      <c r="T18">
        <v>0.3</v>
      </c>
      <c r="U18">
        <v>0.84</v>
      </c>
      <c r="V18">
        <v>1.08</v>
      </c>
      <c r="W18">
        <v>7.0000000000000007E-2</v>
      </c>
      <c r="X18">
        <v>13.41</v>
      </c>
      <c r="Y18">
        <v>0.4</v>
      </c>
      <c r="Z18">
        <v>0.09</v>
      </c>
      <c r="AA18">
        <v>0</v>
      </c>
      <c r="AB18">
        <v>0.08</v>
      </c>
      <c r="AC18">
        <v>4.21</v>
      </c>
      <c r="AD18">
        <v>0.59</v>
      </c>
      <c r="AE18">
        <v>0</v>
      </c>
      <c r="AF18">
        <v>0.37</v>
      </c>
    </row>
    <row r="19" spans="3:32">
      <c r="C19" t="s">
        <v>72</v>
      </c>
      <c r="D19" t="s">
        <v>55</v>
      </c>
      <c r="E19" t="s">
        <v>69</v>
      </c>
      <c r="F19">
        <v>2040</v>
      </c>
      <c r="G19">
        <v>41.2</v>
      </c>
      <c r="H19">
        <v>84.85</v>
      </c>
      <c r="I19">
        <v>66.77</v>
      </c>
      <c r="J19">
        <v>48.55</v>
      </c>
      <c r="K19">
        <v>4.6100000000000003</v>
      </c>
      <c r="L19">
        <v>66.010000000000005</v>
      </c>
      <c r="M19">
        <v>331.5</v>
      </c>
      <c r="N19">
        <v>44.23</v>
      </c>
      <c r="O19">
        <v>6.44</v>
      </c>
      <c r="P19">
        <v>22.11</v>
      </c>
      <c r="Q19">
        <v>24.94</v>
      </c>
      <c r="R19">
        <v>30.61</v>
      </c>
      <c r="S19">
        <v>360.77</v>
      </c>
      <c r="T19">
        <v>61.9</v>
      </c>
      <c r="U19">
        <v>73.91</v>
      </c>
      <c r="V19">
        <v>28.03</v>
      </c>
      <c r="W19">
        <v>2.81</v>
      </c>
      <c r="X19">
        <v>107.06</v>
      </c>
      <c r="Y19">
        <v>12.26</v>
      </c>
      <c r="Z19">
        <v>1.79</v>
      </c>
      <c r="AA19">
        <v>9.44</v>
      </c>
      <c r="AB19">
        <v>0.17</v>
      </c>
      <c r="AC19">
        <v>37.72</v>
      </c>
      <c r="AD19">
        <v>27.35</v>
      </c>
      <c r="AE19">
        <v>370.04</v>
      </c>
      <c r="AF19">
        <v>29.59</v>
      </c>
    </row>
    <row r="20" spans="3:32">
      <c r="C20" t="s">
        <v>73</v>
      </c>
      <c r="D20" t="s">
        <v>55</v>
      </c>
      <c r="E20" t="s">
        <v>69</v>
      </c>
      <c r="F20">
        <v>2040</v>
      </c>
      <c r="G20">
        <v>21.23</v>
      </c>
      <c r="H20">
        <v>13.05</v>
      </c>
      <c r="I20">
        <v>10.09</v>
      </c>
      <c r="J20">
        <v>12.38</v>
      </c>
      <c r="K20">
        <v>2.88</v>
      </c>
      <c r="L20">
        <v>20.309999999999999</v>
      </c>
      <c r="M20">
        <v>85.24</v>
      </c>
      <c r="N20">
        <v>8.2899999999999991</v>
      </c>
      <c r="O20">
        <v>1.25</v>
      </c>
      <c r="P20">
        <v>10.57</v>
      </c>
      <c r="Q20">
        <v>20.190000000000001</v>
      </c>
      <c r="R20">
        <v>2.87</v>
      </c>
      <c r="S20">
        <v>76.760000000000005</v>
      </c>
      <c r="T20">
        <v>13.86</v>
      </c>
      <c r="U20">
        <v>22.94</v>
      </c>
      <c r="V20">
        <v>4.95</v>
      </c>
      <c r="W20">
        <v>0.72</v>
      </c>
      <c r="X20">
        <v>40.15</v>
      </c>
      <c r="Y20">
        <v>2.96</v>
      </c>
      <c r="Z20">
        <v>0.31</v>
      </c>
      <c r="AA20">
        <v>2.5</v>
      </c>
      <c r="AB20">
        <v>0.04</v>
      </c>
      <c r="AC20">
        <v>7.02</v>
      </c>
      <c r="AD20">
        <v>6.98</v>
      </c>
      <c r="AE20">
        <v>79.3</v>
      </c>
      <c r="AF20">
        <v>6.41</v>
      </c>
    </row>
    <row r="21" spans="3:32">
      <c r="C21" t="s">
        <v>74</v>
      </c>
      <c r="D21" t="s">
        <v>55</v>
      </c>
      <c r="E21" t="s">
        <v>69</v>
      </c>
      <c r="F21">
        <v>2040</v>
      </c>
      <c r="G21">
        <v>2.5</v>
      </c>
      <c r="H21">
        <v>2.61</v>
      </c>
      <c r="I21">
        <v>0.78</v>
      </c>
      <c r="J21">
        <v>1.49</v>
      </c>
      <c r="K21">
        <v>0.57999999999999996</v>
      </c>
      <c r="L21">
        <v>1.27</v>
      </c>
      <c r="M21">
        <v>9.4700000000000006</v>
      </c>
      <c r="N21" t="s">
        <v>75</v>
      </c>
      <c r="O21">
        <v>0.18</v>
      </c>
      <c r="P21">
        <v>1.92</v>
      </c>
      <c r="Q21">
        <v>3.56</v>
      </c>
      <c r="R21" t="s">
        <v>75</v>
      </c>
      <c r="S21">
        <v>15.35</v>
      </c>
      <c r="T21">
        <v>0.92</v>
      </c>
      <c r="U21">
        <v>2.5499999999999998</v>
      </c>
      <c r="V21">
        <v>0.82</v>
      </c>
      <c r="W21">
        <v>0.09</v>
      </c>
      <c r="X21">
        <v>8.0299999999999994</v>
      </c>
      <c r="Y21">
        <v>0.85</v>
      </c>
      <c r="Z21">
        <v>0.08</v>
      </c>
      <c r="AA21" t="s">
        <v>75</v>
      </c>
      <c r="AB21">
        <v>0.01</v>
      </c>
      <c r="AC21">
        <v>0.88</v>
      </c>
      <c r="AD21">
        <v>0.84</v>
      </c>
      <c r="AE21" t="s">
        <v>75</v>
      </c>
      <c r="AF21">
        <v>0.49</v>
      </c>
    </row>
    <row r="22" spans="3:32">
      <c r="C22" t="s">
        <v>76</v>
      </c>
      <c r="D22" t="s">
        <v>55</v>
      </c>
      <c r="E22" t="s">
        <v>69</v>
      </c>
      <c r="F22">
        <v>2040</v>
      </c>
      <c r="G22">
        <v>59.59</v>
      </c>
      <c r="H22">
        <v>80.849999999999994</v>
      </c>
      <c r="I22">
        <v>84.11</v>
      </c>
      <c r="J22">
        <v>95.09</v>
      </c>
      <c r="K22">
        <v>3.64</v>
      </c>
      <c r="L22">
        <v>141.91</v>
      </c>
      <c r="M22">
        <v>793.33</v>
      </c>
      <c r="N22">
        <v>47.3</v>
      </c>
      <c r="O22">
        <v>28.15</v>
      </c>
      <c r="P22">
        <v>50.93</v>
      </c>
      <c r="Q22">
        <v>190.5</v>
      </c>
      <c r="R22">
        <v>42.82</v>
      </c>
      <c r="S22">
        <v>526.66999999999996</v>
      </c>
      <c r="T22">
        <v>49.14</v>
      </c>
      <c r="U22">
        <v>63.24</v>
      </c>
      <c r="V22">
        <v>8.92</v>
      </c>
      <c r="W22">
        <v>4.34</v>
      </c>
      <c r="X22">
        <v>864.23</v>
      </c>
      <c r="Y22">
        <v>34.14</v>
      </c>
      <c r="Z22">
        <v>2.33</v>
      </c>
      <c r="AA22">
        <v>29.51</v>
      </c>
      <c r="AB22">
        <v>0.76</v>
      </c>
      <c r="AC22">
        <v>102.56</v>
      </c>
      <c r="AD22">
        <v>67.94</v>
      </c>
      <c r="AE22">
        <v>749.48</v>
      </c>
      <c r="AF22">
        <v>37.159999999999997</v>
      </c>
    </row>
    <row r="23" spans="3:32">
      <c r="C23" t="s">
        <v>77</v>
      </c>
      <c r="D23" t="s">
        <v>55</v>
      </c>
      <c r="E23" t="s">
        <v>69</v>
      </c>
      <c r="F23">
        <v>2040</v>
      </c>
      <c r="G23">
        <v>30.7</v>
      </c>
      <c r="H23">
        <v>12.44</v>
      </c>
      <c r="I23">
        <v>12.71</v>
      </c>
      <c r="J23">
        <v>24.26</v>
      </c>
      <c r="K23">
        <v>2.27</v>
      </c>
      <c r="L23">
        <v>43.66</v>
      </c>
      <c r="M23">
        <v>204</v>
      </c>
      <c r="N23">
        <v>8.8699999999999992</v>
      </c>
      <c r="O23">
        <v>5.47</v>
      </c>
      <c r="P23">
        <v>24.36</v>
      </c>
      <c r="Q23">
        <v>154.21</v>
      </c>
      <c r="R23">
        <v>4.01</v>
      </c>
      <c r="S23">
        <v>112.06</v>
      </c>
      <c r="T23">
        <v>11</v>
      </c>
      <c r="U23">
        <v>19.63</v>
      </c>
      <c r="V23">
        <v>1.57</v>
      </c>
      <c r="W23">
        <v>1.1100000000000001</v>
      </c>
      <c r="X23">
        <v>324.08</v>
      </c>
      <c r="Y23">
        <v>8.24</v>
      </c>
      <c r="Z23">
        <v>0.4</v>
      </c>
      <c r="AA23">
        <v>7.81</v>
      </c>
      <c r="AB23">
        <v>0.19</v>
      </c>
      <c r="AC23">
        <v>19.079999999999998</v>
      </c>
      <c r="AD23">
        <v>17.329999999999998</v>
      </c>
      <c r="AE23">
        <v>160.6</v>
      </c>
      <c r="AF23">
        <v>8.0500000000000007</v>
      </c>
    </row>
    <row r="24" spans="3:32">
      <c r="C24" t="s">
        <v>78</v>
      </c>
      <c r="D24" t="s">
        <v>55</v>
      </c>
      <c r="E24" t="s">
        <v>69</v>
      </c>
      <c r="F24">
        <v>2040</v>
      </c>
      <c r="G24">
        <v>3.61</v>
      </c>
      <c r="H24">
        <v>2.4900000000000002</v>
      </c>
      <c r="I24">
        <v>0.98</v>
      </c>
      <c r="J24">
        <v>2.91</v>
      </c>
      <c r="K24">
        <v>0.45</v>
      </c>
      <c r="L24">
        <v>2.73</v>
      </c>
      <c r="M24">
        <v>22.67</v>
      </c>
      <c r="N24" t="s">
        <v>75</v>
      </c>
      <c r="O24">
        <v>0.78</v>
      </c>
      <c r="P24">
        <v>4.43</v>
      </c>
      <c r="Q24">
        <v>27.21</v>
      </c>
      <c r="R24" t="s">
        <v>75</v>
      </c>
      <c r="S24">
        <v>22.41</v>
      </c>
      <c r="T24">
        <v>0.73</v>
      </c>
      <c r="U24">
        <v>2.1800000000000002</v>
      </c>
      <c r="V24">
        <v>0.26</v>
      </c>
      <c r="W24">
        <v>0.13</v>
      </c>
      <c r="X24">
        <v>64.819999999999993</v>
      </c>
      <c r="Y24">
        <v>2.35</v>
      </c>
      <c r="Z24">
        <v>0.1</v>
      </c>
      <c r="AA24" t="s">
        <v>75</v>
      </c>
      <c r="AB24">
        <v>0.03</v>
      </c>
      <c r="AC24">
        <v>2.39</v>
      </c>
      <c r="AD24">
        <v>2.08</v>
      </c>
      <c r="AE24" t="s">
        <v>75</v>
      </c>
      <c r="AF24">
        <v>0.62</v>
      </c>
    </row>
    <row r="25" spans="3:32">
      <c r="C25" t="s">
        <v>79</v>
      </c>
      <c r="D25" t="s">
        <v>55</v>
      </c>
      <c r="E25" t="s">
        <v>69</v>
      </c>
      <c r="F25">
        <v>2040</v>
      </c>
      <c r="G25">
        <v>19.09</v>
      </c>
      <c r="H25">
        <v>141.57</v>
      </c>
      <c r="I25">
        <v>36.29</v>
      </c>
      <c r="J25">
        <v>54.46</v>
      </c>
      <c r="K25">
        <v>4.7</v>
      </c>
      <c r="L25">
        <v>39.130000000000003</v>
      </c>
      <c r="M25">
        <v>346.57</v>
      </c>
      <c r="N25">
        <v>23.55</v>
      </c>
      <c r="O25">
        <v>2.99</v>
      </c>
      <c r="P25">
        <v>12.5</v>
      </c>
      <c r="Q25">
        <v>55.28</v>
      </c>
      <c r="R25">
        <v>23.14</v>
      </c>
      <c r="S25">
        <v>320.77</v>
      </c>
      <c r="T25">
        <v>22.15</v>
      </c>
      <c r="U25">
        <v>27.3</v>
      </c>
      <c r="V25">
        <v>42.17</v>
      </c>
      <c r="W25">
        <v>2.63</v>
      </c>
      <c r="X25">
        <v>190.39</v>
      </c>
      <c r="Y25">
        <v>6.2</v>
      </c>
      <c r="Z25">
        <v>2.3199999999999998</v>
      </c>
      <c r="AA25">
        <v>3.77</v>
      </c>
      <c r="AB25">
        <v>2.12</v>
      </c>
      <c r="AC25">
        <v>199.2</v>
      </c>
      <c r="AD25">
        <v>21.48</v>
      </c>
      <c r="AE25">
        <v>138.86000000000001</v>
      </c>
      <c r="AF25">
        <v>23.89</v>
      </c>
    </row>
    <row r="26" spans="3:32">
      <c r="C26" t="s">
        <v>80</v>
      </c>
      <c r="D26" t="s">
        <v>55</v>
      </c>
      <c r="E26" t="s">
        <v>69</v>
      </c>
      <c r="F26">
        <v>2040</v>
      </c>
      <c r="G26">
        <v>9.84</v>
      </c>
      <c r="H26">
        <v>21.78</v>
      </c>
      <c r="I26">
        <v>5.49</v>
      </c>
      <c r="J26">
        <v>13.89</v>
      </c>
      <c r="K26">
        <v>2.94</v>
      </c>
      <c r="L26">
        <v>12.04</v>
      </c>
      <c r="M26">
        <v>89.12</v>
      </c>
      <c r="N26">
        <v>4.41</v>
      </c>
      <c r="O26">
        <v>0.57999999999999996</v>
      </c>
      <c r="P26">
        <v>5.98</v>
      </c>
      <c r="Q26">
        <v>44.75</v>
      </c>
      <c r="R26">
        <v>2.17</v>
      </c>
      <c r="S26">
        <v>68.25</v>
      </c>
      <c r="T26">
        <v>4.96</v>
      </c>
      <c r="U26">
        <v>8.4700000000000006</v>
      </c>
      <c r="V26">
        <v>7.44</v>
      </c>
      <c r="W26">
        <v>0.67</v>
      </c>
      <c r="X26">
        <v>71.400000000000006</v>
      </c>
      <c r="Y26">
        <v>1.5</v>
      </c>
      <c r="Z26">
        <v>0.4</v>
      </c>
      <c r="AA26">
        <v>1</v>
      </c>
      <c r="AB26">
        <v>0.53</v>
      </c>
      <c r="AC26">
        <v>37.06</v>
      </c>
      <c r="AD26">
        <v>5.48</v>
      </c>
      <c r="AE26">
        <v>29.76</v>
      </c>
      <c r="AF26">
        <v>5.18</v>
      </c>
    </row>
    <row r="27" spans="3:32">
      <c r="C27" t="s">
        <v>81</v>
      </c>
      <c r="D27" t="s">
        <v>55</v>
      </c>
      <c r="E27" t="s">
        <v>69</v>
      </c>
      <c r="F27">
        <v>2040</v>
      </c>
      <c r="G27">
        <v>1.1599999999999999</v>
      </c>
      <c r="H27">
        <v>4.3600000000000003</v>
      </c>
      <c r="I27">
        <v>0.42</v>
      </c>
      <c r="J27">
        <v>1.67</v>
      </c>
      <c r="K27">
        <v>0.59</v>
      </c>
      <c r="L27">
        <v>0.75</v>
      </c>
      <c r="M27">
        <v>9.9</v>
      </c>
      <c r="N27" t="s">
        <v>75</v>
      </c>
      <c r="O27">
        <v>0.08</v>
      </c>
      <c r="P27">
        <v>1.0900000000000001</v>
      </c>
      <c r="Q27">
        <v>7.9</v>
      </c>
      <c r="R27" t="s">
        <v>75</v>
      </c>
      <c r="S27">
        <v>13.65</v>
      </c>
      <c r="T27">
        <v>0.33</v>
      </c>
      <c r="U27">
        <v>0.94</v>
      </c>
      <c r="V27">
        <v>1.24</v>
      </c>
      <c r="W27">
        <v>0.08</v>
      </c>
      <c r="X27">
        <v>14.28</v>
      </c>
      <c r="Y27">
        <v>0.43</v>
      </c>
      <c r="Z27">
        <v>0.1</v>
      </c>
      <c r="AA27" t="s">
        <v>75</v>
      </c>
      <c r="AB27">
        <v>0.09</v>
      </c>
      <c r="AC27">
        <v>4.63</v>
      </c>
      <c r="AD27">
        <v>0.66</v>
      </c>
      <c r="AE27" t="s">
        <v>75</v>
      </c>
      <c r="AF27">
        <v>0.4</v>
      </c>
    </row>
    <row r="28" spans="3:32">
      <c r="C28" t="s">
        <v>82</v>
      </c>
      <c r="D28" t="s">
        <v>55</v>
      </c>
      <c r="E28" t="s">
        <v>69</v>
      </c>
      <c r="F28">
        <v>2030</v>
      </c>
      <c r="G28">
        <v>0.56999999999999995</v>
      </c>
      <c r="H28">
        <v>0.28000000000000003</v>
      </c>
      <c r="I28">
        <v>0.02</v>
      </c>
      <c r="J28">
        <v>0.92</v>
      </c>
      <c r="K28">
        <v>0.09</v>
      </c>
      <c r="L28">
        <v>0.03</v>
      </c>
      <c r="M28">
        <v>0.12</v>
      </c>
      <c r="N28">
        <v>0.41</v>
      </c>
      <c r="O28">
        <v>0.63</v>
      </c>
      <c r="P28">
        <v>0.1</v>
      </c>
      <c r="Q28">
        <v>1.02</v>
      </c>
      <c r="R28">
        <v>0.25</v>
      </c>
      <c r="S28">
        <v>0.31</v>
      </c>
      <c r="T28">
        <v>0.01</v>
      </c>
      <c r="U28">
        <v>0.62</v>
      </c>
      <c r="V28">
        <v>0.03</v>
      </c>
      <c r="W28">
        <v>0.06</v>
      </c>
      <c r="X28">
        <v>0.27</v>
      </c>
      <c r="Y28">
        <v>0.12</v>
      </c>
      <c r="Z28">
        <v>1.58</v>
      </c>
      <c r="AA28">
        <v>0.09</v>
      </c>
      <c r="AB28">
        <v>0.2</v>
      </c>
      <c r="AC28">
        <v>0.2</v>
      </c>
      <c r="AD28">
        <v>0.09</v>
      </c>
      <c r="AE28">
        <v>0.14000000000000001</v>
      </c>
      <c r="AF28">
        <v>1.0900000000000001</v>
      </c>
    </row>
    <row r="29" spans="3:32">
      <c r="C29" t="s">
        <v>83</v>
      </c>
      <c r="D29" t="s">
        <v>55</v>
      </c>
      <c r="E29" t="s">
        <v>69</v>
      </c>
      <c r="F29">
        <v>2030</v>
      </c>
      <c r="G29">
        <v>0.01</v>
      </c>
      <c r="H29">
        <v>0.06</v>
      </c>
      <c r="I29">
        <v>0</v>
      </c>
      <c r="J29">
        <v>0.03</v>
      </c>
      <c r="K29">
        <v>0</v>
      </c>
      <c r="L29">
        <v>0</v>
      </c>
      <c r="M29">
        <v>0</v>
      </c>
      <c r="N29">
        <v>0</v>
      </c>
      <c r="O29">
        <v>0.02</v>
      </c>
      <c r="P29">
        <v>0</v>
      </c>
      <c r="Q29">
        <v>0.11</v>
      </c>
      <c r="R29">
        <v>0</v>
      </c>
      <c r="S29">
        <v>0.02</v>
      </c>
      <c r="T29">
        <v>0.02</v>
      </c>
      <c r="U29">
        <v>0</v>
      </c>
      <c r="V29">
        <v>0.02</v>
      </c>
      <c r="W29">
        <v>0</v>
      </c>
      <c r="X29">
        <v>0.01</v>
      </c>
      <c r="Y29">
        <v>0.05</v>
      </c>
      <c r="Z29">
        <v>0</v>
      </c>
      <c r="AA29">
        <v>0</v>
      </c>
      <c r="AB29">
        <v>0</v>
      </c>
      <c r="AC29">
        <v>0.11</v>
      </c>
      <c r="AD29">
        <v>0</v>
      </c>
      <c r="AE29">
        <v>0</v>
      </c>
      <c r="AF29">
        <v>0.06</v>
      </c>
    </row>
    <row r="30" spans="3:32">
      <c r="C30" t="s">
        <v>84</v>
      </c>
      <c r="D30" t="s">
        <v>55</v>
      </c>
      <c r="E30" t="s">
        <v>69</v>
      </c>
      <c r="F30">
        <v>2030</v>
      </c>
      <c r="G30">
        <v>0.43</v>
      </c>
      <c r="H30">
        <v>0.96</v>
      </c>
      <c r="I30">
        <v>0.19</v>
      </c>
      <c r="J30">
        <v>0.81</v>
      </c>
      <c r="K30">
        <v>0.12</v>
      </c>
      <c r="L30">
        <v>0.42</v>
      </c>
      <c r="M30">
        <v>0.73</v>
      </c>
      <c r="N30">
        <v>0.22</v>
      </c>
      <c r="O30">
        <v>1.2</v>
      </c>
      <c r="P30">
        <v>0.2</v>
      </c>
      <c r="Q30">
        <v>3.12</v>
      </c>
      <c r="R30">
        <v>0.09</v>
      </c>
      <c r="S30">
        <v>0.61</v>
      </c>
      <c r="T30">
        <v>0.12</v>
      </c>
      <c r="U30">
        <v>0.76</v>
      </c>
      <c r="V30">
        <v>0.14000000000000001</v>
      </c>
      <c r="W30">
        <v>0.06</v>
      </c>
      <c r="X30">
        <v>0.49</v>
      </c>
      <c r="Y30">
        <v>0.62</v>
      </c>
      <c r="Z30">
        <v>1.92</v>
      </c>
      <c r="AA30">
        <v>0.11</v>
      </c>
      <c r="AB30">
        <v>0.26</v>
      </c>
      <c r="AC30">
        <v>1.4</v>
      </c>
      <c r="AD30">
        <v>0.13</v>
      </c>
      <c r="AE30">
        <v>0.18</v>
      </c>
      <c r="AF30">
        <v>2.13</v>
      </c>
    </row>
    <row r="31" spans="3:32">
      <c r="C31" t="s">
        <v>85</v>
      </c>
      <c r="D31" t="s">
        <v>55</v>
      </c>
      <c r="E31" t="s">
        <v>69</v>
      </c>
      <c r="F31">
        <v>2030</v>
      </c>
      <c r="G31">
        <v>7.0000000000000007E-2</v>
      </c>
      <c r="H31">
        <v>0.26</v>
      </c>
      <c r="I31">
        <v>0.04</v>
      </c>
      <c r="J31">
        <v>0.14000000000000001</v>
      </c>
      <c r="K31">
        <v>0.02</v>
      </c>
      <c r="L31">
        <v>0.08</v>
      </c>
      <c r="M31">
        <v>0.08</v>
      </c>
      <c r="N31">
        <v>0.04</v>
      </c>
      <c r="O31">
        <v>0.31</v>
      </c>
      <c r="P31">
        <v>0.14000000000000001</v>
      </c>
      <c r="Q31">
        <v>0.82</v>
      </c>
      <c r="R31">
        <v>0.01</v>
      </c>
      <c r="S31">
        <v>0.53</v>
      </c>
      <c r="T31">
        <v>0.01</v>
      </c>
      <c r="U31">
        <v>0.4</v>
      </c>
      <c r="V31">
        <v>0.05</v>
      </c>
      <c r="W31">
        <v>0.01</v>
      </c>
      <c r="X31">
        <v>0.42</v>
      </c>
      <c r="Y31">
        <v>0.06</v>
      </c>
      <c r="Z31">
        <v>0.59</v>
      </c>
      <c r="AA31">
        <v>0.03</v>
      </c>
      <c r="AB31">
        <v>0.12</v>
      </c>
      <c r="AC31">
        <v>0.14000000000000001</v>
      </c>
      <c r="AD31">
        <v>0.04</v>
      </c>
      <c r="AE31">
        <v>0</v>
      </c>
      <c r="AF31">
        <v>1.83</v>
      </c>
    </row>
    <row r="32" spans="3:32">
      <c r="C32" t="s">
        <v>86</v>
      </c>
      <c r="D32" t="s">
        <v>55</v>
      </c>
      <c r="E32" t="s">
        <v>69</v>
      </c>
      <c r="F32">
        <v>2030</v>
      </c>
      <c r="G32">
        <v>0.05</v>
      </c>
      <c r="H32">
        <v>0.26</v>
      </c>
      <c r="I32">
        <v>0.02</v>
      </c>
      <c r="J32">
        <v>0.09</v>
      </c>
      <c r="K32">
        <v>0.03</v>
      </c>
      <c r="L32">
        <v>0.06</v>
      </c>
      <c r="M32">
        <v>0.06</v>
      </c>
      <c r="N32">
        <v>0.05</v>
      </c>
      <c r="O32">
        <v>0.37</v>
      </c>
      <c r="P32">
        <v>0.12</v>
      </c>
      <c r="Q32">
        <v>0.82</v>
      </c>
      <c r="R32">
        <v>0.01</v>
      </c>
      <c r="S32">
        <v>0.22</v>
      </c>
      <c r="T32">
        <v>0.01</v>
      </c>
      <c r="U32">
        <v>0.48</v>
      </c>
      <c r="V32">
        <v>0.03</v>
      </c>
      <c r="W32">
        <v>0.01</v>
      </c>
      <c r="X32">
        <v>0.42</v>
      </c>
      <c r="Y32">
        <v>0.05</v>
      </c>
      <c r="Z32">
        <v>0.38</v>
      </c>
      <c r="AA32">
        <v>0.04</v>
      </c>
      <c r="AB32">
        <v>0.08</v>
      </c>
      <c r="AC32">
        <v>0.12</v>
      </c>
      <c r="AD32">
        <v>0.05</v>
      </c>
      <c r="AE32">
        <v>0</v>
      </c>
      <c r="AF32">
        <v>0.76</v>
      </c>
    </row>
    <row r="33" spans="3:32">
      <c r="C33" t="s">
        <v>87</v>
      </c>
      <c r="D33" t="s">
        <v>55</v>
      </c>
      <c r="E33" t="s">
        <v>69</v>
      </c>
      <c r="F33">
        <v>2030</v>
      </c>
      <c r="G33">
        <v>0.08</v>
      </c>
      <c r="H33">
        <v>0.28999999999999998</v>
      </c>
      <c r="I33">
        <v>0.05</v>
      </c>
      <c r="J33">
        <v>0.15</v>
      </c>
      <c r="K33">
        <v>0.02</v>
      </c>
      <c r="L33">
        <v>0.16</v>
      </c>
      <c r="M33">
        <v>0.26</v>
      </c>
      <c r="N33">
        <v>0.04</v>
      </c>
      <c r="O33">
        <v>0.67</v>
      </c>
      <c r="P33">
        <v>0.21</v>
      </c>
      <c r="Q33">
        <v>0.99</v>
      </c>
      <c r="R33">
        <v>0.04</v>
      </c>
      <c r="S33">
        <v>0.33</v>
      </c>
      <c r="T33">
        <v>0.04</v>
      </c>
      <c r="U33">
        <v>0.43</v>
      </c>
      <c r="V33">
        <v>0.03</v>
      </c>
      <c r="W33">
        <v>0.01</v>
      </c>
      <c r="X33">
        <v>1.28</v>
      </c>
      <c r="Y33">
        <v>0.24</v>
      </c>
      <c r="Z33">
        <v>0.47</v>
      </c>
      <c r="AA33">
        <v>0.06</v>
      </c>
      <c r="AB33">
        <v>0.01</v>
      </c>
      <c r="AC33">
        <v>0.47</v>
      </c>
      <c r="AD33">
        <v>7.0000000000000007E-2</v>
      </c>
      <c r="AE33">
        <v>0.04</v>
      </c>
      <c r="AF33">
        <v>1.26</v>
      </c>
    </row>
    <row r="34" spans="3:32">
      <c r="C34" t="s">
        <v>82</v>
      </c>
      <c r="D34" t="s">
        <v>55</v>
      </c>
      <c r="E34" t="s">
        <v>69</v>
      </c>
      <c r="F34">
        <v>2040</v>
      </c>
      <c r="G34">
        <v>0.64500000000000002</v>
      </c>
      <c r="H34">
        <v>0.32</v>
      </c>
      <c r="I34">
        <v>2.5000000000000001E-2</v>
      </c>
      <c r="J34">
        <v>1.0649999999999999</v>
      </c>
      <c r="K34">
        <v>0.11</v>
      </c>
      <c r="L34">
        <v>3.5000000000000003E-2</v>
      </c>
      <c r="M34">
        <v>0.13500000000000001</v>
      </c>
      <c r="N34">
        <v>0.44999999999999996</v>
      </c>
      <c r="O34">
        <v>0.72</v>
      </c>
      <c r="P34">
        <v>0.115</v>
      </c>
      <c r="Q34">
        <v>1.1499999999999999</v>
      </c>
      <c r="R34">
        <v>0.29500000000000004</v>
      </c>
      <c r="S34">
        <v>0.375</v>
      </c>
      <c r="T34">
        <v>0.01</v>
      </c>
      <c r="U34">
        <v>0.69</v>
      </c>
      <c r="V34">
        <v>0.04</v>
      </c>
      <c r="W34">
        <v>7.4999999999999997E-2</v>
      </c>
      <c r="X34">
        <v>0.30500000000000005</v>
      </c>
      <c r="Y34">
        <v>0.14500000000000002</v>
      </c>
      <c r="Z34">
        <v>1.85</v>
      </c>
      <c r="AA34">
        <v>0.1</v>
      </c>
      <c r="AB34">
        <v>0.24000000000000002</v>
      </c>
      <c r="AC34">
        <v>0.23500000000000001</v>
      </c>
      <c r="AD34">
        <v>0.11</v>
      </c>
      <c r="AE34">
        <v>0.16</v>
      </c>
      <c r="AF34">
        <v>1.25</v>
      </c>
    </row>
    <row r="35" spans="3:32">
      <c r="C35" t="s">
        <v>83</v>
      </c>
      <c r="D35" t="s">
        <v>55</v>
      </c>
      <c r="E35" t="s">
        <v>69</v>
      </c>
      <c r="F35">
        <v>2040</v>
      </c>
      <c r="G35">
        <v>0.01</v>
      </c>
      <c r="H35">
        <v>6.5000000000000002E-2</v>
      </c>
      <c r="I35">
        <v>0</v>
      </c>
      <c r="J35">
        <v>0.03</v>
      </c>
      <c r="K35">
        <v>0</v>
      </c>
      <c r="L35">
        <v>0</v>
      </c>
      <c r="M35">
        <v>0</v>
      </c>
      <c r="N35">
        <v>0</v>
      </c>
      <c r="O35">
        <v>0.02</v>
      </c>
      <c r="P35">
        <v>0</v>
      </c>
      <c r="Q35">
        <v>0.11</v>
      </c>
      <c r="R35">
        <v>0</v>
      </c>
      <c r="S35">
        <v>0.02</v>
      </c>
      <c r="T35">
        <v>2.5000000000000001E-2</v>
      </c>
      <c r="U35">
        <v>0</v>
      </c>
      <c r="V35">
        <v>0.02</v>
      </c>
      <c r="W35">
        <v>0</v>
      </c>
      <c r="X35">
        <v>0.01</v>
      </c>
      <c r="Y35">
        <v>0.05</v>
      </c>
      <c r="Z35">
        <v>0</v>
      </c>
      <c r="AA35">
        <v>0</v>
      </c>
      <c r="AB35">
        <v>0</v>
      </c>
      <c r="AC35">
        <v>0.11499999999999999</v>
      </c>
      <c r="AD35">
        <v>0</v>
      </c>
      <c r="AE35">
        <v>0</v>
      </c>
      <c r="AF35">
        <v>6.5000000000000002E-2</v>
      </c>
    </row>
    <row r="36" spans="3:32">
      <c r="C36" t="s">
        <v>84</v>
      </c>
      <c r="D36" t="s">
        <v>55</v>
      </c>
      <c r="E36" t="s">
        <v>69</v>
      </c>
      <c r="F36">
        <v>2040</v>
      </c>
      <c r="G36">
        <v>0.45999999999999996</v>
      </c>
      <c r="H36">
        <v>1.04</v>
      </c>
      <c r="I36">
        <v>0.19500000000000001</v>
      </c>
      <c r="J36">
        <v>0.89</v>
      </c>
      <c r="K36">
        <v>0.13500000000000001</v>
      </c>
      <c r="L36">
        <v>0.45499999999999996</v>
      </c>
      <c r="M36">
        <v>0.79</v>
      </c>
      <c r="N36">
        <v>0.22500000000000001</v>
      </c>
      <c r="O36">
        <v>1.29</v>
      </c>
      <c r="P36">
        <v>0.21500000000000002</v>
      </c>
      <c r="Q36">
        <v>3.335</v>
      </c>
      <c r="R36">
        <v>9.5000000000000001E-2</v>
      </c>
      <c r="S36">
        <v>0.68500000000000005</v>
      </c>
      <c r="T36">
        <v>0.13500000000000001</v>
      </c>
      <c r="U36">
        <v>0.79499999999999993</v>
      </c>
      <c r="V36">
        <v>0.16</v>
      </c>
      <c r="W36">
        <v>7.4999999999999997E-2</v>
      </c>
      <c r="X36">
        <v>0.52500000000000002</v>
      </c>
      <c r="Y36">
        <v>0.69</v>
      </c>
      <c r="Z36">
        <v>2.0499999999999998</v>
      </c>
      <c r="AA36">
        <v>0.11499999999999999</v>
      </c>
      <c r="AB36">
        <v>0.28500000000000003</v>
      </c>
      <c r="AC36">
        <v>1.5699999999999998</v>
      </c>
      <c r="AD36">
        <v>0.14500000000000002</v>
      </c>
      <c r="AE36">
        <v>0.19500000000000001</v>
      </c>
      <c r="AF36">
        <v>2.3149999999999999</v>
      </c>
    </row>
    <row r="37" spans="3:32">
      <c r="C37" t="s">
        <v>85</v>
      </c>
      <c r="D37" t="s">
        <v>55</v>
      </c>
      <c r="E37" t="s">
        <v>69</v>
      </c>
      <c r="F37">
        <v>2040</v>
      </c>
      <c r="G37">
        <v>7.5000000000000011E-2</v>
      </c>
      <c r="H37">
        <v>0.28000000000000003</v>
      </c>
      <c r="I37">
        <v>0.04</v>
      </c>
      <c r="J37">
        <v>0.15500000000000003</v>
      </c>
      <c r="K37">
        <v>2.5000000000000001E-2</v>
      </c>
      <c r="L37">
        <v>0.09</v>
      </c>
      <c r="M37">
        <v>8.4999999999999992E-2</v>
      </c>
      <c r="N37">
        <v>0.04</v>
      </c>
      <c r="O37">
        <v>0.33499999999999996</v>
      </c>
      <c r="P37">
        <v>0.14500000000000002</v>
      </c>
      <c r="Q37">
        <v>0.875</v>
      </c>
      <c r="R37">
        <v>0.01</v>
      </c>
      <c r="S37">
        <v>0.60000000000000009</v>
      </c>
      <c r="T37">
        <v>1.4999999999999999E-2</v>
      </c>
      <c r="U37">
        <v>0.42000000000000004</v>
      </c>
      <c r="V37">
        <v>5.5E-2</v>
      </c>
      <c r="W37">
        <v>1.4999999999999999E-2</v>
      </c>
      <c r="X37">
        <v>0.44999999999999996</v>
      </c>
      <c r="Y37">
        <v>7.0000000000000007E-2</v>
      </c>
      <c r="Z37">
        <v>0.625</v>
      </c>
      <c r="AA37">
        <v>0.03</v>
      </c>
      <c r="AB37">
        <v>0.125</v>
      </c>
      <c r="AC37">
        <v>0.15500000000000003</v>
      </c>
      <c r="AD37">
        <v>4.4999999999999998E-2</v>
      </c>
      <c r="AE37">
        <v>0</v>
      </c>
      <c r="AF37">
        <v>1.99</v>
      </c>
    </row>
    <row r="38" spans="3:32">
      <c r="C38" t="s">
        <v>86</v>
      </c>
      <c r="D38" t="s">
        <v>55</v>
      </c>
      <c r="E38" t="s">
        <v>69</v>
      </c>
      <c r="F38">
        <v>2040</v>
      </c>
      <c r="G38">
        <v>0.05</v>
      </c>
      <c r="H38">
        <v>0.28000000000000003</v>
      </c>
      <c r="I38">
        <v>2.5000000000000001E-2</v>
      </c>
      <c r="J38">
        <v>0.1</v>
      </c>
      <c r="K38">
        <v>0.03</v>
      </c>
      <c r="L38">
        <v>0.06</v>
      </c>
      <c r="M38">
        <v>6.5000000000000002E-2</v>
      </c>
      <c r="N38">
        <v>0.05</v>
      </c>
      <c r="O38">
        <v>0.4</v>
      </c>
      <c r="P38">
        <v>0.125</v>
      </c>
      <c r="Q38">
        <v>0.875</v>
      </c>
      <c r="R38">
        <v>0.01</v>
      </c>
      <c r="S38">
        <v>0.25</v>
      </c>
      <c r="T38">
        <v>0.01</v>
      </c>
      <c r="U38">
        <v>0.505</v>
      </c>
      <c r="V38">
        <v>3.5000000000000003E-2</v>
      </c>
      <c r="W38">
        <v>1.4999999999999999E-2</v>
      </c>
      <c r="X38">
        <v>0.44999999999999996</v>
      </c>
      <c r="Y38">
        <v>6.0000000000000005E-2</v>
      </c>
      <c r="Z38">
        <v>0.40500000000000003</v>
      </c>
      <c r="AA38">
        <v>0.04</v>
      </c>
      <c r="AB38">
        <v>8.4999999999999992E-2</v>
      </c>
      <c r="AC38">
        <v>0.13500000000000001</v>
      </c>
      <c r="AD38">
        <v>0.05</v>
      </c>
      <c r="AE38">
        <v>0</v>
      </c>
      <c r="AF38">
        <v>0.82499999999999996</v>
      </c>
    </row>
    <row r="39" spans="3:32">
      <c r="C39" t="s">
        <v>87</v>
      </c>
      <c r="D39" t="s">
        <v>55</v>
      </c>
      <c r="E39" t="s">
        <v>69</v>
      </c>
      <c r="F39">
        <v>2040</v>
      </c>
      <c r="G39">
        <v>8.4999999999999992E-2</v>
      </c>
      <c r="H39">
        <v>0.315</v>
      </c>
      <c r="I39">
        <v>0.05</v>
      </c>
      <c r="J39">
        <v>0.16</v>
      </c>
      <c r="K39">
        <v>2.5000000000000001E-2</v>
      </c>
      <c r="L39">
        <v>0.17499999999999999</v>
      </c>
      <c r="M39">
        <v>0.28000000000000003</v>
      </c>
      <c r="N39">
        <v>0.04</v>
      </c>
      <c r="O39">
        <v>0.72500000000000009</v>
      </c>
      <c r="P39">
        <v>0.22</v>
      </c>
      <c r="Q39">
        <v>1.0550000000000002</v>
      </c>
      <c r="R39">
        <v>4.4999999999999998E-2</v>
      </c>
      <c r="S39">
        <v>0.37</v>
      </c>
      <c r="T39">
        <v>4.4999999999999998E-2</v>
      </c>
      <c r="U39">
        <v>0.44999999999999996</v>
      </c>
      <c r="V39">
        <v>3.5000000000000003E-2</v>
      </c>
      <c r="W39">
        <v>1.4999999999999999E-2</v>
      </c>
      <c r="X39">
        <v>1.375</v>
      </c>
      <c r="Y39">
        <v>0.26500000000000001</v>
      </c>
      <c r="Z39">
        <v>0.5</v>
      </c>
      <c r="AA39">
        <v>6.5000000000000002E-2</v>
      </c>
      <c r="AB39">
        <v>1.4999999999999999E-2</v>
      </c>
      <c r="AC39">
        <v>0.53</v>
      </c>
      <c r="AD39">
        <v>7.5000000000000011E-2</v>
      </c>
      <c r="AE39">
        <v>4.4999999999999998E-2</v>
      </c>
      <c r="AF39">
        <v>1.37</v>
      </c>
    </row>
    <row r="45" spans="3:32" ht="15" thickBot="1">
      <c r="G45" s="1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A4" sqref="A4:XFD28"/>
    </sheetView>
  </sheetViews>
  <sheetFormatPr defaultRowHeight="14.4"/>
  <cols>
    <col min="2" max="2" width="10.109375" bestFit="1" customWidth="1"/>
    <col min="3" max="3" width="14.33203125" customWidth="1"/>
    <col min="4" max="4" width="8.6640625" bestFit="1" customWidth="1"/>
    <col min="5" max="5" width="10.88671875" customWidth="1"/>
    <col min="6" max="6" width="10.6640625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/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19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21</v>
      </c>
    </row>
    <row r="2" spans="1:15">
      <c r="B2" s="1" t="s">
        <v>0</v>
      </c>
    </row>
    <row r="3" spans="1:15">
      <c r="B3" s="7" t="s">
        <v>20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22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23</v>
      </c>
    </row>
    <row r="2" spans="1:15">
      <c r="B2" s="7" t="s">
        <v>15</v>
      </c>
    </row>
    <row r="3" spans="1:15">
      <c r="B3" s="7" t="s">
        <v>20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27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AK164"/>
  <sheetViews>
    <sheetView tabSelected="1" topLeftCell="A115" workbookViewId="0">
      <selection activeCell="A140" sqref="A140:XFD164"/>
    </sheetView>
  </sheetViews>
  <sheetFormatPr defaultRowHeight="14.4"/>
  <cols>
    <col min="1" max="1" width="11.5546875" customWidth="1"/>
    <col min="2" max="2" width="14.6640625" customWidth="1"/>
    <col min="3" max="3" width="15.44140625" customWidth="1"/>
    <col min="6" max="6" width="17.109375" customWidth="1"/>
  </cols>
  <sheetData>
    <row r="1" spans="3:31">
      <c r="C1" t="s">
        <v>65</v>
      </c>
      <c r="D1" t="s">
        <v>66</v>
      </c>
      <c r="E1">
        <v>2030</v>
      </c>
      <c r="F1">
        <v>9.5</v>
      </c>
      <c r="G1">
        <v>12.77</v>
      </c>
      <c r="H1">
        <v>7.77</v>
      </c>
      <c r="I1">
        <v>11.31</v>
      </c>
      <c r="J1">
        <v>1.7</v>
      </c>
      <c r="K1">
        <v>6.53</v>
      </c>
      <c r="L1">
        <v>11.37</v>
      </c>
      <c r="M1">
        <v>18.22</v>
      </c>
      <c r="N1">
        <v>12.65</v>
      </c>
      <c r="O1">
        <v>4.99</v>
      </c>
      <c r="P1">
        <v>58.96</v>
      </c>
      <c r="Q1">
        <v>16.18</v>
      </c>
      <c r="R1">
        <v>16.62</v>
      </c>
      <c r="S1">
        <v>0.84</v>
      </c>
      <c r="T1">
        <v>40.119999999999997</v>
      </c>
      <c r="U1">
        <v>0.85</v>
      </c>
      <c r="V1">
        <v>0.11</v>
      </c>
      <c r="W1">
        <v>9.17</v>
      </c>
      <c r="X1">
        <v>7.2</v>
      </c>
      <c r="Y1">
        <v>83.79</v>
      </c>
      <c r="Z1">
        <v>5.33</v>
      </c>
      <c r="AA1">
        <v>52.29</v>
      </c>
      <c r="AB1">
        <v>14.65</v>
      </c>
      <c r="AC1">
        <v>4.96</v>
      </c>
      <c r="AD1">
        <v>6.73</v>
      </c>
      <c r="AE1">
        <v>24.01</v>
      </c>
    </row>
    <row r="2" spans="3:31">
      <c r="C2" t="s">
        <v>65</v>
      </c>
      <c r="D2" t="s">
        <v>66</v>
      </c>
      <c r="E2">
        <v>2040</v>
      </c>
      <c r="F2">
        <v>9.7799999999999994</v>
      </c>
      <c r="G2">
        <v>11.33</v>
      </c>
      <c r="H2">
        <v>5.08</v>
      </c>
      <c r="I2">
        <v>10.029999999999999</v>
      </c>
      <c r="J2">
        <v>1.37</v>
      </c>
      <c r="K2">
        <v>11.54</v>
      </c>
      <c r="L2">
        <v>13.13</v>
      </c>
      <c r="M2">
        <v>5.01</v>
      </c>
      <c r="N2">
        <v>8.8000000000000007</v>
      </c>
      <c r="O2">
        <v>7.49</v>
      </c>
      <c r="P2">
        <v>53.55</v>
      </c>
      <c r="Q2">
        <v>8.7799999999999994</v>
      </c>
      <c r="R2">
        <v>10.44</v>
      </c>
      <c r="S2">
        <v>0.57999999999999996</v>
      </c>
      <c r="T2">
        <v>16.329999999999998</v>
      </c>
      <c r="U2">
        <v>0.86</v>
      </c>
      <c r="V2">
        <v>0.1</v>
      </c>
      <c r="W2">
        <v>7.97</v>
      </c>
      <c r="X2">
        <v>6.45</v>
      </c>
      <c r="Y2">
        <v>45.86</v>
      </c>
      <c r="Z2">
        <v>3.01</v>
      </c>
      <c r="AA2">
        <v>27.55</v>
      </c>
      <c r="AB2">
        <v>18.48</v>
      </c>
      <c r="AC2">
        <v>2.82</v>
      </c>
      <c r="AD2">
        <v>5.68</v>
      </c>
      <c r="AE2">
        <v>38.17</v>
      </c>
    </row>
    <row r="3" spans="3:31">
      <c r="C3" t="s">
        <v>65</v>
      </c>
      <c r="D3" t="s">
        <v>66</v>
      </c>
      <c r="E3">
        <v>2050</v>
      </c>
      <c r="F3">
        <v>10.61</v>
      </c>
      <c r="G3">
        <v>12.4</v>
      </c>
      <c r="H3">
        <v>5.43</v>
      </c>
      <c r="I3">
        <v>10.98</v>
      </c>
      <c r="J3">
        <v>1.51</v>
      </c>
      <c r="K3">
        <v>12.69</v>
      </c>
      <c r="L3">
        <v>14.51</v>
      </c>
      <c r="M3">
        <v>5.29</v>
      </c>
      <c r="N3">
        <v>9.5</v>
      </c>
      <c r="O3">
        <v>8.1300000000000008</v>
      </c>
      <c r="P3">
        <v>57.57</v>
      </c>
      <c r="Q3">
        <v>9.6999999999999993</v>
      </c>
      <c r="R3">
        <v>11.96</v>
      </c>
      <c r="S3">
        <v>0.64</v>
      </c>
      <c r="T3">
        <v>17.399999999999999</v>
      </c>
      <c r="U3">
        <v>0.97</v>
      </c>
      <c r="V3">
        <v>0.12</v>
      </c>
      <c r="W3">
        <v>8.77</v>
      </c>
      <c r="X3">
        <v>7.16</v>
      </c>
      <c r="Y3">
        <v>50.22</v>
      </c>
      <c r="Z3">
        <v>3.21</v>
      </c>
      <c r="AA3">
        <v>30.17</v>
      </c>
      <c r="AB3">
        <v>20.79</v>
      </c>
      <c r="AC3">
        <v>3.13</v>
      </c>
      <c r="AD3">
        <v>6.3</v>
      </c>
      <c r="AE3">
        <v>41.61</v>
      </c>
    </row>
    <row r="4" spans="3:31">
      <c r="C4" t="s">
        <v>65</v>
      </c>
      <c r="D4" t="s">
        <v>66</v>
      </c>
      <c r="E4">
        <v>2060</v>
      </c>
      <c r="F4">
        <v>10.61</v>
      </c>
      <c r="G4">
        <v>12.4</v>
      </c>
      <c r="H4">
        <v>5.43</v>
      </c>
      <c r="I4">
        <v>10.98</v>
      </c>
      <c r="J4">
        <v>1.51</v>
      </c>
      <c r="K4">
        <v>12.69</v>
      </c>
      <c r="L4">
        <v>14.51</v>
      </c>
      <c r="M4">
        <v>5.29</v>
      </c>
      <c r="N4">
        <v>9.5</v>
      </c>
      <c r="O4">
        <v>8.1300000000000008</v>
      </c>
      <c r="P4">
        <v>57.57</v>
      </c>
      <c r="Q4">
        <v>9.6999999999999993</v>
      </c>
      <c r="R4">
        <v>11.96</v>
      </c>
      <c r="S4">
        <v>0.64</v>
      </c>
      <c r="T4">
        <v>17.399999999999999</v>
      </c>
      <c r="U4">
        <v>0.97</v>
      </c>
      <c r="V4">
        <v>0.12</v>
      </c>
      <c r="W4">
        <v>8.77</v>
      </c>
      <c r="X4">
        <v>7.16</v>
      </c>
      <c r="Y4">
        <v>50.22</v>
      </c>
      <c r="Z4">
        <v>3.21</v>
      </c>
      <c r="AA4">
        <v>30.17</v>
      </c>
      <c r="AB4">
        <v>20.79</v>
      </c>
      <c r="AC4">
        <v>3.13</v>
      </c>
      <c r="AD4">
        <v>6.3</v>
      </c>
      <c r="AE4">
        <v>41.61</v>
      </c>
    </row>
    <row r="5" spans="3:31">
      <c r="C5" t="s">
        <v>65</v>
      </c>
      <c r="D5" t="s">
        <v>66</v>
      </c>
      <c r="E5">
        <v>2070</v>
      </c>
      <c r="F5">
        <v>10.61</v>
      </c>
      <c r="G5">
        <v>12.4</v>
      </c>
      <c r="H5">
        <v>5.43</v>
      </c>
      <c r="I5">
        <v>10.98</v>
      </c>
      <c r="J5">
        <v>1.51</v>
      </c>
      <c r="K5">
        <v>12.69</v>
      </c>
      <c r="L5">
        <v>14.51</v>
      </c>
      <c r="M5">
        <v>5.29</v>
      </c>
      <c r="N5">
        <v>9.5</v>
      </c>
      <c r="O5">
        <v>8.1300000000000008</v>
      </c>
      <c r="P5">
        <v>57.57</v>
      </c>
      <c r="Q5">
        <v>9.6999999999999993</v>
      </c>
      <c r="R5">
        <v>11.96</v>
      </c>
      <c r="S5">
        <v>0.64</v>
      </c>
      <c r="T5">
        <v>17.399999999999999</v>
      </c>
      <c r="U5">
        <v>0.97</v>
      </c>
      <c r="V5">
        <v>0.12</v>
      </c>
      <c r="W5">
        <v>8.77</v>
      </c>
      <c r="X5">
        <v>7.16</v>
      </c>
      <c r="Y5">
        <v>50.22</v>
      </c>
      <c r="Z5">
        <v>3.21</v>
      </c>
      <c r="AA5">
        <v>30.17</v>
      </c>
      <c r="AB5">
        <v>20.79</v>
      </c>
      <c r="AC5">
        <v>3.13</v>
      </c>
      <c r="AD5">
        <v>6.3</v>
      </c>
      <c r="AE5">
        <v>41.61</v>
      </c>
    </row>
    <row r="6" spans="3:31">
      <c r="C6" t="s">
        <v>65</v>
      </c>
      <c r="D6" t="s">
        <v>67</v>
      </c>
      <c r="E6">
        <v>2010</v>
      </c>
      <c r="F6">
        <v>3.05</v>
      </c>
      <c r="G6">
        <v>19.55</v>
      </c>
      <c r="H6">
        <v>1.1000000000000001</v>
      </c>
      <c r="I6">
        <v>8.17</v>
      </c>
      <c r="J6">
        <v>0.91</v>
      </c>
      <c r="K6">
        <v>4.6500000000000004</v>
      </c>
      <c r="L6">
        <v>2.2400000000000002</v>
      </c>
      <c r="M6">
        <v>0.44</v>
      </c>
      <c r="N6">
        <v>14.31</v>
      </c>
      <c r="O6">
        <v>1.82</v>
      </c>
      <c r="P6">
        <v>26.36</v>
      </c>
      <c r="Q6">
        <v>0.9</v>
      </c>
      <c r="R6">
        <v>5.48</v>
      </c>
      <c r="S6">
        <v>0.28999999999999998</v>
      </c>
      <c r="T6">
        <v>8.02</v>
      </c>
      <c r="U6">
        <v>2.4</v>
      </c>
      <c r="V6">
        <v>1.22</v>
      </c>
      <c r="W6">
        <v>20.350000000000001</v>
      </c>
      <c r="X6">
        <v>3.24</v>
      </c>
      <c r="Y6">
        <v>4.3600000000000003</v>
      </c>
      <c r="Z6">
        <v>10.08</v>
      </c>
      <c r="AA6">
        <v>3.04</v>
      </c>
      <c r="AB6">
        <v>5.82</v>
      </c>
      <c r="AC6">
        <v>0.3</v>
      </c>
      <c r="AD6">
        <v>0.93</v>
      </c>
      <c r="AE6">
        <v>127.7</v>
      </c>
    </row>
    <row r="7" spans="3:31">
      <c r="C7" t="s">
        <v>65</v>
      </c>
      <c r="D7" t="s">
        <v>67</v>
      </c>
      <c r="E7">
        <v>2020</v>
      </c>
      <c r="F7">
        <v>1.88</v>
      </c>
      <c r="G7">
        <v>19.03</v>
      </c>
      <c r="H7">
        <v>1.68</v>
      </c>
      <c r="I7">
        <v>11.33</v>
      </c>
      <c r="J7">
        <v>0.76</v>
      </c>
      <c r="K7">
        <v>3.65</v>
      </c>
      <c r="L7">
        <v>7.43</v>
      </c>
      <c r="M7">
        <v>0</v>
      </c>
      <c r="N7">
        <v>0</v>
      </c>
      <c r="O7">
        <v>2.99</v>
      </c>
      <c r="P7">
        <v>22.4</v>
      </c>
      <c r="Q7">
        <v>1.37</v>
      </c>
      <c r="R7">
        <v>13.3</v>
      </c>
      <c r="S7">
        <v>0.85</v>
      </c>
      <c r="T7">
        <v>0</v>
      </c>
      <c r="U7">
        <v>1.08</v>
      </c>
      <c r="V7">
        <v>1.5</v>
      </c>
      <c r="W7">
        <v>36.93</v>
      </c>
      <c r="X7">
        <v>4.01</v>
      </c>
      <c r="Y7">
        <v>24.95</v>
      </c>
      <c r="Z7">
        <v>0</v>
      </c>
      <c r="AA7">
        <v>7.85</v>
      </c>
      <c r="AB7">
        <v>7.35</v>
      </c>
      <c r="AC7">
        <v>0.39</v>
      </c>
      <c r="AD7">
        <v>0.51</v>
      </c>
      <c r="AE7">
        <v>66.150000000000006</v>
      </c>
    </row>
    <row r="8" spans="3:31">
      <c r="C8" t="s">
        <v>65</v>
      </c>
      <c r="D8" t="s">
        <v>67</v>
      </c>
      <c r="E8">
        <v>2030</v>
      </c>
      <c r="F8">
        <v>4.4000000000000004</v>
      </c>
      <c r="G8">
        <v>21.31</v>
      </c>
      <c r="H8">
        <v>4.2300000000000004</v>
      </c>
      <c r="I8">
        <v>12.69</v>
      </c>
      <c r="J8">
        <v>1.74</v>
      </c>
      <c r="K8">
        <v>3.87</v>
      </c>
      <c r="L8">
        <v>6.05</v>
      </c>
      <c r="M8">
        <v>10.3</v>
      </c>
      <c r="N8">
        <v>28.04</v>
      </c>
      <c r="O8">
        <v>3.77</v>
      </c>
      <c r="P8">
        <v>52.42</v>
      </c>
      <c r="Q8">
        <v>5.79</v>
      </c>
      <c r="R8">
        <v>25</v>
      </c>
      <c r="S8">
        <v>0.79</v>
      </c>
      <c r="T8">
        <v>71.36</v>
      </c>
      <c r="U8">
        <v>1.1000000000000001</v>
      </c>
      <c r="V8">
        <v>1.46</v>
      </c>
      <c r="W8">
        <v>48.45</v>
      </c>
      <c r="X8">
        <v>5.66</v>
      </c>
      <c r="Y8">
        <v>31.44</v>
      </c>
      <c r="Z8">
        <v>4.3</v>
      </c>
      <c r="AA8">
        <v>15.02</v>
      </c>
      <c r="AB8">
        <v>7.03</v>
      </c>
      <c r="AC8">
        <v>1.65</v>
      </c>
      <c r="AD8">
        <v>2</v>
      </c>
      <c r="AE8">
        <v>83.35</v>
      </c>
    </row>
    <row r="9" spans="3:31">
      <c r="C9" t="s">
        <v>65</v>
      </c>
      <c r="D9" t="s">
        <v>67</v>
      </c>
      <c r="E9">
        <v>2040</v>
      </c>
      <c r="F9">
        <v>4.53</v>
      </c>
      <c r="G9">
        <v>18.899999999999999</v>
      </c>
      <c r="H9">
        <v>2.76</v>
      </c>
      <c r="I9">
        <v>11.25</v>
      </c>
      <c r="J9">
        <v>1.4</v>
      </c>
      <c r="K9">
        <v>6.84</v>
      </c>
      <c r="L9">
        <v>6.99</v>
      </c>
      <c r="M9">
        <v>2.83</v>
      </c>
      <c r="N9">
        <v>19.5</v>
      </c>
      <c r="O9">
        <v>5.66</v>
      </c>
      <c r="P9">
        <v>47.62</v>
      </c>
      <c r="Q9">
        <v>3.14</v>
      </c>
      <c r="R9">
        <v>15.71</v>
      </c>
      <c r="S9">
        <v>0.54</v>
      </c>
      <c r="T9">
        <v>29.05</v>
      </c>
      <c r="U9">
        <v>1.1200000000000001</v>
      </c>
      <c r="V9">
        <v>1.32</v>
      </c>
      <c r="W9">
        <v>42.11</v>
      </c>
      <c r="X9">
        <v>5.07</v>
      </c>
      <c r="Y9">
        <v>17.21</v>
      </c>
      <c r="Z9">
        <v>2.4300000000000002</v>
      </c>
      <c r="AA9">
        <v>7.91</v>
      </c>
      <c r="AB9">
        <v>8.8699999999999992</v>
      </c>
      <c r="AC9">
        <v>0.94</v>
      </c>
      <c r="AD9">
        <v>1.69</v>
      </c>
      <c r="AE9">
        <v>132.53</v>
      </c>
    </row>
    <row r="10" spans="3:31">
      <c r="C10" t="s">
        <v>65</v>
      </c>
      <c r="D10" t="s">
        <v>67</v>
      </c>
      <c r="E10">
        <v>2050</v>
      </c>
      <c r="F10">
        <v>4.92</v>
      </c>
      <c r="G10">
        <v>20.69</v>
      </c>
      <c r="H10">
        <v>2.95</v>
      </c>
      <c r="I10">
        <v>12.32</v>
      </c>
      <c r="J10">
        <v>1.54</v>
      </c>
      <c r="K10">
        <v>7.52</v>
      </c>
      <c r="L10">
        <v>7.73</v>
      </c>
      <c r="M10">
        <v>2.99</v>
      </c>
      <c r="N10">
        <v>21.06</v>
      </c>
      <c r="O10">
        <v>6.15</v>
      </c>
      <c r="P10">
        <v>51.19</v>
      </c>
      <c r="Q10">
        <v>3.47</v>
      </c>
      <c r="R10">
        <v>17.98</v>
      </c>
      <c r="S10">
        <v>0.59</v>
      </c>
      <c r="T10">
        <v>30.94</v>
      </c>
      <c r="U10">
        <v>1.26</v>
      </c>
      <c r="V10">
        <v>1.55</v>
      </c>
      <c r="W10">
        <v>46.32</v>
      </c>
      <c r="X10">
        <v>5.63</v>
      </c>
      <c r="Y10">
        <v>18.850000000000001</v>
      </c>
      <c r="Z10">
        <v>2.59</v>
      </c>
      <c r="AA10">
        <v>8.66</v>
      </c>
      <c r="AB10">
        <v>9.9700000000000006</v>
      </c>
      <c r="AC10">
        <v>1.04</v>
      </c>
      <c r="AD10">
        <v>1.88</v>
      </c>
      <c r="AE10">
        <v>144.46</v>
      </c>
    </row>
    <row r="11" spans="3:31">
      <c r="C11" t="s">
        <v>65</v>
      </c>
      <c r="D11" t="s">
        <v>67</v>
      </c>
      <c r="E11">
        <v>2060</v>
      </c>
      <c r="F11">
        <v>4.92</v>
      </c>
      <c r="G11">
        <v>20.69</v>
      </c>
      <c r="H11">
        <v>2.95</v>
      </c>
      <c r="I11">
        <v>12.32</v>
      </c>
      <c r="J11">
        <v>1.54</v>
      </c>
      <c r="K11">
        <v>7.52</v>
      </c>
      <c r="L11">
        <v>7.73</v>
      </c>
      <c r="M11">
        <v>2.99</v>
      </c>
      <c r="N11">
        <v>21.06</v>
      </c>
      <c r="O11">
        <v>6.15</v>
      </c>
      <c r="P11">
        <v>51.19</v>
      </c>
      <c r="Q11">
        <v>3.47</v>
      </c>
      <c r="R11">
        <v>17.98</v>
      </c>
      <c r="S11">
        <v>0.59</v>
      </c>
      <c r="T11">
        <v>30.94</v>
      </c>
      <c r="U11">
        <v>1.26</v>
      </c>
      <c r="V11">
        <v>1.55</v>
      </c>
      <c r="W11">
        <v>46.32</v>
      </c>
      <c r="X11">
        <v>5.63</v>
      </c>
      <c r="Y11">
        <v>18.850000000000001</v>
      </c>
      <c r="Z11">
        <v>2.59</v>
      </c>
      <c r="AA11">
        <v>8.66</v>
      </c>
      <c r="AB11">
        <v>9.9700000000000006</v>
      </c>
      <c r="AC11">
        <v>1.04</v>
      </c>
      <c r="AD11">
        <v>1.88</v>
      </c>
      <c r="AE11">
        <v>144.46</v>
      </c>
    </row>
    <row r="12" spans="3:31">
      <c r="C12" t="s">
        <v>65</v>
      </c>
      <c r="D12" t="s">
        <v>67</v>
      </c>
      <c r="E12">
        <v>2070</v>
      </c>
      <c r="F12">
        <v>4.92</v>
      </c>
      <c r="G12">
        <v>20.69</v>
      </c>
      <c r="H12">
        <v>2.95</v>
      </c>
      <c r="I12">
        <v>12.32</v>
      </c>
      <c r="J12">
        <v>1.54</v>
      </c>
      <c r="K12">
        <v>7.52</v>
      </c>
      <c r="L12">
        <v>7.73</v>
      </c>
      <c r="M12">
        <v>2.99</v>
      </c>
      <c r="N12">
        <v>21.06</v>
      </c>
      <c r="O12">
        <v>6.15</v>
      </c>
      <c r="P12">
        <v>51.19</v>
      </c>
      <c r="Q12">
        <v>3.47</v>
      </c>
      <c r="R12">
        <v>17.98</v>
      </c>
      <c r="S12">
        <v>0.59</v>
      </c>
      <c r="T12">
        <v>30.94</v>
      </c>
      <c r="U12">
        <v>1.26</v>
      </c>
      <c r="V12">
        <v>1.55</v>
      </c>
      <c r="W12">
        <v>46.32</v>
      </c>
      <c r="X12">
        <v>5.63</v>
      </c>
      <c r="Y12">
        <v>18.850000000000001</v>
      </c>
      <c r="Z12">
        <v>2.59</v>
      </c>
      <c r="AA12">
        <v>8.66</v>
      </c>
      <c r="AB12">
        <v>9.9700000000000006</v>
      </c>
      <c r="AC12">
        <v>1.04</v>
      </c>
      <c r="AD12">
        <v>1.88</v>
      </c>
      <c r="AE12">
        <v>144.46</v>
      </c>
    </row>
    <row r="13" spans="3:31">
      <c r="C13" t="s">
        <v>65</v>
      </c>
      <c r="D13" t="s">
        <v>68</v>
      </c>
      <c r="E13">
        <v>2010</v>
      </c>
      <c r="F13">
        <v>9.5299999999999994</v>
      </c>
      <c r="G13">
        <v>11.16</v>
      </c>
      <c r="H13">
        <v>2.54</v>
      </c>
      <c r="I13">
        <v>14.27</v>
      </c>
      <c r="J13">
        <v>0.71</v>
      </c>
      <c r="K13">
        <v>16.850000000000001</v>
      </c>
      <c r="L13">
        <v>4.51</v>
      </c>
      <c r="M13">
        <v>1.81</v>
      </c>
      <c r="N13">
        <v>49.3</v>
      </c>
      <c r="O13">
        <v>3.38</v>
      </c>
      <c r="P13">
        <v>43.28</v>
      </c>
      <c r="Q13">
        <v>2</v>
      </c>
      <c r="R13">
        <v>1.1599999999999999</v>
      </c>
      <c r="S13">
        <v>0.49</v>
      </c>
      <c r="T13">
        <v>36.43</v>
      </c>
      <c r="U13">
        <v>2.41</v>
      </c>
      <c r="V13">
        <v>0.44</v>
      </c>
      <c r="W13">
        <v>10.48</v>
      </c>
      <c r="X13">
        <v>10.26</v>
      </c>
      <c r="Y13">
        <v>23.56</v>
      </c>
      <c r="Z13">
        <v>15.68</v>
      </c>
      <c r="AA13">
        <v>10.34</v>
      </c>
      <c r="AB13">
        <v>24.96</v>
      </c>
      <c r="AC13">
        <v>2.15</v>
      </c>
      <c r="AD13">
        <v>4.21</v>
      </c>
      <c r="AE13">
        <v>37.909999999999997</v>
      </c>
    </row>
    <row r="14" spans="3:31">
      <c r="C14" t="s">
        <v>65</v>
      </c>
      <c r="D14" t="s">
        <v>68</v>
      </c>
      <c r="E14">
        <v>2020</v>
      </c>
      <c r="F14">
        <v>5.87</v>
      </c>
      <c r="G14">
        <v>10.87</v>
      </c>
      <c r="H14">
        <v>3.89</v>
      </c>
      <c r="I14">
        <v>19.78</v>
      </c>
      <c r="J14">
        <v>0.57999999999999996</v>
      </c>
      <c r="K14">
        <v>13.25</v>
      </c>
      <c r="L14">
        <v>14.93</v>
      </c>
      <c r="M14">
        <v>0</v>
      </c>
      <c r="N14">
        <v>0</v>
      </c>
      <c r="O14">
        <v>5.54</v>
      </c>
      <c r="P14">
        <v>36.78</v>
      </c>
      <c r="Q14">
        <v>3.03</v>
      </c>
      <c r="R14">
        <v>2.81</v>
      </c>
      <c r="S14">
        <v>1.41</v>
      </c>
      <c r="T14">
        <v>0</v>
      </c>
      <c r="U14">
        <v>1.0900000000000001</v>
      </c>
      <c r="V14">
        <v>0.54</v>
      </c>
      <c r="W14">
        <v>19.02</v>
      </c>
      <c r="X14">
        <v>12.67</v>
      </c>
      <c r="Y14">
        <v>134.68</v>
      </c>
      <c r="Z14">
        <v>0</v>
      </c>
      <c r="AA14">
        <v>26.66</v>
      </c>
      <c r="AB14">
        <v>31.55</v>
      </c>
      <c r="AC14">
        <v>2.77</v>
      </c>
      <c r="AD14">
        <v>2.3199999999999998</v>
      </c>
      <c r="AE14">
        <v>19.64</v>
      </c>
    </row>
    <row r="15" spans="3:31">
      <c r="C15" t="s">
        <v>65</v>
      </c>
      <c r="D15" t="s">
        <v>68</v>
      </c>
      <c r="E15">
        <v>2030</v>
      </c>
      <c r="F15">
        <v>13.74</v>
      </c>
      <c r="G15">
        <v>12.17</v>
      </c>
      <c r="H15">
        <v>9.7899999999999991</v>
      </c>
      <c r="I15">
        <v>22.15</v>
      </c>
      <c r="J15">
        <v>1.34</v>
      </c>
      <c r="K15">
        <v>14.04</v>
      </c>
      <c r="L15">
        <v>12.16</v>
      </c>
      <c r="M15">
        <v>41.98</v>
      </c>
      <c r="N15">
        <v>96.63</v>
      </c>
      <c r="O15">
        <v>6.98</v>
      </c>
      <c r="P15">
        <v>86.07</v>
      </c>
      <c r="Q15">
        <v>12.85</v>
      </c>
      <c r="R15">
        <v>5.29</v>
      </c>
      <c r="S15">
        <v>1.3</v>
      </c>
      <c r="T15">
        <v>323.91000000000003</v>
      </c>
      <c r="U15">
        <v>1.1000000000000001</v>
      </c>
      <c r="V15">
        <v>0.52</v>
      </c>
      <c r="W15">
        <v>24.95</v>
      </c>
      <c r="X15">
        <v>17.899999999999999</v>
      </c>
      <c r="Y15">
        <v>169.7</v>
      </c>
      <c r="Z15">
        <v>6.69</v>
      </c>
      <c r="AA15">
        <v>50.99</v>
      </c>
      <c r="AB15">
        <v>30.16</v>
      </c>
      <c r="AC15">
        <v>11.74</v>
      </c>
      <c r="AD15">
        <v>9.0500000000000007</v>
      </c>
      <c r="AE15">
        <v>24.75</v>
      </c>
    </row>
    <row r="16" spans="3:31">
      <c r="C16" t="s">
        <v>65</v>
      </c>
      <c r="D16" t="s">
        <v>68</v>
      </c>
      <c r="E16">
        <v>2040</v>
      </c>
      <c r="F16">
        <v>14.15</v>
      </c>
      <c r="G16">
        <v>10.79</v>
      </c>
      <c r="H16">
        <v>6.4</v>
      </c>
      <c r="I16">
        <v>19.64</v>
      </c>
      <c r="J16">
        <v>1.08</v>
      </c>
      <c r="K16">
        <v>24.81</v>
      </c>
      <c r="L16">
        <v>14.04</v>
      </c>
      <c r="M16">
        <v>11.54</v>
      </c>
      <c r="N16">
        <v>67.2</v>
      </c>
      <c r="O16">
        <v>10.48</v>
      </c>
      <c r="P16">
        <v>78.180000000000007</v>
      </c>
      <c r="Q16">
        <v>6.97</v>
      </c>
      <c r="R16">
        <v>3.32</v>
      </c>
      <c r="S16">
        <v>0.9</v>
      </c>
      <c r="T16">
        <v>131.87</v>
      </c>
      <c r="U16">
        <v>1.1200000000000001</v>
      </c>
      <c r="V16">
        <v>0.47</v>
      </c>
      <c r="W16">
        <v>21.68</v>
      </c>
      <c r="X16">
        <v>16.03</v>
      </c>
      <c r="Y16">
        <v>92.89</v>
      </c>
      <c r="Z16">
        <v>3.78</v>
      </c>
      <c r="AA16">
        <v>26.86</v>
      </c>
      <c r="AB16">
        <v>38.049999999999997</v>
      </c>
      <c r="AC16">
        <v>6.67</v>
      </c>
      <c r="AD16">
        <v>7.64</v>
      </c>
      <c r="AE16">
        <v>39.35</v>
      </c>
    </row>
    <row r="18" spans="3:32">
      <c r="C18" t="s">
        <v>71</v>
      </c>
    </row>
    <row r="19" spans="3:32">
      <c r="C19" t="s">
        <v>70</v>
      </c>
      <c r="D19" t="s">
        <v>11</v>
      </c>
      <c r="E19" t="s">
        <v>64</v>
      </c>
      <c r="F19" t="s">
        <v>3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  <c r="R19" t="s">
        <v>40</v>
      </c>
      <c r="S19" t="s">
        <v>41</v>
      </c>
      <c r="T19" t="s">
        <v>42</v>
      </c>
      <c r="U19" t="s">
        <v>43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51</v>
      </c>
      <c r="AD19" t="s">
        <v>52</v>
      </c>
      <c r="AE19" t="s">
        <v>53</v>
      </c>
      <c r="AF19" t="s">
        <v>54</v>
      </c>
    </row>
    <row r="20" spans="3:32">
      <c r="C20" t="s">
        <v>56</v>
      </c>
      <c r="D20" t="s">
        <v>55</v>
      </c>
      <c r="E20" t="s">
        <v>69</v>
      </c>
      <c r="F20">
        <v>2030</v>
      </c>
      <c r="G20">
        <f>F1*0.8</f>
        <v>7.6000000000000005</v>
      </c>
      <c r="H20">
        <f t="shared" ref="H20:AF20" si="0">G1*0.8</f>
        <v>10.216000000000001</v>
      </c>
      <c r="I20">
        <f t="shared" si="0"/>
        <v>6.2160000000000002</v>
      </c>
      <c r="J20">
        <f t="shared" si="0"/>
        <v>9.048</v>
      </c>
      <c r="K20">
        <f t="shared" si="0"/>
        <v>1.36</v>
      </c>
      <c r="L20">
        <f t="shared" si="0"/>
        <v>5.2240000000000002</v>
      </c>
      <c r="M20">
        <f t="shared" si="0"/>
        <v>9.0960000000000001</v>
      </c>
      <c r="N20">
        <f t="shared" si="0"/>
        <v>14.576000000000001</v>
      </c>
      <c r="O20">
        <f t="shared" si="0"/>
        <v>10.120000000000001</v>
      </c>
      <c r="P20">
        <f t="shared" si="0"/>
        <v>3.9920000000000004</v>
      </c>
      <c r="Q20">
        <f t="shared" si="0"/>
        <v>47.168000000000006</v>
      </c>
      <c r="R20">
        <f t="shared" si="0"/>
        <v>12.944000000000001</v>
      </c>
      <c r="S20">
        <f t="shared" si="0"/>
        <v>13.296000000000001</v>
      </c>
      <c r="T20">
        <f t="shared" si="0"/>
        <v>0.67200000000000004</v>
      </c>
      <c r="U20">
        <f t="shared" si="0"/>
        <v>32.095999999999997</v>
      </c>
      <c r="V20">
        <f t="shared" si="0"/>
        <v>0.68</v>
      </c>
      <c r="W20">
        <f t="shared" si="0"/>
        <v>8.8000000000000009E-2</v>
      </c>
      <c r="X20">
        <f t="shared" si="0"/>
        <v>7.3360000000000003</v>
      </c>
      <c r="Y20">
        <f t="shared" si="0"/>
        <v>5.7600000000000007</v>
      </c>
      <c r="Z20">
        <f t="shared" si="0"/>
        <v>67.032000000000011</v>
      </c>
      <c r="AA20">
        <f t="shared" si="0"/>
        <v>4.2640000000000002</v>
      </c>
      <c r="AB20">
        <f t="shared" si="0"/>
        <v>41.832000000000001</v>
      </c>
      <c r="AC20">
        <f t="shared" si="0"/>
        <v>11.72</v>
      </c>
      <c r="AD20">
        <f t="shared" si="0"/>
        <v>3.968</v>
      </c>
      <c r="AE20">
        <f t="shared" si="0"/>
        <v>5.3840000000000003</v>
      </c>
      <c r="AF20">
        <f t="shared" si="0"/>
        <v>19.208000000000002</v>
      </c>
    </row>
    <row r="21" spans="3:32">
      <c r="C21" t="s">
        <v>57</v>
      </c>
      <c r="D21" t="s">
        <v>55</v>
      </c>
      <c r="E21" t="s">
        <v>69</v>
      </c>
      <c r="F21">
        <v>2030</v>
      </c>
      <c r="G21">
        <f>F8*0.8</f>
        <v>3.5200000000000005</v>
      </c>
      <c r="H21">
        <f t="shared" ref="H21:AF21" si="1">G8*0.8</f>
        <v>17.047999999999998</v>
      </c>
      <c r="I21">
        <f t="shared" si="1"/>
        <v>3.3840000000000003</v>
      </c>
      <c r="J21">
        <f t="shared" si="1"/>
        <v>10.152000000000001</v>
      </c>
      <c r="K21">
        <f t="shared" si="1"/>
        <v>1.3920000000000001</v>
      </c>
      <c r="L21">
        <f t="shared" si="1"/>
        <v>3.0960000000000001</v>
      </c>
      <c r="M21">
        <f t="shared" si="1"/>
        <v>4.84</v>
      </c>
      <c r="N21">
        <f t="shared" si="1"/>
        <v>8.24</v>
      </c>
      <c r="O21">
        <f t="shared" si="1"/>
        <v>22.432000000000002</v>
      </c>
      <c r="P21">
        <f t="shared" si="1"/>
        <v>3.016</v>
      </c>
      <c r="Q21">
        <f t="shared" si="1"/>
        <v>41.936000000000007</v>
      </c>
      <c r="R21">
        <f t="shared" si="1"/>
        <v>4.6320000000000006</v>
      </c>
      <c r="S21">
        <f t="shared" si="1"/>
        <v>20</v>
      </c>
      <c r="T21">
        <f t="shared" si="1"/>
        <v>0.63200000000000012</v>
      </c>
      <c r="U21">
        <f t="shared" si="1"/>
        <v>57.088000000000001</v>
      </c>
      <c r="V21">
        <f t="shared" si="1"/>
        <v>0.88000000000000012</v>
      </c>
      <c r="W21">
        <f t="shared" si="1"/>
        <v>1.1679999999999999</v>
      </c>
      <c r="X21">
        <f t="shared" si="1"/>
        <v>38.760000000000005</v>
      </c>
      <c r="Y21">
        <f t="shared" si="1"/>
        <v>4.5280000000000005</v>
      </c>
      <c r="Z21">
        <f t="shared" si="1"/>
        <v>25.152000000000001</v>
      </c>
      <c r="AA21">
        <f t="shared" si="1"/>
        <v>3.44</v>
      </c>
      <c r="AB21">
        <f t="shared" si="1"/>
        <v>12.016</v>
      </c>
      <c r="AC21">
        <f t="shared" si="1"/>
        <v>5.6240000000000006</v>
      </c>
      <c r="AD21">
        <f t="shared" si="1"/>
        <v>1.32</v>
      </c>
      <c r="AE21">
        <f t="shared" si="1"/>
        <v>1.6</v>
      </c>
      <c r="AF21">
        <f t="shared" si="1"/>
        <v>66.679999999999993</v>
      </c>
    </row>
    <row r="22" spans="3:32">
      <c r="C22" t="s">
        <v>58</v>
      </c>
      <c r="D22" t="s">
        <v>55</v>
      </c>
      <c r="E22" t="s">
        <v>69</v>
      </c>
      <c r="F22">
        <v>2030</v>
      </c>
      <c r="G22">
        <f>F15*0.8</f>
        <v>10.992000000000001</v>
      </c>
      <c r="H22">
        <f t="shared" ref="H22:AF22" si="2">G15*0.8</f>
        <v>9.7360000000000007</v>
      </c>
      <c r="I22">
        <f t="shared" si="2"/>
        <v>7.8319999999999999</v>
      </c>
      <c r="J22">
        <f t="shared" si="2"/>
        <v>17.72</v>
      </c>
      <c r="K22">
        <f t="shared" si="2"/>
        <v>1.0720000000000001</v>
      </c>
      <c r="L22">
        <f t="shared" si="2"/>
        <v>11.231999999999999</v>
      </c>
      <c r="M22">
        <f t="shared" si="2"/>
        <v>9.7280000000000015</v>
      </c>
      <c r="N22">
        <f t="shared" si="2"/>
        <v>33.583999999999996</v>
      </c>
      <c r="O22">
        <f t="shared" si="2"/>
        <v>77.304000000000002</v>
      </c>
      <c r="P22">
        <f t="shared" si="2"/>
        <v>5.5840000000000005</v>
      </c>
      <c r="Q22">
        <f t="shared" si="2"/>
        <v>68.855999999999995</v>
      </c>
      <c r="R22">
        <f t="shared" si="2"/>
        <v>10.280000000000001</v>
      </c>
      <c r="S22">
        <f t="shared" si="2"/>
        <v>4.2320000000000002</v>
      </c>
      <c r="T22">
        <f t="shared" si="2"/>
        <v>1.04</v>
      </c>
      <c r="U22">
        <f t="shared" si="2"/>
        <v>259.12800000000004</v>
      </c>
      <c r="V22">
        <f t="shared" si="2"/>
        <v>0.88000000000000012</v>
      </c>
      <c r="W22">
        <f t="shared" si="2"/>
        <v>0.41600000000000004</v>
      </c>
      <c r="X22">
        <f t="shared" si="2"/>
        <v>19.96</v>
      </c>
      <c r="Y22">
        <f t="shared" si="2"/>
        <v>14.32</v>
      </c>
      <c r="Z22">
        <f t="shared" si="2"/>
        <v>135.76</v>
      </c>
      <c r="AA22">
        <f t="shared" si="2"/>
        <v>5.3520000000000003</v>
      </c>
      <c r="AB22">
        <f t="shared" si="2"/>
        <v>40.792000000000002</v>
      </c>
      <c r="AC22">
        <f t="shared" si="2"/>
        <v>24.128</v>
      </c>
      <c r="AD22">
        <f t="shared" si="2"/>
        <v>9.3920000000000012</v>
      </c>
      <c r="AE22">
        <f t="shared" si="2"/>
        <v>7.2400000000000011</v>
      </c>
      <c r="AF22">
        <f t="shared" si="2"/>
        <v>19.8</v>
      </c>
    </row>
    <row r="23" spans="3:32">
      <c r="C23" t="s">
        <v>56</v>
      </c>
      <c r="D23" t="s">
        <v>55</v>
      </c>
      <c r="E23" t="s">
        <v>69</v>
      </c>
      <c r="F23">
        <v>2040</v>
      </c>
      <c r="G23">
        <f>F2*0.8</f>
        <v>7.8239999999999998</v>
      </c>
      <c r="H23">
        <f t="shared" ref="H23:AF23" si="3">G2*0.8</f>
        <v>9.0640000000000001</v>
      </c>
      <c r="I23">
        <f t="shared" si="3"/>
        <v>4.0640000000000001</v>
      </c>
      <c r="J23">
        <f t="shared" si="3"/>
        <v>8.0239999999999991</v>
      </c>
      <c r="K23">
        <f t="shared" si="3"/>
        <v>1.0960000000000001</v>
      </c>
      <c r="L23">
        <f t="shared" si="3"/>
        <v>9.2319999999999993</v>
      </c>
      <c r="M23">
        <f t="shared" si="3"/>
        <v>10.504000000000001</v>
      </c>
      <c r="N23">
        <f t="shared" si="3"/>
        <v>4.008</v>
      </c>
      <c r="O23">
        <f t="shared" si="3"/>
        <v>7.0400000000000009</v>
      </c>
      <c r="P23">
        <f t="shared" si="3"/>
        <v>5.9920000000000009</v>
      </c>
      <c r="Q23">
        <f t="shared" si="3"/>
        <v>42.84</v>
      </c>
      <c r="R23">
        <f t="shared" si="3"/>
        <v>7.024</v>
      </c>
      <c r="S23">
        <f t="shared" si="3"/>
        <v>8.3520000000000003</v>
      </c>
      <c r="T23">
        <f t="shared" si="3"/>
        <v>0.46399999999999997</v>
      </c>
      <c r="U23">
        <f t="shared" si="3"/>
        <v>13.064</v>
      </c>
      <c r="V23">
        <f t="shared" si="3"/>
        <v>0.68800000000000006</v>
      </c>
      <c r="W23">
        <f t="shared" si="3"/>
        <v>8.0000000000000016E-2</v>
      </c>
      <c r="X23">
        <f t="shared" si="3"/>
        <v>6.3760000000000003</v>
      </c>
      <c r="Y23">
        <f t="shared" si="3"/>
        <v>5.16</v>
      </c>
      <c r="Z23">
        <f t="shared" si="3"/>
        <v>36.688000000000002</v>
      </c>
      <c r="AA23">
        <f t="shared" si="3"/>
        <v>2.4079999999999999</v>
      </c>
      <c r="AB23">
        <f t="shared" si="3"/>
        <v>22.040000000000003</v>
      </c>
      <c r="AC23">
        <f t="shared" si="3"/>
        <v>14.784000000000001</v>
      </c>
      <c r="AD23">
        <f t="shared" si="3"/>
        <v>2.2559999999999998</v>
      </c>
      <c r="AE23">
        <f t="shared" si="3"/>
        <v>4.5439999999999996</v>
      </c>
      <c r="AF23">
        <f t="shared" si="3"/>
        <v>30.536000000000001</v>
      </c>
    </row>
    <row r="24" spans="3:32">
      <c r="C24" t="s">
        <v>57</v>
      </c>
      <c r="D24" t="s">
        <v>55</v>
      </c>
      <c r="E24" t="s">
        <v>69</v>
      </c>
      <c r="F24">
        <v>2040</v>
      </c>
      <c r="G24">
        <f>F9*0.8</f>
        <v>3.6240000000000006</v>
      </c>
      <c r="H24">
        <f t="shared" ref="H24:AF24" si="4">G9*0.8</f>
        <v>15.12</v>
      </c>
      <c r="I24">
        <f t="shared" si="4"/>
        <v>2.2079999999999997</v>
      </c>
      <c r="J24">
        <f t="shared" si="4"/>
        <v>9</v>
      </c>
      <c r="K24">
        <f t="shared" si="4"/>
        <v>1.1199999999999999</v>
      </c>
      <c r="L24">
        <f t="shared" si="4"/>
        <v>5.4720000000000004</v>
      </c>
      <c r="M24">
        <f t="shared" si="4"/>
        <v>5.5920000000000005</v>
      </c>
      <c r="N24">
        <f t="shared" si="4"/>
        <v>2.2640000000000002</v>
      </c>
      <c r="O24">
        <f t="shared" si="4"/>
        <v>15.600000000000001</v>
      </c>
      <c r="P24">
        <f t="shared" si="4"/>
        <v>4.5280000000000005</v>
      </c>
      <c r="Q24">
        <f t="shared" si="4"/>
        <v>38.095999999999997</v>
      </c>
      <c r="R24">
        <f t="shared" si="4"/>
        <v>2.5120000000000005</v>
      </c>
      <c r="S24">
        <f t="shared" si="4"/>
        <v>12.568000000000001</v>
      </c>
      <c r="T24">
        <f t="shared" si="4"/>
        <v>0.43200000000000005</v>
      </c>
      <c r="U24">
        <f t="shared" si="4"/>
        <v>23.240000000000002</v>
      </c>
      <c r="V24">
        <f t="shared" si="4"/>
        <v>0.89600000000000013</v>
      </c>
      <c r="W24">
        <f t="shared" si="4"/>
        <v>1.056</v>
      </c>
      <c r="X24">
        <f t="shared" si="4"/>
        <v>33.688000000000002</v>
      </c>
      <c r="Y24">
        <f t="shared" si="4"/>
        <v>4.056</v>
      </c>
      <c r="Z24">
        <f t="shared" si="4"/>
        <v>13.768000000000001</v>
      </c>
      <c r="AA24">
        <f t="shared" si="4"/>
        <v>1.9440000000000002</v>
      </c>
      <c r="AB24">
        <f t="shared" si="4"/>
        <v>6.3280000000000003</v>
      </c>
      <c r="AC24">
        <f t="shared" si="4"/>
        <v>7.0960000000000001</v>
      </c>
      <c r="AD24">
        <f t="shared" si="4"/>
        <v>0.752</v>
      </c>
      <c r="AE24">
        <f t="shared" si="4"/>
        <v>1.3520000000000001</v>
      </c>
      <c r="AF24">
        <f t="shared" si="4"/>
        <v>106.024</v>
      </c>
    </row>
    <row r="25" spans="3:32">
      <c r="C25" t="s">
        <v>58</v>
      </c>
      <c r="D25" t="s">
        <v>55</v>
      </c>
      <c r="E25" t="s">
        <v>69</v>
      </c>
      <c r="F25">
        <v>2040</v>
      </c>
      <c r="G25">
        <f>F16*0.8</f>
        <v>11.32</v>
      </c>
      <c r="H25">
        <f t="shared" ref="H25:AF25" si="5">G16*0.8</f>
        <v>8.6319999999999997</v>
      </c>
      <c r="I25">
        <f t="shared" si="5"/>
        <v>5.120000000000001</v>
      </c>
      <c r="J25">
        <f t="shared" si="5"/>
        <v>15.712000000000002</v>
      </c>
      <c r="K25">
        <f t="shared" si="5"/>
        <v>0.8640000000000001</v>
      </c>
      <c r="L25">
        <f t="shared" si="5"/>
        <v>19.847999999999999</v>
      </c>
      <c r="M25">
        <f t="shared" si="5"/>
        <v>11.231999999999999</v>
      </c>
      <c r="N25">
        <f t="shared" si="5"/>
        <v>9.2319999999999993</v>
      </c>
      <c r="O25">
        <f t="shared" si="5"/>
        <v>53.760000000000005</v>
      </c>
      <c r="P25">
        <f t="shared" si="5"/>
        <v>8.3840000000000003</v>
      </c>
      <c r="Q25">
        <f t="shared" si="5"/>
        <v>62.544000000000011</v>
      </c>
      <c r="R25">
        <f t="shared" si="5"/>
        <v>5.5760000000000005</v>
      </c>
      <c r="S25">
        <f t="shared" si="5"/>
        <v>2.6560000000000001</v>
      </c>
      <c r="T25">
        <f t="shared" si="5"/>
        <v>0.72000000000000008</v>
      </c>
      <c r="U25">
        <f t="shared" si="5"/>
        <v>105.49600000000001</v>
      </c>
      <c r="V25">
        <f t="shared" si="5"/>
        <v>0.89600000000000013</v>
      </c>
      <c r="W25">
        <f t="shared" si="5"/>
        <v>0.376</v>
      </c>
      <c r="X25">
        <f t="shared" si="5"/>
        <v>17.344000000000001</v>
      </c>
      <c r="Y25">
        <f t="shared" si="5"/>
        <v>12.824000000000002</v>
      </c>
      <c r="Z25">
        <f t="shared" si="5"/>
        <v>74.311999999999998</v>
      </c>
      <c r="AA25">
        <f t="shared" si="5"/>
        <v>3.024</v>
      </c>
      <c r="AB25">
        <f t="shared" si="5"/>
        <v>21.488</v>
      </c>
      <c r="AC25">
        <f t="shared" si="5"/>
        <v>30.439999999999998</v>
      </c>
      <c r="AD25">
        <f t="shared" si="5"/>
        <v>5.3360000000000003</v>
      </c>
      <c r="AE25">
        <f t="shared" si="5"/>
        <v>6.1120000000000001</v>
      </c>
      <c r="AF25">
        <f t="shared" si="5"/>
        <v>31.480000000000004</v>
      </c>
    </row>
    <row r="26" spans="3:32">
      <c r="C26" t="s">
        <v>72</v>
      </c>
      <c r="D26" t="s">
        <v>55</v>
      </c>
      <c r="E26" t="s">
        <v>69</v>
      </c>
      <c r="F26">
        <v>2030</v>
      </c>
      <c r="G26">
        <f>HLOOKUP(G$19,$57:$75,2,0)</f>
        <v>37.979999999999997</v>
      </c>
      <c r="H26">
        <f t="shared" ref="H26:AE26" si="6">HLOOKUP(H$19,$57:$75,2,0)</f>
        <v>77.489999999999995</v>
      </c>
      <c r="I26">
        <f t="shared" si="6"/>
        <v>62.4</v>
      </c>
      <c r="J26">
        <f t="shared" si="6"/>
        <v>44.34</v>
      </c>
      <c r="K26">
        <f t="shared" si="6"/>
        <v>4.17</v>
      </c>
      <c r="L26">
        <f t="shared" si="6"/>
        <v>60.01</v>
      </c>
      <c r="M26">
        <f t="shared" si="6"/>
        <v>306.95</v>
      </c>
      <c r="N26">
        <f t="shared" si="6"/>
        <v>40.020000000000003</v>
      </c>
      <c r="O26">
        <f t="shared" si="6"/>
        <v>5.83</v>
      </c>
      <c r="P26">
        <f t="shared" si="6"/>
        <v>20.95</v>
      </c>
      <c r="Q26">
        <f t="shared" si="6"/>
        <v>23.09</v>
      </c>
      <c r="R26">
        <f t="shared" si="6"/>
        <v>28.21</v>
      </c>
      <c r="S26">
        <f t="shared" si="6"/>
        <v>335.6</v>
      </c>
      <c r="T26">
        <f t="shared" si="6"/>
        <v>56.02</v>
      </c>
      <c r="U26">
        <f t="shared" si="6"/>
        <v>66.290000000000006</v>
      </c>
      <c r="V26">
        <f t="shared" si="6"/>
        <v>24.48</v>
      </c>
      <c r="W26">
        <f t="shared" si="6"/>
        <v>2.57</v>
      </c>
      <c r="X26">
        <f t="shared" si="6"/>
        <v>100.52</v>
      </c>
      <c r="Y26">
        <f t="shared" si="6"/>
        <v>11.41</v>
      </c>
      <c r="Z26">
        <f t="shared" si="6"/>
        <v>1.59</v>
      </c>
      <c r="AA26">
        <f t="shared" si="6"/>
        <v>8.82</v>
      </c>
      <c r="AB26">
        <f t="shared" si="6"/>
        <v>0.14000000000000001</v>
      </c>
      <c r="AC26">
        <f t="shared" si="6"/>
        <v>34.29</v>
      </c>
      <c r="AD26">
        <f t="shared" si="6"/>
        <v>24.64</v>
      </c>
      <c r="AE26">
        <f t="shared" si="6"/>
        <v>337.94</v>
      </c>
      <c r="AF26">
        <f>HLOOKUP(AF$19,$57:$75,2,0)</f>
        <v>27.79</v>
      </c>
    </row>
    <row r="27" spans="3:32">
      <c r="C27" t="s">
        <v>73</v>
      </c>
      <c r="D27" t="s">
        <v>55</v>
      </c>
      <c r="E27" t="s">
        <v>69</v>
      </c>
      <c r="F27">
        <v>2030</v>
      </c>
      <c r="G27">
        <f>HLOOKUP(G$19,$57:$75,3,0)</f>
        <v>19.559999999999999</v>
      </c>
      <c r="H27">
        <f t="shared" ref="H27:AE27" si="7">HLOOKUP(H$19,$57:$75,3,0)</f>
        <v>11.92</v>
      </c>
      <c r="I27">
        <f t="shared" si="7"/>
        <v>9.43</v>
      </c>
      <c r="J27">
        <f t="shared" si="7"/>
        <v>11.31</v>
      </c>
      <c r="K27">
        <f t="shared" si="7"/>
        <v>2.61</v>
      </c>
      <c r="L27">
        <f t="shared" si="7"/>
        <v>18.46</v>
      </c>
      <c r="M27">
        <f t="shared" si="7"/>
        <v>78.930000000000007</v>
      </c>
      <c r="N27">
        <f t="shared" si="7"/>
        <v>7.5</v>
      </c>
      <c r="O27">
        <f t="shared" si="7"/>
        <v>1.1299999999999999</v>
      </c>
      <c r="P27">
        <f t="shared" si="7"/>
        <v>10.02</v>
      </c>
      <c r="Q27">
        <f t="shared" si="7"/>
        <v>18.690000000000001</v>
      </c>
      <c r="R27">
        <f t="shared" si="7"/>
        <v>2.64</v>
      </c>
      <c r="S27">
        <f t="shared" si="7"/>
        <v>71.400000000000006</v>
      </c>
      <c r="T27">
        <f t="shared" si="7"/>
        <v>12.54</v>
      </c>
      <c r="U27">
        <f t="shared" si="7"/>
        <v>20.57</v>
      </c>
      <c r="V27">
        <f t="shared" si="7"/>
        <v>4.32</v>
      </c>
      <c r="W27">
        <f t="shared" si="7"/>
        <v>0.66</v>
      </c>
      <c r="X27">
        <f t="shared" si="7"/>
        <v>37.700000000000003</v>
      </c>
      <c r="Y27">
        <f t="shared" si="7"/>
        <v>2.75</v>
      </c>
      <c r="Z27">
        <f t="shared" si="7"/>
        <v>0.28000000000000003</v>
      </c>
      <c r="AA27">
        <f t="shared" si="7"/>
        <v>2.34</v>
      </c>
      <c r="AB27">
        <f t="shared" si="7"/>
        <v>0.04</v>
      </c>
      <c r="AC27">
        <f t="shared" si="7"/>
        <v>6.38</v>
      </c>
      <c r="AD27">
        <f t="shared" si="7"/>
        <v>6.29</v>
      </c>
      <c r="AE27">
        <f t="shared" si="7"/>
        <v>72.42</v>
      </c>
      <c r="AF27">
        <f>HLOOKUP(AF$19,$57:$75,3,0)</f>
        <v>6.02</v>
      </c>
    </row>
    <row r="28" spans="3:32">
      <c r="C28" t="s">
        <v>74</v>
      </c>
      <c r="D28" t="s">
        <v>55</v>
      </c>
      <c r="E28" t="s">
        <v>69</v>
      </c>
      <c r="F28">
        <v>2030</v>
      </c>
      <c r="G28">
        <f>HLOOKUP(G$19,$57:$75,4,0)</f>
        <v>2.2999999999999998</v>
      </c>
      <c r="H28">
        <f t="shared" ref="H28:AE28" si="8">HLOOKUP(H$19,$57:$75,4,0)</f>
        <v>2.38</v>
      </c>
      <c r="I28">
        <f t="shared" si="8"/>
        <v>0.73</v>
      </c>
      <c r="J28">
        <f t="shared" si="8"/>
        <v>1.36</v>
      </c>
      <c r="K28">
        <f t="shared" si="8"/>
        <v>0.52</v>
      </c>
      <c r="L28">
        <f t="shared" si="8"/>
        <v>1.1499999999999999</v>
      </c>
      <c r="M28">
        <f t="shared" si="8"/>
        <v>8.77</v>
      </c>
      <c r="N28">
        <f t="shared" si="8"/>
        <v>0</v>
      </c>
      <c r="O28">
        <f t="shared" si="8"/>
        <v>0.16</v>
      </c>
      <c r="P28">
        <f t="shared" si="8"/>
        <v>1.82</v>
      </c>
      <c r="Q28">
        <f t="shared" si="8"/>
        <v>3.3</v>
      </c>
      <c r="R28">
        <f t="shared" si="8"/>
        <v>0</v>
      </c>
      <c r="S28">
        <f t="shared" si="8"/>
        <v>14.28</v>
      </c>
      <c r="T28">
        <f t="shared" si="8"/>
        <v>0.84</v>
      </c>
      <c r="U28">
        <f t="shared" si="8"/>
        <v>2.29</v>
      </c>
      <c r="V28">
        <f t="shared" si="8"/>
        <v>0.72</v>
      </c>
      <c r="W28">
        <f t="shared" si="8"/>
        <v>0.08</v>
      </c>
      <c r="X28">
        <f t="shared" si="8"/>
        <v>7.54</v>
      </c>
      <c r="Y28">
        <f t="shared" si="8"/>
        <v>0.79</v>
      </c>
      <c r="Z28">
        <f t="shared" si="8"/>
        <v>7.0000000000000007E-2</v>
      </c>
      <c r="AA28">
        <f t="shared" si="8"/>
        <v>0</v>
      </c>
      <c r="AB28">
        <f t="shared" si="8"/>
        <v>0.01</v>
      </c>
      <c r="AC28">
        <f t="shared" si="8"/>
        <v>0.8</v>
      </c>
      <c r="AD28">
        <f t="shared" si="8"/>
        <v>0.75</v>
      </c>
      <c r="AE28">
        <f t="shared" si="8"/>
        <v>0</v>
      </c>
      <c r="AF28">
        <f>HLOOKUP(AF$19,$57:$75,4,0)</f>
        <v>0.46</v>
      </c>
    </row>
    <row r="29" spans="3:32">
      <c r="C29" t="s">
        <v>76</v>
      </c>
      <c r="D29" t="s">
        <v>55</v>
      </c>
      <c r="E29" t="s">
        <v>69</v>
      </c>
      <c r="F29">
        <v>2030</v>
      </c>
      <c r="G29">
        <f>HLOOKUP(G$19,$57:$75,5,0)</f>
        <v>54.92</v>
      </c>
      <c r="H29">
        <f t="shared" ref="H29:AE29" si="9">HLOOKUP(H$19,$57:$75,5,0)</f>
        <v>73.83</v>
      </c>
      <c r="I29">
        <f t="shared" si="9"/>
        <v>78.599999999999994</v>
      </c>
      <c r="J29">
        <f t="shared" si="9"/>
        <v>86.84</v>
      </c>
      <c r="K29">
        <f t="shared" si="9"/>
        <v>3.29</v>
      </c>
      <c r="L29">
        <f t="shared" si="9"/>
        <v>129.01</v>
      </c>
      <c r="M29">
        <f t="shared" si="9"/>
        <v>734.56</v>
      </c>
      <c r="N29">
        <f t="shared" si="9"/>
        <v>42.8</v>
      </c>
      <c r="O29">
        <f t="shared" si="9"/>
        <v>25.48</v>
      </c>
      <c r="P29">
        <f t="shared" si="9"/>
        <v>48.27</v>
      </c>
      <c r="Q29">
        <f t="shared" si="9"/>
        <v>176.39</v>
      </c>
      <c r="R29">
        <f t="shared" si="9"/>
        <v>39.47</v>
      </c>
      <c r="S29">
        <f t="shared" si="9"/>
        <v>489.92</v>
      </c>
      <c r="T29">
        <f t="shared" si="9"/>
        <v>44.47</v>
      </c>
      <c r="U29">
        <f t="shared" si="9"/>
        <v>56.72</v>
      </c>
      <c r="V29">
        <f t="shared" si="9"/>
        <v>7.79</v>
      </c>
      <c r="W29">
        <f t="shared" si="9"/>
        <v>3.96</v>
      </c>
      <c r="X29">
        <f t="shared" si="9"/>
        <v>811.48</v>
      </c>
      <c r="Y29">
        <f t="shared" si="9"/>
        <v>31.76</v>
      </c>
      <c r="Z29">
        <f t="shared" si="9"/>
        <v>2.0699999999999998</v>
      </c>
      <c r="AA29">
        <f t="shared" si="9"/>
        <v>27.58</v>
      </c>
      <c r="AB29">
        <f t="shared" si="9"/>
        <v>0.65</v>
      </c>
      <c r="AC29">
        <f t="shared" si="9"/>
        <v>93.24</v>
      </c>
      <c r="AD29">
        <f t="shared" si="9"/>
        <v>61.21</v>
      </c>
      <c r="AE29">
        <f t="shared" si="9"/>
        <v>684.46</v>
      </c>
      <c r="AF29">
        <f>HLOOKUP(AF$19,$57:$75,5,0)</f>
        <v>34.9</v>
      </c>
    </row>
    <row r="30" spans="3:32">
      <c r="C30" t="s">
        <v>77</v>
      </c>
      <c r="D30" t="s">
        <v>55</v>
      </c>
      <c r="E30" t="s">
        <v>69</v>
      </c>
      <c r="F30">
        <v>2030</v>
      </c>
      <c r="G30">
        <f>HLOOKUP(G$19,$57:$75,6,0)</f>
        <v>28.29</v>
      </c>
      <c r="H30">
        <f t="shared" ref="H30:AE30" si="10">HLOOKUP(H$19,$57:$75,6,0)</f>
        <v>11.36</v>
      </c>
      <c r="I30">
        <f t="shared" si="10"/>
        <v>11.88</v>
      </c>
      <c r="J30">
        <f t="shared" si="10"/>
        <v>22.15</v>
      </c>
      <c r="K30">
        <f t="shared" si="10"/>
        <v>2.06</v>
      </c>
      <c r="L30">
        <f t="shared" si="10"/>
        <v>39.700000000000003</v>
      </c>
      <c r="M30">
        <f t="shared" si="10"/>
        <v>188.89</v>
      </c>
      <c r="N30">
        <f t="shared" si="10"/>
        <v>8.0299999999999994</v>
      </c>
      <c r="O30">
        <f t="shared" si="10"/>
        <v>4.95</v>
      </c>
      <c r="P30">
        <f t="shared" si="10"/>
        <v>23.09</v>
      </c>
      <c r="Q30">
        <f t="shared" si="10"/>
        <v>142.79</v>
      </c>
      <c r="R30">
        <f t="shared" si="10"/>
        <v>3.7</v>
      </c>
      <c r="S30">
        <f t="shared" si="10"/>
        <v>104.24</v>
      </c>
      <c r="T30">
        <f t="shared" si="10"/>
        <v>9.9600000000000009</v>
      </c>
      <c r="U30">
        <f t="shared" si="10"/>
        <v>17.600000000000001</v>
      </c>
      <c r="V30">
        <f t="shared" si="10"/>
        <v>1.37</v>
      </c>
      <c r="W30">
        <f t="shared" si="10"/>
        <v>1.01</v>
      </c>
      <c r="X30">
        <f t="shared" si="10"/>
        <v>304.3</v>
      </c>
      <c r="Y30">
        <f t="shared" si="10"/>
        <v>7.67</v>
      </c>
      <c r="Z30">
        <f t="shared" si="10"/>
        <v>0.36</v>
      </c>
      <c r="AA30">
        <f t="shared" si="10"/>
        <v>7.3</v>
      </c>
      <c r="AB30">
        <f t="shared" si="10"/>
        <v>0.16</v>
      </c>
      <c r="AC30">
        <f t="shared" si="10"/>
        <v>17.350000000000001</v>
      </c>
      <c r="AD30">
        <f t="shared" si="10"/>
        <v>15.61</v>
      </c>
      <c r="AE30">
        <f t="shared" si="10"/>
        <v>146.66999999999999</v>
      </c>
      <c r="AF30">
        <f>HLOOKUP(AF$19,$57:$75,6,0)</f>
        <v>7.56</v>
      </c>
    </row>
    <row r="31" spans="3:32">
      <c r="C31" t="s">
        <v>78</v>
      </c>
      <c r="D31" t="s">
        <v>55</v>
      </c>
      <c r="E31" t="s">
        <v>69</v>
      </c>
      <c r="F31">
        <v>2030</v>
      </c>
      <c r="G31">
        <f>HLOOKUP(G$19,$57:$75,7,0)</f>
        <v>3.33</v>
      </c>
      <c r="H31">
        <f t="shared" ref="H31:AE31" si="11">HLOOKUP(H$19,$57:$75,7,0)</f>
        <v>2.27</v>
      </c>
      <c r="I31">
        <f t="shared" si="11"/>
        <v>0.91</v>
      </c>
      <c r="J31">
        <f t="shared" si="11"/>
        <v>2.66</v>
      </c>
      <c r="K31">
        <f t="shared" si="11"/>
        <v>0.41</v>
      </c>
      <c r="L31">
        <f t="shared" si="11"/>
        <v>2.48</v>
      </c>
      <c r="M31">
        <f t="shared" si="11"/>
        <v>20.99</v>
      </c>
      <c r="N31">
        <f t="shared" si="11"/>
        <v>0</v>
      </c>
      <c r="O31">
        <f t="shared" si="11"/>
        <v>0.71</v>
      </c>
      <c r="P31">
        <f t="shared" si="11"/>
        <v>4.2</v>
      </c>
      <c r="Q31">
        <f t="shared" si="11"/>
        <v>25.2</v>
      </c>
      <c r="R31">
        <f t="shared" si="11"/>
        <v>0</v>
      </c>
      <c r="S31">
        <f t="shared" si="11"/>
        <v>20.85</v>
      </c>
      <c r="T31">
        <f t="shared" si="11"/>
        <v>0.66</v>
      </c>
      <c r="U31">
        <f t="shared" si="11"/>
        <v>1.96</v>
      </c>
      <c r="V31">
        <f t="shared" si="11"/>
        <v>0.23</v>
      </c>
      <c r="W31">
        <f t="shared" si="11"/>
        <v>0.12</v>
      </c>
      <c r="X31">
        <f t="shared" si="11"/>
        <v>60.86</v>
      </c>
      <c r="Y31">
        <f t="shared" si="11"/>
        <v>2.19</v>
      </c>
      <c r="Z31">
        <f t="shared" si="11"/>
        <v>0.09</v>
      </c>
      <c r="AA31">
        <f t="shared" si="11"/>
        <v>0</v>
      </c>
      <c r="AB31">
        <f t="shared" si="11"/>
        <v>0.03</v>
      </c>
      <c r="AC31">
        <f t="shared" si="11"/>
        <v>2.17</v>
      </c>
      <c r="AD31">
        <f t="shared" si="11"/>
        <v>1.87</v>
      </c>
      <c r="AE31">
        <f t="shared" si="11"/>
        <v>0</v>
      </c>
      <c r="AF31">
        <f>HLOOKUP(AF$19,$57:$75,7,0)</f>
        <v>0.57999999999999996</v>
      </c>
    </row>
    <row r="32" spans="3:32">
      <c r="C32" t="s">
        <v>79</v>
      </c>
      <c r="D32" t="s">
        <v>55</v>
      </c>
      <c r="E32" t="s">
        <v>69</v>
      </c>
      <c r="F32">
        <v>2030</v>
      </c>
      <c r="G32">
        <f>HLOOKUP(G$19,$57:$75,8,0)</f>
        <v>17.600000000000001</v>
      </c>
      <c r="H32">
        <f t="shared" ref="H32:AE32" si="12">HLOOKUP(H$19,$57:$75,8,0)</f>
        <v>129.29</v>
      </c>
      <c r="I32">
        <f t="shared" si="12"/>
        <v>33.909999999999997</v>
      </c>
      <c r="J32">
        <f t="shared" si="12"/>
        <v>49.74</v>
      </c>
      <c r="K32">
        <f t="shared" si="12"/>
        <v>4.26</v>
      </c>
      <c r="L32">
        <f t="shared" si="12"/>
        <v>35.57</v>
      </c>
      <c r="M32">
        <f t="shared" si="12"/>
        <v>320.89999999999998</v>
      </c>
      <c r="N32">
        <f t="shared" si="12"/>
        <v>21.31</v>
      </c>
      <c r="O32">
        <f t="shared" si="12"/>
        <v>2.7</v>
      </c>
      <c r="P32">
        <f t="shared" si="12"/>
        <v>11.85</v>
      </c>
      <c r="Q32">
        <f t="shared" si="12"/>
        <v>51.19</v>
      </c>
      <c r="R32">
        <f t="shared" si="12"/>
        <v>21.32</v>
      </c>
      <c r="S32">
        <f t="shared" si="12"/>
        <v>298.39</v>
      </c>
      <c r="T32">
        <f t="shared" si="12"/>
        <v>20.05</v>
      </c>
      <c r="U32">
        <f t="shared" si="12"/>
        <v>24.48</v>
      </c>
      <c r="V32">
        <f t="shared" si="12"/>
        <v>36.83</v>
      </c>
      <c r="W32">
        <f t="shared" si="12"/>
        <v>2.4</v>
      </c>
      <c r="X32">
        <f t="shared" si="12"/>
        <v>178.77</v>
      </c>
      <c r="Y32">
        <f t="shared" si="12"/>
        <v>5.77</v>
      </c>
      <c r="Z32">
        <f t="shared" si="12"/>
        <v>2.06</v>
      </c>
      <c r="AA32">
        <f t="shared" si="12"/>
        <v>3.52</v>
      </c>
      <c r="AB32">
        <f t="shared" si="12"/>
        <v>1.8</v>
      </c>
      <c r="AC32">
        <f t="shared" si="12"/>
        <v>181.09</v>
      </c>
      <c r="AD32">
        <f t="shared" si="12"/>
        <v>19.350000000000001</v>
      </c>
      <c r="AE32">
        <f t="shared" si="12"/>
        <v>126.81</v>
      </c>
      <c r="AF32">
        <f>HLOOKUP(AF$19,$57:$75,8,0)</f>
        <v>22.43</v>
      </c>
    </row>
    <row r="33" spans="3:32">
      <c r="C33" t="s">
        <v>80</v>
      </c>
      <c r="D33" t="s">
        <v>55</v>
      </c>
      <c r="E33" t="s">
        <v>69</v>
      </c>
      <c r="F33">
        <v>2030</v>
      </c>
      <c r="G33">
        <f>HLOOKUP(G$19,$57:$75,9,0)</f>
        <v>9.07</v>
      </c>
      <c r="H33">
        <f t="shared" ref="H33:AE33" si="13">HLOOKUP(H$19,$57:$75,9,0)</f>
        <v>19.89</v>
      </c>
      <c r="I33">
        <f t="shared" si="13"/>
        <v>5.13</v>
      </c>
      <c r="J33">
        <f t="shared" si="13"/>
        <v>12.69</v>
      </c>
      <c r="K33">
        <f t="shared" si="13"/>
        <v>2.66</v>
      </c>
      <c r="L33">
        <f t="shared" si="13"/>
        <v>10.94</v>
      </c>
      <c r="M33">
        <f t="shared" si="13"/>
        <v>82.52</v>
      </c>
      <c r="N33">
        <f t="shared" si="13"/>
        <v>4</v>
      </c>
      <c r="O33">
        <f t="shared" si="13"/>
        <v>0.53</v>
      </c>
      <c r="P33">
        <f t="shared" si="13"/>
        <v>5.67</v>
      </c>
      <c r="Q33">
        <f t="shared" si="13"/>
        <v>41.44</v>
      </c>
      <c r="R33">
        <f t="shared" si="13"/>
        <v>2</v>
      </c>
      <c r="S33">
        <f t="shared" si="13"/>
        <v>63.49</v>
      </c>
      <c r="T33">
        <f t="shared" si="13"/>
        <v>4.49</v>
      </c>
      <c r="U33">
        <f t="shared" si="13"/>
        <v>7.6</v>
      </c>
      <c r="V33">
        <f t="shared" si="13"/>
        <v>6.5</v>
      </c>
      <c r="W33">
        <f t="shared" si="13"/>
        <v>0.61</v>
      </c>
      <c r="X33">
        <f t="shared" si="13"/>
        <v>67.040000000000006</v>
      </c>
      <c r="Y33">
        <f t="shared" si="13"/>
        <v>1.39</v>
      </c>
      <c r="Z33">
        <f t="shared" si="13"/>
        <v>0.36</v>
      </c>
      <c r="AA33">
        <f t="shared" si="13"/>
        <v>0.93</v>
      </c>
      <c r="AB33">
        <f t="shared" si="13"/>
        <v>0.45</v>
      </c>
      <c r="AC33">
        <f t="shared" si="13"/>
        <v>33.69</v>
      </c>
      <c r="AD33">
        <f t="shared" si="13"/>
        <v>4.9400000000000004</v>
      </c>
      <c r="AE33">
        <f t="shared" si="13"/>
        <v>27.17</v>
      </c>
      <c r="AF33">
        <f>HLOOKUP(AF$19,$57:$75,9,0)</f>
        <v>4.8600000000000003</v>
      </c>
    </row>
    <row r="34" spans="3:32">
      <c r="C34" t="s">
        <v>81</v>
      </c>
      <c r="D34" t="s">
        <v>55</v>
      </c>
      <c r="E34" t="s">
        <v>69</v>
      </c>
      <c r="F34">
        <v>2030</v>
      </c>
      <c r="G34">
        <f>HLOOKUP(G$19,$57:$75,10,0)</f>
        <v>1.07</v>
      </c>
      <c r="H34">
        <f t="shared" ref="H34:AE34" si="14">HLOOKUP(H$19,$57:$75,10,0)</f>
        <v>3.98</v>
      </c>
      <c r="I34">
        <f t="shared" si="14"/>
        <v>0.39</v>
      </c>
      <c r="J34">
        <f t="shared" si="14"/>
        <v>1.52</v>
      </c>
      <c r="K34">
        <f t="shared" si="14"/>
        <v>0.53</v>
      </c>
      <c r="L34">
        <f t="shared" si="14"/>
        <v>0.68</v>
      </c>
      <c r="M34">
        <f t="shared" si="14"/>
        <v>9.17</v>
      </c>
      <c r="N34">
        <f t="shared" si="14"/>
        <v>0</v>
      </c>
      <c r="O34">
        <f t="shared" si="14"/>
        <v>0.08</v>
      </c>
      <c r="P34">
        <f t="shared" si="14"/>
        <v>1.03</v>
      </c>
      <c r="Q34">
        <f t="shared" si="14"/>
        <v>7.31</v>
      </c>
      <c r="R34">
        <f t="shared" si="14"/>
        <v>0</v>
      </c>
      <c r="S34">
        <f t="shared" si="14"/>
        <v>12.7</v>
      </c>
      <c r="T34">
        <f t="shared" si="14"/>
        <v>0.3</v>
      </c>
      <c r="U34">
        <f t="shared" si="14"/>
        <v>0.84</v>
      </c>
      <c r="V34">
        <f t="shared" si="14"/>
        <v>1.08</v>
      </c>
      <c r="W34">
        <f t="shared" si="14"/>
        <v>7.0000000000000007E-2</v>
      </c>
      <c r="X34">
        <f t="shared" si="14"/>
        <v>13.41</v>
      </c>
      <c r="Y34">
        <f t="shared" si="14"/>
        <v>0.4</v>
      </c>
      <c r="Z34">
        <f t="shared" si="14"/>
        <v>0.09</v>
      </c>
      <c r="AA34">
        <f t="shared" si="14"/>
        <v>0</v>
      </c>
      <c r="AB34">
        <f t="shared" si="14"/>
        <v>0.08</v>
      </c>
      <c r="AC34">
        <f t="shared" si="14"/>
        <v>4.21</v>
      </c>
      <c r="AD34">
        <f t="shared" si="14"/>
        <v>0.59</v>
      </c>
      <c r="AE34">
        <f t="shared" si="14"/>
        <v>0</v>
      </c>
      <c r="AF34">
        <f>HLOOKUP(AF$19,$57:$75,10,0)</f>
        <v>0.37</v>
      </c>
    </row>
    <row r="35" spans="3:32">
      <c r="C35" t="s">
        <v>72</v>
      </c>
      <c r="D35" t="s">
        <v>55</v>
      </c>
      <c r="E35" t="s">
        <v>69</v>
      </c>
      <c r="F35">
        <v>2040</v>
      </c>
      <c r="G35">
        <f>HLOOKUP(G$19,$57:$75,11,0)</f>
        <v>41.2</v>
      </c>
      <c r="H35">
        <f t="shared" ref="H35:AE35" si="15">HLOOKUP(H$19,$57:$75,11,0)</f>
        <v>84.85</v>
      </c>
      <c r="I35">
        <f t="shared" si="15"/>
        <v>66.77</v>
      </c>
      <c r="J35">
        <f t="shared" si="15"/>
        <v>48.55</v>
      </c>
      <c r="K35">
        <f t="shared" si="15"/>
        <v>4.6100000000000003</v>
      </c>
      <c r="L35">
        <f t="shared" si="15"/>
        <v>66.010000000000005</v>
      </c>
      <c r="M35">
        <f t="shared" si="15"/>
        <v>331.5</v>
      </c>
      <c r="N35">
        <f t="shared" si="15"/>
        <v>44.23</v>
      </c>
      <c r="O35">
        <f t="shared" si="15"/>
        <v>6.44</v>
      </c>
      <c r="P35">
        <f t="shared" si="15"/>
        <v>22.11</v>
      </c>
      <c r="Q35">
        <f t="shared" si="15"/>
        <v>24.94</v>
      </c>
      <c r="R35">
        <f t="shared" si="15"/>
        <v>30.61</v>
      </c>
      <c r="S35">
        <f t="shared" si="15"/>
        <v>360.77</v>
      </c>
      <c r="T35">
        <f t="shared" si="15"/>
        <v>61.9</v>
      </c>
      <c r="U35">
        <f t="shared" si="15"/>
        <v>73.91</v>
      </c>
      <c r="V35">
        <f t="shared" si="15"/>
        <v>28.03</v>
      </c>
      <c r="W35">
        <f t="shared" si="15"/>
        <v>2.81</v>
      </c>
      <c r="X35">
        <f t="shared" si="15"/>
        <v>107.06</v>
      </c>
      <c r="Y35">
        <f t="shared" si="15"/>
        <v>12.26</v>
      </c>
      <c r="Z35">
        <f t="shared" si="15"/>
        <v>1.79</v>
      </c>
      <c r="AA35">
        <f t="shared" si="15"/>
        <v>9.44</v>
      </c>
      <c r="AB35">
        <f t="shared" si="15"/>
        <v>0.17</v>
      </c>
      <c r="AC35">
        <f t="shared" si="15"/>
        <v>37.72</v>
      </c>
      <c r="AD35">
        <f t="shared" si="15"/>
        <v>27.35</v>
      </c>
      <c r="AE35">
        <f t="shared" si="15"/>
        <v>370.04</v>
      </c>
      <c r="AF35">
        <f>HLOOKUP(AF$19,$57:$75,11,0)</f>
        <v>29.59</v>
      </c>
    </row>
    <row r="36" spans="3:32">
      <c r="C36" t="s">
        <v>73</v>
      </c>
      <c r="D36" t="s">
        <v>55</v>
      </c>
      <c r="E36" t="s">
        <v>69</v>
      </c>
      <c r="F36">
        <v>2040</v>
      </c>
      <c r="G36">
        <f>HLOOKUP(G$19,$57:$75,12,0)</f>
        <v>21.23</v>
      </c>
      <c r="H36">
        <f t="shared" ref="H36:AE36" si="16">HLOOKUP(H$19,$57:$75,12,0)</f>
        <v>13.05</v>
      </c>
      <c r="I36">
        <f t="shared" si="16"/>
        <v>10.09</v>
      </c>
      <c r="J36">
        <f t="shared" si="16"/>
        <v>12.38</v>
      </c>
      <c r="K36">
        <f t="shared" si="16"/>
        <v>2.88</v>
      </c>
      <c r="L36">
        <f t="shared" si="16"/>
        <v>20.309999999999999</v>
      </c>
      <c r="M36">
        <f t="shared" si="16"/>
        <v>85.24</v>
      </c>
      <c r="N36">
        <f t="shared" si="16"/>
        <v>8.2899999999999991</v>
      </c>
      <c r="O36">
        <f t="shared" si="16"/>
        <v>1.25</v>
      </c>
      <c r="P36">
        <f t="shared" si="16"/>
        <v>10.57</v>
      </c>
      <c r="Q36">
        <f t="shared" si="16"/>
        <v>20.190000000000001</v>
      </c>
      <c r="R36">
        <f t="shared" si="16"/>
        <v>2.87</v>
      </c>
      <c r="S36">
        <f t="shared" si="16"/>
        <v>76.760000000000005</v>
      </c>
      <c r="T36">
        <f t="shared" si="16"/>
        <v>13.86</v>
      </c>
      <c r="U36">
        <f t="shared" si="16"/>
        <v>22.94</v>
      </c>
      <c r="V36">
        <f t="shared" si="16"/>
        <v>4.95</v>
      </c>
      <c r="W36">
        <f t="shared" si="16"/>
        <v>0.72</v>
      </c>
      <c r="X36">
        <f t="shared" si="16"/>
        <v>40.15</v>
      </c>
      <c r="Y36">
        <f t="shared" si="16"/>
        <v>2.96</v>
      </c>
      <c r="Z36">
        <f t="shared" si="16"/>
        <v>0.31</v>
      </c>
      <c r="AA36">
        <f t="shared" si="16"/>
        <v>2.5</v>
      </c>
      <c r="AB36">
        <f t="shared" si="16"/>
        <v>0.04</v>
      </c>
      <c r="AC36">
        <f t="shared" si="16"/>
        <v>7.02</v>
      </c>
      <c r="AD36">
        <f t="shared" si="16"/>
        <v>6.98</v>
      </c>
      <c r="AE36">
        <f t="shared" si="16"/>
        <v>79.3</v>
      </c>
      <c r="AF36">
        <f>HLOOKUP(AF$19,$57:$75,12,0)</f>
        <v>6.41</v>
      </c>
    </row>
    <row r="37" spans="3:32">
      <c r="C37" t="s">
        <v>74</v>
      </c>
      <c r="D37" t="s">
        <v>55</v>
      </c>
      <c r="E37" t="s">
        <v>69</v>
      </c>
      <c r="F37">
        <v>2040</v>
      </c>
      <c r="G37">
        <f>HLOOKUP(G$19,$57:$75,13,0)</f>
        <v>2.5</v>
      </c>
      <c r="H37">
        <f t="shared" ref="H37:AE37" si="17">HLOOKUP(H$19,$57:$75,13,0)</f>
        <v>2.61</v>
      </c>
      <c r="I37">
        <f t="shared" si="17"/>
        <v>0.78</v>
      </c>
      <c r="J37">
        <f t="shared" si="17"/>
        <v>1.49</v>
      </c>
      <c r="K37">
        <f t="shared" si="17"/>
        <v>0.57999999999999996</v>
      </c>
      <c r="L37">
        <f t="shared" si="17"/>
        <v>1.27</v>
      </c>
      <c r="M37">
        <f t="shared" si="17"/>
        <v>9.4700000000000006</v>
      </c>
      <c r="N37" t="str">
        <f t="shared" si="17"/>
        <v xml:space="preserve">              -  </v>
      </c>
      <c r="O37">
        <f t="shared" si="17"/>
        <v>0.18</v>
      </c>
      <c r="P37">
        <f t="shared" si="17"/>
        <v>1.92</v>
      </c>
      <c r="Q37">
        <f t="shared" si="17"/>
        <v>3.56</v>
      </c>
      <c r="R37" t="str">
        <f t="shared" si="17"/>
        <v xml:space="preserve">              -  </v>
      </c>
      <c r="S37">
        <f t="shared" si="17"/>
        <v>15.35</v>
      </c>
      <c r="T37">
        <f t="shared" si="17"/>
        <v>0.92</v>
      </c>
      <c r="U37">
        <f t="shared" si="17"/>
        <v>2.5499999999999998</v>
      </c>
      <c r="V37">
        <f t="shared" si="17"/>
        <v>0.82</v>
      </c>
      <c r="W37">
        <f t="shared" si="17"/>
        <v>0.09</v>
      </c>
      <c r="X37">
        <f t="shared" si="17"/>
        <v>8.0299999999999994</v>
      </c>
      <c r="Y37">
        <f t="shared" si="17"/>
        <v>0.85</v>
      </c>
      <c r="Z37">
        <f t="shared" si="17"/>
        <v>0.08</v>
      </c>
      <c r="AA37" t="str">
        <f t="shared" si="17"/>
        <v xml:space="preserve">              -  </v>
      </c>
      <c r="AB37">
        <f t="shared" si="17"/>
        <v>0.01</v>
      </c>
      <c r="AC37">
        <f t="shared" si="17"/>
        <v>0.88</v>
      </c>
      <c r="AD37">
        <f t="shared" si="17"/>
        <v>0.84</v>
      </c>
      <c r="AE37" t="str">
        <f t="shared" si="17"/>
        <v xml:space="preserve">              -  </v>
      </c>
      <c r="AF37">
        <f>HLOOKUP(AF$19,$57:$75,13,0)</f>
        <v>0.49</v>
      </c>
    </row>
    <row r="38" spans="3:32">
      <c r="C38" t="s">
        <v>76</v>
      </c>
      <c r="D38" t="s">
        <v>55</v>
      </c>
      <c r="E38" t="s">
        <v>69</v>
      </c>
      <c r="F38">
        <v>2040</v>
      </c>
      <c r="G38">
        <f>HLOOKUP(G$19,$57:$75,14,0)</f>
        <v>59.59</v>
      </c>
      <c r="H38">
        <f t="shared" ref="H38:AE38" si="18">HLOOKUP(H$19,$57:$75,14,0)</f>
        <v>80.849999999999994</v>
      </c>
      <c r="I38">
        <f t="shared" si="18"/>
        <v>84.11</v>
      </c>
      <c r="J38">
        <f t="shared" si="18"/>
        <v>95.09</v>
      </c>
      <c r="K38">
        <f t="shared" si="18"/>
        <v>3.64</v>
      </c>
      <c r="L38">
        <f t="shared" si="18"/>
        <v>141.91</v>
      </c>
      <c r="M38">
        <f t="shared" si="18"/>
        <v>793.33</v>
      </c>
      <c r="N38">
        <f t="shared" si="18"/>
        <v>47.3</v>
      </c>
      <c r="O38">
        <f t="shared" si="18"/>
        <v>28.15</v>
      </c>
      <c r="P38">
        <f t="shared" si="18"/>
        <v>50.93</v>
      </c>
      <c r="Q38">
        <f t="shared" si="18"/>
        <v>190.5</v>
      </c>
      <c r="R38">
        <f t="shared" si="18"/>
        <v>42.82</v>
      </c>
      <c r="S38">
        <f t="shared" si="18"/>
        <v>526.66999999999996</v>
      </c>
      <c r="T38">
        <f t="shared" si="18"/>
        <v>49.14</v>
      </c>
      <c r="U38">
        <f t="shared" si="18"/>
        <v>63.24</v>
      </c>
      <c r="V38">
        <f t="shared" si="18"/>
        <v>8.92</v>
      </c>
      <c r="W38">
        <f t="shared" si="18"/>
        <v>4.34</v>
      </c>
      <c r="X38">
        <f t="shared" si="18"/>
        <v>864.23</v>
      </c>
      <c r="Y38">
        <f t="shared" si="18"/>
        <v>34.14</v>
      </c>
      <c r="Z38">
        <f t="shared" si="18"/>
        <v>2.33</v>
      </c>
      <c r="AA38">
        <f t="shared" si="18"/>
        <v>29.51</v>
      </c>
      <c r="AB38">
        <f t="shared" si="18"/>
        <v>0.76</v>
      </c>
      <c r="AC38">
        <f t="shared" si="18"/>
        <v>102.56</v>
      </c>
      <c r="AD38">
        <f t="shared" si="18"/>
        <v>67.94</v>
      </c>
      <c r="AE38">
        <f t="shared" si="18"/>
        <v>749.48</v>
      </c>
      <c r="AF38">
        <f>HLOOKUP(AF$19,$57:$75,14,0)</f>
        <v>37.159999999999997</v>
      </c>
    </row>
    <row r="39" spans="3:32">
      <c r="C39" t="s">
        <v>77</v>
      </c>
      <c r="D39" t="s">
        <v>55</v>
      </c>
      <c r="E39" t="s">
        <v>69</v>
      </c>
      <c r="F39">
        <v>2040</v>
      </c>
      <c r="G39">
        <f>HLOOKUP(G$19,$57:$75,15,0)</f>
        <v>30.7</v>
      </c>
      <c r="H39">
        <f t="shared" ref="H39:AE39" si="19">HLOOKUP(H$19,$57:$75,15,0)</f>
        <v>12.44</v>
      </c>
      <c r="I39">
        <f t="shared" si="19"/>
        <v>12.71</v>
      </c>
      <c r="J39">
        <f t="shared" si="19"/>
        <v>24.26</v>
      </c>
      <c r="K39">
        <f t="shared" si="19"/>
        <v>2.27</v>
      </c>
      <c r="L39">
        <f t="shared" si="19"/>
        <v>43.66</v>
      </c>
      <c r="M39">
        <f t="shared" si="19"/>
        <v>204</v>
      </c>
      <c r="N39">
        <f t="shared" si="19"/>
        <v>8.8699999999999992</v>
      </c>
      <c r="O39">
        <f t="shared" si="19"/>
        <v>5.47</v>
      </c>
      <c r="P39">
        <f t="shared" si="19"/>
        <v>24.36</v>
      </c>
      <c r="Q39">
        <f t="shared" si="19"/>
        <v>154.21</v>
      </c>
      <c r="R39">
        <f t="shared" si="19"/>
        <v>4.01</v>
      </c>
      <c r="S39">
        <f t="shared" si="19"/>
        <v>112.06</v>
      </c>
      <c r="T39">
        <f t="shared" si="19"/>
        <v>11</v>
      </c>
      <c r="U39">
        <f t="shared" si="19"/>
        <v>19.63</v>
      </c>
      <c r="V39">
        <f t="shared" si="19"/>
        <v>1.57</v>
      </c>
      <c r="W39">
        <f t="shared" si="19"/>
        <v>1.1100000000000001</v>
      </c>
      <c r="X39">
        <f t="shared" si="19"/>
        <v>324.08</v>
      </c>
      <c r="Y39">
        <f t="shared" si="19"/>
        <v>8.24</v>
      </c>
      <c r="Z39">
        <f t="shared" si="19"/>
        <v>0.4</v>
      </c>
      <c r="AA39">
        <f t="shared" si="19"/>
        <v>7.81</v>
      </c>
      <c r="AB39">
        <f t="shared" si="19"/>
        <v>0.19</v>
      </c>
      <c r="AC39">
        <f t="shared" si="19"/>
        <v>19.079999999999998</v>
      </c>
      <c r="AD39">
        <f t="shared" si="19"/>
        <v>17.329999999999998</v>
      </c>
      <c r="AE39">
        <f t="shared" si="19"/>
        <v>160.6</v>
      </c>
      <c r="AF39">
        <f>HLOOKUP(AF$19,$57:$75,15,0)</f>
        <v>8.0500000000000007</v>
      </c>
    </row>
    <row r="40" spans="3:32">
      <c r="C40" t="s">
        <v>78</v>
      </c>
      <c r="D40" t="s">
        <v>55</v>
      </c>
      <c r="E40" t="s">
        <v>69</v>
      </c>
      <c r="F40">
        <v>2040</v>
      </c>
      <c r="G40">
        <f>HLOOKUP(G$19,$57:$75,16,0)</f>
        <v>3.61</v>
      </c>
      <c r="H40">
        <f t="shared" ref="H40:AE40" si="20">HLOOKUP(H$19,$57:$75,16,0)</f>
        <v>2.4900000000000002</v>
      </c>
      <c r="I40">
        <f t="shared" si="20"/>
        <v>0.98</v>
      </c>
      <c r="J40">
        <f t="shared" si="20"/>
        <v>2.91</v>
      </c>
      <c r="K40">
        <f t="shared" si="20"/>
        <v>0.45</v>
      </c>
      <c r="L40">
        <f t="shared" si="20"/>
        <v>2.73</v>
      </c>
      <c r="M40">
        <f t="shared" si="20"/>
        <v>22.67</v>
      </c>
      <c r="N40" t="str">
        <f t="shared" si="20"/>
        <v xml:space="preserve">              -  </v>
      </c>
      <c r="O40">
        <f t="shared" si="20"/>
        <v>0.78</v>
      </c>
      <c r="P40">
        <f t="shared" si="20"/>
        <v>4.43</v>
      </c>
      <c r="Q40">
        <f t="shared" si="20"/>
        <v>27.21</v>
      </c>
      <c r="R40" t="str">
        <f t="shared" si="20"/>
        <v xml:space="preserve">              -  </v>
      </c>
      <c r="S40">
        <f t="shared" si="20"/>
        <v>22.41</v>
      </c>
      <c r="T40">
        <f t="shared" si="20"/>
        <v>0.73</v>
      </c>
      <c r="U40">
        <f t="shared" si="20"/>
        <v>2.1800000000000002</v>
      </c>
      <c r="V40">
        <f t="shared" si="20"/>
        <v>0.26</v>
      </c>
      <c r="W40">
        <f t="shared" si="20"/>
        <v>0.13</v>
      </c>
      <c r="X40">
        <f t="shared" si="20"/>
        <v>64.819999999999993</v>
      </c>
      <c r="Y40">
        <f t="shared" si="20"/>
        <v>2.35</v>
      </c>
      <c r="Z40">
        <f t="shared" si="20"/>
        <v>0.1</v>
      </c>
      <c r="AA40" t="str">
        <f t="shared" si="20"/>
        <v xml:space="preserve">              -  </v>
      </c>
      <c r="AB40">
        <f t="shared" si="20"/>
        <v>0.03</v>
      </c>
      <c r="AC40">
        <f t="shared" si="20"/>
        <v>2.39</v>
      </c>
      <c r="AD40">
        <f t="shared" si="20"/>
        <v>2.08</v>
      </c>
      <c r="AE40" t="str">
        <f t="shared" si="20"/>
        <v xml:space="preserve">              -  </v>
      </c>
      <c r="AF40">
        <f>HLOOKUP(AF$19,$57:$75,16,0)</f>
        <v>0.62</v>
      </c>
    </row>
    <row r="41" spans="3:32">
      <c r="C41" t="s">
        <v>79</v>
      </c>
      <c r="D41" t="s">
        <v>55</v>
      </c>
      <c r="E41" t="s">
        <v>69</v>
      </c>
      <c r="F41">
        <v>2040</v>
      </c>
      <c r="G41">
        <f>HLOOKUP(G$19,$57:$75,17,0)</f>
        <v>19.09</v>
      </c>
      <c r="H41">
        <f t="shared" ref="H41:AE41" si="21">HLOOKUP(H$19,$57:$75,17,0)</f>
        <v>141.57</v>
      </c>
      <c r="I41">
        <f t="shared" si="21"/>
        <v>36.29</v>
      </c>
      <c r="J41">
        <f t="shared" si="21"/>
        <v>54.46</v>
      </c>
      <c r="K41">
        <f t="shared" si="21"/>
        <v>4.7</v>
      </c>
      <c r="L41">
        <f t="shared" si="21"/>
        <v>39.130000000000003</v>
      </c>
      <c r="M41">
        <f t="shared" si="21"/>
        <v>346.57</v>
      </c>
      <c r="N41">
        <f t="shared" si="21"/>
        <v>23.55</v>
      </c>
      <c r="O41">
        <f t="shared" si="21"/>
        <v>2.99</v>
      </c>
      <c r="P41">
        <f t="shared" si="21"/>
        <v>12.5</v>
      </c>
      <c r="Q41">
        <f t="shared" si="21"/>
        <v>55.28</v>
      </c>
      <c r="R41">
        <f t="shared" si="21"/>
        <v>23.14</v>
      </c>
      <c r="S41">
        <f t="shared" si="21"/>
        <v>320.77</v>
      </c>
      <c r="T41">
        <f t="shared" si="21"/>
        <v>22.15</v>
      </c>
      <c r="U41">
        <f t="shared" si="21"/>
        <v>27.3</v>
      </c>
      <c r="V41">
        <f t="shared" si="21"/>
        <v>42.17</v>
      </c>
      <c r="W41">
        <f t="shared" si="21"/>
        <v>2.63</v>
      </c>
      <c r="X41">
        <f t="shared" si="21"/>
        <v>190.39</v>
      </c>
      <c r="Y41">
        <f t="shared" si="21"/>
        <v>6.2</v>
      </c>
      <c r="Z41">
        <f t="shared" si="21"/>
        <v>2.3199999999999998</v>
      </c>
      <c r="AA41">
        <f t="shared" si="21"/>
        <v>3.77</v>
      </c>
      <c r="AB41">
        <f t="shared" si="21"/>
        <v>2.12</v>
      </c>
      <c r="AC41">
        <f t="shared" si="21"/>
        <v>199.2</v>
      </c>
      <c r="AD41">
        <f t="shared" si="21"/>
        <v>21.48</v>
      </c>
      <c r="AE41">
        <f t="shared" si="21"/>
        <v>138.86000000000001</v>
      </c>
      <c r="AF41">
        <f>HLOOKUP(AF$19,$57:$75,17,0)</f>
        <v>23.89</v>
      </c>
    </row>
    <row r="42" spans="3:32">
      <c r="C42" t="s">
        <v>80</v>
      </c>
      <c r="D42" t="s">
        <v>55</v>
      </c>
      <c r="E42" t="s">
        <v>69</v>
      </c>
      <c r="F42">
        <v>2040</v>
      </c>
      <c r="G42">
        <f>HLOOKUP(G$19,$57:$75,18,0)</f>
        <v>9.84</v>
      </c>
      <c r="H42">
        <f t="shared" ref="H42:AE42" si="22">HLOOKUP(H$19,$57:$75,18,0)</f>
        <v>21.78</v>
      </c>
      <c r="I42">
        <f t="shared" si="22"/>
        <v>5.49</v>
      </c>
      <c r="J42">
        <f t="shared" si="22"/>
        <v>13.89</v>
      </c>
      <c r="K42">
        <f t="shared" si="22"/>
        <v>2.94</v>
      </c>
      <c r="L42">
        <f t="shared" si="22"/>
        <v>12.04</v>
      </c>
      <c r="M42">
        <f t="shared" si="22"/>
        <v>89.12</v>
      </c>
      <c r="N42">
        <f t="shared" si="22"/>
        <v>4.41</v>
      </c>
      <c r="O42">
        <f t="shared" si="22"/>
        <v>0.57999999999999996</v>
      </c>
      <c r="P42">
        <f t="shared" si="22"/>
        <v>5.98</v>
      </c>
      <c r="Q42">
        <f t="shared" si="22"/>
        <v>44.75</v>
      </c>
      <c r="R42">
        <f t="shared" si="22"/>
        <v>2.17</v>
      </c>
      <c r="S42">
        <f t="shared" si="22"/>
        <v>68.25</v>
      </c>
      <c r="T42">
        <f t="shared" si="22"/>
        <v>4.96</v>
      </c>
      <c r="U42">
        <f t="shared" si="22"/>
        <v>8.4700000000000006</v>
      </c>
      <c r="V42">
        <f t="shared" si="22"/>
        <v>7.44</v>
      </c>
      <c r="W42">
        <f t="shared" si="22"/>
        <v>0.67</v>
      </c>
      <c r="X42">
        <f t="shared" si="22"/>
        <v>71.400000000000006</v>
      </c>
      <c r="Y42">
        <f t="shared" si="22"/>
        <v>1.5</v>
      </c>
      <c r="Z42">
        <f t="shared" si="22"/>
        <v>0.4</v>
      </c>
      <c r="AA42">
        <f t="shared" si="22"/>
        <v>1</v>
      </c>
      <c r="AB42">
        <f t="shared" si="22"/>
        <v>0.53</v>
      </c>
      <c r="AC42">
        <f t="shared" si="22"/>
        <v>37.06</v>
      </c>
      <c r="AD42">
        <f t="shared" si="22"/>
        <v>5.48</v>
      </c>
      <c r="AE42">
        <f t="shared" si="22"/>
        <v>29.76</v>
      </c>
      <c r="AF42">
        <f>HLOOKUP(AF$19,$57:$75,18,0)</f>
        <v>5.18</v>
      </c>
    </row>
    <row r="43" spans="3:32">
      <c r="C43" t="s">
        <v>81</v>
      </c>
      <c r="D43" t="s">
        <v>55</v>
      </c>
      <c r="E43" t="s">
        <v>69</v>
      </c>
      <c r="F43">
        <v>2040</v>
      </c>
      <c r="G43">
        <f>HLOOKUP(G$19,$57:$75,19,0)</f>
        <v>1.1599999999999999</v>
      </c>
      <c r="H43">
        <f t="shared" ref="H43:AE43" si="23">HLOOKUP(H$19,$57:$75,19,0)</f>
        <v>4.3600000000000003</v>
      </c>
      <c r="I43">
        <f t="shared" si="23"/>
        <v>0.42</v>
      </c>
      <c r="J43">
        <f t="shared" si="23"/>
        <v>1.67</v>
      </c>
      <c r="K43">
        <f t="shared" si="23"/>
        <v>0.59</v>
      </c>
      <c r="L43">
        <f t="shared" si="23"/>
        <v>0.75</v>
      </c>
      <c r="M43">
        <f t="shared" si="23"/>
        <v>9.9</v>
      </c>
      <c r="N43" t="str">
        <f t="shared" si="23"/>
        <v xml:space="preserve">              -  </v>
      </c>
      <c r="O43">
        <f t="shared" si="23"/>
        <v>0.08</v>
      </c>
      <c r="P43">
        <f t="shared" si="23"/>
        <v>1.0900000000000001</v>
      </c>
      <c r="Q43">
        <f t="shared" si="23"/>
        <v>7.9</v>
      </c>
      <c r="R43" t="str">
        <f t="shared" si="23"/>
        <v xml:space="preserve">              -  </v>
      </c>
      <c r="S43">
        <f t="shared" si="23"/>
        <v>13.65</v>
      </c>
      <c r="T43">
        <f t="shared" si="23"/>
        <v>0.33</v>
      </c>
      <c r="U43">
        <f t="shared" si="23"/>
        <v>0.94</v>
      </c>
      <c r="V43">
        <f t="shared" si="23"/>
        <v>1.24</v>
      </c>
      <c r="W43">
        <f t="shared" si="23"/>
        <v>0.08</v>
      </c>
      <c r="X43">
        <f t="shared" si="23"/>
        <v>14.28</v>
      </c>
      <c r="Y43">
        <f t="shared" si="23"/>
        <v>0.43</v>
      </c>
      <c r="Z43">
        <f t="shared" si="23"/>
        <v>0.1</v>
      </c>
      <c r="AA43" t="str">
        <f t="shared" si="23"/>
        <v xml:space="preserve">              -  </v>
      </c>
      <c r="AB43">
        <f t="shared" si="23"/>
        <v>0.09</v>
      </c>
      <c r="AC43">
        <f t="shared" si="23"/>
        <v>4.63</v>
      </c>
      <c r="AD43">
        <f t="shared" si="23"/>
        <v>0.66</v>
      </c>
      <c r="AE43" t="str">
        <f t="shared" si="23"/>
        <v xml:space="preserve">              -  </v>
      </c>
      <c r="AF43">
        <f>HLOOKUP(AF$19,$57:$75,19,0)</f>
        <v>0.4</v>
      </c>
    </row>
    <row r="44" spans="3:32">
      <c r="C44" t="s">
        <v>82</v>
      </c>
      <c r="D44" t="s">
        <v>55</v>
      </c>
      <c r="E44" t="s">
        <v>69</v>
      </c>
      <c r="F44">
        <v>2030</v>
      </c>
      <c r="G44">
        <f>HLOOKUP(G$19,$76:$94,2,0)</f>
        <v>0.56999999999999995</v>
      </c>
      <c r="H44">
        <f t="shared" ref="H44:AE44" si="24">HLOOKUP(H$19,$76:$94,2,0)</f>
        <v>0.28000000000000003</v>
      </c>
      <c r="I44">
        <f t="shared" si="24"/>
        <v>0.02</v>
      </c>
      <c r="J44">
        <f t="shared" si="24"/>
        <v>0.92</v>
      </c>
      <c r="K44">
        <f t="shared" si="24"/>
        <v>0.09</v>
      </c>
      <c r="L44">
        <f t="shared" si="24"/>
        <v>0.03</v>
      </c>
      <c r="M44">
        <f t="shared" si="24"/>
        <v>0.12</v>
      </c>
      <c r="N44">
        <f t="shared" si="24"/>
        <v>0.41</v>
      </c>
      <c r="O44">
        <f t="shared" si="24"/>
        <v>0.63</v>
      </c>
      <c r="P44">
        <f t="shared" si="24"/>
        <v>0.1</v>
      </c>
      <c r="Q44">
        <f t="shared" si="24"/>
        <v>1.02</v>
      </c>
      <c r="R44">
        <f t="shared" si="24"/>
        <v>0.25</v>
      </c>
      <c r="S44">
        <f t="shared" si="24"/>
        <v>0.31</v>
      </c>
      <c r="T44">
        <f t="shared" si="24"/>
        <v>0.01</v>
      </c>
      <c r="U44">
        <f t="shared" si="24"/>
        <v>0.62</v>
      </c>
      <c r="V44">
        <f t="shared" si="24"/>
        <v>0.03</v>
      </c>
      <c r="W44">
        <f t="shared" si="24"/>
        <v>0.06</v>
      </c>
      <c r="X44">
        <f t="shared" si="24"/>
        <v>0.27</v>
      </c>
      <c r="Y44">
        <f t="shared" si="24"/>
        <v>0.12</v>
      </c>
      <c r="Z44">
        <f t="shared" si="24"/>
        <v>1.58</v>
      </c>
      <c r="AA44">
        <f t="shared" si="24"/>
        <v>0.09</v>
      </c>
      <c r="AB44">
        <f t="shared" si="24"/>
        <v>0.2</v>
      </c>
      <c r="AC44">
        <f t="shared" si="24"/>
        <v>0.2</v>
      </c>
      <c r="AD44">
        <f t="shared" si="24"/>
        <v>0.09</v>
      </c>
      <c r="AE44">
        <f t="shared" si="24"/>
        <v>0.14000000000000001</v>
      </c>
      <c r="AF44">
        <f>HLOOKUP(AF$19,$76:$94,2,0)</f>
        <v>1.0900000000000001</v>
      </c>
    </row>
    <row r="45" spans="3:32">
      <c r="C45" t="s">
        <v>83</v>
      </c>
      <c r="D45" t="s">
        <v>55</v>
      </c>
      <c r="E45" t="s">
        <v>69</v>
      </c>
      <c r="F45">
        <v>2030</v>
      </c>
      <c r="G45">
        <f>HLOOKUP(G$19,$76:$94,3,0)</f>
        <v>0.01</v>
      </c>
      <c r="H45">
        <f t="shared" ref="H45:AE45" si="25">HLOOKUP(H$19,$76:$94,3,0)</f>
        <v>0.06</v>
      </c>
      <c r="I45">
        <f t="shared" si="25"/>
        <v>0</v>
      </c>
      <c r="J45">
        <f t="shared" si="25"/>
        <v>0.03</v>
      </c>
      <c r="K45">
        <f t="shared" si="25"/>
        <v>0</v>
      </c>
      <c r="L45">
        <f t="shared" si="25"/>
        <v>0</v>
      </c>
      <c r="M45">
        <f t="shared" si="25"/>
        <v>0</v>
      </c>
      <c r="N45">
        <f t="shared" si="25"/>
        <v>0</v>
      </c>
      <c r="O45">
        <f t="shared" si="25"/>
        <v>0.02</v>
      </c>
      <c r="P45">
        <f t="shared" si="25"/>
        <v>0</v>
      </c>
      <c r="Q45">
        <f t="shared" si="25"/>
        <v>0.11</v>
      </c>
      <c r="R45">
        <f t="shared" si="25"/>
        <v>0</v>
      </c>
      <c r="S45">
        <f t="shared" si="25"/>
        <v>0.02</v>
      </c>
      <c r="T45">
        <f t="shared" si="25"/>
        <v>0.02</v>
      </c>
      <c r="U45">
        <f t="shared" si="25"/>
        <v>0</v>
      </c>
      <c r="V45">
        <f t="shared" si="25"/>
        <v>0.02</v>
      </c>
      <c r="W45">
        <f t="shared" si="25"/>
        <v>0</v>
      </c>
      <c r="X45">
        <f t="shared" si="25"/>
        <v>0.01</v>
      </c>
      <c r="Y45">
        <f t="shared" si="25"/>
        <v>0.05</v>
      </c>
      <c r="Z45">
        <f t="shared" si="25"/>
        <v>0</v>
      </c>
      <c r="AA45">
        <f t="shared" si="25"/>
        <v>0</v>
      </c>
      <c r="AB45">
        <f t="shared" si="25"/>
        <v>0</v>
      </c>
      <c r="AC45">
        <f t="shared" si="25"/>
        <v>0.11</v>
      </c>
      <c r="AD45">
        <f t="shared" si="25"/>
        <v>0</v>
      </c>
      <c r="AE45">
        <f t="shared" si="25"/>
        <v>0</v>
      </c>
      <c r="AF45">
        <f>HLOOKUP(AF$19,$76:$94,3,0)</f>
        <v>0.06</v>
      </c>
    </row>
    <row r="46" spans="3:32">
      <c r="C46" t="s">
        <v>84</v>
      </c>
      <c r="D46" t="s">
        <v>55</v>
      </c>
      <c r="E46" t="s">
        <v>69</v>
      </c>
      <c r="F46">
        <v>2030</v>
      </c>
      <c r="G46">
        <f>HLOOKUP(G$19,$76:$94,4,0)</f>
        <v>0.43</v>
      </c>
      <c r="H46">
        <f t="shared" ref="H46:AE46" si="26">HLOOKUP(H$19,$76:$94,4,0)</f>
        <v>0.96</v>
      </c>
      <c r="I46">
        <f t="shared" si="26"/>
        <v>0.19</v>
      </c>
      <c r="J46">
        <f t="shared" si="26"/>
        <v>0.81</v>
      </c>
      <c r="K46">
        <f t="shared" si="26"/>
        <v>0.12</v>
      </c>
      <c r="L46">
        <f t="shared" si="26"/>
        <v>0.42</v>
      </c>
      <c r="M46">
        <f t="shared" si="26"/>
        <v>0.73</v>
      </c>
      <c r="N46">
        <f t="shared" si="26"/>
        <v>0.22</v>
      </c>
      <c r="O46">
        <f t="shared" si="26"/>
        <v>1.2</v>
      </c>
      <c r="P46">
        <f t="shared" si="26"/>
        <v>0.2</v>
      </c>
      <c r="Q46">
        <f t="shared" si="26"/>
        <v>3.12</v>
      </c>
      <c r="R46">
        <f t="shared" si="26"/>
        <v>0.09</v>
      </c>
      <c r="S46">
        <f t="shared" si="26"/>
        <v>0.61</v>
      </c>
      <c r="T46">
        <f t="shared" si="26"/>
        <v>0.12</v>
      </c>
      <c r="U46">
        <f t="shared" si="26"/>
        <v>0.76</v>
      </c>
      <c r="V46">
        <f t="shared" si="26"/>
        <v>0.14000000000000001</v>
      </c>
      <c r="W46">
        <f t="shared" si="26"/>
        <v>0.06</v>
      </c>
      <c r="X46">
        <f t="shared" si="26"/>
        <v>0.49</v>
      </c>
      <c r="Y46">
        <f t="shared" si="26"/>
        <v>0.62</v>
      </c>
      <c r="Z46">
        <f t="shared" si="26"/>
        <v>1.92</v>
      </c>
      <c r="AA46">
        <f t="shared" si="26"/>
        <v>0.11</v>
      </c>
      <c r="AB46">
        <f t="shared" si="26"/>
        <v>0.26</v>
      </c>
      <c r="AC46">
        <f t="shared" si="26"/>
        <v>1.4</v>
      </c>
      <c r="AD46">
        <f t="shared" si="26"/>
        <v>0.13</v>
      </c>
      <c r="AE46">
        <f t="shared" si="26"/>
        <v>0.18</v>
      </c>
      <c r="AF46">
        <f>HLOOKUP(AF$19,$76:$94,4,0)</f>
        <v>2.13</v>
      </c>
    </row>
    <row r="47" spans="3:32">
      <c r="C47" t="s">
        <v>85</v>
      </c>
      <c r="D47" t="s">
        <v>55</v>
      </c>
      <c r="E47" t="s">
        <v>69</v>
      </c>
      <c r="F47">
        <v>2030</v>
      </c>
      <c r="G47">
        <f>HLOOKUP(G$19,$76:$94,5,0)</f>
        <v>7.0000000000000007E-2</v>
      </c>
      <c r="H47">
        <f t="shared" ref="H47:AE47" si="27">HLOOKUP(H$19,$76:$94,5,0)</f>
        <v>0.26</v>
      </c>
      <c r="I47">
        <f t="shared" si="27"/>
        <v>0.04</v>
      </c>
      <c r="J47">
        <f t="shared" si="27"/>
        <v>0.14000000000000001</v>
      </c>
      <c r="K47">
        <f t="shared" si="27"/>
        <v>0.02</v>
      </c>
      <c r="L47">
        <f t="shared" si="27"/>
        <v>0.08</v>
      </c>
      <c r="M47">
        <f t="shared" si="27"/>
        <v>0.08</v>
      </c>
      <c r="N47">
        <f t="shared" si="27"/>
        <v>0.04</v>
      </c>
      <c r="O47">
        <f t="shared" si="27"/>
        <v>0.31</v>
      </c>
      <c r="P47">
        <f t="shared" si="27"/>
        <v>0.14000000000000001</v>
      </c>
      <c r="Q47">
        <f t="shared" si="27"/>
        <v>0.82</v>
      </c>
      <c r="R47">
        <f t="shared" si="27"/>
        <v>0.01</v>
      </c>
      <c r="S47">
        <f t="shared" si="27"/>
        <v>0.53</v>
      </c>
      <c r="T47">
        <f t="shared" si="27"/>
        <v>0.01</v>
      </c>
      <c r="U47">
        <f t="shared" si="27"/>
        <v>0.4</v>
      </c>
      <c r="V47">
        <f t="shared" si="27"/>
        <v>0.05</v>
      </c>
      <c r="W47">
        <f t="shared" si="27"/>
        <v>0.01</v>
      </c>
      <c r="X47">
        <f t="shared" si="27"/>
        <v>0.42</v>
      </c>
      <c r="Y47">
        <f t="shared" si="27"/>
        <v>0.06</v>
      </c>
      <c r="Z47">
        <f t="shared" si="27"/>
        <v>0.59</v>
      </c>
      <c r="AA47">
        <f t="shared" si="27"/>
        <v>0.03</v>
      </c>
      <c r="AB47">
        <f t="shared" si="27"/>
        <v>0.12</v>
      </c>
      <c r="AC47">
        <f t="shared" si="27"/>
        <v>0.14000000000000001</v>
      </c>
      <c r="AD47">
        <f t="shared" si="27"/>
        <v>0.04</v>
      </c>
      <c r="AE47">
        <f t="shared" si="27"/>
        <v>0</v>
      </c>
      <c r="AF47">
        <f>HLOOKUP(AF$19,$76:$94,5,0)</f>
        <v>1.83</v>
      </c>
    </row>
    <row r="48" spans="3:32">
      <c r="C48" t="s">
        <v>86</v>
      </c>
      <c r="D48" t="s">
        <v>55</v>
      </c>
      <c r="E48" t="s">
        <v>69</v>
      </c>
      <c r="F48">
        <v>2030</v>
      </c>
      <c r="G48">
        <f>HLOOKUP(G$19,$76:$94,6,0)</f>
        <v>0.05</v>
      </c>
      <c r="H48">
        <f t="shared" ref="H48:AE48" si="28">HLOOKUP(H$19,$76:$94,6,0)</f>
        <v>0.26</v>
      </c>
      <c r="I48">
        <f t="shared" si="28"/>
        <v>0.02</v>
      </c>
      <c r="J48">
        <f t="shared" si="28"/>
        <v>0.09</v>
      </c>
      <c r="K48">
        <f t="shared" si="28"/>
        <v>0.03</v>
      </c>
      <c r="L48">
        <f t="shared" si="28"/>
        <v>0.06</v>
      </c>
      <c r="M48">
        <f t="shared" si="28"/>
        <v>0.06</v>
      </c>
      <c r="N48">
        <f t="shared" si="28"/>
        <v>0.05</v>
      </c>
      <c r="O48">
        <f t="shared" si="28"/>
        <v>0.37</v>
      </c>
      <c r="P48">
        <f t="shared" si="28"/>
        <v>0.12</v>
      </c>
      <c r="Q48">
        <f t="shared" si="28"/>
        <v>0.82</v>
      </c>
      <c r="R48">
        <f t="shared" si="28"/>
        <v>0.01</v>
      </c>
      <c r="S48">
        <f t="shared" si="28"/>
        <v>0.22</v>
      </c>
      <c r="T48">
        <f t="shared" si="28"/>
        <v>0.01</v>
      </c>
      <c r="U48">
        <f t="shared" si="28"/>
        <v>0.48</v>
      </c>
      <c r="V48">
        <f t="shared" si="28"/>
        <v>0.03</v>
      </c>
      <c r="W48">
        <f t="shared" si="28"/>
        <v>0.01</v>
      </c>
      <c r="X48">
        <f t="shared" si="28"/>
        <v>0.42</v>
      </c>
      <c r="Y48">
        <f t="shared" si="28"/>
        <v>0.05</v>
      </c>
      <c r="Z48">
        <f t="shared" si="28"/>
        <v>0.38</v>
      </c>
      <c r="AA48">
        <f t="shared" si="28"/>
        <v>0.04</v>
      </c>
      <c r="AB48">
        <f t="shared" si="28"/>
        <v>0.08</v>
      </c>
      <c r="AC48">
        <f t="shared" si="28"/>
        <v>0.12</v>
      </c>
      <c r="AD48">
        <f t="shared" si="28"/>
        <v>0.05</v>
      </c>
      <c r="AE48">
        <f t="shared" si="28"/>
        <v>0</v>
      </c>
      <c r="AF48">
        <f>HLOOKUP(AF$19,$76:$94,6,0)</f>
        <v>0.76</v>
      </c>
    </row>
    <row r="49" spans="3:32">
      <c r="C49" t="s">
        <v>87</v>
      </c>
      <c r="D49" t="s">
        <v>55</v>
      </c>
      <c r="E49" t="s">
        <v>69</v>
      </c>
      <c r="F49">
        <v>2030</v>
      </c>
      <c r="G49">
        <f>HLOOKUP(G$19,$76:$94,7,0)</f>
        <v>0.08</v>
      </c>
      <c r="H49">
        <f t="shared" ref="H49:AE49" si="29">HLOOKUP(H$19,$76:$94,7,0)</f>
        <v>0.28999999999999998</v>
      </c>
      <c r="I49">
        <f t="shared" si="29"/>
        <v>0.05</v>
      </c>
      <c r="J49">
        <f t="shared" si="29"/>
        <v>0.15</v>
      </c>
      <c r="K49">
        <f t="shared" si="29"/>
        <v>0.02</v>
      </c>
      <c r="L49">
        <f t="shared" si="29"/>
        <v>0.16</v>
      </c>
      <c r="M49">
        <f t="shared" si="29"/>
        <v>0.26</v>
      </c>
      <c r="N49">
        <f t="shared" si="29"/>
        <v>0.04</v>
      </c>
      <c r="O49">
        <f t="shared" si="29"/>
        <v>0.67</v>
      </c>
      <c r="P49">
        <f t="shared" si="29"/>
        <v>0.21</v>
      </c>
      <c r="Q49">
        <f t="shared" si="29"/>
        <v>0.99</v>
      </c>
      <c r="R49">
        <f t="shared" si="29"/>
        <v>0.04</v>
      </c>
      <c r="S49">
        <f t="shared" si="29"/>
        <v>0.33</v>
      </c>
      <c r="T49">
        <f t="shared" si="29"/>
        <v>0.04</v>
      </c>
      <c r="U49">
        <f t="shared" si="29"/>
        <v>0.43</v>
      </c>
      <c r="V49">
        <f t="shared" si="29"/>
        <v>0.03</v>
      </c>
      <c r="W49">
        <f t="shared" si="29"/>
        <v>0.01</v>
      </c>
      <c r="X49">
        <f t="shared" si="29"/>
        <v>1.28</v>
      </c>
      <c r="Y49">
        <f t="shared" si="29"/>
        <v>0.24</v>
      </c>
      <c r="Z49">
        <f t="shared" si="29"/>
        <v>0.47</v>
      </c>
      <c r="AA49">
        <f t="shared" si="29"/>
        <v>0.06</v>
      </c>
      <c r="AB49">
        <f t="shared" si="29"/>
        <v>0.01</v>
      </c>
      <c r="AC49">
        <f t="shared" si="29"/>
        <v>0.47</v>
      </c>
      <c r="AD49">
        <f t="shared" si="29"/>
        <v>7.0000000000000007E-2</v>
      </c>
      <c r="AE49">
        <f t="shared" si="29"/>
        <v>0.04</v>
      </c>
      <c r="AF49">
        <f>HLOOKUP(AF$19,$76:$94,7,0)</f>
        <v>1.26</v>
      </c>
    </row>
    <row r="50" spans="3:32">
      <c r="C50" t="s">
        <v>82</v>
      </c>
      <c r="D50" t="s">
        <v>55</v>
      </c>
      <c r="E50" t="s">
        <v>69</v>
      </c>
      <c r="F50">
        <v>2040</v>
      </c>
      <c r="G50">
        <f>HLOOKUP(G$19,$76:$94,8,0)</f>
        <v>0.64500000000000002</v>
      </c>
      <c r="H50">
        <f t="shared" ref="H50:AE50" si="30">HLOOKUP(H$19,$76:$94,8,0)</f>
        <v>0.32</v>
      </c>
      <c r="I50">
        <f t="shared" si="30"/>
        <v>2.5000000000000001E-2</v>
      </c>
      <c r="J50">
        <f t="shared" si="30"/>
        <v>1.0649999999999999</v>
      </c>
      <c r="K50">
        <f t="shared" si="30"/>
        <v>0.11</v>
      </c>
      <c r="L50">
        <f t="shared" si="30"/>
        <v>3.5000000000000003E-2</v>
      </c>
      <c r="M50">
        <f t="shared" si="30"/>
        <v>0.13500000000000001</v>
      </c>
      <c r="N50">
        <f t="shared" si="30"/>
        <v>0.44999999999999996</v>
      </c>
      <c r="O50">
        <f t="shared" si="30"/>
        <v>0.72</v>
      </c>
      <c r="P50">
        <f t="shared" si="30"/>
        <v>0.115</v>
      </c>
      <c r="Q50">
        <f t="shared" si="30"/>
        <v>1.1499999999999999</v>
      </c>
      <c r="R50">
        <f t="shared" si="30"/>
        <v>0.29500000000000004</v>
      </c>
      <c r="S50">
        <f t="shared" si="30"/>
        <v>0.375</v>
      </c>
      <c r="T50">
        <f t="shared" si="30"/>
        <v>0.01</v>
      </c>
      <c r="U50">
        <f t="shared" si="30"/>
        <v>0.69</v>
      </c>
      <c r="V50">
        <f t="shared" si="30"/>
        <v>0.04</v>
      </c>
      <c r="W50">
        <f t="shared" si="30"/>
        <v>7.4999999999999997E-2</v>
      </c>
      <c r="X50">
        <f t="shared" si="30"/>
        <v>0.30500000000000005</v>
      </c>
      <c r="Y50">
        <f t="shared" si="30"/>
        <v>0.14500000000000002</v>
      </c>
      <c r="Z50">
        <f t="shared" si="30"/>
        <v>1.85</v>
      </c>
      <c r="AA50">
        <f t="shared" si="30"/>
        <v>0.1</v>
      </c>
      <c r="AB50">
        <f t="shared" si="30"/>
        <v>0.24000000000000002</v>
      </c>
      <c r="AC50">
        <f t="shared" si="30"/>
        <v>0.23500000000000001</v>
      </c>
      <c r="AD50">
        <f t="shared" si="30"/>
        <v>0.11</v>
      </c>
      <c r="AE50">
        <f t="shared" si="30"/>
        <v>0.16</v>
      </c>
      <c r="AF50">
        <f>HLOOKUP(AF$19,$76:$94,8,0)</f>
        <v>1.25</v>
      </c>
    </row>
    <row r="51" spans="3:32">
      <c r="C51" t="s">
        <v>83</v>
      </c>
      <c r="D51" t="s">
        <v>55</v>
      </c>
      <c r="E51" t="s">
        <v>69</v>
      </c>
      <c r="F51">
        <v>2040</v>
      </c>
      <c r="G51">
        <f>HLOOKUP(G$19,$76:$94,9,0)</f>
        <v>0.01</v>
      </c>
      <c r="H51">
        <f t="shared" ref="H51:AE51" si="31">HLOOKUP(H$19,$76:$94,9,0)</f>
        <v>6.5000000000000002E-2</v>
      </c>
      <c r="I51">
        <f t="shared" si="31"/>
        <v>0</v>
      </c>
      <c r="J51">
        <f t="shared" si="31"/>
        <v>0.03</v>
      </c>
      <c r="K51">
        <f t="shared" si="31"/>
        <v>0</v>
      </c>
      <c r="L51">
        <f t="shared" si="31"/>
        <v>0</v>
      </c>
      <c r="M51">
        <f t="shared" si="31"/>
        <v>0</v>
      </c>
      <c r="N51">
        <f t="shared" si="31"/>
        <v>0</v>
      </c>
      <c r="O51">
        <f t="shared" si="31"/>
        <v>0.02</v>
      </c>
      <c r="P51">
        <f t="shared" si="31"/>
        <v>0</v>
      </c>
      <c r="Q51">
        <f t="shared" si="31"/>
        <v>0.11</v>
      </c>
      <c r="R51">
        <f t="shared" si="31"/>
        <v>0</v>
      </c>
      <c r="S51">
        <f t="shared" si="31"/>
        <v>0.02</v>
      </c>
      <c r="T51">
        <f t="shared" si="31"/>
        <v>2.5000000000000001E-2</v>
      </c>
      <c r="U51">
        <f t="shared" si="31"/>
        <v>0</v>
      </c>
      <c r="V51">
        <f t="shared" si="31"/>
        <v>0.02</v>
      </c>
      <c r="W51">
        <f t="shared" si="31"/>
        <v>0</v>
      </c>
      <c r="X51">
        <f t="shared" si="31"/>
        <v>0.01</v>
      </c>
      <c r="Y51">
        <f t="shared" si="31"/>
        <v>0.05</v>
      </c>
      <c r="Z51">
        <f t="shared" si="31"/>
        <v>0</v>
      </c>
      <c r="AA51">
        <f t="shared" si="31"/>
        <v>0</v>
      </c>
      <c r="AB51">
        <f t="shared" si="31"/>
        <v>0</v>
      </c>
      <c r="AC51">
        <f t="shared" si="31"/>
        <v>0.11499999999999999</v>
      </c>
      <c r="AD51">
        <f t="shared" si="31"/>
        <v>0</v>
      </c>
      <c r="AE51">
        <f t="shared" si="31"/>
        <v>0</v>
      </c>
      <c r="AF51">
        <f>HLOOKUP(AF$19,$76:$94,9,0)</f>
        <v>6.5000000000000002E-2</v>
      </c>
    </row>
    <row r="52" spans="3:32">
      <c r="C52" t="s">
        <v>84</v>
      </c>
      <c r="D52" t="s">
        <v>55</v>
      </c>
      <c r="E52" t="s">
        <v>69</v>
      </c>
      <c r="F52">
        <v>2040</v>
      </c>
      <c r="G52">
        <f>HLOOKUP(G$19,$76:$94,10,0)</f>
        <v>0.45999999999999996</v>
      </c>
      <c r="H52">
        <f t="shared" ref="H52:AE52" si="32">HLOOKUP(H$19,$76:$94,10,0)</f>
        <v>1.04</v>
      </c>
      <c r="I52">
        <f t="shared" si="32"/>
        <v>0.19500000000000001</v>
      </c>
      <c r="J52">
        <f t="shared" si="32"/>
        <v>0.89</v>
      </c>
      <c r="K52">
        <f t="shared" si="32"/>
        <v>0.13500000000000001</v>
      </c>
      <c r="L52">
        <f t="shared" si="32"/>
        <v>0.45499999999999996</v>
      </c>
      <c r="M52">
        <f t="shared" si="32"/>
        <v>0.79</v>
      </c>
      <c r="N52">
        <f t="shared" si="32"/>
        <v>0.22500000000000001</v>
      </c>
      <c r="O52">
        <f t="shared" si="32"/>
        <v>1.29</v>
      </c>
      <c r="P52">
        <f t="shared" si="32"/>
        <v>0.21500000000000002</v>
      </c>
      <c r="Q52">
        <f t="shared" si="32"/>
        <v>3.335</v>
      </c>
      <c r="R52">
        <f t="shared" si="32"/>
        <v>9.5000000000000001E-2</v>
      </c>
      <c r="S52">
        <f t="shared" si="32"/>
        <v>0.68500000000000005</v>
      </c>
      <c r="T52">
        <f t="shared" si="32"/>
        <v>0.13500000000000001</v>
      </c>
      <c r="U52">
        <f t="shared" si="32"/>
        <v>0.79499999999999993</v>
      </c>
      <c r="V52">
        <f t="shared" si="32"/>
        <v>0.16</v>
      </c>
      <c r="W52">
        <f t="shared" si="32"/>
        <v>7.4999999999999997E-2</v>
      </c>
      <c r="X52">
        <f t="shared" si="32"/>
        <v>0.52500000000000002</v>
      </c>
      <c r="Y52">
        <f t="shared" si="32"/>
        <v>0.69</v>
      </c>
      <c r="Z52">
        <f t="shared" si="32"/>
        <v>2.0499999999999998</v>
      </c>
      <c r="AA52">
        <f t="shared" si="32"/>
        <v>0.11499999999999999</v>
      </c>
      <c r="AB52">
        <f t="shared" si="32"/>
        <v>0.28500000000000003</v>
      </c>
      <c r="AC52">
        <f t="shared" si="32"/>
        <v>1.5699999999999998</v>
      </c>
      <c r="AD52">
        <f t="shared" si="32"/>
        <v>0.14500000000000002</v>
      </c>
      <c r="AE52">
        <f t="shared" si="32"/>
        <v>0.19500000000000001</v>
      </c>
      <c r="AF52">
        <f>HLOOKUP(AF$19,$76:$94,10,0)</f>
        <v>2.3149999999999999</v>
      </c>
    </row>
    <row r="53" spans="3:32">
      <c r="C53" t="s">
        <v>85</v>
      </c>
      <c r="D53" t="s">
        <v>55</v>
      </c>
      <c r="E53" t="s">
        <v>69</v>
      </c>
      <c r="F53">
        <v>2040</v>
      </c>
      <c r="G53">
        <f>HLOOKUP(G$19,$76:$94,11,0)</f>
        <v>7.5000000000000011E-2</v>
      </c>
      <c r="H53">
        <f t="shared" ref="H53:AE53" si="33">HLOOKUP(H$19,$76:$94,11,0)</f>
        <v>0.28000000000000003</v>
      </c>
      <c r="I53">
        <f t="shared" si="33"/>
        <v>0.04</v>
      </c>
      <c r="J53">
        <f t="shared" si="33"/>
        <v>0.15500000000000003</v>
      </c>
      <c r="K53">
        <f t="shared" si="33"/>
        <v>2.5000000000000001E-2</v>
      </c>
      <c r="L53">
        <f t="shared" si="33"/>
        <v>0.09</v>
      </c>
      <c r="M53">
        <f t="shared" si="33"/>
        <v>8.4999999999999992E-2</v>
      </c>
      <c r="N53">
        <f t="shared" si="33"/>
        <v>0.04</v>
      </c>
      <c r="O53">
        <f t="shared" si="33"/>
        <v>0.33499999999999996</v>
      </c>
      <c r="P53">
        <f t="shared" si="33"/>
        <v>0.14500000000000002</v>
      </c>
      <c r="Q53">
        <f t="shared" si="33"/>
        <v>0.875</v>
      </c>
      <c r="R53">
        <f t="shared" si="33"/>
        <v>0.01</v>
      </c>
      <c r="S53">
        <f t="shared" si="33"/>
        <v>0.60000000000000009</v>
      </c>
      <c r="T53">
        <f t="shared" si="33"/>
        <v>1.4999999999999999E-2</v>
      </c>
      <c r="U53">
        <f t="shared" si="33"/>
        <v>0.42000000000000004</v>
      </c>
      <c r="V53">
        <f t="shared" si="33"/>
        <v>5.5E-2</v>
      </c>
      <c r="W53">
        <f t="shared" si="33"/>
        <v>1.4999999999999999E-2</v>
      </c>
      <c r="X53">
        <f t="shared" si="33"/>
        <v>0.44999999999999996</v>
      </c>
      <c r="Y53">
        <f t="shared" si="33"/>
        <v>7.0000000000000007E-2</v>
      </c>
      <c r="Z53">
        <f t="shared" si="33"/>
        <v>0.625</v>
      </c>
      <c r="AA53">
        <f t="shared" si="33"/>
        <v>0.03</v>
      </c>
      <c r="AB53">
        <f t="shared" si="33"/>
        <v>0.125</v>
      </c>
      <c r="AC53">
        <f t="shared" si="33"/>
        <v>0.15500000000000003</v>
      </c>
      <c r="AD53">
        <f t="shared" si="33"/>
        <v>4.4999999999999998E-2</v>
      </c>
      <c r="AE53">
        <f t="shared" si="33"/>
        <v>0</v>
      </c>
      <c r="AF53">
        <f>HLOOKUP(AF$19,$76:$94,11,0)</f>
        <v>1.99</v>
      </c>
    </row>
    <row r="54" spans="3:32">
      <c r="C54" t="s">
        <v>86</v>
      </c>
      <c r="D54" t="s">
        <v>55</v>
      </c>
      <c r="E54" t="s">
        <v>69</v>
      </c>
      <c r="F54">
        <v>2040</v>
      </c>
      <c r="G54">
        <f>HLOOKUP(G$19,$76:$94,12,0)</f>
        <v>0.05</v>
      </c>
      <c r="H54">
        <f t="shared" ref="H54:AE54" si="34">HLOOKUP(H$19,$76:$94,12,0)</f>
        <v>0.28000000000000003</v>
      </c>
      <c r="I54">
        <f t="shared" si="34"/>
        <v>2.5000000000000001E-2</v>
      </c>
      <c r="J54">
        <f t="shared" si="34"/>
        <v>0.1</v>
      </c>
      <c r="K54">
        <f t="shared" si="34"/>
        <v>0.03</v>
      </c>
      <c r="L54">
        <f t="shared" si="34"/>
        <v>0.06</v>
      </c>
      <c r="M54">
        <f t="shared" si="34"/>
        <v>6.5000000000000002E-2</v>
      </c>
      <c r="N54">
        <f t="shared" si="34"/>
        <v>0.05</v>
      </c>
      <c r="O54">
        <f t="shared" si="34"/>
        <v>0.4</v>
      </c>
      <c r="P54">
        <f t="shared" si="34"/>
        <v>0.125</v>
      </c>
      <c r="Q54">
        <f t="shared" si="34"/>
        <v>0.875</v>
      </c>
      <c r="R54">
        <f t="shared" si="34"/>
        <v>0.01</v>
      </c>
      <c r="S54">
        <f t="shared" si="34"/>
        <v>0.25</v>
      </c>
      <c r="T54">
        <f t="shared" si="34"/>
        <v>0.01</v>
      </c>
      <c r="U54">
        <f t="shared" si="34"/>
        <v>0.505</v>
      </c>
      <c r="V54">
        <f t="shared" si="34"/>
        <v>3.5000000000000003E-2</v>
      </c>
      <c r="W54">
        <f t="shared" si="34"/>
        <v>1.4999999999999999E-2</v>
      </c>
      <c r="X54">
        <f t="shared" si="34"/>
        <v>0.44999999999999996</v>
      </c>
      <c r="Y54">
        <f t="shared" si="34"/>
        <v>6.0000000000000005E-2</v>
      </c>
      <c r="Z54">
        <f t="shared" si="34"/>
        <v>0.40500000000000003</v>
      </c>
      <c r="AA54">
        <f t="shared" si="34"/>
        <v>0.04</v>
      </c>
      <c r="AB54">
        <f t="shared" si="34"/>
        <v>8.4999999999999992E-2</v>
      </c>
      <c r="AC54">
        <f t="shared" si="34"/>
        <v>0.13500000000000001</v>
      </c>
      <c r="AD54">
        <f t="shared" si="34"/>
        <v>0.05</v>
      </c>
      <c r="AE54">
        <f t="shared" si="34"/>
        <v>0</v>
      </c>
      <c r="AF54">
        <f>HLOOKUP(AF$19,$76:$94,12,0)</f>
        <v>0.82499999999999996</v>
      </c>
    </row>
    <row r="55" spans="3:32">
      <c r="C55" t="s">
        <v>87</v>
      </c>
      <c r="D55" t="s">
        <v>55</v>
      </c>
      <c r="E55" t="s">
        <v>69</v>
      </c>
      <c r="F55">
        <v>2040</v>
      </c>
      <c r="G55">
        <f>HLOOKUP(G$19,$76:$94,13,0)</f>
        <v>8.4999999999999992E-2</v>
      </c>
      <c r="H55">
        <f t="shared" ref="H55:AE55" si="35">HLOOKUP(H$19,$76:$94,13,0)</f>
        <v>0.315</v>
      </c>
      <c r="I55">
        <f t="shared" si="35"/>
        <v>0.05</v>
      </c>
      <c r="J55">
        <f t="shared" si="35"/>
        <v>0.16</v>
      </c>
      <c r="K55">
        <f t="shared" si="35"/>
        <v>2.5000000000000001E-2</v>
      </c>
      <c r="L55">
        <f t="shared" si="35"/>
        <v>0.17499999999999999</v>
      </c>
      <c r="M55">
        <f t="shared" si="35"/>
        <v>0.28000000000000003</v>
      </c>
      <c r="N55">
        <f t="shared" si="35"/>
        <v>0.04</v>
      </c>
      <c r="O55">
        <f t="shared" si="35"/>
        <v>0.72500000000000009</v>
      </c>
      <c r="P55">
        <f t="shared" si="35"/>
        <v>0.22</v>
      </c>
      <c r="Q55">
        <f t="shared" si="35"/>
        <v>1.0550000000000002</v>
      </c>
      <c r="R55">
        <f t="shared" si="35"/>
        <v>4.4999999999999998E-2</v>
      </c>
      <c r="S55">
        <f t="shared" si="35"/>
        <v>0.37</v>
      </c>
      <c r="T55">
        <f t="shared" si="35"/>
        <v>4.4999999999999998E-2</v>
      </c>
      <c r="U55">
        <f t="shared" si="35"/>
        <v>0.44999999999999996</v>
      </c>
      <c r="V55">
        <f t="shared" si="35"/>
        <v>3.5000000000000003E-2</v>
      </c>
      <c r="W55">
        <f t="shared" si="35"/>
        <v>1.4999999999999999E-2</v>
      </c>
      <c r="X55">
        <f t="shared" si="35"/>
        <v>1.375</v>
      </c>
      <c r="Y55">
        <f t="shared" si="35"/>
        <v>0.26500000000000001</v>
      </c>
      <c r="Z55">
        <f t="shared" si="35"/>
        <v>0.5</v>
      </c>
      <c r="AA55">
        <f t="shared" si="35"/>
        <v>6.5000000000000002E-2</v>
      </c>
      <c r="AB55">
        <f t="shared" si="35"/>
        <v>1.4999999999999999E-2</v>
      </c>
      <c r="AC55">
        <f t="shared" si="35"/>
        <v>0.53</v>
      </c>
      <c r="AD55">
        <f t="shared" si="35"/>
        <v>7.5000000000000011E-2</v>
      </c>
      <c r="AE55">
        <f t="shared" si="35"/>
        <v>4.4999999999999998E-2</v>
      </c>
      <c r="AF55">
        <f>HLOOKUP(AF$19,$76:$94,13,0)</f>
        <v>1.37</v>
      </c>
    </row>
    <row r="57" spans="3:32">
      <c r="C57" t="s">
        <v>11</v>
      </c>
      <c r="D57" t="s">
        <v>70</v>
      </c>
      <c r="E57" t="s">
        <v>3</v>
      </c>
      <c r="F57" t="s">
        <v>29</v>
      </c>
      <c r="G57" t="s">
        <v>30</v>
      </c>
      <c r="H57" t="s">
        <v>31</v>
      </c>
      <c r="I57" t="s">
        <v>32</v>
      </c>
      <c r="J57" t="s">
        <v>33</v>
      </c>
      <c r="K57" t="s">
        <v>34</v>
      </c>
      <c r="L57" t="s">
        <v>35</v>
      </c>
      <c r="M57" t="s">
        <v>36</v>
      </c>
      <c r="N57" t="s">
        <v>37</v>
      </c>
      <c r="O57" t="s">
        <v>38</v>
      </c>
      <c r="P57" t="s">
        <v>39</v>
      </c>
      <c r="Q57" t="s">
        <v>40</v>
      </c>
      <c r="R57" t="s">
        <v>41</v>
      </c>
      <c r="S57" t="s">
        <v>42</v>
      </c>
      <c r="T57" t="s">
        <v>43</v>
      </c>
      <c r="U57" t="s">
        <v>44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  <c r="AB57" t="s">
        <v>51</v>
      </c>
      <c r="AC57" t="s">
        <v>52</v>
      </c>
      <c r="AD57" t="s">
        <v>53</v>
      </c>
      <c r="AE57" t="s">
        <v>54</v>
      </c>
    </row>
    <row r="58" spans="3:32">
      <c r="C58" t="s">
        <v>65</v>
      </c>
      <c r="D58" t="s">
        <v>72</v>
      </c>
      <c r="E58">
        <v>2030</v>
      </c>
      <c r="F58">
        <v>37.979999999999997</v>
      </c>
      <c r="G58">
        <v>77.489999999999995</v>
      </c>
      <c r="H58">
        <v>62.4</v>
      </c>
      <c r="I58">
        <v>44.34</v>
      </c>
      <c r="J58" s="15">
        <v>4.17</v>
      </c>
      <c r="K58">
        <v>60.01</v>
      </c>
      <c r="L58">
        <v>306.95</v>
      </c>
      <c r="M58">
        <v>40.020000000000003</v>
      </c>
      <c r="N58">
        <v>5.83</v>
      </c>
      <c r="O58" s="15">
        <v>20.95</v>
      </c>
      <c r="P58">
        <v>23.09</v>
      </c>
      <c r="Q58">
        <v>28.21</v>
      </c>
      <c r="R58">
        <v>335.6</v>
      </c>
      <c r="S58">
        <v>56.02</v>
      </c>
      <c r="T58">
        <v>66.290000000000006</v>
      </c>
      <c r="U58">
        <v>24.48</v>
      </c>
      <c r="V58">
        <v>2.57</v>
      </c>
      <c r="W58" s="15">
        <v>100.52</v>
      </c>
      <c r="X58">
        <v>11.41</v>
      </c>
      <c r="Y58">
        <v>1.59</v>
      </c>
      <c r="Z58">
        <v>8.82</v>
      </c>
      <c r="AA58" s="15">
        <v>0.14000000000000001</v>
      </c>
      <c r="AB58">
        <v>34.29</v>
      </c>
      <c r="AC58">
        <v>24.64</v>
      </c>
      <c r="AD58">
        <v>337.94</v>
      </c>
      <c r="AE58">
        <v>27.79</v>
      </c>
    </row>
    <row r="59" spans="3:32">
      <c r="C59" t="s">
        <v>65</v>
      </c>
      <c r="D59" t="s">
        <v>73</v>
      </c>
      <c r="E59">
        <v>2030</v>
      </c>
      <c r="F59">
        <v>19.559999999999999</v>
      </c>
      <c r="G59">
        <v>11.92</v>
      </c>
      <c r="H59">
        <v>9.43</v>
      </c>
      <c r="I59" s="15">
        <v>11.31</v>
      </c>
      <c r="J59">
        <v>2.61</v>
      </c>
      <c r="K59">
        <v>18.46</v>
      </c>
      <c r="L59">
        <v>78.930000000000007</v>
      </c>
      <c r="M59">
        <v>7.5</v>
      </c>
      <c r="N59">
        <v>1.1299999999999999</v>
      </c>
      <c r="O59">
        <v>10.02</v>
      </c>
      <c r="P59">
        <v>18.690000000000001</v>
      </c>
      <c r="Q59">
        <v>2.64</v>
      </c>
      <c r="R59">
        <v>71.400000000000006</v>
      </c>
      <c r="S59">
        <v>12.54</v>
      </c>
      <c r="T59">
        <v>20.57</v>
      </c>
      <c r="U59">
        <v>4.32</v>
      </c>
      <c r="V59">
        <v>0.66</v>
      </c>
      <c r="W59">
        <v>37.700000000000003</v>
      </c>
      <c r="X59">
        <v>2.75</v>
      </c>
      <c r="Y59">
        <v>0.28000000000000003</v>
      </c>
      <c r="Z59">
        <v>2.34</v>
      </c>
      <c r="AA59">
        <v>0.04</v>
      </c>
      <c r="AB59">
        <v>6.38</v>
      </c>
      <c r="AC59">
        <v>6.29</v>
      </c>
      <c r="AD59">
        <v>72.42</v>
      </c>
      <c r="AE59">
        <v>6.02</v>
      </c>
    </row>
    <row r="60" spans="3:32">
      <c r="C60" t="s">
        <v>65</v>
      </c>
      <c r="D60" t="s">
        <v>74</v>
      </c>
      <c r="E60">
        <v>2030</v>
      </c>
      <c r="F60">
        <v>2.2999999999999998</v>
      </c>
      <c r="G60">
        <v>2.38</v>
      </c>
      <c r="H60">
        <v>0.73</v>
      </c>
      <c r="I60">
        <v>1.36</v>
      </c>
      <c r="J60" s="15">
        <v>0.52</v>
      </c>
      <c r="K60">
        <v>1.1499999999999999</v>
      </c>
      <c r="L60">
        <v>8.77</v>
      </c>
      <c r="M60">
        <v>0</v>
      </c>
      <c r="N60">
        <v>0.16</v>
      </c>
      <c r="O60" s="15">
        <v>1.82</v>
      </c>
      <c r="P60">
        <v>3.3</v>
      </c>
      <c r="Q60">
        <v>0</v>
      </c>
      <c r="R60">
        <v>14.28</v>
      </c>
      <c r="S60">
        <v>0.84</v>
      </c>
      <c r="T60">
        <v>2.29</v>
      </c>
      <c r="U60">
        <v>0.72</v>
      </c>
      <c r="V60">
        <v>0.08</v>
      </c>
      <c r="W60" s="15">
        <v>7.54</v>
      </c>
      <c r="X60">
        <v>0.79</v>
      </c>
      <c r="Y60">
        <v>7.0000000000000007E-2</v>
      </c>
      <c r="Z60">
        <v>0</v>
      </c>
      <c r="AA60" s="15">
        <v>0.01</v>
      </c>
      <c r="AB60">
        <v>0.8</v>
      </c>
      <c r="AC60">
        <v>0.75</v>
      </c>
      <c r="AD60">
        <v>0</v>
      </c>
      <c r="AE60">
        <v>0.46</v>
      </c>
    </row>
    <row r="61" spans="3:32">
      <c r="C61" t="s">
        <v>65</v>
      </c>
      <c r="D61" t="s">
        <v>76</v>
      </c>
      <c r="E61">
        <v>2030</v>
      </c>
      <c r="F61">
        <v>54.92</v>
      </c>
      <c r="G61">
        <v>73.83</v>
      </c>
      <c r="H61">
        <v>78.599999999999994</v>
      </c>
      <c r="I61" s="15">
        <v>86.84</v>
      </c>
      <c r="J61">
        <v>3.29</v>
      </c>
      <c r="K61">
        <v>129.01</v>
      </c>
      <c r="L61">
        <v>734.56</v>
      </c>
      <c r="M61">
        <v>42.8</v>
      </c>
      <c r="N61">
        <v>25.48</v>
      </c>
      <c r="O61">
        <v>48.27</v>
      </c>
      <c r="P61">
        <v>176.39</v>
      </c>
      <c r="Q61">
        <v>39.47</v>
      </c>
      <c r="R61">
        <v>489.92</v>
      </c>
      <c r="S61">
        <v>44.47</v>
      </c>
      <c r="T61">
        <v>56.72</v>
      </c>
      <c r="U61">
        <v>7.79</v>
      </c>
      <c r="V61">
        <v>3.96</v>
      </c>
      <c r="W61">
        <v>811.48</v>
      </c>
      <c r="X61">
        <v>31.76</v>
      </c>
      <c r="Y61">
        <v>2.0699999999999998</v>
      </c>
      <c r="Z61">
        <v>27.58</v>
      </c>
      <c r="AA61">
        <v>0.65</v>
      </c>
      <c r="AB61">
        <v>93.24</v>
      </c>
      <c r="AC61">
        <v>61.21</v>
      </c>
      <c r="AD61">
        <v>684.46</v>
      </c>
      <c r="AE61">
        <v>34.9</v>
      </c>
    </row>
    <row r="62" spans="3:32">
      <c r="C62" t="s">
        <v>65</v>
      </c>
      <c r="D62" t="s">
        <v>77</v>
      </c>
      <c r="E62">
        <v>2030</v>
      </c>
      <c r="F62">
        <v>28.29</v>
      </c>
      <c r="G62">
        <v>11.36</v>
      </c>
      <c r="H62">
        <v>11.88</v>
      </c>
      <c r="I62">
        <v>22.15</v>
      </c>
      <c r="J62" s="15">
        <v>2.06</v>
      </c>
      <c r="K62">
        <v>39.700000000000003</v>
      </c>
      <c r="L62">
        <v>188.89</v>
      </c>
      <c r="M62">
        <v>8.0299999999999994</v>
      </c>
      <c r="N62">
        <v>4.95</v>
      </c>
      <c r="O62" s="15">
        <v>23.09</v>
      </c>
      <c r="P62">
        <v>142.79</v>
      </c>
      <c r="Q62">
        <v>3.7</v>
      </c>
      <c r="R62">
        <v>104.24</v>
      </c>
      <c r="S62">
        <v>9.9600000000000009</v>
      </c>
      <c r="T62">
        <v>17.600000000000001</v>
      </c>
      <c r="U62">
        <v>1.37</v>
      </c>
      <c r="V62">
        <v>1.01</v>
      </c>
      <c r="W62" s="15">
        <v>304.3</v>
      </c>
      <c r="X62">
        <v>7.67</v>
      </c>
      <c r="Y62">
        <v>0.36</v>
      </c>
      <c r="Z62">
        <v>7.3</v>
      </c>
      <c r="AA62" s="15">
        <v>0.16</v>
      </c>
      <c r="AB62">
        <v>17.350000000000001</v>
      </c>
      <c r="AC62">
        <v>15.61</v>
      </c>
      <c r="AD62">
        <v>146.66999999999999</v>
      </c>
      <c r="AE62">
        <v>7.56</v>
      </c>
    </row>
    <row r="63" spans="3:32">
      <c r="C63" t="s">
        <v>65</v>
      </c>
      <c r="D63" t="s">
        <v>78</v>
      </c>
      <c r="E63">
        <v>2030</v>
      </c>
      <c r="F63">
        <v>3.33</v>
      </c>
      <c r="G63">
        <v>2.27</v>
      </c>
      <c r="H63">
        <v>0.91</v>
      </c>
      <c r="I63" s="15">
        <v>2.66</v>
      </c>
      <c r="J63">
        <v>0.41</v>
      </c>
      <c r="K63">
        <v>2.48</v>
      </c>
      <c r="L63">
        <v>20.99</v>
      </c>
      <c r="M63">
        <v>0</v>
      </c>
      <c r="N63">
        <v>0.71</v>
      </c>
      <c r="O63">
        <v>4.2</v>
      </c>
      <c r="P63">
        <v>25.2</v>
      </c>
      <c r="Q63">
        <v>0</v>
      </c>
      <c r="R63">
        <v>20.85</v>
      </c>
      <c r="S63">
        <v>0.66</v>
      </c>
      <c r="T63">
        <v>1.96</v>
      </c>
      <c r="U63">
        <v>0.23</v>
      </c>
      <c r="V63">
        <v>0.12</v>
      </c>
      <c r="W63">
        <v>60.86</v>
      </c>
      <c r="X63">
        <v>2.19</v>
      </c>
      <c r="Y63">
        <v>0.09</v>
      </c>
      <c r="Z63">
        <v>0</v>
      </c>
      <c r="AA63">
        <v>0.03</v>
      </c>
      <c r="AB63">
        <v>2.17</v>
      </c>
      <c r="AC63">
        <v>1.87</v>
      </c>
      <c r="AD63">
        <v>0</v>
      </c>
      <c r="AE63">
        <v>0.57999999999999996</v>
      </c>
    </row>
    <row r="64" spans="3:32">
      <c r="C64" t="s">
        <v>65</v>
      </c>
      <c r="D64" t="s">
        <v>79</v>
      </c>
      <c r="E64">
        <v>2030</v>
      </c>
      <c r="F64">
        <v>17.600000000000001</v>
      </c>
      <c r="G64">
        <v>129.29</v>
      </c>
      <c r="H64">
        <v>33.909999999999997</v>
      </c>
      <c r="I64" s="15">
        <v>49.74</v>
      </c>
      <c r="J64">
        <v>4.26</v>
      </c>
      <c r="K64">
        <v>35.57</v>
      </c>
      <c r="L64">
        <v>320.89999999999998</v>
      </c>
      <c r="M64">
        <v>21.31</v>
      </c>
      <c r="N64">
        <v>2.7</v>
      </c>
      <c r="O64">
        <v>11.85</v>
      </c>
      <c r="P64">
        <v>51.19</v>
      </c>
      <c r="Q64">
        <v>21.32</v>
      </c>
      <c r="R64">
        <v>298.39</v>
      </c>
      <c r="S64">
        <v>20.05</v>
      </c>
      <c r="T64">
        <v>24.48</v>
      </c>
      <c r="U64">
        <v>36.83</v>
      </c>
      <c r="V64">
        <v>2.4</v>
      </c>
      <c r="W64">
        <v>178.77</v>
      </c>
      <c r="X64">
        <v>5.77</v>
      </c>
      <c r="Y64">
        <v>2.06</v>
      </c>
      <c r="Z64">
        <v>3.52</v>
      </c>
      <c r="AA64">
        <v>1.8</v>
      </c>
      <c r="AB64">
        <v>181.09</v>
      </c>
      <c r="AC64">
        <v>19.350000000000001</v>
      </c>
      <c r="AD64">
        <v>126.81</v>
      </c>
      <c r="AE64">
        <v>22.43</v>
      </c>
    </row>
    <row r="65" spans="3:37">
      <c r="C65" t="s">
        <v>65</v>
      </c>
      <c r="D65" t="s">
        <v>80</v>
      </c>
      <c r="E65">
        <v>2030</v>
      </c>
      <c r="F65">
        <v>9.07</v>
      </c>
      <c r="G65" s="15">
        <v>19.89</v>
      </c>
      <c r="H65">
        <v>5.13</v>
      </c>
      <c r="I65" s="15">
        <v>12.69</v>
      </c>
      <c r="J65" s="15">
        <v>2.66</v>
      </c>
      <c r="K65">
        <v>10.94</v>
      </c>
      <c r="L65" s="15">
        <v>82.52</v>
      </c>
      <c r="M65" s="15">
        <v>4</v>
      </c>
      <c r="N65">
        <v>0.53</v>
      </c>
      <c r="O65" s="15">
        <v>5.67</v>
      </c>
      <c r="P65">
        <v>41.44</v>
      </c>
      <c r="Q65" s="15">
        <v>2</v>
      </c>
      <c r="R65" s="15">
        <v>63.49</v>
      </c>
      <c r="S65" s="15">
        <v>4.49</v>
      </c>
      <c r="T65" s="15">
        <v>7.6</v>
      </c>
      <c r="U65" s="15">
        <v>6.5</v>
      </c>
      <c r="V65" s="15">
        <v>0.61</v>
      </c>
      <c r="W65" s="15">
        <v>67.040000000000006</v>
      </c>
      <c r="X65">
        <v>1.39</v>
      </c>
      <c r="Y65" s="15">
        <v>0.36</v>
      </c>
      <c r="Z65" s="15">
        <v>0.93</v>
      </c>
      <c r="AA65" s="15">
        <v>0.45</v>
      </c>
      <c r="AB65" s="15">
        <v>33.69</v>
      </c>
      <c r="AC65" s="15">
        <v>4.9400000000000004</v>
      </c>
      <c r="AD65" s="15">
        <v>27.17</v>
      </c>
      <c r="AE65" s="15">
        <v>4.8600000000000003</v>
      </c>
      <c r="AG65" s="15"/>
      <c r="AH65" s="15"/>
      <c r="AI65" s="15"/>
      <c r="AK65" s="15"/>
    </row>
    <row r="66" spans="3:37">
      <c r="C66" t="s">
        <v>65</v>
      </c>
      <c r="D66" t="s">
        <v>81</v>
      </c>
      <c r="E66">
        <v>2030</v>
      </c>
      <c r="F66">
        <v>1.07</v>
      </c>
      <c r="G66">
        <v>3.98</v>
      </c>
      <c r="H66">
        <v>0.39</v>
      </c>
      <c r="I66" s="15">
        <v>1.52</v>
      </c>
      <c r="J66">
        <v>0.53</v>
      </c>
      <c r="K66">
        <v>0.68</v>
      </c>
      <c r="L66">
        <v>9.17</v>
      </c>
      <c r="M66">
        <v>0</v>
      </c>
      <c r="N66">
        <v>0.08</v>
      </c>
      <c r="O66">
        <v>1.03</v>
      </c>
      <c r="P66">
        <v>7.31</v>
      </c>
      <c r="Q66">
        <v>0</v>
      </c>
      <c r="R66">
        <v>12.7</v>
      </c>
      <c r="S66">
        <v>0.3</v>
      </c>
      <c r="T66">
        <v>0.84</v>
      </c>
      <c r="U66">
        <v>1.08</v>
      </c>
      <c r="V66">
        <v>7.0000000000000007E-2</v>
      </c>
      <c r="W66">
        <v>13.41</v>
      </c>
      <c r="X66">
        <v>0.4</v>
      </c>
      <c r="Y66">
        <v>0.09</v>
      </c>
      <c r="Z66">
        <v>0</v>
      </c>
      <c r="AA66">
        <v>0.08</v>
      </c>
      <c r="AB66">
        <v>4.21</v>
      </c>
      <c r="AC66">
        <v>0.59</v>
      </c>
      <c r="AD66">
        <v>0</v>
      </c>
      <c r="AE66">
        <v>0.37</v>
      </c>
    </row>
    <row r="67" spans="3:37">
      <c r="C67" t="s">
        <v>65</v>
      </c>
      <c r="D67" t="s">
        <v>72</v>
      </c>
      <c r="E67">
        <v>2040</v>
      </c>
      <c r="F67">
        <v>41.2</v>
      </c>
      <c r="G67" s="15">
        <v>84.85</v>
      </c>
      <c r="H67">
        <v>66.77</v>
      </c>
      <c r="I67" s="15">
        <v>48.55</v>
      </c>
      <c r="J67" s="15">
        <v>4.6100000000000003</v>
      </c>
      <c r="K67">
        <v>66.010000000000005</v>
      </c>
      <c r="L67" s="15">
        <v>331.5</v>
      </c>
      <c r="M67" s="15">
        <v>44.23</v>
      </c>
      <c r="N67">
        <v>6.44</v>
      </c>
      <c r="O67" s="15">
        <v>22.11</v>
      </c>
      <c r="P67">
        <v>24.94</v>
      </c>
      <c r="Q67" s="15">
        <v>30.61</v>
      </c>
      <c r="R67" s="15">
        <v>360.77</v>
      </c>
      <c r="S67" s="15">
        <v>61.9</v>
      </c>
      <c r="T67" s="15">
        <v>73.91</v>
      </c>
      <c r="U67" s="15">
        <v>28.03</v>
      </c>
      <c r="V67" s="15">
        <v>2.81</v>
      </c>
      <c r="W67" s="15">
        <v>107.06</v>
      </c>
      <c r="X67">
        <v>12.26</v>
      </c>
      <c r="Y67" s="15">
        <v>1.79</v>
      </c>
      <c r="Z67" s="15">
        <v>9.44</v>
      </c>
      <c r="AA67" s="15">
        <v>0.17</v>
      </c>
      <c r="AB67" s="15">
        <v>37.72</v>
      </c>
      <c r="AC67" s="15">
        <v>27.35</v>
      </c>
      <c r="AD67" s="15">
        <v>370.04</v>
      </c>
      <c r="AE67" s="15">
        <v>29.59</v>
      </c>
      <c r="AG67" s="15"/>
      <c r="AH67" s="15"/>
      <c r="AI67" s="15"/>
      <c r="AK67" s="15"/>
    </row>
    <row r="68" spans="3:37">
      <c r="C68" t="s">
        <v>65</v>
      </c>
      <c r="D68" t="s">
        <v>73</v>
      </c>
      <c r="E68">
        <v>2040</v>
      </c>
      <c r="F68">
        <v>21.23</v>
      </c>
      <c r="G68">
        <v>13.05</v>
      </c>
      <c r="H68">
        <v>10.09</v>
      </c>
      <c r="I68" s="15">
        <v>12.38</v>
      </c>
      <c r="J68">
        <v>2.88</v>
      </c>
      <c r="K68">
        <v>20.309999999999999</v>
      </c>
      <c r="L68">
        <v>85.24</v>
      </c>
      <c r="M68">
        <v>8.2899999999999991</v>
      </c>
      <c r="N68">
        <v>1.25</v>
      </c>
      <c r="O68">
        <v>10.57</v>
      </c>
      <c r="P68">
        <v>20.190000000000001</v>
      </c>
      <c r="Q68">
        <v>2.87</v>
      </c>
      <c r="R68">
        <v>76.760000000000005</v>
      </c>
      <c r="S68">
        <v>13.86</v>
      </c>
      <c r="T68">
        <v>22.94</v>
      </c>
      <c r="U68">
        <v>4.95</v>
      </c>
      <c r="V68">
        <v>0.72</v>
      </c>
      <c r="W68">
        <v>40.15</v>
      </c>
      <c r="X68">
        <v>2.96</v>
      </c>
      <c r="Y68">
        <v>0.31</v>
      </c>
      <c r="Z68">
        <v>2.5</v>
      </c>
      <c r="AA68">
        <v>0.04</v>
      </c>
      <c r="AB68">
        <v>7.02</v>
      </c>
      <c r="AC68">
        <v>6.98</v>
      </c>
      <c r="AD68">
        <v>79.3</v>
      </c>
      <c r="AE68">
        <v>6.41</v>
      </c>
    </row>
    <row r="69" spans="3:37">
      <c r="C69" t="s">
        <v>65</v>
      </c>
      <c r="D69" t="s">
        <v>74</v>
      </c>
      <c r="E69">
        <v>2040</v>
      </c>
      <c r="F69">
        <v>2.5</v>
      </c>
      <c r="G69" s="15">
        <v>2.61</v>
      </c>
      <c r="H69">
        <v>0.78</v>
      </c>
      <c r="I69" s="15">
        <v>1.49</v>
      </c>
      <c r="J69" s="15">
        <v>0.57999999999999996</v>
      </c>
      <c r="K69">
        <v>1.27</v>
      </c>
      <c r="L69" s="15">
        <v>9.4700000000000006</v>
      </c>
      <c r="M69" s="15" t="s">
        <v>75</v>
      </c>
      <c r="N69">
        <v>0.18</v>
      </c>
      <c r="O69" s="15">
        <v>1.92</v>
      </c>
      <c r="P69">
        <v>3.56</v>
      </c>
      <c r="Q69" s="15" t="s">
        <v>75</v>
      </c>
      <c r="R69" s="15">
        <v>15.35</v>
      </c>
      <c r="S69" s="15">
        <v>0.92</v>
      </c>
      <c r="T69" s="15">
        <v>2.5499999999999998</v>
      </c>
      <c r="U69" s="15">
        <v>0.82</v>
      </c>
      <c r="V69" s="15">
        <v>0.09</v>
      </c>
      <c r="W69" s="15">
        <v>8.0299999999999994</v>
      </c>
      <c r="X69">
        <v>0.85</v>
      </c>
      <c r="Y69" s="15">
        <v>0.08</v>
      </c>
      <c r="Z69" s="15" t="s">
        <v>75</v>
      </c>
      <c r="AA69" s="15">
        <v>0.01</v>
      </c>
      <c r="AB69" s="15">
        <v>0.88</v>
      </c>
      <c r="AC69" s="15">
        <v>0.84</v>
      </c>
      <c r="AD69" s="15" t="s">
        <v>75</v>
      </c>
      <c r="AE69" s="15">
        <v>0.49</v>
      </c>
      <c r="AG69" s="15"/>
      <c r="AH69" s="15"/>
      <c r="AI69" s="15"/>
      <c r="AK69" s="15"/>
    </row>
    <row r="70" spans="3:37">
      <c r="C70" t="s">
        <v>65</v>
      </c>
      <c r="D70" t="s">
        <v>76</v>
      </c>
      <c r="E70">
        <v>2040</v>
      </c>
      <c r="F70">
        <v>59.59</v>
      </c>
      <c r="G70" s="15">
        <v>80.849999999999994</v>
      </c>
      <c r="H70">
        <v>84.11</v>
      </c>
      <c r="I70" s="15">
        <v>95.09</v>
      </c>
      <c r="J70" s="15">
        <v>3.64</v>
      </c>
      <c r="K70">
        <v>141.91</v>
      </c>
      <c r="L70" s="15">
        <v>793.33</v>
      </c>
      <c r="M70" s="15">
        <v>47.3</v>
      </c>
      <c r="N70">
        <v>28.15</v>
      </c>
      <c r="O70" s="15">
        <v>50.93</v>
      </c>
      <c r="P70">
        <v>190.5</v>
      </c>
      <c r="Q70" s="15">
        <v>42.82</v>
      </c>
      <c r="R70" s="15">
        <v>526.66999999999996</v>
      </c>
      <c r="S70" s="15">
        <v>49.14</v>
      </c>
      <c r="T70" s="15">
        <v>63.24</v>
      </c>
      <c r="U70" s="15">
        <v>8.92</v>
      </c>
      <c r="V70" s="15">
        <v>4.34</v>
      </c>
      <c r="W70" s="15">
        <v>864.23</v>
      </c>
      <c r="X70">
        <v>34.14</v>
      </c>
      <c r="Y70" s="15">
        <v>2.33</v>
      </c>
      <c r="Z70" s="15">
        <v>29.51</v>
      </c>
      <c r="AA70" s="15">
        <v>0.76</v>
      </c>
      <c r="AB70" s="15">
        <v>102.56</v>
      </c>
      <c r="AC70" s="15">
        <v>67.94</v>
      </c>
      <c r="AD70" s="15">
        <v>749.48</v>
      </c>
      <c r="AE70" s="15">
        <v>37.159999999999997</v>
      </c>
      <c r="AG70" s="15"/>
      <c r="AH70" s="15"/>
      <c r="AI70" s="15"/>
      <c r="AK70" s="15"/>
    </row>
    <row r="71" spans="3:37">
      <c r="C71" t="s">
        <v>65</v>
      </c>
      <c r="D71" t="s">
        <v>77</v>
      </c>
      <c r="E71">
        <v>2040</v>
      </c>
      <c r="F71">
        <v>30.7</v>
      </c>
      <c r="G71">
        <v>12.44</v>
      </c>
      <c r="H71">
        <v>12.71</v>
      </c>
      <c r="I71">
        <v>24.26</v>
      </c>
      <c r="J71" s="15">
        <v>2.27</v>
      </c>
      <c r="K71">
        <v>43.66</v>
      </c>
      <c r="L71">
        <v>204</v>
      </c>
      <c r="M71">
        <v>8.8699999999999992</v>
      </c>
      <c r="N71">
        <v>5.47</v>
      </c>
      <c r="O71" s="15">
        <v>24.36</v>
      </c>
      <c r="P71">
        <v>154.21</v>
      </c>
      <c r="Q71">
        <v>4.01</v>
      </c>
      <c r="R71">
        <v>112.06</v>
      </c>
      <c r="S71">
        <v>11</v>
      </c>
      <c r="T71">
        <v>19.63</v>
      </c>
      <c r="U71">
        <v>1.57</v>
      </c>
      <c r="V71">
        <v>1.1100000000000001</v>
      </c>
      <c r="W71">
        <v>324.08</v>
      </c>
      <c r="X71">
        <v>8.24</v>
      </c>
      <c r="Y71">
        <v>0.4</v>
      </c>
      <c r="Z71">
        <v>7.81</v>
      </c>
      <c r="AA71" s="15">
        <v>0.19</v>
      </c>
      <c r="AB71">
        <v>19.079999999999998</v>
      </c>
      <c r="AC71">
        <v>17.329999999999998</v>
      </c>
      <c r="AD71">
        <v>160.6</v>
      </c>
      <c r="AE71">
        <v>8.0500000000000007</v>
      </c>
    </row>
    <row r="72" spans="3:37">
      <c r="C72" t="s">
        <v>65</v>
      </c>
      <c r="D72" t="s">
        <v>78</v>
      </c>
      <c r="E72">
        <v>2040</v>
      </c>
      <c r="F72">
        <v>3.61</v>
      </c>
      <c r="G72" s="15">
        <v>2.4900000000000002</v>
      </c>
      <c r="H72">
        <v>0.98</v>
      </c>
      <c r="I72" s="15">
        <v>2.91</v>
      </c>
      <c r="J72" s="15">
        <v>0.45</v>
      </c>
      <c r="K72">
        <v>2.73</v>
      </c>
      <c r="L72" s="15">
        <v>22.67</v>
      </c>
      <c r="M72" s="15" t="s">
        <v>75</v>
      </c>
      <c r="N72">
        <v>0.78</v>
      </c>
      <c r="O72" s="15">
        <v>4.43</v>
      </c>
      <c r="P72">
        <v>27.21</v>
      </c>
      <c r="Q72" s="15" t="s">
        <v>75</v>
      </c>
      <c r="R72" s="15">
        <v>22.41</v>
      </c>
      <c r="S72" s="15">
        <v>0.73</v>
      </c>
      <c r="T72" s="15">
        <v>2.1800000000000002</v>
      </c>
      <c r="U72" s="15">
        <v>0.26</v>
      </c>
      <c r="V72" s="15">
        <v>0.13</v>
      </c>
      <c r="W72" s="15">
        <v>64.819999999999993</v>
      </c>
      <c r="X72">
        <v>2.35</v>
      </c>
      <c r="Y72" s="15">
        <v>0.1</v>
      </c>
      <c r="Z72" s="15" t="s">
        <v>75</v>
      </c>
      <c r="AA72" s="15">
        <v>0.03</v>
      </c>
      <c r="AB72" s="15">
        <v>2.39</v>
      </c>
      <c r="AC72" s="15">
        <v>2.08</v>
      </c>
      <c r="AD72" s="15" t="s">
        <v>75</v>
      </c>
      <c r="AE72" s="15">
        <v>0.62</v>
      </c>
      <c r="AG72" s="15"/>
      <c r="AH72" s="15"/>
      <c r="AI72" s="15"/>
      <c r="AK72" s="15"/>
    </row>
    <row r="73" spans="3:37">
      <c r="C73" t="s">
        <v>65</v>
      </c>
      <c r="D73" t="s">
        <v>79</v>
      </c>
      <c r="E73">
        <v>2040</v>
      </c>
      <c r="F73">
        <v>19.09</v>
      </c>
      <c r="G73">
        <v>141.57</v>
      </c>
      <c r="H73">
        <v>36.29</v>
      </c>
      <c r="I73">
        <v>54.46</v>
      </c>
      <c r="J73" s="15">
        <v>4.7</v>
      </c>
      <c r="K73">
        <v>39.130000000000003</v>
      </c>
      <c r="L73">
        <v>346.57</v>
      </c>
      <c r="M73">
        <v>23.55</v>
      </c>
      <c r="N73">
        <v>2.99</v>
      </c>
      <c r="O73" s="15">
        <v>12.5</v>
      </c>
      <c r="P73">
        <v>55.28</v>
      </c>
      <c r="Q73">
        <v>23.14</v>
      </c>
      <c r="R73">
        <v>320.77</v>
      </c>
      <c r="S73">
        <v>22.15</v>
      </c>
      <c r="T73">
        <v>27.3</v>
      </c>
      <c r="U73">
        <v>42.17</v>
      </c>
      <c r="V73">
        <v>2.63</v>
      </c>
      <c r="W73">
        <v>190.39</v>
      </c>
      <c r="X73">
        <v>6.2</v>
      </c>
      <c r="Y73">
        <v>2.3199999999999998</v>
      </c>
      <c r="Z73">
        <v>3.77</v>
      </c>
      <c r="AA73" s="15">
        <v>2.12</v>
      </c>
      <c r="AB73">
        <v>199.2</v>
      </c>
      <c r="AC73">
        <v>21.48</v>
      </c>
      <c r="AD73">
        <v>138.86000000000001</v>
      </c>
      <c r="AE73">
        <v>23.89</v>
      </c>
    </row>
    <row r="74" spans="3:37">
      <c r="C74" t="s">
        <v>65</v>
      </c>
      <c r="D74" t="s">
        <v>80</v>
      </c>
      <c r="E74">
        <v>2040</v>
      </c>
      <c r="F74">
        <v>9.84</v>
      </c>
      <c r="G74" s="15">
        <v>21.78</v>
      </c>
      <c r="H74">
        <v>5.49</v>
      </c>
      <c r="I74" s="15">
        <v>13.89</v>
      </c>
      <c r="J74" s="15">
        <v>2.94</v>
      </c>
      <c r="K74">
        <v>12.04</v>
      </c>
      <c r="L74" s="15">
        <v>89.12</v>
      </c>
      <c r="M74" s="15">
        <v>4.41</v>
      </c>
      <c r="N74">
        <v>0.57999999999999996</v>
      </c>
      <c r="O74" s="15">
        <v>5.98</v>
      </c>
      <c r="P74">
        <v>44.75</v>
      </c>
      <c r="Q74" s="15">
        <v>2.17</v>
      </c>
      <c r="R74" s="15">
        <v>68.25</v>
      </c>
      <c r="S74" s="15">
        <v>4.96</v>
      </c>
      <c r="T74" s="15">
        <v>8.4700000000000006</v>
      </c>
      <c r="U74" s="15">
        <v>7.44</v>
      </c>
      <c r="V74" s="15">
        <v>0.67</v>
      </c>
      <c r="W74" s="15">
        <v>71.400000000000006</v>
      </c>
      <c r="X74">
        <v>1.5</v>
      </c>
      <c r="Y74" s="15">
        <v>0.4</v>
      </c>
      <c r="Z74" s="15">
        <v>1</v>
      </c>
      <c r="AA74" s="15">
        <v>0.53</v>
      </c>
      <c r="AB74" s="15">
        <v>37.06</v>
      </c>
      <c r="AC74" s="15">
        <v>5.48</v>
      </c>
      <c r="AD74" s="15">
        <v>29.76</v>
      </c>
      <c r="AE74" s="15">
        <v>5.18</v>
      </c>
      <c r="AG74" s="15"/>
      <c r="AH74" s="15"/>
      <c r="AI74" s="15"/>
      <c r="AK74" s="15"/>
    </row>
    <row r="75" spans="3:37">
      <c r="C75" t="s">
        <v>65</v>
      </c>
      <c r="D75" t="s">
        <v>81</v>
      </c>
      <c r="E75">
        <v>2040</v>
      </c>
      <c r="F75">
        <v>1.1599999999999999</v>
      </c>
      <c r="G75">
        <v>4.3600000000000003</v>
      </c>
      <c r="H75">
        <v>0.42</v>
      </c>
      <c r="I75">
        <v>1.67</v>
      </c>
      <c r="J75" s="15">
        <v>0.59</v>
      </c>
      <c r="K75">
        <v>0.75</v>
      </c>
      <c r="L75">
        <v>9.9</v>
      </c>
      <c r="M75" t="s">
        <v>75</v>
      </c>
      <c r="N75">
        <v>0.08</v>
      </c>
      <c r="O75" s="15">
        <v>1.0900000000000001</v>
      </c>
      <c r="P75">
        <v>7.9</v>
      </c>
      <c r="Q75" t="s">
        <v>75</v>
      </c>
      <c r="R75">
        <v>13.65</v>
      </c>
      <c r="S75">
        <v>0.33</v>
      </c>
      <c r="T75">
        <v>0.94</v>
      </c>
      <c r="U75">
        <v>1.24</v>
      </c>
      <c r="V75">
        <v>0.08</v>
      </c>
      <c r="W75">
        <v>14.28</v>
      </c>
      <c r="X75">
        <v>0.43</v>
      </c>
      <c r="Y75">
        <v>0.1</v>
      </c>
      <c r="Z75" t="s">
        <v>75</v>
      </c>
      <c r="AA75" s="15">
        <v>0.09</v>
      </c>
      <c r="AB75">
        <v>4.63</v>
      </c>
      <c r="AC75">
        <v>0.66</v>
      </c>
      <c r="AD75" t="s">
        <v>75</v>
      </c>
      <c r="AE75">
        <v>0.4</v>
      </c>
    </row>
    <row r="76" spans="3:37">
      <c r="F76" t="s">
        <v>29</v>
      </c>
      <c r="G76" t="s">
        <v>59</v>
      </c>
      <c r="H76" t="s">
        <v>39</v>
      </c>
      <c r="I76" t="s">
        <v>43</v>
      </c>
      <c r="J76" s="15" t="s">
        <v>30</v>
      </c>
      <c r="K76" t="s">
        <v>46</v>
      </c>
      <c r="L76" t="s">
        <v>44</v>
      </c>
      <c r="M76" t="s">
        <v>37</v>
      </c>
      <c r="N76" t="s">
        <v>49</v>
      </c>
      <c r="O76" s="15" t="s">
        <v>38</v>
      </c>
      <c r="P76" t="s">
        <v>51</v>
      </c>
      <c r="Q76" t="s">
        <v>41</v>
      </c>
      <c r="R76" t="s">
        <v>36</v>
      </c>
      <c r="S76" t="s">
        <v>35</v>
      </c>
      <c r="T76" t="s">
        <v>48</v>
      </c>
      <c r="U76" t="s">
        <v>34</v>
      </c>
      <c r="V76" t="s">
        <v>53</v>
      </c>
      <c r="W76" t="s">
        <v>61</v>
      </c>
      <c r="X76" t="s">
        <v>52</v>
      </c>
      <c r="Y76" t="s">
        <v>50</v>
      </c>
      <c r="Z76" t="s">
        <v>31</v>
      </c>
      <c r="AA76" s="15" t="s">
        <v>62</v>
      </c>
      <c r="AB76" t="s">
        <v>63</v>
      </c>
      <c r="AC76" t="s">
        <v>60</v>
      </c>
      <c r="AD76" t="s">
        <v>33</v>
      </c>
      <c r="AE76" t="s">
        <v>45</v>
      </c>
      <c r="AF76" t="s">
        <v>40</v>
      </c>
      <c r="AG76" t="s">
        <v>47</v>
      </c>
      <c r="AH76" t="s">
        <v>54</v>
      </c>
      <c r="AI76" t="s">
        <v>42</v>
      </c>
      <c r="AJ76" t="s">
        <v>32</v>
      </c>
    </row>
    <row r="77" spans="3:37">
      <c r="C77" t="s">
        <v>65</v>
      </c>
      <c r="D77" t="s">
        <v>82</v>
      </c>
      <c r="E77">
        <v>2030</v>
      </c>
      <c r="F77">
        <v>0.56999999999999995</v>
      </c>
      <c r="G77">
        <v>4.13</v>
      </c>
      <c r="H77">
        <v>1.02</v>
      </c>
      <c r="I77">
        <v>0.62</v>
      </c>
      <c r="J77">
        <v>0.28000000000000003</v>
      </c>
      <c r="K77">
        <v>0.27</v>
      </c>
      <c r="L77">
        <v>0.03</v>
      </c>
      <c r="M77">
        <v>0.63</v>
      </c>
      <c r="N77">
        <v>0.09</v>
      </c>
      <c r="O77">
        <v>0.1</v>
      </c>
      <c r="P77">
        <v>0.2</v>
      </c>
      <c r="Q77">
        <v>0.31</v>
      </c>
      <c r="R77">
        <v>0.41</v>
      </c>
      <c r="S77">
        <v>0.12</v>
      </c>
      <c r="T77">
        <v>1.58</v>
      </c>
      <c r="U77">
        <v>0.03</v>
      </c>
      <c r="V77">
        <v>0.14000000000000001</v>
      </c>
      <c r="W77">
        <v>1.34</v>
      </c>
      <c r="X77">
        <v>0.09</v>
      </c>
      <c r="Y77">
        <v>0.2</v>
      </c>
      <c r="Z77">
        <v>0.02</v>
      </c>
      <c r="AA77">
        <v>0.05</v>
      </c>
      <c r="AB77">
        <v>0.03</v>
      </c>
      <c r="AC77">
        <v>0.02</v>
      </c>
      <c r="AD77">
        <v>0.09</v>
      </c>
      <c r="AE77">
        <v>0.06</v>
      </c>
      <c r="AF77">
        <v>0.25</v>
      </c>
      <c r="AG77">
        <v>0.12</v>
      </c>
      <c r="AH77">
        <v>1.0900000000000001</v>
      </c>
      <c r="AI77">
        <v>0.01</v>
      </c>
      <c r="AJ77">
        <v>0.92</v>
      </c>
    </row>
    <row r="78" spans="3:37">
      <c r="C78" t="s">
        <v>65</v>
      </c>
      <c r="D78" t="s">
        <v>83</v>
      </c>
      <c r="E78">
        <v>2030</v>
      </c>
      <c r="F78">
        <v>0.01</v>
      </c>
      <c r="G78">
        <v>0</v>
      </c>
      <c r="H78">
        <v>0.11</v>
      </c>
      <c r="I78">
        <v>0</v>
      </c>
      <c r="J78">
        <v>0.06</v>
      </c>
      <c r="K78">
        <v>0.01</v>
      </c>
      <c r="L78">
        <v>0.02</v>
      </c>
      <c r="M78">
        <v>0.02</v>
      </c>
      <c r="N78">
        <v>0</v>
      </c>
      <c r="O78">
        <v>0</v>
      </c>
      <c r="P78">
        <v>0.11</v>
      </c>
      <c r="Q78">
        <v>0.02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0.05</v>
      </c>
      <c r="AH78">
        <v>0.06</v>
      </c>
      <c r="AI78">
        <v>0.02</v>
      </c>
      <c r="AJ78">
        <v>0.03</v>
      </c>
    </row>
    <row r="79" spans="3:37">
      <c r="C79" t="s">
        <v>65</v>
      </c>
      <c r="D79" t="s">
        <v>84</v>
      </c>
      <c r="E79">
        <v>2030</v>
      </c>
      <c r="F79">
        <v>0.43</v>
      </c>
      <c r="G79">
        <v>3.75</v>
      </c>
      <c r="H79">
        <v>3.12</v>
      </c>
      <c r="I79">
        <v>0.76</v>
      </c>
      <c r="J79">
        <v>0.96</v>
      </c>
      <c r="K79">
        <v>0.49</v>
      </c>
      <c r="L79">
        <v>0.14000000000000001</v>
      </c>
      <c r="M79">
        <v>1.2</v>
      </c>
      <c r="N79">
        <v>0.11</v>
      </c>
      <c r="O79">
        <v>0.2</v>
      </c>
      <c r="P79">
        <v>1.4</v>
      </c>
      <c r="Q79">
        <v>0.61</v>
      </c>
      <c r="R79">
        <v>0.22</v>
      </c>
      <c r="S79">
        <v>0.73</v>
      </c>
      <c r="T79">
        <v>1.92</v>
      </c>
      <c r="U79">
        <v>0.42</v>
      </c>
      <c r="V79">
        <v>0.18</v>
      </c>
      <c r="W79">
        <v>0.32</v>
      </c>
      <c r="X79">
        <v>0.13</v>
      </c>
      <c r="Y79">
        <v>0.26</v>
      </c>
      <c r="Z79">
        <v>0.19</v>
      </c>
      <c r="AA79">
        <v>0.06</v>
      </c>
      <c r="AB79">
        <v>0.02</v>
      </c>
      <c r="AC79">
        <v>0.06</v>
      </c>
      <c r="AD79">
        <v>0.12</v>
      </c>
      <c r="AE79">
        <v>0.06</v>
      </c>
      <c r="AF79">
        <v>0.09</v>
      </c>
      <c r="AG79">
        <v>0.62</v>
      </c>
      <c r="AH79">
        <v>2.13</v>
      </c>
      <c r="AI79">
        <v>0.12</v>
      </c>
      <c r="AJ79">
        <v>0.81</v>
      </c>
    </row>
    <row r="80" spans="3:37">
      <c r="C80" t="s">
        <v>65</v>
      </c>
      <c r="D80" t="s">
        <v>85</v>
      </c>
      <c r="E80">
        <v>2030</v>
      </c>
      <c r="F80">
        <v>7.0000000000000007E-2</v>
      </c>
      <c r="G80">
        <v>2.08</v>
      </c>
      <c r="H80">
        <v>0.82</v>
      </c>
      <c r="I80">
        <v>0.4</v>
      </c>
      <c r="J80">
        <v>0.26</v>
      </c>
      <c r="K80">
        <v>0.42</v>
      </c>
      <c r="L80">
        <v>0.05</v>
      </c>
      <c r="M80">
        <v>0.31</v>
      </c>
      <c r="N80">
        <v>0.03</v>
      </c>
      <c r="O80">
        <v>0.14000000000000001</v>
      </c>
      <c r="P80">
        <v>0.14000000000000001</v>
      </c>
      <c r="Q80">
        <v>0.53</v>
      </c>
      <c r="R80">
        <v>0.04</v>
      </c>
      <c r="S80">
        <v>0.08</v>
      </c>
      <c r="T80">
        <v>0.59</v>
      </c>
      <c r="U80">
        <v>0.08</v>
      </c>
      <c r="V80">
        <v>0</v>
      </c>
      <c r="W80">
        <v>0.24</v>
      </c>
      <c r="X80">
        <v>0.04</v>
      </c>
      <c r="Y80">
        <v>0.12</v>
      </c>
      <c r="Z80">
        <v>0.04</v>
      </c>
      <c r="AA80">
        <v>0.02</v>
      </c>
      <c r="AB80">
        <v>0</v>
      </c>
      <c r="AC80">
        <v>0.02</v>
      </c>
      <c r="AD80">
        <v>0.02</v>
      </c>
      <c r="AE80">
        <v>0.01</v>
      </c>
      <c r="AF80">
        <v>0.01</v>
      </c>
      <c r="AG80">
        <v>0.06</v>
      </c>
      <c r="AH80">
        <v>1.83</v>
      </c>
      <c r="AI80">
        <v>0.01</v>
      </c>
      <c r="AJ80">
        <v>0.14000000000000001</v>
      </c>
    </row>
    <row r="81" spans="3:36">
      <c r="C81" t="s">
        <v>65</v>
      </c>
      <c r="D81" t="s">
        <v>86</v>
      </c>
      <c r="E81">
        <v>2030</v>
      </c>
      <c r="F81">
        <v>0.05</v>
      </c>
      <c r="G81">
        <v>1.36</v>
      </c>
      <c r="H81">
        <v>0.82</v>
      </c>
      <c r="I81">
        <v>0.48</v>
      </c>
      <c r="J81">
        <v>0.26</v>
      </c>
      <c r="K81">
        <v>0.42</v>
      </c>
      <c r="L81">
        <v>0.03</v>
      </c>
      <c r="M81">
        <v>0.37</v>
      </c>
      <c r="N81">
        <v>0.04</v>
      </c>
      <c r="O81">
        <v>0.12</v>
      </c>
      <c r="P81">
        <v>0.12</v>
      </c>
      <c r="Q81">
        <v>0.22</v>
      </c>
      <c r="R81">
        <v>0.05</v>
      </c>
      <c r="S81">
        <v>0.06</v>
      </c>
      <c r="T81">
        <v>0.38</v>
      </c>
      <c r="U81">
        <v>0.06</v>
      </c>
      <c r="V81">
        <v>0</v>
      </c>
      <c r="W81">
        <v>0.16</v>
      </c>
      <c r="X81">
        <v>0.05</v>
      </c>
      <c r="Y81">
        <v>0.08</v>
      </c>
      <c r="Z81">
        <v>0.02</v>
      </c>
      <c r="AA81">
        <v>0.01</v>
      </c>
      <c r="AB81">
        <v>0</v>
      </c>
      <c r="AC81">
        <v>0.01</v>
      </c>
      <c r="AD81">
        <v>0.03</v>
      </c>
      <c r="AE81">
        <v>0.01</v>
      </c>
      <c r="AF81">
        <v>0.01</v>
      </c>
      <c r="AG81">
        <v>0.05</v>
      </c>
      <c r="AH81">
        <v>0.76</v>
      </c>
      <c r="AI81">
        <v>0.01</v>
      </c>
      <c r="AJ81">
        <v>0.09</v>
      </c>
    </row>
    <row r="82" spans="3:36">
      <c r="C82" t="s">
        <v>65</v>
      </c>
      <c r="D82" t="s">
        <v>87</v>
      </c>
      <c r="E82">
        <v>2030</v>
      </c>
      <c r="F82">
        <v>0.08</v>
      </c>
      <c r="G82">
        <v>0.28999999999999998</v>
      </c>
      <c r="H82">
        <v>0.99</v>
      </c>
      <c r="I82">
        <v>0.43</v>
      </c>
      <c r="J82">
        <v>0.28999999999999998</v>
      </c>
      <c r="K82">
        <v>1.28</v>
      </c>
      <c r="L82">
        <v>0.03</v>
      </c>
      <c r="M82">
        <v>0.67</v>
      </c>
      <c r="N82">
        <v>0.06</v>
      </c>
      <c r="O82">
        <v>0.21</v>
      </c>
      <c r="P82">
        <v>0.47</v>
      </c>
      <c r="Q82">
        <v>0.33</v>
      </c>
      <c r="R82">
        <v>0.04</v>
      </c>
      <c r="S82">
        <v>0.26</v>
      </c>
      <c r="T82">
        <v>0.47</v>
      </c>
      <c r="U82">
        <v>0.16</v>
      </c>
      <c r="V82">
        <v>0.04</v>
      </c>
      <c r="W82">
        <v>0.19</v>
      </c>
      <c r="X82">
        <v>7.0000000000000007E-2</v>
      </c>
      <c r="Y82">
        <v>0.01</v>
      </c>
      <c r="Z82">
        <v>0.05</v>
      </c>
      <c r="AA82">
        <v>0.01</v>
      </c>
      <c r="AB82">
        <v>0.01</v>
      </c>
      <c r="AC82">
        <v>7.0000000000000007E-2</v>
      </c>
      <c r="AD82">
        <v>0.02</v>
      </c>
      <c r="AE82">
        <v>0.01</v>
      </c>
      <c r="AF82">
        <v>0.04</v>
      </c>
      <c r="AG82">
        <v>0.24</v>
      </c>
      <c r="AH82">
        <v>1.26</v>
      </c>
      <c r="AI82">
        <v>0.04</v>
      </c>
      <c r="AJ82">
        <v>0.15</v>
      </c>
    </row>
    <row r="83" spans="3:36">
      <c r="C83" t="s">
        <v>65</v>
      </c>
      <c r="D83" t="s">
        <v>82</v>
      </c>
      <c r="E83">
        <v>2040</v>
      </c>
      <c r="F83">
        <f>AVERAGE(F77,F89)</f>
        <v>0.64500000000000002</v>
      </c>
      <c r="G83">
        <f t="shared" ref="G83:AJ88" si="36">AVERAGE(G77,G89)</f>
        <v>4.6500000000000004</v>
      </c>
      <c r="H83">
        <f t="shared" si="36"/>
        <v>1.1499999999999999</v>
      </c>
      <c r="I83">
        <f t="shared" si="36"/>
        <v>0.69</v>
      </c>
      <c r="J83">
        <f t="shared" si="36"/>
        <v>0.32</v>
      </c>
      <c r="K83">
        <f t="shared" si="36"/>
        <v>0.30500000000000005</v>
      </c>
      <c r="L83">
        <f t="shared" si="36"/>
        <v>0.04</v>
      </c>
      <c r="M83">
        <f t="shared" si="36"/>
        <v>0.72</v>
      </c>
      <c r="N83">
        <f t="shared" si="36"/>
        <v>0.1</v>
      </c>
      <c r="O83">
        <f t="shared" si="36"/>
        <v>0.115</v>
      </c>
      <c r="P83">
        <f t="shared" si="36"/>
        <v>0.23500000000000001</v>
      </c>
      <c r="Q83">
        <f t="shared" si="36"/>
        <v>0.375</v>
      </c>
      <c r="R83">
        <f t="shared" si="36"/>
        <v>0.44999999999999996</v>
      </c>
      <c r="S83">
        <f t="shared" si="36"/>
        <v>0.13500000000000001</v>
      </c>
      <c r="T83">
        <f t="shared" si="36"/>
        <v>1.85</v>
      </c>
      <c r="U83">
        <f t="shared" si="36"/>
        <v>3.5000000000000003E-2</v>
      </c>
      <c r="V83">
        <f t="shared" si="36"/>
        <v>0.16</v>
      </c>
      <c r="W83">
        <f t="shared" si="36"/>
        <v>1.6400000000000001</v>
      </c>
      <c r="X83">
        <f t="shared" si="36"/>
        <v>0.11</v>
      </c>
      <c r="Y83">
        <f t="shared" si="36"/>
        <v>0.24000000000000002</v>
      </c>
      <c r="Z83">
        <f t="shared" si="36"/>
        <v>2.5000000000000001E-2</v>
      </c>
      <c r="AA83">
        <f t="shared" si="36"/>
        <v>6.0000000000000005E-2</v>
      </c>
      <c r="AB83">
        <f t="shared" si="36"/>
        <v>3.5000000000000003E-2</v>
      </c>
      <c r="AC83">
        <f t="shared" si="36"/>
        <v>2.5000000000000001E-2</v>
      </c>
      <c r="AD83">
        <f t="shared" si="36"/>
        <v>0.11</v>
      </c>
      <c r="AE83">
        <f t="shared" si="36"/>
        <v>7.4999999999999997E-2</v>
      </c>
      <c r="AF83">
        <f t="shared" si="36"/>
        <v>0.29500000000000004</v>
      </c>
      <c r="AG83">
        <f t="shared" si="36"/>
        <v>0.14500000000000002</v>
      </c>
      <c r="AH83">
        <f t="shared" si="36"/>
        <v>1.25</v>
      </c>
      <c r="AI83">
        <f t="shared" si="36"/>
        <v>0.01</v>
      </c>
      <c r="AJ83">
        <f t="shared" si="36"/>
        <v>1.0649999999999999</v>
      </c>
    </row>
    <row r="84" spans="3:36">
      <c r="C84" t="s">
        <v>65</v>
      </c>
      <c r="D84" t="s">
        <v>83</v>
      </c>
      <c r="E84">
        <v>2040</v>
      </c>
      <c r="F84">
        <f t="shared" ref="F84:U88" si="37">AVERAGE(F78,F90)</f>
        <v>0.01</v>
      </c>
      <c r="G84">
        <f t="shared" si="37"/>
        <v>0</v>
      </c>
      <c r="H84">
        <f t="shared" si="37"/>
        <v>0.11</v>
      </c>
      <c r="I84">
        <f t="shared" si="37"/>
        <v>0</v>
      </c>
      <c r="J84">
        <f t="shared" si="37"/>
        <v>6.5000000000000002E-2</v>
      </c>
      <c r="K84">
        <f t="shared" si="37"/>
        <v>0.01</v>
      </c>
      <c r="L84">
        <f t="shared" si="37"/>
        <v>0.02</v>
      </c>
      <c r="M84">
        <f t="shared" si="37"/>
        <v>0.02</v>
      </c>
      <c r="N84">
        <f t="shared" si="37"/>
        <v>0</v>
      </c>
      <c r="O84">
        <f t="shared" si="37"/>
        <v>0</v>
      </c>
      <c r="P84">
        <f t="shared" si="37"/>
        <v>0.11499999999999999</v>
      </c>
      <c r="Q84">
        <f t="shared" si="37"/>
        <v>0.02</v>
      </c>
      <c r="R84">
        <f t="shared" si="37"/>
        <v>0</v>
      </c>
      <c r="S84">
        <f t="shared" si="37"/>
        <v>0</v>
      </c>
      <c r="T84">
        <f t="shared" si="37"/>
        <v>0</v>
      </c>
      <c r="U84">
        <f t="shared" si="37"/>
        <v>0</v>
      </c>
      <c r="V84">
        <f t="shared" si="36"/>
        <v>0</v>
      </c>
      <c r="W84">
        <f t="shared" si="36"/>
        <v>0</v>
      </c>
      <c r="X84">
        <f t="shared" si="36"/>
        <v>0</v>
      </c>
      <c r="Y84">
        <f t="shared" si="36"/>
        <v>0</v>
      </c>
      <c r="Z84">
        <f t="shared" si="36"/>
        <v>0</v>
      </c>
      <c r="AA84">
        <f t="shared" si="36"/>
        <v>0</v>
      </c>
      <c r="AB84">
        <f t="shared" si="36"/>
        <v>0</v>
      </c>
      <c r="AC84">
        <f t="shared" si="36"/>
        <v>0</v>
      </c>
      <c r="AD84">
        <f t="shared" si="36"/>
        <v>0</v>
      </c>
      <c r="AE84">
        <f t="shared" si="36"/>
        <v>0</v>
      </c>
      <c r="AF84">
        <f t="shared" si="36"/>
        <v>0</v>
      </c>
      <c r="AG84">
        <f t="shared" si="36"/>
        <v>0.05</v>
      </c>
      <c r="AH84">
        <f t="shared" si="36"/>
        <v>6.5000000000000002E-2</v>
      </c>
      <c r="AI84">
        <f t="shared" si="36"/>
        <v>2.5000000000000001E-2</v>
      </c>
      <c r="AJ84">
        <f t="shared" si="36"/>
        <v>0.03</v>
      </c>
    </row>
    <row r="85" spans="3:36">
      <c r="C85" t="s">
        <v>65</v>
      </c>
      <c r="D85" t="s">
        <v>84</v>
      </c>
      <c r="E85">
        <v>2040</v>
      </c>
      <c r="F85">
        <f t="shared" si="37"/>
        <v>0.45999999999999996</v>
      </c>
      <c r="G85">
        <f t="shared" si="36"/>
        <v>3.98</v>
      </c>
      <c r="H85">
        <f t="shared" si="36"/>
        <v>3.335</v>
      </c>
      <c r="I85">
        <f t="shared" si="36"/>
        <v>0.79499999999999993</v>
      </c>
      <c r="J85">
        <f t="shared" si="36"/>
        <v>1.04</v>
      </c>
      <c r="K85">
        <f t="shared" si="36"/>
        <v>0.52500000000000002</v>
      </c>
      <c r="L85">
        <f t="shared" si="36"/>
        <v>0.16</v>
      </c>
      <c r="M85">
        <f t="shared" si="36"/>
        <v>1.29</v>
      </c>
      <c r="N85">
        <f t="shared" si="36"/>
        <v>0.11499999999999999</v>
      </c>
      <c r="O85">
        <f t="shared" si="36"/>
        <v>0.21500000000000002</v>
      </c>
      <c r="P85">
        <f t="shared" si="36"/>
        <v>1.5699999999999998</v>
      </c>
      <c r="Q85">
        <f t="shared" si="36"/>
        <v>0.68500000000000005</v>
      </c>
      <c r="R85">
        <f t="shared" si="36"/>
        <v>0.22500000000000001</v>
      </c>
      <c r="S85">
        <f t="shared" si="36"/>
        <v>0.79</v>
      </c>
      <c r="T85">
        <f t="shared" si="36"/>
        <v>2.0499999999999998</v>
      </c>
      <c r="U85">
        <f t="shared" si="36"/>
        <v>0.45499999999999996</v>
      </c>
      <c r="V85">
        <f t="shared" si="36"/>
        <v>0.19500000000000001</v>
      </c>
      <c r="W85">
        <f t="shared" si="36"/>
        <v>0.35499999999999998</v>
      </c>
      <c r="X85">
        <f t="shared" si="36"/>
        <v>0.14500000000000002</v>
      </c>
      <c r="Y85">
        <f t="shared" si="36"/>
        <v>0.28500000000000003</v>
      </c>
      <c r="Z85">
        <f t="shared" si="36"/>
        <v>0.19500000000000001</v>
      </c>
      <c r="AA85">
        <f t="shared" si="36"/>
        <v>0.06</v>
      </c>
      <c r="AB85">
        <f t="shared" si="36"/>
        <v>2.5000000000000001E-2</v>
      </c>
      <c r="AC85">
        <f t="shared" si="36"/>
        <v>6.5000000000000002E-2</v>
      </c>
      <c r="AD85">
        <f t="shared" si="36"/>
        <v>0.13500000000000001</v>
      </c>
      <c r="AE85">
        <f t="shared" si="36"/>
        <v>7.4999999999999997E-2</v>
      </c>
      <c r="AF85">
        <f t="shared" si="36"/>
        <v>9.5000000000000001E-2</v>
      </c>
      <c r="AG85">
        <f t="shared" si="36"/>
        <v>0.69</v>
      </c>
      <c r="AH85">
        <f t="shared" si="36"/>
        <v>2.3149999999999999</v>
      </c>
      <c r="AI85">
        <f t="shared" si="36"/>
        <v>0.13500000000000001</v>
      </c>
      <c r="AJ85">
        <f t="shared" si="36"/>
        <v>0.89</v>
      </c>
    </row>
    <row r="86" spans="3:36">
      <c r="C86" t="s">
        <v>65</v>
      </c>
      <c r="D86" t="s">
        <v>85</v>
      </c>
      <c r="E86">
        <v>2040</v>
      </c>
      <c r="F86">
        <f t="shared" si="37"/>
        <v>7.5000000000000011E-2</v>
      </c>
      <c r="G86">
        <f t="shared" si="36"/>
        <v>2.2050000000000001</v>
      </c>
      <c r="H86">
        <f t="shared" si="36"/>
        <v>0.875</v>
      </c>
      <c r="I86">
        <f t="shared" si="36"/>
        <v>0.42000000000000004</v>
      </c>
      <c r="J86">
        <f t="shared" si="36"/>
        <v>0.28000000000000003</v>
      </c>
      <c r="K86">
        <f t="shared" si="36"/>
        <v>0.44999999999999996</v>
      </c>
      <c r="L86">
        <f t="shared" si="36"/>
        <v>5.5E-2</v>
      </c>
      <c r="M86">
        <f t="shared" si="36"/>
        <v>0.33499999999999996</v>
      </c>
      <c r="N86">
        <f t="shared" si="36"/>
        <v>0.03</v>
      </c>
      <c r="O86">
        <f t="shared" si="36"/>
        <v>0.14500000000000002</v>
      </c>
      <c r="P86">
        <f t="shared" si="36"/>
        <v>0.15500000000000003</v>
      </c>
      <c r="Q86">
        <f t="shared" si="36"/>
        <v>0.60000000000000009</v>
      </c>
      <c r="R86">
        <f t="shared" si="36"/>
        <v>0.04</v>
      </c>
      <c r="S86">
        <f t="shared" si="36"/>
        <v>8.4999999999999992E-2</v>
      </c>
      <c r="T86">
        <f t="shared" si="36"/>
        <v>0.625</v>
      </c>
      <c r="U86">
        <f t="shared" si="36"/>
        <v>0.09</v>
      </c>
      <c r="V86">
        <f t="shared" si="36"/>
        <v>0</v>
      </c>
      <c r="W86">
        <f t="shared" si="36"/>
        <v>0.26500000000000001</v>
      </c>
      <c r="X86">
        <f t="shared" si="36"/>
        <v>4.4999999999999998E-2</v>
      </c>
      <c r="Y86">
        <f t="shared" si="36"/>
        <v>0.125</v>
      </c>
      <c r="Z86">
        <f t="shared" si="36"/>
        <v>0.04</v>
      </c>
      <c r="AA86">
        <f t="shared" si="36"/>
        <v>0.02</v>
      </c>
      <c r="AB86">
        <f t="shared" si="36"/>
        <v>0</v>
      </c>
      <c r="AC86">
        <f t="shared" si="36"/>
        <v>0.02</v>
      </c>
      <c r="AD86">
        <f t="shared" si="36"/>
        <v>2.5000000000000001E-2</v>
      </c>
      <c r="AE86">
        <f t="shared" si="36"/>
        <v>1.4999999999999999E-2</v>
      </c>
      <c r="AF86">
        <f t="shared" si="36"/>
        <v>0.01</v>
      </c>
      <c r="AG86">
        <f t="shared" si="36"/>
        <v>7.0000000000000007E-2</v>
      </c>
      <c r="AH86">
        <f t="shared" si="36"/>
        <v>1.99</v>
      </c>
      <c r="AI86">
        <f t="shared" si="36"/>
        <v>1.4999999999999999E-2</v>
      </c>
      <c r="AJ86">
        <f t="shared" si="36"/>
        <v>0.15500000000000003</v>
      </c>
    </row>
    <row r="87" spans="3:36">
      <c r="C87" t="s">
        <v>65</v>
      </c>
      <c r="D87" t="s">
        <v>86</v>
      </c>
      <c r="E87">
        <v>2040</v>
      </c>
      <c r="F87">
        <f t="shared" si="37"/>
        <v>0.05</v>
      </c>
      <c r="G87">
        <f t="shared" si="36"/>
        <v>1.4450000000000001</v>
      </c>
      <c r="H87">
        <f t="shared" si="36"/>
        <v>0.875</v>
      </c>
      <c r="I87">
        <f t="shared" si="36"/>
        <v>0.505</v>
      </c>
      <c r="J87">
        <f t="shared" si="36"/>
        <v>0.28000000000000003</v>
      </c>
      <c r="K87">
        <f t="shared" si="36"/>
        <v>0.44999999999999996</v>
      </c>
      <c r="L87">
        <f t="shared" si="36"/>
        <v>3.5000000000000003E-2</v>
      </c>
      <c r="M87">
        <f t="shared" si="36"/>
        <v>0.4</v>
      </c>
      <c r="N87">
        <f t="shared" si="36"/>
        <v>0.04</v>
      </c>
      <c r="O87">
        <f t="shared" si="36"/>
        <v>0.125</v>
      </c>
      <c r="P87">
        <f t="shared" si="36"/>
        <v>0.13500000000000001</v>
      </c>
      <c r="Q87">
        <f t="shared" si="36"/>
        <v>0.25</v>
      </c>
      <c r="R87">
        <f t="shared" si="36"/>
        <v>0.05</v>
      </c>
      <c r="S87">
        <f t="shared" si="36"/>
        <v>6.5000000000000002E-2</v>
      </c>
      <c r="T87">
        <f t="shared" si="36"/>
        <v>0.40500000000000003</v>
      </c>
      <c r="U87">
        <f t="shared" si="36"/>
        <v>0.06</v>
      </c>
      <c r="V87">
        <f t="shared" si="36"/>
        <v>0</v>
      </c>
      <c r="W87">
        <f t="shared" si="36"/>
        <v>0.17499999999999999</v>
      </c>
      <c r="X87">
        <f t="shared" si="36"/>
        <v>0.05</v>
      </c>
      <c r="Y87">
        <f t="shared" si="36"/>
        <v>8.4999999999999992E-2</v>
      </c>
      <c r="Z87">
        <f t="shared" si="36"/>
        <v>2.5000000000000001E-2</v>
      </c>
      <c r="AA87">
        <f t="shared" si="36"/>
        <v>0.01</v>
      </c>
      <c r="AB87">
        <f t="shared" si="36"/>
        <v>0</v>
      </c>
      <c r="AC87">
        <f t="shared" si="36"/>
        <v>1.4999999999999999E-2</v>
      </c>
      <c r="AD87">
        <f t="shared" si="36"/>
        <v>0.03</v>
      </c>
      <c r="AE87">
        <f t="shared" si="36"/>
        <v>1.4999999999999999E-2</v>
      </c>
      <c r="AF87">
        <f t="shared" si="36"/>
        <v>0.01</v>
      </c>
      <c r="AG87">
        <f t="shared" si="36"/>
        <v>6.0000000000000005E-2</v>
      </c>
      <c r="AH87">
        <f t="shared" si="36"/>
        <v>0.82499999999999996</v>
      </c>
      <c r="AI87">
        <f t="shared" si="36"/>
        <v>0.01</v>
      </c>
      <c r="AJ87">
        <f t="shared" si="36"/>
        <v>0.1</v>
      </c>
    </row>
    <row r="88" spans="3:36">
      <c r="C88" t="s">
        <v>65</v>
      </c>
      <c r="D88" t="s">
        <v>87</v>
      </c>
      <c r="E88">
        <v>2040</v>
      </c>
      <c r="F88">
        <f t="shared" si="37"/>
        <v>8.4999999999999992E-2</v>
      </c>
      <c r="G88">
        <f t="shared" si="36"/>
        <v>0.30499999999999999</v>
      </c>
      <c r="H88">
        <f t="shared" si="36"/>
        <v>1.0550000000000002</v>
      </c>
      <c r="I88">
        <f t="shared" si="36"/>
        <v>0.44999999999999996</v>
      </c>
      <c r="J88">
        <f t="shared" si="36"/>
        <v>0.315</v>
      </c>
      <c r="K88">
        <f t="shared" si="36"/>
        <v>1.375</v>
      </c>
      <c r="L88">
        <f t="shared" si="36"/>
        <v>3.5000000000000003E-2</v>
      </c>
      <c r="M88">
        <f t="shared" si="36"/>
        <v>0.72500000000000009</v>
      </c>
      <c r="N88">
        <f t="shared" si="36"/>
        <v>6.5000000000000002E-2</v>
      </c>
      <c r="O88">
        <f t="shared" si="36"/>
        <v>0.22</v>
      </c>
      <c r="P88">
        <f t="shared" si="36"/>
        <v>0.53</v>
      </c>
      <c r="Q88">
        <f t="shared" si="36"/>
        <v>0.37</v>
      </c>
      <c r="R88">
        <f t="shared" si="36"/>
        <v>0.04</v>
      </c>
      <c r="S88">
        <f t="shared" si="36"/>
        <v>0.28000000000000003</v>
      </c>
      <c r="T88">
        <f t="shared" si="36"/>
        <v>0.5</v>
      </c>
      <c r="U88">
        <f t="shared" si="36"/>
        <v>0.17499999999999999</v>
      </c>
      <c r="V88">
        <f t="shared" si="36"/>
        <v>4.4999999999999998E-2</v>
      </c>
      <c r="W88">
        <f t="shared" si="36"/>
        <v>0.21000000000000002</v>
      </c>
      <c r="X88">
        <f t="shared" si="36"/>
        <v>7.5000000000000011E-2</v>
      </c>
      <c r="Y88">
        <f t="shared" si="36"/>
        <v>1.4999999999999999E-2</v>
      </c>
      <c r="Z88">
        <f t="shared" si="36"/>
        <v>0.05</v>
      </c>
      <c r="AA88">
        <f t="shared" si="36"/>
        <v>0.01</v>
      </c>
      <c r="AB88">
        <f t="shared" si="36"/>
        <v>0.01</v>
      </c>
      <c r="AC88">
        <f t="shared" si="36"/>
        <v>0.08</v>
      </c>
      <c r="AD88">
        <f t="shared" si="36"/>
        <v>2.5000000000000001E-2</v>
      </c>
      <c r="AE88">
        <f t="shared" si="36"/>
        <v>1.4999999999999999E-2</v>
      </c>
      <c r="AF88">
        <f t="shared" si="36"/>
        <v>4.4999999999999998E-2</v>
      </c>
      <c r="AG88">
        <f t="shared" si="36"/>
        <v>0.26500000000000001</v>
      </c>
      <c r="AH88">
        <f t="shared" si="36"/>
        <v>1.37</v>
      </c>
      <c r="AI88">
        <f t="shared" si="36"/>
        <v>4.4999999999999998E-2</v>
      </c>
      <c r="AJ88">
        <f t="shared" si="36"/>
        <v>0.16</v>
      </c>
    </row>
    <row r="89" spans="3:36">
      <c r="C89" t="s">
        <v>65</v>
      </c>
      <c r="D89" t="s">
        <v>82</v>
      </c>
      <c r="E89">
        <v>2070</v>
      </c>
      <c r="F89">
        <v>0.72</v>
      </c>
      <c r="G89">
        <v>5.17</v>
      </c>
      <c r="H89">
        <v>1.28</v>
      </c>
      <c r="I89">
        <v>0.76</v>
      </c>
      <c r="J89">
        <v>0.36</v>
      </c>
      <c r="K89">
        <v>0.34</v>
      </c>
      <c r="L89">
        <v>0.05</v>
      </c>
      <c r="M89">
        <v>0.81</v>
      </c>
      <c r="N89">
        <v>0.11</v>
      </c>
      <c r="O89">
        <v>0.13</v>
      </c>
      <c r="P89">
        <v>0.27</v>
      </c>
      <c r="Q89">
        <v>0.44</v>
      </c>
      <c r="R89">
        <v>0.49</v>
      </c>
      <c r="S89">
        <v>0.15</v>
      </c>
      <c r="T89">
        <v>2.12</v>
      </c>
      <c r="U89">
        <v>0.04</v>
      </c>
      <c r="V89">
        <v>0.18</v>
      </c>
      <c r="W89">
        <v>1.94</v>
      </c>
      <c r="X89">
        <v>0.13</v>
      </c>
      <c r="Y89">
        <v>0.28000000000000003</v>
      </c>
      <c r="Z89">
        <v>0.03</v>
      </c>
      <c r="AA89">
        <v>7.0000000000000007E-2</v>
      </c>
      <c r="AB89">
        <v>0.04</v>
      </c>
      <c r="AC89">
        <v>0.03</v>
      </c>
      <c r="AD89">
        <v>0.13</v>
      </c>
      <c r="AE89">
        <v>0.09</v>
      </c>
      <c r="AF89">
        <v>0.34</v>
      </c>
      <c r="AG89">
        <v>0.17</v>
      </c>
      <c r="AH89">
        <v>1.41</v>
      </c>
      <c r="AI89">
        <v>0.01</v>
      </c>
      <c r="AJ89">
        <v>1.21</v>
      </c>
    </row>
    <row r="90" spans="3:36">
      <c r="C90" t="s">
        <v>65</v>
      </c>
      <c r="D90" t="s">
        <v>83</v>
      </c>
      <c r="E90">
        <v>2070</v>
      </c>
      <c r="F90">
        <v>0.01</v>
      </c>
      <c r="G90">
        <v>0</v>
      </c>
      <c r="H90">
        <v>0.11</v>
      </c>
      <c r="I90">
        <v>0</v>
      </c>
      <c r="J90">
        <v>7.0000000000000007E-2</v>
      </c>
      <c r="K90">
        <v>0.01</v>
      </c>
      <c r="L90">
        <v>0.02</v>
      </c>
      <c r="M90">
        <v>0.02</v>
      </c>
      <c r="N90">
        <v>0</v>
      </c>
      <c r="O90">
        <v>0</v>
      </c>
      <c r="P90">
        <v>0.12</v>
      </c>
      <c r="Q90">
        <v>0.02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0.05</v>
      </c>
      <c r="AH90">
        <v>7.0000000000000007E-2</v>
      </c>
      <c r="AI90">
        <v>0.03</v>
      </c>
      <c r="AJ90">
        <v>0.03</v>
      </c>
    </row>
    <row r="91" spans="3:36">
      <c r="C91" t="s">
        <v>65</v>
      </c>
      <c r="D91" t="s">
        <v>84</v>
      </c>
      <c r="E91">
        <v>2070</v>
      </c>
      <c r="F91">
        <v>0.49</v>
      </c>
      <c r="G91">
        <v>4.21</v>
      </c>
      <c r="H91">
        <v>3.55</v>
      </c>
      <c r="I91">
        <v>0.83</v>
      </c>
      <c r="J91">
        <v>1.1200000000000001</v>
      </c>
      <c r="K91">
        <v>0.56000000000000005</v>
      </c>
      <c r="L91">
        <v>0.18</v>
      </c>
      <c r="M91">
        <v>1.38</v>
      </c>
      <c r="N91">
        <v>0.12</v>
      </c>
      <c r="O91">
        <v>0.23</v>
      </c>
      <c r="P91">
        <v>1.74</v>
      </c>
      <c r="Q91">
        <v>0.76</v>
      </c>
      <c r="R91">
        <v>0.23</v>
      </c>
      <c r="S91">
        <v>0.85</v>
      </c>
      <c r="T91">
        <v>2.1800000000000002</v>
      </c>
      <c r="U91">
        <v>0.49</v>
      </c>
      <c r="V91">
        <v>0.21</v>
      </c>
      <c r="W91">
        <v>0.39</v>
      </c>
      <c r="X91">
        <v>0.16</v>
      </c>
      <c r="Y91">
        <v>0.31</v>
      </c>
      <c r="Z91">
        <v>0.2</v>
      </c>
      <c r="AA91">
        <v>0.06</v>
      </c>
      <c r="AB91">
        <v>0.03</v>
      </c>
      <c r="AC91">
        <v>7.0000000000000007E-2</v>
      </c>
      <c r="AD91">
        <v>0.15</v>
      </c>
      <c r="AE91">
        <v>0.09</v>
      </c>
      <c r="AF91">
        <v>0.1</v>
      </c>
      <c r="AG91">
        <v>0.76</v>
      </c>
      <c r="AH91">
        <v>2.5</v>
      </c>
      <c r="AI91">
        <v>0.15</v>
      </c>
      <c r="AJ91">
        <v>0.97</v>
      </c>
    </row>
    <row r="92" spans="3:36">
      <c r="C92" t="s">
        <v>65</v>
      </c>
      <c r="D92" t="s">
        <v>85</v>
      </c>
      <c r="E92">
        <v>2070</v>
      </c>
      <c r="F92">
        <v>0.08</v>
      </c>
      <c r="G92">
        <v>2.33</v>
      </c>
      <c r="H92">
        <v>0.93</v>
      </c>
      <c r="I92">
        <v>0.44</v>
      </c>
      <c r="J92">
        <v>0.3</v>
      </c>
      <c r="K92">
        <v>0.48</v>
      </c>
      <c r="L92">
        <v>0.06</v>
      </c>
      <c r="M92">
        <v>0.36</v>
      </c>
      <c r="N92">
        <v>0.03</v>
      </c>
      <c r="O92">
        <v>0.15</v>
      </c>
      <c r="P92">
        <v>0.17</v>
      </c>
      <c r="Q92">
        <v>0.67</v>
      </c>
      <c r="R92">
        <v>0.04</v>
      </c>
      <c r="S92">
        <v>0.09</v>
      </c>
      <c r="T92">
        <v>0.66</v>
      </c>
      <c r="U92">
        <v>0.1</v>
      </c>
      <c r="V92">
        <v>0</v>
      </c>
      <c r="W92">
        <v>0.28999999999999998</v>
      </c>
      <c r="X92">
        <v>0.05</v>
      </c>
      <c r="Y92">
        <v>0.13</v>
      </c>
      <c r="Z92">
        <v>0.04</v>
      </c>
      <c r="AA92">
        <v>0.02</v>
      </c>
      <c r="AB92">
        <v>0</v>
      </c>
      <c r="AC92">
        <v>0.02</v>
      </c>
      <c r="AD92">
        <v>0.03</v>
      </c>
      <c r="AE92">
        <v>0.02</v>
      </c>
      <c r="AF92">
        <v>0.01</v>
      </c>
      <c r="AG92">
        <v>0.08</v>
      </c>
      <c r="AH92">
        <v>2.15</v>
      </c>
      <c r="AI92">
        <v>0.02</v>
      </c>
      <c r="AJ92">
        <v>0.17</v>
      </c>
    </row>
    <row r="93" spans="3:36">
      <c r="C93" t="s">
        <v>65</v>
      </c>
      <c r="D93" t="s">
        <v>86</v>
      </c>
      <c r="E93">
        <v>2070</v>
      </c>
      <c r="F93">
        <v>0.05</v>
      </c>
      <c r="G93">
        <v>1.53</v>
      </c>
      <c r="H93">
        <v>0.93</v>
      </c>
      <c r="I93">
        <v>0.53</v>
      </c>
      <c r="J93">
        <v>0.3</v>
      </c>
      <c r="K93">
        <v>0.48</v>
      </c>
      <c r="L93">
        <v>0.04</v>
      </c>
      <c r="M93">
        <v>0.43</v>
      </c>
      <c r="N93">
        <v>0.04</v>
      </c>
      <c r="O93">
        <v>0.13</v>
      </c>
      <c r="P93">
        <v>0.15</v>
      </c>
      <c r="Q93">
        <v>0.28000000000000003</v>
      </c>
      <c r="R93">
        <v>0.05</v>
      </c>
      <c r="S93">
        <v>7.0000000000000007E-2</v>
      </c>
      <c r="T93">
        <v>0.43</v>
      </c>
      <c r="U93">
        <v>0.06</v>
      </c>
      <c r="V93">
        <v>0</v>
      </c>
      <c r="W93">
        <v>0.19</v>
      </c>
      <c r="X93">
        <v>0.05</v>
      </c>
      <c r="Y93">
        <v>0.09</v>
      </c>
      <c r="Z93">
        <v>0.03</v>
      </c>
      <c r="AA93">
        <v>0.01</v>
      </c>
      <c r="AB93">
        <v>0</v>
      </c>
      <c r="AC93">
        <v>0.02</v>
      </c>
      <c r="AD93">
        <v>0.03</v>
      </c>
      <c r="AE93">
        <v>0.02</v>
      </c>
      <c r="AF93">
        <v>0.01</v>
      </c>
      <c r="AG93">
        <v>7.0000000000000007E-2</v>
      </c>
      <c r="AH93">
        <v>0.89</v>
      </c>
      <c r="AI93">
        <v>0.01</v>
      </c>
      <c r="AJ93">
        <v>0.11</v>
      </c>
    </row>
    <row r="94" spans="3:36">
      <c r="C94" t="s">
        <v>65</v>
      </c>
      <c r="D94" t="s">
        <v>87</v>
      </c>
      <c r="E94">
        <v>2070</v>
      </c>
      <c r="F94">
        <v>0.09</v>
      </c>
      <c r="G94">
        <v>0.32</v>
      </c>
      <c r="H94">
        <v>1.1200000000000001</v>
      </c>
      <c r="I94">
        <v>0.47</v>
      </c>
      <c r="J94">
        <v>0.34</v>
      </c>
      <c r="K94">
        <v>1.47</v>
      </c>
      <c r="L94">
        <v>0.04</v>
      </c>
      <c r="M94">
        <v>0.78</v>
      </c>
      <c r="N94">
        <v>7.0000000000000007E-2</v>
      </c>
      <c r="O94">
        <v>0.23</v>
      </c>
      <c r="P94">
        <v>0.59</v>
      </c>
      <c r="Q94">
        <v>0.41</v>
      </c>
      <c r="R94">
        <v>0.04</v>
      </c>
      <c r="S94">
        <v>0.3</v>
      </c>
      <c r="T94">
        <v>0.53</v>
      </c>
      <c r="U94">
        <v>0.19</v>
      </c>
      <c r="V94">
        <v>0.05</v>
      </c>
      <c r="W94">
        <v>0.23</v>
      </c>
      <c r="X94">
        <v>0.08</v>
      </c>
      <c r="Y94">
        <v>0.02</v>
      </c>
      <c r="Z94">
        <v>0.05</v>
      </c>
      <c r="AA94">
        <v>0.01</v>
      </c>
      <c r="AB94">
        <v>0.01</v>
      </c>
      <c r="AC94">
        <v>0.09</v>
      </c>
      <c r="AD94">
        <v>0.03</v>
      </c>
      <c r="AE94">
        <v>0.02</v>
      </c>
      <c r="AF94">
        <v>0.05</v>
      </c>
      <c r="AG94">
        <v>0.28999999999999998</v>
      </c>
      <c r="AH94">
        <v>1.48</v>
      </c>
      <c r="AI94">
        <v>0.05</v>
      </c>
      <c r="AJ94">
        <v>0.17</v>
      </c>
    </row>
    <row r="98" spans="3:36">
      <c r="C98" t="s">
        <v>11</v>
      </c>
      <c r="D98" t="s">
        <v>70</v>
      </c>
      <c r="E98" t="s">
        <v>3</v>
      </c>
      <c r="F98" t="s">
        <v>29</v>
      </c>
      <c r="G98" t="s">
        <v>30</v>
      </c>
      <c r="H98" t="s">
        <v>31</v>
      </c>
      <c r="I98" t="s">
        <v>32</v>
      </c>
      <c r="J98" t="s">
        <v>33</v>
      </c>
      <c r="K98" t="s">
        <v>34</v>
      </c>
      <c r="L98" t="s">
        <v>35</v>
      </c>
      <c r="M98" t="s">
        <v>36</v>
      </c>
      <c r="N98" t="s">
        <v>37</v>
      </c>
      <c r="O98" t="s">
        <v>38</v>
      </c>
      <c r="P98" t="s">
        <v>39</v>
      </c>
      <c r="Q98" t="s">
        <v>40</v>
      </c>
      <c r="R98" t="s">
        <v>41</v>
      </c>
      <c r="S98" t="s">
        <v>42</v>
      </c>
      <c r="T98" t="s">
        <v>43</v>
      </c>
      <c r="U98" t="s">
        <v>44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  <c r="AB98" t="s">
        <v>51</v>
      </c>
      <c r="AC98" t="s">
        <v>52</v>
      </c>
      <c r="AD98" t="s">
        <v>53</v>
      </c>
      <c r="AE98" t="s">
        <v>54</v>
      </c>
    </row>
    <row r="99" spans="3:36">
      <c r="C99" t="s">
        <v>65</v>
      </c>
      <c r="D99" t="s">
        <v>72</v>
      </c>
      <c r="E99">
        <v>2030</v>
      </c>
      <c r="F99">
        <f>F58*0.8</f>
        <v>30.384</v>
      </c>
      <c r="G99">
        <f t="shared" ref="G99:AJ99" si="38">G58*0.8</f>
        <v>61.991999999999997</v>
      </c>
      <c r="H99">
        <f t="shared" si="38"/>
        <v>49.92</v>
      </c>
      <c r="I99">
        <f t="shared" si="38"/>
        <v>35.472000000000001</v>
      </c>
      <c r="J99">
        <f t="shared" si="38"/>
        <v>3.3360000000000003</v>
      </c>
      <c r="K99">
        <f t="shared" si="38"/>
        <v>48.008000000000003</v>
      </c>
      <c r="L99">
        <f t="shared" si="38"/>
        <v>245.56</v>
      </c>
      <c r="M99">
        <f t="shared" si="38"/>
        <v>32.016000000000005</v>
      </c>
      <c r="N99">
        <f t="shared" si="38"/>
        <v>4.6640000000000006</v>
      </c>
      <c r="O99">
        <f t="shared" si="38"/>
        <v>16.760000000000002</v>
      </c>
      <c r="P99">
        <f t="shared" si="38"/>
        <v>18.472000000000001</v>
      </c>
      <c r="Q99">
        <f t="shared" si="38"/>
        <v>22.568000000000001</v>
      </c>
      <c r="R99">
        <f t="shared" si="38"/>
        <v>268.48</v>
      </c>
      <c r="S99">
        <f t="shared" si="38"/>
        <v>44.816000000000003</v>
      </c>
      <c r="T99">
        <f t="shared" si="38"/>
        <v>53.032000000000011</v>
      </c>
      <c r="U99">
        <f t="shared" si="38"/>
        <v>19.584000000000003</v>
      </c>
      <c r="V99">
        <f t="shared" si="38"/>
        <v>2.056</v>
      </c>
      <c r="W99">
        <f t="shared" si="38"/>
        <v>80.415999999999997</v>
      </c>
      <c r="X99">
        <f t="shared" si="38"/>
        <v>9.1280000000000001</v>
      </c>
      <c r="Y99">
        <f t="shared" si="38"/>
        <v>1.2720000000000002</v>
      </c>
      <c r="Z99">
        <f t="shared" si="38"/>
        <v>7.0560000000000009</v>
      </c>
      <c r="AA99">
        <f t="shared" si="38"/>
        <v>0.11200000000000002</v>
      </c>
      <c r="AB99">
        <f t="shared" si="38"/>
        <v>27.432000000000002</v>
      </c>
      <c r="AC99">
        <f t="shared" si="38"/>
        <v>19.712000000000003</v>
      </c>
      <c r="AD99">
        <f t="shared" si="38"/>
        <v>270.35200000000003</v>
      </c>
      <c r="AE99">
        <f t="shared" si="38"/>
        <v>22.231999999999999</v>
      </c>
      <c r="AF99">
        <f t="shared" si="38"/>
        <v>0</v>
      </c>
      <c r="AG99">
        <f t="shared" si="38"/>
        <v>0</v>
      </c>
      <c r="AH99">
        <f t="shared" si="38"/>
        <v>0</v>
      </c>
      <c r="AI99">
        <f t="shared" si="38"/>
        <v>0</v>
      </c>
      <c r="AJ99">
        <f t="shared" si="38"/>
        <v>0</v>
      </c>
    </row>
    <row r="100" spans="3:36">
      <c r="C100" t="s">
        <v>65</v>
      </c>
      <c r="D100" t="s">
        <v>73</v>
      </c>
      <c r="E100">
        <v>2030</v>
      </c>
      <c r="F100">
        <f t="shared" ref="F100:AJ100" si="39">F59*0.8</f>
        <v>15.648</v>
      </c>
      <c r="G100">
        <f t="shared" si="39"/>
        <v>9.5359999999999996</v>
      </c>
      <c r="H100">
        <f t="shared" si="39"/>
        <v>7.5440000000000005</v>
      </c>
      <c r="I100">
        <f t="shared" si="39"/>
        <v>9.048</v>
      </c>
      <c r="J100">
        <f t="shared" si="39"/>
        <v>2.0880000000000001</v>
      </c>
      <c r="K100">
        <f t="shared" si="39"/>
        <v>14.768000000000001</v>
      </c>
      <c r="L100">
        <f t="shared" si="39"/>
        <v>63.144000000000005</v>
      </c>
      <c r="M100">
        <f t="shared" si="39"/>
        <v>6</v>
      </c>
      <c r="N100">
        <f t="shared" si="39"/>
        <v>0.90399999999999991</v>
      </c>
      <c r="O100">
        <f t="shared" si="39"/>
        <v>8.016</v>
      </c>
      <c r="P100">
        <f t="shared" si="39"/>
        <v>14.952000000000002</v>
      </c>
      <c r="Q100">
        <f t="shared" si="39"/>
        <v>2.1120000000000001</v>
      </c>
      <c r="R100">
        <f t="shared" si="39"/>
        <v>57.120000000000005</v>
      </c>
      <c r="S100">
        <f t="shared" si="39"/>
        <v>10.032</v>
      </c>
      <c r="T100">
        <f t="shared" si="39"/>
        <v>16.456</v>
      </c>
      <c r="U100">
        <f t="shared" si="39"/>
        <v>3.4560000000000004</v>
      </c>
      <c r="V100">
        <f t="shared" si="39"/>
        <v>0.52800000000000002</v>
      </c>
      <c r="W100">
        <f t="shared" si="39"/>
        <v>30.160000000000004</v>
      </c>
      <c r="X100">
        <f t="shared" si="39"/>
        <v>2.2000000000000002</v>
      </c>
      <c r="Y100">
        <f t="shared" si="39"/>
        <v>0.22400000000000003</v>
      </c>
      <c r="Z100">
        <f t="shared" si="39"/>
        <v>1.8719999999999999</v>
      </c>
      <c r="AA100">
        <f t="shared" si="39"/>
        <v>3.2000000000000001E-2</v>
      </c>
      <c r="AB100">
        <f t="shared" si="39"/>
        <v>5.1040000000000001</v>
      </c>
      <c r="AC100">
        <f t="shared" si="39"/>
        <v>5.032</v>
      </c>
      <c r="AD100">
        <f t="shared" si="39"/>
        <v>57.936000000000007</v>
      </c>
      <c r="AE100">
        <f t="shared" si="39"/>
        <v>4.8159999999999998</v>
      </c>
      <c r="AF100">
        <f t="shared" si="39"/>
        <v>0</v>
      </c>
      <c r="AG100">
        <f t="shared" si="39"/>
        <v>0</v>
      </c>
      <c r="AH100">
        <f t="shared" si="39"/>
        <v>0</v>
      </c>
      <c r="AI100">
        <f t="shared" si="39"/>
        <v>0</v>
      </c>
      <c r="AJ100">
        <f t="shared" si="39"/>
        <v>0</v>
      </c>
    </row>
    <row r="101" spans="3:36">
      <c r="C101" t="s">
        <v>65</v>
      </c>
      <c r="D101" t="s">
        <v>74</v>
      </c>
      <c r="E101">
        <v>2030</v>
      </c>
      <c r="F101">
        <f t="shared" ref="F101:AJ101" si="40">F60*0.8</f>
        <v>1.8399999999999999</v>
      </c>
      <c r="G101">
        <f t="shared" si="40"/>
        <v>1.9039999999999999</v>
      </c>
      <c r="H101">
        <f t="shared" si="40"/>
        <v>0.58399999999999996</v>
      </c>
      <c r="I101">
        <f t="shared" si="40"/>
        <v>1.0880000000000001</v>
      </c>
      <c r="J101">
        <f t="shared" si="40"/>
        <v>0.41600000000000004</v>
      </c>
      <c r="K101">
        <f t="shared" si="40"/>
        <v>0.91999999999999993</v>
      </c>
      <c r="L101">
        <f t="shared" si="40"/>
        <v>7.016</v>
      </c>
      <c r="M101">
        <f t="shared" si="40"/>
        <v>0</v>
      </c>
      <c r="N101">
        <f t="shared" si="40"/>
        <v>0.128</v>
      </c>
      <c r="O101">
        <f t="shared" si="40"/>
        <v>1.4560000000000002</v>
      </c>
      <c r="P101">
        <f t="shared" si="40"/>
        <v>2.64</v>
      </c>
      <c r="Q101">
        <f t="shared" si="40"/>
        <v>0</v>
      </c>
      <c r="R101">
        <f t="shared" si="40"/>
        <v>11.423999999999999</v>
      </c>
      <c r="S101">
        <f t="shared" si="40"/>
        <v>0.67200000000000004</v>
      </c>
      <c r="T101">
        <f t="shared" si="40"/>
        <v>1.8320000000000001</v>
      </c>
      <c r="U101">
        <f t="shared" si="40"/>
        <v>0.57599999999999996</v>
      </c>
      <c r="V101">
        <f t="shared" si="40"/>
        <v>6.4000000000000001E-2</v>
      </c>
      <c r="W101">
        <f t="shared" si="40"/>
        <v>6.032</v>
      </c>
      <c r="X101">
        <f t="shared" si="40"/>
        <v>0.63200000000000012</v>
      </c>
      <c r="Y101">
        <f t="shared" si="40"/>
        <v>5.6000000000000008E-2</v>
      </c>
      <c r="Z101">
        <f t="shared" si="40"/>
        <v>0</v>
      </c>
      <c r="AA101">
        <f t="shared" si="40"/>
        <v>8.0000000000000002E-3</v>
      </c>
      <c r="AB101">
        <f t="shared" si="40"/>
        <v>0.64000000000000012</v>
      </c>
      <c r="AC101">
        <f t="shared" si="40"/>
        <v>0.60000000000000009</v>
      </c>
      <c r="AD101">
        <f t="shared" si="40"/>
        <v>0</v>
      </c>
      <c r="AE101">
        <f t="shared" si="40"/>
        <v>0.36800000000000005</v>
      </c>
      <c r="AF101">
        <f t="shared" si="40"/>
        <v>0</v>
      </c>
      <c r="AG101">
        <f t="shared" si="40"/>
        <v>0</v>
      </c>
      <c r="AH101">
        <f t="shared" si="40"/>
        <v>0</v>
      </c>
      <c r="AI101">
        <f t="shared" si="40"/>
        <v>0</v>
      </c>
      <c r="AJ101">
        <f t="shared" si="40"/>
        <v>0</v>
      </c>
    </row>
    <row r="102" spans="3:36">
      <c r="C102" t="s">
        <v>65</v>
      </c>
      <c r="D102" t="s">
        <v>76</v>
      </c>
      <c r="E102">
        <v>2030</v>
      </c>
      <c r="F102">
        <f t="shared" ref="F102:AJ102" si="41">F61*0.8</f>
        <v>43.936000000000007</v>
      </c>
      <c r="G102">
        <f t="shared" si="41"/>
        <v>59.064</v>
      </c>
      <c r="H102">
        <f t="shared" si="41"/>
        <v>62.879999999999995</v>
      </c>
      <c r="I102">
        <f t="shared" si="41"/>
        <v>69.472000000000008</v>
      </c>
      <c r="J102">
        <f t="shared" si="41"/>
        <v>2.6320000000000001</v>
      </c>
      <c r="K102">
        <f t="shared" si="41"/>
        <v>103.208</v>
      </c>
      <c r="L102">
        <f t="shared" si="41"/>
        <v>587.64800000000002</v>
      </c>
      <c r="M102">
        <f t="shared" si="41"/>
        <v>34.24</v>
      </c>
      <c r="N102">
        <f t="shared" si="41"/>
        <v>20.384</v>
      </c>
      <c r="O102">
        <f t="shared" si="41"/>
        <v>38.616000000000007</v>
      </c>
      <c r="P102">
        <f t="shared" si="41"/>
        <v>141.11199999999999</v>
      </c>
      <c r="Q102">
        <f t="shared" si="41"/>
        <v>31.576000000000001</v>
      </c>
      <c r="R102">
        <f t="shared" si="41"/>
        <v>391.93600000000004</v>
      </c>
      <c r="S102">
        <f t="shared" si="41"/>
        <v>35.576000000000001</v>
      </c>
      <c r="T102">
        <f t="shared" si="41"/>
        <v>45.376000000000005</v>
      </c>
      <c r="U102">
        <f t="shared" si="41"/>
        <v>6.2320000000000002</v>
      </c>
      <c r="V102">
        <f t="shared" si="41"/>
        <v>3.1680000000000001</v>
      </c>
      <c r="W102">
        <f t="shared" si="41"/>
        <v>649.18400000000008</v>
      </c>
      <c r="X102">
        <f t="shared" si="41"/>
        <v>25.408000000000001</v>
      </c>
      <c r="Y102">
        <f t="shared" si="41"/>
        <v>1.6559999999999999</v>
      </c>
      <c r="Z102">
        <f t="shared" si="41"/>
        <v>22.064</v>
      </c>
      <c r="AA102">
        <f t="shared" si="41"/>
        <v>0.52</v>
      </c>
      <c r="AB102">
        <f t="shared" si="41"/>
        <v>74.591999999999999</v>
      </c>
      <c r="AC102">
        <f t="shared" si="41"/>
        <v>48.968000000000004</v>
      </c>
      <c r="AD102">
        <f t="shared" si="41"/>
        <v>547.5680000000001</v>
      </c>
      <c r="AE102">
        <f t="shared" si="41"/>
        <v>27.92</v>
      </c>
      <c r="AF102">
        <f t="shared" si="41"/>
        <v>0</v>
      </c>
      <c r="AG102">
        <f t="shared" si="41"/>
        <v>0</v>
      </c>
      <c r="AH102">
        <f t="shared" si="41"/>
        <v>0</v>
      </c>
      <c r="AI102">
        <f t="shared" si="41"/>
        <v>0</v>
      </c>
      <c r="AJ102">
        <f t="shared" si="41"/>
        <v>0</v>
      </c>
    </row>
    <row r="103" spans="3:36">
      <c r="C103" t="s">
        <v>65</v>
      </c>
      <c r="D103" t="s">
        <v>77</v>
      </c>
      <c r="E103">
        <v>2030</v>
      </c>
      <c r="F103">
        <f t="shared" ref="F103:AJ103" si="42">F62*0.8</f>
        <v>22.632000000000001</v>
      </c>
      <c r="G103">
        <f t="shared" si="42"/>
        <v>9.0879999999999992</v>
      </c>
      <c r="H103">
        <f t="shared" si="42"/>
        <v>9.5040000000000013</v>
      </c>
      <c r="I103">
        <f t="shared" si="42"/>
        <v>17.72</v>
      </c>
      <c r="J103">
        <f t="shared" si="42"/>
        <v>1.6480000000000001</v>
      </c>
      <c r="K103">
        <f t="shared" si="42"/>
        <v>31.760000000000005</v>
      </c>
      <c r="L103">
        <f t="shared" si="42"/>
        <v>151.11199999999999</v>
      </c>
      <c r="M103">
        <f t="shared" si="42"/>
        <v>6.4239999999999995</v>
      </c>
      <c r="N103">
        <f t="shared" si="42"/>
        <v>3.9600000000000004</v>
      </c>
      <c r="O103">
        <f t="shared" si="42"/>
        <v>18.472000000000001</v>
      </c>
      <c r="P103">
        <f t="shared" si="42"/>
        <v>114.232</v>
      </c>
      <c r="Q103">
        <f t="shared" si="42"/>
        <v>2.9600000000000004</v>
      </c>
      <c r="R103">
        <f t="shared" si="42"/>
        <v>83.391999999999996</v>
      </c>
      <c r="S103">
        <f t="shared" si="42"/>
        <v>7.9680000000000009</v>
      </c>
      <c r="T103">
        <f t="shared" si="42"/>
        <v>14.080000000000002</v>
      </c>
      <c r="U103">
        <f t="shared" si="42"/>
        <v>1.0960000000000001</v>
      </c>
      <c r="V103">
        <f t="shared" si="42"/>
        <v>0.80800000000000005</v>
      </c>
      <c r="W103">
        <f t="shared" si="42"/>
        <v>243.44000000000003</v>
      </c>
      <c r="X103">
        <f t="shared" si="42"/>
        <v>6.1360000000000001</v>
      </c>
      <c r="Y103">
        <f t="shared" si="42"/>
        <v>0.28799999999999998</v>
      </c>
      <c r="Z103">
        <f t="shared" si="42"/>
        <v>5.84</v>
      </c>
      <c r="AA103">
        <f t="shared" si="42"/>
        <v>0.128</v>
      </c>
      <c r="AB103">
        <f t="shared" si="42"/>
        <v>13.880000000000003</v>
      </c>
      <c r="AC103">
        <f t="shared" si="42"/>
        <v>12.488</v>
      </c>
      <c r="AD103">
        <f t="shared" si="42"/>
        <v>117.336</v>
      </c>
      <c r="AE103">
        <f t="shared" si="42"/>
        <v>6.048</v>
      </c>
      <c r="AF103">
        <f t="shared" si="42"/>
        <v>0</v>
      </c>
      <c r="AG103">
        <f t="shared" si="42"/>
        <v>0</v>
      </c>
      <c r="AH103">
        <f t="shared" si="42"/>
        <v>0</v>
      </c>
      <c r="AI103">
        <f t="shared" si="42"/>
        <v>0</v>
      </c>
      <c r="AJ103">
        <f t="shared" si="42"/>
        <v>0</v>
      </c>
    </row>
    <row r="104" spans="3:36">
      <c r="C104" t="s">
        <v>65</v>
      </c>
      <c r="D104" t="s">
        <v>78</v>
      </c>
      <c r="E104">
        <v>2030</v>
      </c>
      <c r="F104">
        <f t="shared" ref="F104:AJ104" si="43">F63*0.8</f>
        <v>2.6640000000000001</v>
      </c>
      <c r="G104">
        <f t="shared" si="43"/>
        <v>1.8160000000000001</v>
      </c>
      <c r="H104">
        <f t="shared" si="43"/>
        <v>0.72800000000000009</v>
      </c>
      <c r="I104">
        <f t="shared" si="43"/>
        <v>2.1280000000000001</v>
      </c>
      <c r="J104">
        <f t="shared" si="43"/>
        <v>0.32800000000000001</v>
      </c>
      <c r="K104">
        <f t="shared" si="43"/>
        <v>1.984</v>
      </c>
      <c r="L104">
        <f t="shared" si="43"/>
        <v>16.791999999999998</v>
      </c>
      <c r="M104">
        <f t="shared" si="43"/>
        <v>0</v>
      </c>
      <c r="N104">
        <f t="shared" si="43"/>
        <v>0.56799999999999995</v>
      </c>
      <c r="O104">
        <f t="shared" si="43"/>
        <v>3.3600000000000003</v>
      </c>
      <c r="P104">
        <f t="shared" si="43"/>
        <v>20.16</v>
      </c>
      <c r="Q104">
        <f t="shared" si="43"/>
        <v>0</v>
      </c>
      <c r="R104">
        <f t="shared" si="43"/>
        <v>16.680000000000003</v>
      </c>
      <c r="S104">
        <f t="shared" si="43"/>
        <v>0.52800000000000002</v>
      </c>
      <c r="T104">
        <f t="shared" si="43"/>
        <v>1.5680000000000001</v>
      </c>
      <c r="U104">
        <f t="shared" si="43"/>
        <v>0.18400000000000002</v>
      </c>
      <c r="V104">
        <f t="shared" si="43"/>
        <v>9.6000000000000002E-2</v>
      </c>
      <c r="W104">
        <f t="shared" si="43"/>
        <v>48.688000000000002</v>
      </c>
      <c r="X104">
        <f t="shared" si="43"/>
        <v>1.752</v>
      </c>
      <c r="Y104">
        <f t="shared" si="43"/>
        <v>7.1999999999999995E-2</v>
      </c>
      <c r="Z104">
        <f t="shared" si="43"/>
        <v>0</v>
      </c>
      <c r="AA104">
        <f t="shared" si="43"/>
        <v>2.4E-2</v>
      </c>
      <c r="AB104">
        <f t="shared" si="43"/>
        <v>1.736</v>
      </c>
      <c r="AC104">
        <f t="shared" si="43"/>
        <v>1.4960000000000002</v>
      </c>
      <c r="AD104">
        <f t="shared" si="43"/>
        <v>0</v>
      </c>
      <c r="AE104">
        <f t="shared" si="43"/>
        <v>0.46399999999999997</v>
      </c>
      <c r="AF104">
        <f t="shared" si="43"/>
        <v>0</v>
      </c>
      <c r="AG104">
        <f t="shared" si="43"/>
        <v>0</v>
      </c>
      <c r="AH104">
        <f t="shared" si="43"/>
        <v>0</v>
      </c>
      <c r="AI104">
        <f t="shared" si="43"/>
        <v>0</v>
      </c>
      <c r="AJ104">
        <f t="shared" si="43"/>
        <v>0</v>
      </c>
    </row>
    <row r="105" spans="3:36">
      <c r="C105" t="s">
        <v>65</v>
      </c>
      <c r="D105" t="s">
        <v>79</v>
      </c>
      <c r="E105">
        <v>2030</v>
      </c>
      <c r="F105">
        <f t="shared" ref="F105:AJ105" si="44">F64*0.8</f>
        <v>14.080000000000002</v>
      </c>
      <c r="G105">
        <f t="shared" si="44"/>
        <v>103.432</v>
      </c>
      <c r="H105">
        <f t="shared" si="44"/>
        <v>27.128</v>
      </c>
      <c r="I105">
        <f t="shared" si="44"/>
        <v>39.792000000000002</v>
      </c>
      <c r="J105">
        <f t="shared" si="44"/>
        <v>3.4079999999999999</v>
      </c>
      <c r="K105">
        <f t="shared" si="44"/>
        <v>28.456000000000003</v>
      </c>
      <c r="L105">
        <f t="shared" si="44"/>
        <v>256.71999999999997</v>
      </c>
      <c r="M105">
        <f t="shared" si="44"/>
        <v>17.047999999999998</v>
      </c>
      <c r="N105">
        <f t="shared" si="44"/>
        <v>2.16</v>
      </c>
      <c r="O105">
        <f t="shared" si="44"/>
        <v>9.48</v>
      </c>
      <c r="P105">
        <f t="shared" si="44"/>
        <v>40.951999999999998</v>
      </c>
      <c r="Q105">
        <f t="shared" si="44"/>
        <v>17.056000000000001</v>
      </c>
      <c r="R105">
        <f t="shared" si="44"/>
        <v>238.71199999999999</v>
      </c>
      <c r="S105">
        <f t="shared" si="44"/>
        <v>16.040000000000003</v>
      </c>
      <c r="T105">
        <f t="shared" si="44"/>
        <v>19.584000000000003</v>
      </c>
      <c r="U105">
        <f t="shared" si="44"/>
        <v>29.463999999999999</v>
      </c>
      <c r="V105">
        <f t="shared" si="44"/>
        <v>1.92</v>
      </c>
      <c r="W105">
        <f t="shared" si="44"/>
        <v>143.01600000000002</v>
      </c>
      <c r="X105">
        <f t="shared" si="44"/>
        <v>4.6159999999999997</v>
      </c>
      <c r="Y105">
        <f t="shared" si="44"/>
        <v>1.6480000000000001</v>
      </c>
      <c r="Z105">
        <f t="shared" si="44"/>
        <v>2.8160000000000003</v>
      </c>
      <c r="AA105">
        <f t="shared" si="44"/>
        <v>1.4400000000000002</v>
      </c>
      <c r="AB105">
        <f t="shared" si="44"/>
        <v>144.87200000000001</v>
      </c>
      <c r="AC105">
        <f t="shared" si="44"/>
        <v>15.480000000000002</v>
      </c>
      <c r="AD105">
        <f t="shared" si="44"/>
        <v>101.44800000000001</v>
      </c>
      <c r="AE105">
        <f t="shared" si="44"/>
        <v>17.943999999999999</v>
      </c>
      <c r="AF105">
        <f t="shared" si="44"/>
        <v>0</v>
      </c>
      <c r="AG105">
        <f t="shared" si="44"/>
        <v>0</v>
      </c>
      <c r="AH105">
        <f t="shared" si="44"/>
        <v>0</v>
      </c>
      <c r="AI105">
        <f t="shared" si="44"/>
        <v>0</v>
      </c>
      <c r="AJ105">
        <f t="shared" si="44"/>
        <v>0</v>
      </c>
    </row>
    <row r="106" spans="3:36">
      <c r="C106" t="s">
        <v>65</v>
      </c>
      <c r="D106" t="s">
        <v>80</v>
      </c>
      <c r="E106">
        <v>2030</v>
      </c>
      <c r="F106">
        <f t="shared" ref="F106:AJ106" si="45">F65*0.8</f>
        <v>7.2560000000000002</v>
      </c>
      <c r="G106">
        <f t="shared" si="45"/>
        <v>15.912000000000001</v>
      </c>
      <c r="H106">
        <f t="shared" si="45"/>
        <v>4.1040000000000001</v>
      </c>
      <c r="I106">
        <f t="shared" si="45"/>
        <v>10.152000000000001</v>
      </c>
      <c r="J106">
        <f t="shared" si="45"/>
        <v>2.1280000000000001</v>
      </c>
      <c r="K106">
        <f t="shared" si="45"/>
        <v>8.7520000000000007</v>
      </c>
      <c r="L106">
        <f t="shared" si="45"/>
        <v>66.016000000000005</v>
      </c>
      <c r="M106">
        <f t="shared" si="45"/>
        <v>3.2</v>
      </c>
      <c r="N106">
        <f t="shared" si="45"/>
        <v>0.42400000000000004</v>
      </c>
      <c r="O106">
        <f t="shared" si="45"/>
        <v>4.5360000000000005</v>
      </c>
      <c r="P106">
        <f t="shared" si="45"/>
        <v>33.152000000000001</v>
      </c>
      <c r="Q106">
        <f t="shared" si="45"/>
        <v>1.6</v>
      </c>
      <c r="R106">
        <f t="shared" si="45"/>
        <v>50.792000000000002</v>
      </c>
      <c r="S106">
        <f t="shared" si="45"/>
        <v>3.5920000000000005</v>
      </c>
      <c r="T106">
        <f t="shared" si="45"/>
        <v>6.08</v>
      </c>
      <c r="U106">
        <f t="shared" si="45"/>
        <v>5.2</v>
      </c>
      <c r="V106">
        <f t="shared" si="45"/>
        <v>0.48799999999999999</v>
      </c>
      <c r="W106">
        <f t="shared" si="45"/>
        <v>53.632000000000005</v>
      </c>
      <c r="X106">
        <f t="shared" si="45"/>
        <v>1.1119999999999999</v>
      </c>
      <c r="Y106">
        <f t="shared" si="45"/>
        <v>0.28799999999999998</v>
      </c>
      <c r="Z106">
        <f t="shared" si="45"/>
        <v>0.74400000000000011</v>
      </c>
      <c r="AA106">
        <f t="shared" si="45"/>
        <v>0.36000000000000004</v>
      </c>
      <c r="AB106">
        <f t="shared" si="45"/>
        <v>26.951999999999998</v>
      </c>
      <c r="AC106">
        <f t="shared" si="45"/>
        <v>3.9520000000000004</v>
      </c>
      <c r="AD106">
        <f t="shared" si="45"/>
        <v>21.736000000000004</v>
      </c>
      <c r="AE106">
        <f t="shared" si="45"/>
        <v>3.8880000000000003</v>
      </c>
      <c r="AF106">
        <f t="shared" si="45"/>
        <v>0</v>
      </c>
      <c r="AG106">
        <f t="shared" si="45"/>
        <v>0</v>
      </c>
      <c r="AH106">
        <f t="shared" si="45"/>
        <v>0</v>
      </c>
      <c r="AI106">
        <f t="shared" si="45"/>
        <v>0</v>
      </c>
      <c r="AJ106">
        <f t="shared" si="45"/>
        <v>0</v>
      </c>
    </row>
    <row r="107" spans="3:36">
      <c r="C107" t="s">
        <v>65</v>
      </c>
      <c r="D107" t="s">
        <v>81</v>
      </c>
      <c r="E107">
        <v>2030</v>
      </c>
      <c r="F107">
        <f t="shared" ref="F107:AJ107" si="46">F66*0.8</f>
        <v>0.85600000000000009</v>
      </c>
      <c r="G107">
        <f t="shared" si="46"/>
        <v>3.1840000000000002</v>
      </c>
      <c r="H107">
        <f t="shared" si="46"/>
        <v>0.31200000000000006</v>
      </c>
      <c r="I107">
        <f t="shared" si="46"/>
        <v>1.2160000000000002</v>
      </c>
      <c r="J107">
        <f t="shared" si="46"/>
        <v>0.42400000000000004</v>
      </c>
      <c r="K107">
        <f t="shared" si="46"/>
        <v>0.54400000000000004</v>
      </c>
      <c r="L107">
        <f t="shared" si="46"/>
        <v>7.3360000000000003</v>
      </c>
      <c r="M107">
        <f t="shared" si="46"/>
        <v>0</v>
      </c>
      <c r="N107">
        <f t="shared" si="46"/>
        <v>6.4000000000000001E-2</v>
      </c>
      <c r="O107">
        <f t="shared" si="46"/>
        <v>0.82400000000000007</v>
      </c>
      <c r="P107">
        <f t="shared" si="46"/>
        <v>5.8479999999999999</v>
      </c>
      <c r="Q107">
        <f t="shared" si="46"/>
        <v>0</v>
      </c>
      <c r="R107">
        <f t="shared" si="46"/>
        <v>10.16</v>
      </c>
      <c r="S107">
        <f t="shared" si="46"/>
        <v>0.24</v>
      </c>
      <c r="T107">
        <f t="shared" si="46"/>
        <v>0.67200000000000004</v>
      </c>
      <c r="U107">
        <f t="shared" si="46"/>
        <v>0.8640000000000001</v>
      </c>
      <c r="V107">
        <f t="shared" si="46"/>
        <v>5.6000000000000008E-2</v>
      </c>
      <c r="W107">
        <f t="shared" si="46"/>
        <v>10.728000000000002</v>
      </c>
      <c r="X107">
        <f t="shared" si="46"/>
        <v>0.32000000000000006</v>
      </c>
      <c r="Y107">
        <f t="shared" si="46"/>
        <v>7.1999999999999995E-2</v>
      </c>
      <c r="Z107">
        <f t="shared" si="46"/>
        <v>0</v>
      </c>
      <c r="AA107">
        <f t="shared" si="46"/>
        <v>6.4000000000000001E-2</v>
      </c>
      <c r="AB107">
        <f t="shared" si="46"/>
        <v>3.3680000000000003</v>
      </c>
      <c r="AC107">
        <f t="shared" si="46"/>
        <v>0.47199999999999998</v>
      </c>
      <c r="AD107">
        <f t="shared" si="46"/>
        <v>0</v>
      </c>
      <c r="AE107">
        <f t="shared" si="46"/>
        <v>0.29599999999999999</v>
      </c>
      <c r="AF107">
        <f t="shared" si="46"/>
        <v>0</v>
      </c>
      <c r="AG107">
        <f t="shared" si="46"/>
        <v>0</v>
      </c>
      <c r="AH107">
        <f t="shared" si="46"/>
        <v>0</v>
      </c>
      <c r="AI107">
        <f t="shared" si="46"/>
        <v>0</v>
      </c>
      <c r="AJ107">
        <f t="shared" si="46"/>
        <v>0</v>
      </c>
    </row>
    <row r="108" spans="3:36">
      <c r="C108" t="s">
        <v>65</v>
      </c>
      <c r="D108" t="s">
        <v>72</v>
      </c>
      <c r="E108">
        <v>2040</v>
      </c>
      <c r="F108">
        <f t="shared" ref="F108:AJ108" si="47">F67*0.8</f>
        <v>32.96</v>
      </c>
      <c r="G108">
        <f t="shared" si="47"/>
        <v>67.88</v>
      </c>
      <c r="H108">
        <f t="shared" si="47"/>
        <v>53.415999999999997</v>
      </c>
      <c r="I108">
        <f t="shared" si="47"/>
        <v>38.840000000000003</v>
      </c>
      <c r="J108">
        <f t="shared" si="47"/>
        <v>3.6880000000000006</v>
      </c>
      <c r="K108">
        <f t="shared" si="47"/>
        <v>52.808000000000007</v>
      </c>
      <c r="L108">
        <f t="shared" si="47"/>
        <v>265.2</v>
      </c>
      <c r="M108">
        <f t="shared" si="47"/>
        <v>35.384</v>
      </c>
      <c r="N108">
        <f t="shared" si="47"/>
        <v>5.152000000000001</v>
      </c>
      <c r="O108">
        <f t="shared" si="47"/>
        <v>17.687999999999999</v>
      </c>
      <c r="P108">
        <f t="shared" si="47"/>
        <v>19.952000000000002</v>
      </c>
      <c r="Q108">
        <f t="shared" si="47"/>
        <v>24.488</v>
      </c>
      <c r="R108">
        <f t="shared" si="47"/>
        <v>288.61599999999999</v>
      </c>
      <c r="S108">
        <f t="shared" si="47"/>
        <v>49.52</v>
      </c>
      <c r="T108">
        <f t="shared" si="47"/>
        <v>59.128</v>
      </c>
      <c r="U108">
        <f t="shared" si="47"/>
        <v>22.424000000000003</v>
      </c>
      <c r="V108">
        <f t="shared" si="47"/>
        <v>2.2480000000000002</v>
      </c>
      <c r="W108">
        <f t="shared" si="47"/>
        <v>85.64800000000001</v>
      </c>
      <c r="X108">
        <f t="shared" si="47"/>
        <v>9.8079999999999998</v>
      </c>
      <c r="Y108">
        <f t="shared" si="47"/>
        <v>1.4320000000000002</v>
      </c>
      <c r="Z108">
        <f t="shared" si="47"/>
        <v>7.5519999999999996</v>
      </c>
      <c r="AA108">
        <f t="shared" si="47"/>
        <v>0.13600000000000001</v>
      </c>
      <c r="AB108">
        <f t="shared" si="47"/>
        <v>30.176000000000002</v>
      </c>
      <c r="AC108">
        <f t="shared" si="47"/>
        <v>21.880000000000003</v>
      </c>
      <c r="AD108">
        <f t="shared" si="47"/>
        <v>296.03200000000004</v>
      </c>
      <c r="AE108">
        <f t="shared" si="47"/>
        <v>23.672000000000001</v>
      </c>
      <c r="AF108">
        <f t="shared" si="47"/>
        <v>0</v>
      </c>
      <c r="AG108">
        <f t="shared" si="47"/>
        <v>0</v>
      </c>
      <c r="AH108">
        <f t="shared" si="47"/>
        <v>0</v>
      </c>
      <c r="AI108">
        <f t="shared" si="47"/>
        <v>0</v>
      </c>
      <c r="AJ108">
        <f t="shared" si="47"/>
        <v>0</v>
      </c>
    </row>
    <row r="109" spans="3:36">
      <c r="C109" t="s">
        <v>65</v>
      </c>
      <c r="D109" t="s">
        <v>73</v>
      </c>
      <c r="E109">
        <v>2040</v>
      </c>
      <c r="F109">
        <f t="shared" ref="F109:AJ109" si="48">F68*0.8</f>
        <v>16.984000000000002</v>
      </c>
      <c r="G109">
        <f t="shared" si="48"/>
        <v>10.440000000000001</v>
      </c>
      <c r="H109">
        <f t="shared" si="48"/>
        <v>8.072000000000001</v>
      </c>
      <c r="I109">
        <f t="shared" si="48"/>
        <v>9.9040000000000017</v>
      </c>
      <c r="J109">
        <f t="shared" si="48"/>
        <v>2.3039999999999998</v>
      </c>
      <c r="K109">
        <f t="shared" si="48"/>
        <v>16.248000000000001</v>
      </c>
      <c r="L109">
        <f t="shared" si="48"/>
        <v>68.191999999999993</v>
      </c>
      <c r="M109">
        <f t="shared" si="48"/>
        <v>6.6319999999999997</v>
      </c>
      <c r="N109">
        <f t="shared" si="48"/>
        <v>1</v>
      </c>
      <c r="O109">
        <f t="shared" si="48"/>
        <v>8.4560000000000013</v>
      </c>
      <c r="P109">
        <f t="shared" si="48"/>
        <v>16.152000000000001</v>
      </c>
      <c r="Q109">
        <f t="shared" si="48"/>
        <v>2.2960000000000003</v>
      </c>
      <c r="R109">
        <f t="shared" si="48"/>
        <v>61.408000000000008</v>
      </c>
      <c r="S109">
        <f t="shared" si="48"/>
        <v>11.088000000000001</v>
      </c>
      <c r="T109">
        <f t="shared" si="48"/>
        <v>18.352</v>
      </c>
      <c r="U109">
        <f t="shared" si="48"/>
        <v>3.9600000000000004</v>
      </c>
      <c r="V109">
        <f t="shared" si="48"/>
        <v>0.57599999999999996</v>
      </c>
      <c r="W109">
        <f t="shared" si="48"/>
        <v>32.119999999999997</v>
      </c>
      <c r="X109">
        <f t="shared" si="48"/>
        <v>2.3679999999999999</v>
      </c>
      <c r="Y109">
        <f t="shared" si="48"/>
        <v>0.248</v>
      </c>
      <c r="Z109">
        <f t="shared" si="48"/>
        <v>2</v>
      </c>
      <c r="AA109">
        <f t="shared" si="48"/>
        <v>3.2000000000000001E-2</v>
      </c>
      <c r="AB109">
        <f t="shared" si="48"/>
        <v>5.6159999999999997</v>
      </c>
      <c r="AC109">
        <f t="shared" si="48"/>
        <v>5.5840000000000005</v>
      </c>
      <c r="AD109">
        <f t="shared" si="48"/>
        <v>63.44</v>
      </c>
      <c r="AE109">
        <f t="shared" si="48"/>
        <v>5.1280000000000001</v>
      </c>
      <c r="AF109">
        <f t="shared" si="48"/>
        <v>0</v>
      </c>
      <c r="AG109">
        <f t="shared" si="48"/>
        <v>0</v>
      </c>
      <c r="AH109">
        <f t="shared" si="48"/>
        <v>0</v>
      </c>
      <c r="AI109">
        <f t="shared" si="48"/>
        <v>0</v>
      </c>
      <c r="AJ109">
        <f t="shared" si="48"/>
        <v>0</v>
      </c>
    </row>
    <row r="110" spans="3:36">
      <c r="C110" t="s">
        <v>65</v>
      </c>
      <c r="D110" t="s">
        <v>74</v>
      </c>
      <c r="E110">
        <v>2040</v>
      </c>
      <c r="F110">
        <f t="shared" ref="F110:AJ110" si="49">F69*0.8</f>
        <v>2</v>
      </c>
      <c r="G110">
        <f t="shared" si="49"/>
        <v>2.0880000000000001</v>
      </c>
      <c r="H110">
        <f t="shared" si="49"/>
        <v>0.62400000000000011</v>
      </c>
      <c r="I110">
        <f t="shared" si="49"/>
        <v>1.1919999999999999</v>
      </c>
      <c r="J110">
        <f t="shared" si="49"/>
        <v>0.46399999999999997</v>
      </c>
      <c r="K110">
        <f t="shared" si="49"/>
        <v>1.016</v>
      </c>
      <c r="L110">
        <f t="shared" si="49"/>
        <v>7.5760000000000005</v>
      </c>
      <c r="M110" t="e">
        <f t="shared" si="49"/>
        <v>#VALUE!</v>
      </c>
      <c r="N110">
        <f t="shared" si="49"/>
        <v>0.14399999999999999</v>
      </c>
      <c r="O110">
        <f t="shared" si="49"/>
        <v>1.536</v>
      </c>
      <c r="P110">
        <f t="shared" si="49"/>
        <v>2.8480000000000003</v>
      </c>
      <c r="Q110" t="e">
        <f t="shared" si="49"/>
        <v>#VALUE!</v>
      </c>
      <c r="R110">
        <f t="shared" si="49"/>
        <v>12.280000000000001</v>
      </c>
      <c r="S110">
        <f t="shared" si="49"/>
        <v>0.7360000000000001</v>
      </c>
      <c r="T110">
        <f t="shared" si="49"/>
        <v>2.04</v>
      </c>
      <c r="U110">
        <f t="shared" si="49"/>
        <v>0.65600000000000003</v>
      </c>
      <c r="V110">
        <f t="shared" si="49"/>
        <v>7.1999999999999995E-2</v>
      </c>
      <c r="W110">
        <f t="shared" si="49"/>
        <v>6.4239999999999995</v>
      </c>
      <c r="X110">
        <f t="shared" si="49"/>
        <v>0.68</v>
      </c>
      <c r="Y110">
        <f t="shared" si="49"/>
        <v>6.4000000000000001E-2</v>
      </c>
      <c r="Z110" t="e">
        <f t="shared" si="49"/>
        <v>#VALUE!</v>
      </c>
      <c r="AA110">
        <f t="shared" si="49"/>
        <v>8.0000000000000002E-3</v>
      </c>
      <c r="AB110">
        <f t="shared" si="49"/>
        <v>0.70400000000000007</v>
      </c>
      <c r="AC110">
        <f t="shared" si="49"/>
        <v>0.67200000000000004</v>
      </c>
      <c r="AD110" t="e">
        <f t="shared" si="49"/>
        <v>#VALUE!</v>
      </c>
      <c r="AE110">
        <f t="shared" si="49"/>
        <v>0.39200000000000002</v>
      </c>
      <c r="AF110">
        <f t="shared" si="49"/>
        <v>0</v>
      </c>
      <c r="AG110">
        <f t="shared" si="49"/>
        <v>0</v>
      </c>
      <c r="AH110">
        <f t="shared" si="49"/>
        <v>0</v>
      </c>
      <c r="AI110">
        <f t="shared" si="49"/>
        <v>0</v>
      </c>
      <c r="AJ110">
        <f t="shared" si="49"/>
        <v>0</v>
      </c>
    </row>
    <row r="111" spans="3:36">
      <c r="C111" t="s">
        <v>65</v>
      </c>
      <c r="D111" t="s">
        <v>76</v>
      </c>
      <c r="E111">
        <v>2040</v>
      </c>
      <c r="F111">
        <f t="shared" ref="F111:AJ111" si="50">F70*0.8</f>
        <v>47.672000000000004</v>
      </c>
      <c r="G111">
        <f t="shared" si="50"/>
        <v>64.679999999999993</v>
      </c>
      <c r="H111">
        <f t="shared" si="50"/>
        <v>67.287999999999997</v>
      </c>
      <c r="I111">
        <f t="shared" si="50"/>
        <v>76.072000000000003</v>
      </c>
      <c r="J111">
        <f t="shared" si="50"/>
        <v>2.9120000000000004</v>
      </c>
      <c r="K111">
        <f t="shared" si="50"/>
        <v>113.52800000000001</v>
      </c>
      <c r="L111">
        <f t="shared" si="50"/>
        <v>634.6640000000001</v>
      </c>
      <c r="M111">
        <f t="shared" si="50"/>
        <v>37.839999999999996</v>
      </c>
      <c r="N111">
        <f t="shared" si="50"/>
        <v>22.52</v>
      </c>
      <c r="O111">
        <f t="shared" si="50"/>
        <v>40.744</v>
      </c>
      <c r="P111">
        <f t="shared" si="50"/>
        <v>152.4</v>
      </c>
      <c r="Q111">
        <f t="shared" si="50"/>
        <v>34.256</v>
      </c>
      <c r="R111">
        <f t="shared" si="50"/>
        <v>421.33600000000001</v>
      </c>
      <c r="S111">
        <f t="shared" si="50"/>
        <v>39.312000000000005</v>
      </c>
      <c r="T111">
        <f t="shared" si="50"/>
        <v>50.592000000000006</v>
      </c>
      <c r="U111">
        <f t="shared" si="50"/>
        <v>7.1360000000000001</v>
      </c>
      <c r="V111">
        <f t="shared" si="50"/>
        <v>3.472</v>
      </c>
      <c r="W111">
        <f t="shared" si="50"/>
        <v>691.38400000000001</v>
      </c>
      <c r="X111">
        <f t="shared" si="50"/>
        <v>27.312000000000001</v>
      </c>
      <c r="Y111">
        <f t="shared" si="50"/>
        <v>1.8640000000000001</v>
      </c>
      <c r="Z111">
        <f t="shared" si="50"/>
        <v>23.608000000000004</v>
      </c>
      <c r="AA111">
        <f t="shared" si="50"/>
        <v>0.6080000000000001</v>
      </c>
      <c r="AB111">
        <f t="shared" si="50"/>
        <v>82.048000000000002</v>
      </c>
      <c r="AC111">
        <f t="shared" si="50"/>
        <v>54.352000000000004</v>
      </c>
      <c r="AD111">
        <f t="shared" si="50"/>
        <v>599.58400000000006</v>
      </c>
      <c r="AE111">
        <f t="shared" si="50"/>
        <v>29.727999999999998</v>
      </c>
      <c r="AF111">
        <f t="shared" si="50"/>
        <v>0</v>
      </c>
      <c r="AG111">
        <f t="shared" si="50"/>
        <v>0</v>
      </c>
      <c r="AH111">
        <f t="shared" si="50"/>
        <v>0</v>
      </c>
      <c r="AI111">
        <f t="shared" si="50"/>
        <v>0</v>
      </c>
      <c r="AJ111">
        <f t="shared" si="50"/>
        <v>0</v>
      </c>
    </row>
    <row r="112" spans="3:36">
      <c r="C112" t="s">
        <v>65</v>
      </c>
      <c r="D112" t="s">
        <v>77</v>
      </c>
      <c r="E112">
        <v>2040</v>
      </c>
      <c r="F112">
        <f t="shared" ref="F112:AJ112" si="51">F71*0.8</f>
        <v>24.560000000000002</v>
      </c>
      <c r="G112">
        <f t="shared" si="51"/>
        <v>9.952</v>
      </c>
      <c r="H112">
        <f t="shared" si="51"/>
        <v>10.168000000000001</v>
      </c>
      <c r="I112">
        <f t="shared" si="51"/>
        <v>19.408000000000001</v>
      </c>
      <c r="J112">
        <f t="shared" si="51"/>
        <v>1.8160000000000001</v>
      </c>
      <c r="K112">
        <f t="shared" si="51"/>
        <v>34.927999999999997</v>
      </c>
      <c r="L112">
        <f t="shared" si="51"/>
        <v>163.20000000000002</v>
      </c>
      <c r="M112">
        <f t="shared" si="51"/>
        <v>7.0960000000000001</v>
      </c>
      <c r="N112">
        <f t="shared" si="51"/>
        <v>4.3760000000000003</v>
      </c>
      <c r="O112">
        <f t="shared" si="51"/>
        <v>19.488</v>
      </c>
      <c r="P112">
        <f t="shared" si="51"/>
        <v>123.36800000000001</v>
      </c>
      <c r="Q112">
        <f t="shared" si="51"/>
        <v>3.2080000000000002</v>
      </c>
      <c r="R112">
        <f t="shared" si="51"/>
        <v>89.64800000000001</v>
      </c>
      <c r="S112">
        <f t="shared" si="51"/>
        <v>8.8000000000000007</v>
      </c>
      <c r="T112">
        <f t="shared" si="51"/>
        <v>15.704000000000001</v>
      </c>
      <c r="U112">
        <f t="shared" si="51"/>
        <v>1.2560000000000002</v>
      </c>
      <c r="V112">
        <f t="shared" si="51"/>
        <v>0.88800000000000012</v>
      </c>
      <c r="W112">
        <f t="shared" si="51"/>
        <v>259.26400000000001</v>
      </c>
      <c r="X112">
        <f t="shared" si="51"/>
        <v>6.5920000000000005</v>
      </c>
      <c r="Y112">
        <f t="shared" si="51"/>
        <v>0.32000000000000006</v>
      </c>
      <c r="Z112">
        <f t="shared" si="51"/>
        <v>6.2480000000000002</v>
      </c>
      <c r="AA112">
        <f t="shared" si="51"/>
        <v>0.15200000000000002</v>
      </c>
      <c r="AB112">
        <f t="shared" si="51"/>
        <v>15.263999999999999</v>
      </c>
      <c r="AC112">
        <f t="shared" si="51"/>
        <v>13.863999999999999</v>
      </c>
      <c r="AD112">
        <f t="shared" si="51"/>
        <v>128.47999999999999</v>
      </c>
      <c r="AE112">
        <f t="shared" si="51"/>
        <v>6.4400000000000013</v>
      </c>
      <c r="AF112">
        <f t="shared" si="51"/>
        <v>0</v>
      </c>
      <c r="AG112">
        <f t="shared" si="51"/>
        <v>0</v>
      </c>
      <c r="AH112">
        <f t="shared" si="51"/>
        <v>0</v>
      </c>
      <c r="AI112">
        <f t="shared" si="51"/>
        <v>0</v>
      </c>
      <c r="AJ112">
        <f t="shared" si="51"/>
        <v>0</v>
      </c>
    </row>
    <row r="113" spans="3:36">
      <c r="C113" t="s">
        <v>65</v>
      </c>
      <c r="D113" t="s">
        <v>78</v>
      </c>
      <c r="E113">
        <v>2040</v>
      </c>
      <c r="F113">
        <f t="shared" ref="F113:AJ113" si="52">F72*0.8</f>
        <v>2.8879999999999999</v>
      </c>
      <c r="G113">
        <f t="shared" si="52"/>
        <v>1.9920000000000002</v>
      </c>
      <c r="H113">
        <f t="shared" si="52"/>
        <v>0.78400000000000003</v>
      </c>
      <c r="I113">
        <f t="shared" si="52"/>
        <v>2.3280000000000003</v>
      </c>
      <c r="J113">
        <f t="shared" si="52"/>
        <v>0.36000000000000004</v>
      </c>
      <c r="K113">
        <f t="shared" si="52"/>
        <v>2.1840000000000002</v>
      </c>
      <c r="L113">
        <f t="shared" si="52"/>
        <v>18.136000000000003</v>
      </c>
      <c r="M113" t="e">
        <f t="shared" si="52"/>
        <v>#VALUE!</v>
      </c>
      <c r="N113">
        <f t="shared" si="52"/>
        <v>0.62400000000000011</v>
      </c>
      <c r="O113">
        <f t="shared" si="52"/>
        <v>3.544</v>
      </c>
      <c r="P113">
        <f t="shared" si="52"/>
        <v>21.768000000000001</v>
      </c>
      <c r="Q113" t="e">
        <f t="shared" si="52"/>
        <v>#VALUE!</v>
      </c>
      <c r="R113">
        <f t="shared" si="52"/>
        <v>17.928000000000001</v>
      </c>
      <c r="S113">
        <f t="shared" si="52"/>
        <v>0.58399999999999996</v>
      </c>
      <c r="T113">
        <f t="shared" si="52"/>
        <v>1.7440000000000002</v>
      </c>
      <c r="U113">
        <f t="shared" si="52"/>
        <v>0.20800000000000002</v>
      </c>
      <c r="V113">
        <f t="shared" si="52"/>
        <v>0.10400000000000001</v>
      </c>
      <c r="W113">
        <f t="shared" si="52"/>
        <v>51.855999999999995</v>
      </c>
      <c r="X113">
        <f t="shared" si="52"/>
        <v>1.8800000000000001</v>
      </c>
      <c r="Y113">
        <f t="shared" si="52"/>
        <v>8.0000000000000016E-2</v>
      </c>
      <c r="Z113" t="e">
        <f t="shared" si="52"/>
        <v>#VALUE!</v>
      </c>
      <c r="AA113">
        <f t="shared" si="52"/>
        <v>2.4E-2</v>
      </c>
      <c r="AB113">
        <f t="shared" si="52"/>
        <v>1.9120000000000001</v>
      </c>
      <c r="AC113">
        <f t="shared" si="52"/>
        <v>1.6640000000000001</v>
      </c>
      <c r="AD113" t="e">
        <f t="shared" si="52"/>
        <v>#VALUE!</v>
      </c>
      <c r="AE113">
        <f t="shared" si="52"/>
        <v>0.496</v>
      </c>
      <c r="AF113">
        <f t="shared" si="52"/>
        <v>0</v>
      </c>
      <c r="AG113">
        <f t="shared" si="52"/>
        <v>0</v>
      </c>
      <c r="AH113">
        <f t="shared" si="52"/>
        <v>0</v>
      </c>
      <c r="AI113">
        <f t="shared" si="52"/>
        <v>0</v>
      </c>
      <c r="AJ113">
        <f t="shared" si="52"/>
        <v>0</v>
      </c>
    </row>
    <row r="114" spans="3:36">
      <c r="C114" t="s">
        <v>65</v>
      </c>
      <c r="D114" t="s">
        <v>79</v>
      </c>
      <c r="E114">
        <v>2040</v>
      </c>
      <c r="F114">
        <f t="shared" ref="F114:AJ114" si="53">F73*0.8</f>
        <v>15.272</v>
      </c>
      <c r="G114">
        <f t="shared" si="53"/>
        <v>113.256</v>
      </c>
      <c r="H114">
        <f t="shared" si="53"/>
        <v>29.032</v>
      </c>
      <c r="I114">
        <f t="shared" si="53"/>
        <v>43.568000000000005</v>
      </c>
      <c r="J114">
        <f t="shared" si="53"/>
        <v>3.7600000000000002</v>
      </c>
      <c r="K114">
        <f t="shared" si="53"/>
        <v>31.304000000000002</v>
      </c>
      <c r="L114">
        <f t="shared" si="53"/>
        <v>277.25600000000003</v>
      </c>
      <c r="M114">
        <f t="shared" si="53"/>
        <v>18.84</v>
      </c>
      <c r="N114">
        <f t="shared" si="53"/>
        <v>2.3920000000000003</v>
      </c>
      <c r="O114">
        <f t="shared" si="53"/>
        <v>10</v>
      </c>
      <c r="P114">
        <f t="shared" si="53"/>
        <v>44.224000000000004</v>
      </c>
      <c r="Q114">
        <f t="shared" si="53"/>
        <v>18.512</v>
      </c>
      <c r="R114">
        <f t="shared" si="53"/>
        <v>256.61599999999999</v>
      </c>
      <c r="S114">
        <f t="shared" si="53"/>
        <v>17.72</v>
      </c>
      <c r="T114">
        <f t="shared" si="53"/>
        <v>21.840000000000003</v>
      </c>
      <c r="U114">
        <f t="shared" si="53"/>
        <v>33.736000000000004</v>
      </c>
      <c r="V114">
        <f t="shared" si="53"/>
        <v>2.1040000000000001</v>
      </c>
      <c r="W114">
        <f t="shared" si="53"/>
        <v>152.31199999999998</v>
      </c>
      <c r="X114">
        <f t="shared" si="53"/>
        <v>4.9600000000000009</v>
      </c>
      <c r="Y114">
        <f t="shared" si="53"/>
        <v>1.8559999999999999</v>
      </c>
      <c r="Z114">
        <f t="shared" si="53"/>
        <v>3.016</v>
      </c>
      <c r="AA114">
        <f t="shared" si="53"/>
        <v>1.6960000000000002</v>
      </c>
      <c r="AB114">
        <f t="shared" si="53"/>
        <v>159.36000000000001</v>
      </c>
      <c r="AC114">
        <f t="shared" si="53"/>
        <v>17.184000000000001</v>
      </c>
      <c r="AD114">
        <f t="shared" si="53"/>
        <v>111.08800000000002</v>
      </c>
      <c r="AE114">
        <f t="shared" si="53"/>
        <v>19.112000000000002</v>
      </c>
      <c r="AF114">
        <f t="shared" si="53"/>
        <v>0</v>
      </c>
      <c r="AG114">
        <f t="shared" si="53"/>
        <v>0</v>
      </c>
      <c r="AH114">
        <f t="shared" si="53"/>
        <v>0</v>
      </c>
      <c r="AI114">
        <f t="shared" si="53"/>
        <v>0</v>
      </c>
      <c r="AJ114">
        <f t="shared" si="53"/>
        <v>0</v>
      </c>
    </row>
    <row r="115" spans="3:36">
      <c r="C115" t="s">
        <v>65</v>
      </c>
      <c r="D115" t="s">
        <v>80</v>
      </c>
      <c r="E115">
        <v>2040</v>
      </c>
      <c r="F115">
        <f t="shared" ref="F115:AJ115" si="54">F74*0.8</f>
        <v>7.8719999999999999</v>
      </c>
      <c r="G115">
        <f t="shared" si="54"/>
        <v>17.424000000000003</v>
      </c>
      <c r="H115">
        <f t="shared" si="54"/>
        <v>4.3920000000000003</v>
      </c>
      <c r="I115">
        <f t="shared" si="54"/>
        <v>11.112000000000002</v>
      </c>
      <c r="J115">
        <f t="shared" si="54"/>
        <v>2.3519999999999999</v>
      </c>
      <c r="K115">
        <f t="shared" si="54"/>
        <v>9.6319999999999997</v>
      </c>
      <c r="L115">
        <f t="shared" si="54"/>
        <v>71.296000000000006</v>
      </c>
      <c r="M115">
        <f t="shared" si="54"/>
        <v>3.5280000000000005</v>
      </c>
      <c r="N115">
        <f t="shared" si="54"/>
        <v>0.46399999999999997</v>
      </c>
      <c r="O115">
        <f t="shared" si="54"/>
        <v>4.7840000000000007</v>
      </c>
      <c r="P115">
        <f t="shared" si="54"/>
        <v>35.800000000000004</v>
      </c>
      <c r="Q115">
        <f t="shared" si="54"/>
        <v>1.736</v>
      </c>
      <c r="R115">
        <f t="shared" si="54"/>
        <v>54.6</v>
      </c>
      <c r="S115">
        <f t="shared" si="54"/>
        <v>3.968</v>
      </c>
      <c r="T115">
        <f t="shared" si="54"/>
        <v>6.7760000000000007</v>
      </c>
      <c r="U115">
        <f t="shared" si="54"/>
        <v>5.9520000000000008</v>
      </c>
      <c r="V115">
        <f t="shared" si="54"/>
        <v>0.53600000000000003</v>
      </c>
      <c r="W115">
        <f t="shared" si="54"/>
        <v>57.120000000000005</v>
      </c>
      <c r="X115">
        <f t="shared" si="54"/>
        <v>1.2000000000000002</v>
      </c>
      <c r="Y115">
        <f t="shared" si="54"/>
        <v>0.32000000000000006</v>
      </c>
      <c r="Z115">
        <f t="shared" si="54"/>
        <v>0.8</v>
      </c>
      <c r="AA115">
        <f t="shared" si="54"/>
        <v>0.42400000000000004</v>
      </c>
      <c r="AB115">
        <f t="shared" si="54"/>
        <v>29.648000000000003</v>
      </c>
      <c r="AC115">
        <f t="shared" si="54"/>
        <v>4.3840000000000003</v>
      </c>
      <c r="AD115">
        <f t="shared" si="54"/>
        <v>23.808000000000003</v>
      </c>
      <c r="AE115">
        <f t="shared" si="54"/>
        <v>4.1440000000000001</v>
      </c>
      <c r="AF115">
        <f t="shared" si="54"/>
        <v>0</v>
      </c>
      <c r="AG115">
        <f t="shared" si="54"/>
        <v>0</v>
      </c>
      <c r="AH115">
        <f t="shared" si="54"/>
        <v>0</v>
      </c>
      <c r="AI115">
        <f t="shared" si="54"/>
        <v>0</v>
      </c>
      <c r="AJ115">
        <f t="shared" si="54"/>
        <v>0</v>
      </c>
    </row>
    <row r="116" spans="3:36">
      <c r="C116" t="s">
        <v>65</v>
      </c>
      <c r="D116" t="s">
        <v>81</v>
      </c>
      <c r="E116">
        <v>2040</v>
      </c>
      <c r="F116">
        <f t="shared" ref="F116:AJ116" si="55">F75*0.8</f>
        <v>0.92799999999999994</v>
      </c>
      <c r="G116">
        <f t="shared" si="55"/>
        <v>3.4880000000000004</v>
      </c>
      <c r="H116">
        <f t="shared" si="55"/>
        <v>0.33600000000000002</v>
      </c>
      <c r="I116">
        <f t="shared" si="55"/>
        <v>1.3360000000000001</v>
      </c>
      <c r="J116">
        <f t="shared" si="55"/>
        <v>0.47199999999999998</v>
      </c>
      <c r="K116">
        <f t="shared" si="55"/>
        <v>0.60000000000000009</v>
      </c>
      <c r="L116">
        <f t="shared" si="55"/>
        <v>7.9200000000000008</v>
      </c>
      <c r="M116" t="e">
        <f t="shared" si="55"/>
        <v>#VALUE!</v>
      </c>
      <c r="N116">
        <f t="shared" si="55"/>
        <v>6.4000000000000001E-2</v>
      </c>
      <c r="O116">
        <f t="shared" si="55"/>
        <v>0.87200000000000011</v>
      </c>
      <c r="P116">
        <f t="shared" si="55"/>
        <v>6.32</v>
      </c>
      <c r="Q116" t="e">
        <f t="shared" si="55"/>
        <v>#VALUE!</v>
      </c>
      <c r="R116">
        <f t="shared" si="55"/>
        <v>10.920000000000002</v>
      </c>
      <c r="S116">
        <f t="shared" si="55"/>
        <v>0.26400000000000001</v>
      </c>
      <c r="T116">
        <f t="shared" si="55"/>
        <v>0.752</v>
      </c>
      <c r="U116">
        <f t="shared" si="55"/>
        <v>0.99199999999999999</v>
      </c>
      <c r="V116">
        <f t="shared" si="55"/>
        <v>6.4000000000000001E-2</v>
      </c>
      <c r="W116">
        <f t="shared" si="55"/>
        <v>11.423999999999999</v>
      </c>
      <c r="X116">
        <f t="shared" si="55"/>
        <v>0.34400000000000003</v>
      </c>
      <c r="Y116">
        <f t="shared" si="55"/>
        <v>8.0000000000000016E-2</v>
      </c>
      <c r="Z116" t="e">
        <f t="shared" si="55"/>
        <v>#VALUE!</v>
      </c>
      <c r="AA116">
        <f t="shared" si="55"/>
        <v>7.1999999999999995E-2</v>
      </c>
      <c r="AB116">
        <f t="shared" si="55"/>
        <v>3.7040000000000002</v>
      </c>
      <c r="AC116">
        <f t="shared" si="55"/>
        <v>0.52800000000000002</v>
      </c>
      <c r="AD116" t="e">
        <f t="shared" si="55"/>
        <v>#VALUE!</v>
      </c>
      <c r="AE116">
        <f t="shared" si="55"/>
        <v>0.32000000000000006</v>
      </c>
      <c r="AF116">
        <f t="shared" si="55"/>
        <v>0</v>
      </c>
      <c r="AG116">
        <f t="shared" si="55"/>
        <v>0</v>
      </c>
      <c r="AH116">
        <f t="shared" si="55"/>
        <v>0</v>
      </c>
      <c r="AI116">
        <f t="shared" si="55"/>
        <v>0</v>
      </c>
      <c r="AJ116">
        <f t="shared" si="55"/>
        <v>0</v>
      </c>
    </row>
    <row r="117" spans="3:36">
      <c r="F117" t="s">
        <v>29</v>
      </c>
      <c r="G117" t="s">
        <v>59</v>
      </c>
      <c r="H117" t="s">
        <v>39</v>
      </c>
      <c r="I117" t="s">
        <v>43</v>
      </c>
      <c r="J117" s="15" t="s">
        <v>30</v>
      </c>
      <c r="K117" t="s">
        <v>46</v>
      </c>
      <c r="L117" t="s">
        <v>44</v>
      </c>
      <c r="M117" t="s">
        <v>37</v>
      </c>
      <c r="N117" t="s">
        <v>49</v>
      </c>
      <c r="O117" s="15" t="s">
        <v>38</v>
      </c>
      <c r="P117" t="s">
        <v>51</v>
      </c>
      <c r="Q117" t="s">
        <v>41</v>
      </c>
      <c r="R117" t="s">
        <v>36</v>
      </c>
      <c r="S117" t="s">
        <v>35</v>
      </c>
      <c r="T117" t="s">
        <v>48</v>
      </c>
      <c r="U117" t="s">
        <v>34</v>
      </c>
      <c r="V117" t="s">
        <v>53</v>
      </c>
      <c r="W117" t="s">
        <v>61</v>
      </c>
      <c r="X117" t="s">
        <v>52</v>
      </c>
      <c r="Y117" t="s">
        <v>50</v>
      </c>
      <c r="Z117" t="s">
        <v>31</v>
      </c>
      <c r="AA117" s="15" t="s">
        <v>62</v>
      </c>
      <c r="AB117" t="s">
        <v>63</v>
      </c>
      <c r="AC117" t="s">
        <v>60</v>
      </c>
      <c r="AD117" t="s">
        <v>33</v>
      </c>
      <c r="AE117" t="s">
        <v>45</v>
      </c>
      <c r="AF117" t="s">
        <v>40</v>
      </c>
      <c r="AG117" t="s">
        <v>47</v>
      </c>
      <c r="AH117" t="s">
        <v>54</v>
      </c>
      <c r="AI117" t="s">
        <v>42</v>
      </c>
      <c r="AJ117" t="s">
        <v>32</v>
      </c>
    </row>
    <row r="118" spans="3:36">
      <c r="C118" t="s">
        <v>65</v>
      </c>
      <c r="D118" t="s">
        <v>82</v>
      </c>
      <c r="E118">
        <v>2030</v>
      </c>
      <c r="F118">
        <f t="shared" ref="F118:AJ118" si="56">F77*0.8</f>
        <v>0.45599999999999996</v>
      </c>
      <c r="G118">
        <f t="shared" si="56"/>
        <v>3.3040000000000003</v>
      </c>
      <c r="H118">
        <f t="shared" si="56"/>
        <v>0.81600000000000006</v>
      </c>
      <c r="I118">
        <f t="shared" si="56"/>
        <v>0.496</v>
      </c>
      <c r="J118">
        <f t="shared" si="56"/>
        <v>0.22400000000000003</v>
      </c>
      <c r="K118">
        <f t="shared" si="56"/>
        <v>0.21600000000000003</v>
      </c>
      <c r="L118">
        <f t="shared" si="56"/>
        <v>2.4E-2</v>
      </c>
      <c r="M118">
        <f t="shared" si="56"/>
        <v>0.504</v>
      </c>
      <c r="N118">
        <f t="shared" si="56"/>
        <v>7.1999999999999995E-2</v>
      </c>
      <c r="O118">
        <f t="shared" si="56"/>
        <v>8.0000000000000016E-2</v>
      </c>
      <c r="P118">
        <f t="shared" si="56"/>
        <v>0.16000000000000003</v>
      </c>
      <c r="Q118">
        <f t="shared" si="56"/>
        <v>0.248</v>
      </c>
      <c r="R118">
        <f t="shared" si="56"/>
        <v>0.32800000000000001</v>
      </c>
      <c r="S118">
        <f t="shared" si="56"/>
        <v>9.6000000000000002E-2</v>
      </c>
      <c r="T118">
        <f t="shared" si="56"/>
        <v>1.2640000000000002</v>
      </c>
      <c r="U118">
        <f t="shared" si="56"/>
        <v>2.4E-2</v>
      </c>
      <c r="V118">
        <f t="shared" si="56"/>
        <v>0.11200000000000002</v>
      </c>
      <c r="W118">
        <f t="shared" si="56"/>
        <v>1.0720000000000001</v>
      </c>
      <c r="X118">
        <f t="shared" si="56"/>
        <v>7.1999999999999995E-2</v>
      </c>
      <c r="Y118">
        <f t="shared" si="56"/>
        <v>0.16000000000000003</v>
      </c>
      <c r="Z118">
        <f t="shared" si="56"/>
        <v>1.6E-2</v>
      </c>
      <c r="AA118">
        <f t="shared" si="56"/>
        <v>4.0000000000000008E-2</v>
      </c>
      <c r="AB118">
        <f t="shared" si="56"/>
        <v>2.4E-2</v>
      </c>
      <c r="AC118">
        <f t="shared" si="56"/>
        <v>1.6E-2</v>
      </c>
      <c r="AD118">
        <f t="shared" si="56"/>
        <v>7.1999999999999995E-2</v>
      </c>
      <c r="AE118">
        <f t="shared" si="56"/>
        <v>4.8000000000000001E-2</v>
      </c>
      <c r="AF118">
        <f t="shared" si="56"/>
        <v>0.2</v>
      </c>
      <c r="AG118">
        <f t="shared" si="56"/>
        <v>9.6000000000000002E-2</v>
      </c>
      <c r="AH118">
        <f t="shared" si="56"/>
        <v>0.87200000000000011</v>
      </c>
      <c r="AI118">
        <f t="shared" si="56"/>
        <v>8.0000000000000002E-3</v>
      </c>
      <c r="AJ118">
        <f t="shared" si="56"/>
        <v>0.7360000000000001</v>
      </c>
    </row>
    <row r="119" spans="3:36">
      <c r="C119" t="s">
        <v>65</v>
      </c>
      <c r="D119" t="s">
        <v>83</v>
      </c>
      <c r="E119">
        <v>2030</v>
      </c>
      <c r="F119">
        <f t="shared" ref="F119:AJ119" si="57">F78*0.8</f>
        <v>8.0000000000000002E-3</v>
      </c>
      <c r="G119">
        <f t="shared" si="57"/>
        <v>0</v>
      </c>
      <c r="H119">
        <f t="shared" si="57"/>
        <v>8.8000000000000009E-2</v>
      </c>
      <c r="I119">
        <f t="shared" si="57"/>
        <v>0</v>
      </c>
      <c r="J119">
        <f t="shared" si="57"/>
        <v>4.8000000000000001E-2</v>
      </c>
      <c r="K119">
        <f t="shared" si="57"/>
        <v>8.0000000000000002E-3</v>
      </c>
      <c r="L119">
        <f t="shared" si="57"/>
        <v>1.6E-2</v>
      </c>
      <c r="M119">
        <f t="shared" si="57"/>
        <v>1.6E-2</v>
      </c>
      <c r="N119">
        <f t="shared" si="57"/>
        <v>0</v>
      </c>
      <c r="O119">
        <f t="shared" si="57"/>
        <v>0</v>
      </c>
      <c r="P119">
        <f t="shared" si="57"/>
        <v>8.8000000000000009E-2</v>
      </c>
      <c r="Q119">
        <f t="shared" si="57"/>
        <v>1.6E-2</v>
      </c>
      <c r="R119">
        <f t="shared" si="57"/>
        <v>0</v>
      </c>
      <c r="S119">
        <f t="shared" si="57"/>
        <v>0</v>
      </c>
      <c r="T119">
        <f t="shared" si="57"/>
        <v>0</v>
      </c>
      <c r="U119">
        <f t="shared" si="57"/>
        <v>0</v>
      </c>
      <c r="V119">
        <f t="shared" si="57"/>
        <v>0</v>
      </c>
      <c r="W119">
        <f t="shared" si="57"/>
        <v>0</v>
      </c>
      <c r="X119">
        <f t="shared" si="57"/>
        <v>0</v>
      </c>
      <c r="Y119">
        <f t="shared" si="57"/>
        <v>0</v>
      </c>
      <c r="Z119">
        <f t="shared" si="57"/>
        <v>0</v>
      </c>
      <c r="AA119">
        <f t="shared" si="57"/>
        <v>0</v>
      </c>
      <c r="AB119">
        <f t="shared" si="57"/>
        <v>0</v>
      </c>
      <c r="AC119">
        <f t="shared" si="57"/>
        <v>0</v>
      </c>
      <c r="AD119">
        <f t="shared" si="57"/>
        <v>0</v>
      </c>
      <c r="AE119">
        <f t="shared" si="57"/>
        <v>0</v>
      </c>
      <c r="AF119">
        <f t="shared" si="57"/>
        <v>0</v>
      </c>
      <c r="AG119">
        <f t="shared" si="57"/>
        <v>4.0000000000000008E-2</v>
      </c>
      <c r="AH119">
        <f t="shared" si="57"/>
        <v>4.8000000000000001E-2</v>
      </c>
      <c r="AI119">
        <f t="shared" si="57"/>
        <v>1.6E-2</v>
      </c>
      <c r="AJ119">
        <f t="shared" si="57"/>
        <v>2.4E-2</v>
      </c>
    </row>
    <row r="120" spans="3:36">
      <c r="C120" t="s">
        <v>65</v>
      </c>
      <c r="D120" t="s">
        <v>84</v>
      </c>
      <c r="E120">
        <v>2030</v>
      </c>
      <c r="F120">
        <f t="shared" ref="F120:AJ120" si="58">F79*0.8</f>
        <v>0.34400000000000003</v>
      </c>
      <c r="G120">
        <f t="shared" si="58"/>
        <v>3</v>
      </c>
      <c r="H120">
        <f t="shared" si="58"/>
        <v>2.4960000000000004</v>
      </c>
      <c r="I120">
        <f t="shared" si="58"/>
        <v>0.6080000000000001</v>
      </c>
      <c r="J120">
        <f t="shared" si="58"/>
        <v>0.76800000000000002</v>
      </c>
      <c r="K120">
        <f t="shared" si="58"/>
        <v>0.39200000000000002</v>
      </c>
      <c r="L120">
        <f t="shared" si="58"/>
        <v>0.11200000000000002</v>
      </c>
      <c r="M120">
        <f t="shared" si="58"/>
        <v>0.96</v>
      </c>
      <c r="N120">
        <f t="shared" si="58"/>
        <v>8.8000000000000009E-2</v>
      </c>
      <c r="O120">
        <f t="shared" si="58"/>
        <v>0.16000000000000003</v>
      </c>
      <c r="P120">
        <f t="shared" si="58"/>
        <v>1.1199999999999999</v>
      </c>
      <c r="Q120">
        <f t="shared" si="58"/>
        <v>0.48799999999999999</v>
      </c>
      <c r="R120">
        <f t="shared" si="58"/>
        <v>0.17600000000000002</v>
      </c>
      <c r="S120">
        <f t="shared" si="58"/>
        <v>0.58399999999999996</v>
      </c>
      <c r="T120">
        <f t="shared" si="58"/>
        <v>1.536</v>
      </c>
      <c r="U120">
        <f t="shared" si="58"/>
        <v>0.33600000000000002</v>
      </c>
      <c r="V120">
        <f t="shared" si="58"/>
        <v>0.14399999999999999</v>
      </c>
      <c r="W120">
        <f t="shared" si="58"/>
        <v>0.25600000000000001</v>
      </c>
      <c r="X120">
        <f t="shared" si="58"/>
        <v>0.10400000000000001</v>
      </c>
      <c r="Y120">
        <f t="shared" si="58"/>
        <v>0.20800000000000002</v>
      </c>
      <c r="Z120">
        <f t="shared" si="58"/>
        <v>0.15200000000000002</v>
      </c>
      <c r="AA120">
        <f t="shared" si="58"/>
        <v>4.8000000000000001E-2</v>
      </c>
      <c r="AB120">
        <f t="shared" si="58"/>
        <v>1.6E-2</v>
      </c>
      <c r="AC120">
        <f t="shared" si="58"/>
        <v>4.8000000000000001E-2</v>
      </c>
      <c r="AD120">
        <f t="shared" si="58"/>
        <v>9.6000000000000002E-2</v>
      </c>
      <c r="AE120">
        <f t="shared" si="58"/>
        <v>4.8000000000000001E-2</v>
      </c>
      <c r="AF120">
        <f t="shared" si="58"/>
        <v>7.1999999999999995E-2</v>
      </c>
      <c r="AG120">
        <f t="shared" si="58"/>
        <v>0.496</v>
      </c>
      <c r="AH120">
        <f t="shared" si="58"/>
        <v>1.704</v>
      </c>
      <c r="AI120">
        <f t="shared" si="58"/>
        <v>9.6000000000000002E-2</v>
      </c>
      <c r="AJ120">
        <f t="shared" si="58"/>
        <v>0.64800000000000013</v>
      </c>
    </row>
    <row r="121" spans="3:36">
      <c r="C121" t="s">
        <v>65</v>
      </c>
      <c r="D121" t="s">
        <v>85</v>
      </c>
      <c r="E121">
        <v>2030</v>
      </c>
      <c r="F121">
        <f t="shared" ref="F121:AJ121" si="59">F80*0.8</f>
        <v>5.6000000000000008E-2</v>
      </c>
      <c r="G121">
        <f t="shared" si="59"/>
        <v>1.6640000000000001</v>
      </c>
      <c r="H121">
        <f t="shared" si="59"/>
        <v>0.65600000000000003</v>
      </c>
      <c r="I121">
        <f t="shared" si="59"/>
        <v>0.32000000000000006</v>
      </c>
      <c r="J121">
        <f t="shared" si="59"/>
        <v>0.20800000000000002</v>
      </c>
      <c r="K121">
        <f t="shared" si="59"/>
        <v>0.33600000000000002</v>
      </c>
      <c r="L121">
        <f t="shared" si="59"/>
        <v>4.0000000000000008E-2</v>
      </c>
      <c r="M121">
        <f t="shared" si="59"/>
        <v>0.248</v>
      </c>
      <c r="N121">
        <f t="shared" si="59"/>
        <v>2.4E-2</v>
      </c>
      <c r="O121">
        <f t="shared" si="59"/>
        <v>0.11200000000000002</v>
      </c>
      <c r="P121">
        <f t="shared" si="59"/>
        <v>0.11200000000000002</v>
      </c>
      <c r="Q121">
        <f t="shared" si="59"/>
        <v>0.42400000000000004</v>
      </c>
      <c r="R121">
        <f t="shared" si="59"/>
        <v>3.2000000000000001E-2</v>
      </c>
      <c r="S121">
        <f t="shared" si="59"/>
        <v>6.4000000000000001E-2</v>
      </c>
      <c r="T121">
        <f t="shared" si="59"/>
        <v>0.47199999999999998</v>
      </c>
      <c r="U121">
        <f t="shared" si="59"/>
        <v>6.4000000000000001E-2</v>
      </c>
      <c r="V121">
        <f t="shared" si="59"/>
        <v>0</v>
      </c>
      <c r="W121">
        <f t="shared" si="59"/>
        <v>0.192</v>
      </c>
      <c r="X121">
        <f t="shared" si="59"/>
        <v>3.2000000000000001E-2</v>
      </c>
      <c r="Y121">
        <f t="shared" si="59"/>
        <v>9.6000000000000002E-2</v>
      </c>
      <c r="Z121">
        <f t="shared" si="59"/>
        <v>3.2000000000000001E-2</v>
      </c>
      <c r="AA121">
        <f t="shared" si="59"/>
        <v>1.6E-2</v>
      </c>
      <c r="AB121">
        <f t="shared" si="59"/>
        <v>0</v>
      </c>
      <c r="AC121">
        <f t="shared" si="59"/>
        <v>1.6E-2</v>
      </c>
      <c r="AD121">
        <f t="shared" si="59"/>
        <v>1.6E-2</v>
      </c>
      <c r="AE121">
        <f t="shared" si="59"/>
        <v>8.0000000000000002E-3</v>
      </c>
      <c r="AF121">
        <f t="shared" si="59"/>
        <v>8.0000000000000002E-3</v>
      </c>
      <c r="AG121">
        <f t="shared" si="59"/>
        <v>4.8000000000000001E-2</v>
      </c>
      <c r="AH121">
        <f t="shared" si="59"/>
        <v>1.4640000000000002</v>
      </c>
      <c r="AI121">
        <f t="shared" si="59"/>
        <v>8.0000000000000002E-3</v>
      </c>
      <c r="AJ121">
        <f t="shared" si="59"/>
        <v>0.11200000000000002</v>
      </c>
    </row>
    <row r="122" spans="3:36">
      <c r="C122" t="s">
        <v>65</v>
      </c>
      <c r="D122" t="s">
        <v>86</v>
      </c>
      <c r="E122">
        <v>2030</v>
      </c>
      <c r="F122">
        <f t="shared" ref="F122:AJ122" si="60">F81*0.8</f>
        <v>4.0000000000000008E-2</v>
      </c>
      <c r="G122">
        <f t="shared" si="60"/>
        <v>1.0880000000000001</v>
      </c>
      <c r="H122">
        <f t="shared" si="60"/>
        <v>0.65600000000000003</v>
      </c>
      <c r="I122">
        <f t="shared" si="60"/>
        <v>0.38400000000000001</v>
      </c>
      <c r="J122">
        <f t="shared" si="60"/>
        <v>0.20800000000000002</v>
      </c>
      <c r="K122">
        <f t="shared" si="60"/>
        <v>0.33600000000000002</v>
      </c>
      <c r="L122">
        <f t="shared" si="60"/>
        <v>2.4E-2</v>
      </c>
      <c r="M122">
        <f t="shared" si="60"/>
        <v>0.29599999999999999</v>
      </c>
      <c r="N122">
        <f t="shared" si="60"/>
        <v>3.2000000000000001E-2</v>
      </c>
      <c r="O122">
        <f t="shared" si="60"/>
        <v>9.6000000000000002E-2</v>
      </c>
      <c r="P122">
        <f t="shared" si="60"/>
        <v>9.6000000000000002E-2</v>
      </c>
      <c r="Q122">
        <f t="shared" si="60"/>
        <v>0.17600000000000002</v>
      </c>
      <c r="R122">
        <f t="shared" si="60"/>
        <v>4.0000000000000008E-2</v>
      </c>
      <c r="S122">
        <f t="shared" si="60"/>
        <v>4.8000000000000001E-2</v>
      </c>
      <c r="T122">
        <f t="shared" si="60"/>
        <v>0.30400000000000005</v>
      </c>
      <c r="U122">
        <f t="shared" si="60"/>
        <v>4.8000000000000001E-2</v>
      </c>
      <c r="V122">
        <f t="shared" si="60"/>
        <v>0</v>
      </c>
      <c r="W122">
        <f t="shared" si="60"/>
        <v>0.128</v>
      </c>
      <c r="X122">
        <f t="shared" si="60"/>
        <v>4.0000000000000008E-2</v>
      </c>
      <c r="Y122">
        <f t="shared" si="60"/>
        <v>6.4000000000000001E-2</v>
      </c>
      <c r="Z122">
        <f t="shared" si="60"/>
        <v>1.6E-2</v>
      </c>
      <c r="AA122">
        <f t="shared" si="60"/>
        <v>8.0000000000000002E-3</v>
      </c>
      <c r="AB122">
        <f t="shared" si="60"/>
        <v>0</v>
      </c>
      <c r="AC122">
        <f t="shared" si="60"/>
        <v>8.0000000000000002E-3</v>
      </c>
      <c r="AD122">
        <f t="shared" si="60"/>
        <v>2.4E-2</v>
      </c>
      <c r="AE122">
        <f t="shared" si="60"/>
        <v>8.0000000000000002E-3</v>
      </c>
      <c r="AF122">
        <f t="shared" si="60"/>
        <v>8.0000000000000002E-3</v>
      </c>
      <c r="AG122">
        <f t="shared" si="60"/>
        <v>4.0000000000000008E-2</v>
      </c>
      <c r="AH122">
        <f t="shared" si="60"/>
        <v>0.6080000000000001</v>
      </c>
      <c r="AI122">
        <f t="shared" si="60"/>
        <v>8.0000000000000002E-3</v>
      </c>
      <c r="AJ122">
        <f t="shared" si="60"/>
        <v>7.1999999999999995E-2</v>
      </c>
    </row>
    <row r="123" spans="3:36">
      <c r="C123" t="s">
        <v>65</v>
      </c>
      <c r="D123" t="s">
        <v>87</v>
      </c>
      <c r="E123">
        <v>2030</v>
      </c>
      <c r="F123">
        <f t="shared" ref="F123:AJ123" si="61">F82*0.8</f>
        <v>6.4000000000000001E-2</v>
      </c>
      <c r="G123">
        <f t="shared" si="61"/>
        <v>0.23199999999999998</v>
      </c>
      <c r="H123">
        <f t="shared" si="61"/>
        <v>0.79200000000000004</v>
      </c>
      <c r="I123">
        <f t="shared" si="61"/>
        <v>0.34400000000000003</v>
      </c>
      <c r="J123">
        <f t="shared" si="61"/>
        <v>0.23199999999999998</v>
      </c>
      <c r="K123">
        <f t="shared" si="61"/>
        <v>1.024</v>
      </c>
      <c r="L123">
        <f t="shared" si="61"/>
        <v>2.4E-2</v>
      </c>
      <c r="M123">
        <f t="shared" si="61"/>
        <v>0.53600000000000003</v>
      </c>
      <c r="N123">
        <f t="shared" si="61"/>
        <v>4.8000000000000001E-2</v>
      </c>
      <c r="O123">
        <f t="shared" si="61"/>
        <v>0.16800000000000001</v>
      </c>
      <c r="P123">
        <f t="shared" si="61"/>
        <v>0.376</v>
      </c>
      <c r="Q123">
        <f t="shared" si="61"/>
        <v>0.26400000000000001</v>
      </c>
      <c r="R123">
        <f t="shared" si="61"/>
        <v>3.2000000000000001E-2</v>
      </c>
      <c r="S123">
        <f t="shared" si="61"/>
        <v>0.20800000000000002</v>
      </c>
      <c r="T123">
        <f t="shared" si="61"/>
        <v>0.376</v>
      </c>
      <c r="U123">
        <f t="shared" si="61"/>
        <v>0.128</v>
      </c>
      <c r="V123">
        <f t="shared" si="61"/>
        <v>3.2000000000000001E-2</v>
      </c>
      <c r="W123">
        <f t="shared" si="61"/>
        <v>0.15200000000000002</v>
      </c>
      <c r="X123">
        <f t="shared" si="61"/>
        <v>5.6000000000000008E-2</v>
      </c>
      <c r="Y123">
        <f t="shared" si="61"/>
        <v>8.0000000000000002E-3</v>
      </c>
      <c r="Z123">
        <f t="shared" si="61"/>
        <v>4.0000000000000008E-2</v>
      </c>
      <c r="AA123">
        <f t="shared" si="61"/>
        <v>8.0000000000000002E-3</v>
      </c>
      <c r="AB123">
        <f t="shared" si="61"/>
        <v>8.0000000000000002E-3</v>
      </c>
      <c r="AC123">
        <f t="shared" si="61"/>
        <v>5.6000000000000008E-2</v>
      </c>
      <c r="AD123">
        <f t="shared" si="61"/>
        <v>1.6E-2</v>
      </c>
      <c r="AE123">
        <f t="shared" si="61"/>
        <v>8.0000000000000002E-3</v>
      </c>
      <c r="AF123">
        <f t="shared" si="61"/>
        <v>3.2000000000000001E-2</v>
      </c>
      <c r="AG123">
        <f t="shared" si="61"/>
        <v>0.192</v>
      </c>
      <c r="AH123">
        <f t="shared" si="61"/>
        <v>1.008</v>
      </c>
      <c r="AI123">
        <f t="shared" si="61"/>
        <v>3.2000000000000001E-2</v>
      </c>
      <c r="AJ123">
        <f t="shared" si="61"/>
        <v>0.12</v>
      </c>
    </row>
    <row r="124" spans="3:36">
      <c r="C124" t="s">
        <v>65</v>
      </c>
      <c r="D124" t="s">
        <v>82</v>
      </c>
      <c r="E124">
        <v>2040</v>
      </c>
      <c r="F124">
        <f t="shared" ref="F124:AJ124" si="62">F83*0.8</f>
        <v>0.51600000000000001</v>
      </c>
      <c r="G124">
        <f t="shared" si="62"/>
        <v>3.7200000000000006</v>
      </c>
      <c r="H124">
        <f t="shared" si="62"/>
        <v>0.91999999999999993</v>
      </c>
      <c r="I124">
        <f t="shared" si="62"/>
        <v>0.55199999999999994</v>
      </c>
      <c r="J124">
        <f t="shared" si="62"/>
        <v>0.25600000000000001</v>
      </c>
      <c r="K124">
        <f t="shared" si="62"/>
        <v>0.24400000000000005</v>
      </c>
      <c r="L124">
        <f t="shared" si="62"/>
        <v>3.2000000000000001E-2</v>
      </c>
      <c r="M124">
        <f t="shared" si="62"/>
        <v>0.57599999999999996</v>
      </c>
      <c r="N124">
        <f t="shared" si="62"/>
        <v>8.0000000000000016E-2</v>
      </c>
      <c r="O124">
        <f t="shared" si="62"/>
        <v>9.2000000000000012E-2</v>
      </c>
      <c r="P124">
        <f t="shared" si="62"/>
        <v>0.18800000000000003</v>
      </c>
      <c r="Q124">
        <f t="shared" si="62"/>
        <v>0.30000000000000004</v>
      </c>
      <c r="R124">
        <f t="shared" si="62"/>
        <v>0.36</v>
      </c>
      <c r="S124">
        <f t="shared" si="62"/>
        <v>0.10800000000000001</v>
      </c>
      <c r="T124">
        <f t="shared" si="62"/>
        <v>1.4800000000000002</v>
      </c>
      <c r="U124">
        <f t="shared" si="62"/>
        <v>2.8000000000000004E-2</v>
      </c>
      <c r="V124">
        <f t="shared" si="62"/>
        <v>0.128</v>
      </c>
      <c r="W124">
        <f t="shared" si="62"/>
        <v>1.3120000000000003</v>
      </c>
      <c r="X124">
        <f t="shared" si="62"/>
        <v>8.8000000000000009E-2</v>
      </c>
      <c r="Y124">
        <f t="shared" si="62"/>
        <v>0.19200000000000003</v>
      </c>
      <c r="Z124">
        <f t="shared" si="62"/>
        <v>2.0000000000000004E-2</v>
      </c>
      <c r="AA124">
        <f t="shared" si="62"/>
        <v>4.8000000000000008E-2</v>
      </c>
      <c r="AB124">
        <f t="shared" si="62"/>
        <v>2.8000000000000004E-2</v>
      </c>
      <c r="AC124">
        <f t="shared" si="62"/>
        <v>2.0000000000000004E-2</v>
      </c>
      <c r="AD124">
        <f t="shared" si="62"/>
        <v>8.8000000000000009E-2</v>
      </c>
      <c r="AE124">
        <f t="shared" si="62"/>
        <v>0.06</v>
      </c>
      <c r="AF124">
        <f t="shared" si="62"/>
        <v>0.23600000000000004</v>
      </c>
      <c r="AG124">
        <f t="shared" si="62"/>
        <v>0.11600000000000002</v>
      </c>
      <c r="AH124">
        <f t="shared" si="62"/>
        <v>1</v>
      </c>
      <c r="AI124">
        <f t="shared" si="62"/>
        <v>8.0000000000000002E-3</v>
      </c>
      <c r="AJ124">
        <f t="shared" si="62"/>
        <v>0.85199999999999998</v>
      </c>
    </row>
    <row r="125" spans="3:36">
      <c r="C125" t="s">
        <v>65</v>
      </c>
      <c r="D125" t="s">
        <v>83</v>
      </c>
      <c r="E125">
        <v>2040</v>
      </c>
      <c r="F125">
        <f t="shared" ref="F125:AJ125" si="63">F84*0.8</f>
        <v>8.0000000000000002E-3</v>
      </c>
      <c r="G125">
        <f t="shared" si="63"/>
        <v>0</v>
      </c>
      <c r="H125">
        <f t="shared" si="63"/>
        <v>8.8000000000000009E-2</v>
      </c>
      <c r="I125">
        <f t="shared" si="63"/>
        <v>0</v>
      </c>
      <c r="J125">
        <f t="shared" si="63"/>
        <v>5.2000000000000005E-2</v>
      </c>
      <c r="K125">
        <f t="shared" si="63"/>
        <v>8.0000000000000002E-3</v>
      </c>
      <c r="L125">
        <f t="shared" si="63"/>
        <v>1.6E-2</v>
      </c>
      <c r="M125">
        <f t="shared" si="63"/>
        <v>1.6E-2</v>
      </c>
      <c r="N125">
        <f t="shared" si="63"/>
        <v>0</v>
      </c>
      <c r="O125">
        <f t="shared" si="63"/>
        <v>0</v>
      </c>
      <c r="P125">
        <f t="shared" si="63"/>
        <v>9.1999999999999998E-2</v>
      </c>
      <c r="Q125">
        <f t="shared" si="63"/>
        <v>1.6E-2</v>
      </c>
      <c r="R125">
        <f t="shared" si="63"/>
        <v>0</v>
      </c>
      <c r="S125">
        <f t="shared" si="63"/>
        <v>0</v>
      </c>
      <c r="T125">
        <f t="shared" si="63"/>
        <v>0</v>
      </c>
      <c r="U125">
        <f t="shared" si="63"/>
        <v>0</v>
      </c>
      <c r="V125">
        <f t="shared" si="63"/>
        <v>0</v>
      </c>
      <c r="W125">
        <f t="shared" si="63"/>
        <v>0</v>
      </c>
      <c r="X125">
        <f t="shared" si="63"/>
        <v>0</v>
      </c>
      <c r="Y125">
        <f t="shared" si="63"/>
        <v>0</v>
      </c>
      <c r="Z125">
        <f t="shared" si="63"/>
        <v>0</v>
      </c>
      <c r="AA125">
        <f t="shared" si="63"/>
        <v>0</v>
      </c>
      <c r="AB125">
        <f t="shared" si="63"/>
        <v>0</v>
      </c>
      <c r="AC125">
        <f t="shared" si="63"/>
        <v>0</v>
      </c>
      <c r="AD125">
        <f t="shared" si="63"/>
        <v>0</v>
      </c>
      <c r="AE125">
        <f t="shared" si="63"/>
        <v>0</v>
      </c>
      <c r="AF125">
        <f t="shared" si="63"/>
        <v>0</v>
      </c>
      <c r="AG125">
        <f t="shared" si="63"/>
        <v>4.0000000000000008E-2</v>
      </c>
      <c r="AH125">
        <f t="shared" si="63"/>
        <v>5.2000000000000005E-2</v>
      </c>
      <c r="AI125">
        <f t="shared" si="63"/>
        <v>2.0000000000000004E-2</v>
      </c>
      <c r="AJ125">
        <f t="shared" si="63"/>
        <v>2.4E-2</v>
      </c>
    </row>
    <row r="126" spans="3:36">
      <c r="C126" t="s">
        <v>65</v>
      </c>
      <c r="D126" t="s">
        <v>84</v>
      </c>
      <c r="E126">
        <v>2040</v>
      </c>
      <c r="F126">
        <f t="shared" ref="F126:AJ126" si="64">F85*0.8</f>
        <v>0.36799999999999999</v>
      </c>
      <c r="G126">
        <f t="shared" si="64"/>
        <v>3.1840000000000002</v>
      </c>
      <c r="H126">
        <f t="shared" si="64"/>
        <v>2.6680000000000001</v>
      </c>
      <c r="I126">
        <f t="shared" si="64"/>
        <v>0.63600000000000001</v>
      </c>
      <c r="J126">
        <f t="shared" si="64"/>
        <v>0.83200000000000007</v>
      </c>
      <c r="K126">
        <f t="shared" si="64"/>
        <v>0.42000000000000004</v>
      </c>
      <c r="L126">
        <f t="shared" si="64"/>
        <v>0.128</v>
      </c>
      <c r="M126">
        <f t="shared" si="64"/>
        <v>1.032</v>
      </c>
      <c r="N126">
        <f t="shared" si="64"/>
        <v>9.1999999999999998E-2</v>
      </c>
      <c r="O126">
        <f t="shared" si="64"/>
        <v>0.17200000000000004</v>
      </c>
      <c r="P126">
        <f t="shared" si="64"/>
        <v>1.256</v>
      </c>
      <c r="Q126">
        <f t="shared" si="64"/>
        <v>0.54800000000000004</v>
      </c>
      <c r="R126">
        <f t="shared" si="64"/>
        <v>0.18000000000000002</v>
      </c>
      <c r="S126">
        <f t="shared" si="64"/>
        <v>0.63200000000000012</v>
      </c>
      <c r="T126">
        <f t="shared" si="64"/>
        <v>1.64</v>
      </c>
      <c r="U126">
        <f t="shared" si="64"/>
        <v>0.36399999999999999</v>
      </c>
      <c r="V126">
        <f t="shared" si="64"/>
        <v>0.15600000000000003</v>
      </c>
      <c r="W126">
        <f t="shared" si="64"/>
        <v>0.28399999999999997</v>
      </c>
      <c r="X126">
        <f t="shared" si="64"/>
        <v>0.11600000000000002</v>
      </c>
      <c r="Y126">
        <f t="shared" si="64"/>
        <v>0.22800000000000004</v>
      </c>
      <c r="Z126">
        <f t="shared" si="64"/>
        <v>0.15600000000000003</v>
      </c>
      <c r="AA126">
        <f t="shared" si="64"/>
        <v>4.8000000000000001E-2</v>
      </c>
      <c r="AB126">
        <f t="shared" si="64"/>
        <v>2.0000000000000004E-2</v>
      </c>
      <c r="AC126">
        <f t="shared" si="64"/>
        <v>5.2000000000000005E-2</v>
      </c>
      <c r="AD126">
        <f t="shared" si="64"/>
        <v>0.10800000000000001</v>
      </c>
      <c r="AE126">
        <f t="shared" si="64"/>
        <v>0.06</v>
      </c>
      <c r="AF126">
        <f t="shared" si="64"/>
        <v>7.6000000000000012E-2</v>
      </c>
      <c r="AG126">
        <f t="shared" si="64"/>
        <v>0.55199999999999994</v>
      </c>
      <c r="AH126">
        <f t="shared" si="64"/>
        <v>1.8520000000000001</v>
      </c>
      <c r="AI126">
        <f t="shared" si="64"/>
        <v>0.10800000000000001</v>
      </c>
      <c r="AJ126">
        <f t="shared" si="64"/>
        <v>0.71200000000000008</v>
      </c>
    </row>
    <row r="127" spans="3:36">
      <c r="C127" t="s">
        <v>65</v>
      </c>
      <c r="D127" t="s">
        <v>85</v>
      </c>
      <c r="E127">
        <v>2040</v>
      </c>
      <c r="F127">
        <f t="shared" ref="F127:AJ127" si="65">F86*0.8</f>
        <v>6.0000000000000012E-2</v>
      </c>
      <c r="G127">
        <f t="shared" si="65"/>
        <v>1.7640000000000002</v>
      </c>
      <c r="H127">
        <f t="shared" si="65"/>
        <v>0.70000000000000007</v>
      </c>
      <c r="I127">
        <f t="shared" si="65"/>
        <v>0.33600000000000008</v>
      </c>
      <c r="J127">
        <f t="shared" si="65"/>
        <v>0.22400000000000003</v>
      </c>
      <c r="K127">
        <f t="shared" si="65"/>
        <v>0.36</v>
      </c>
      <c r="L127">
        <f t="shared" si="65"/>
        <v>4.4000000000000004E-2</v>
      </c>
      <c r="M127">
        <f t="shared" si="65"/>
        <v>0.26799999999999996</v>
      </c>
      <c r="N127">
        <f t="shared" si="65"/>
        <v>2.4E-2</v>
      </c>
      <c r="O127">
        <f t="shared" si="65"/>
        <v>0.11600000000000002</v>
      </c>
      <c r="P127">
        <f t="shared" si="65"/>
        <v>0.12400000000000003</v>
      </c>
      <c r="Q127">
        <f t="shared" si="65"/>
        <v>0.48000000000000009</v>
      </c>
      <c r="R127">
        <f t="shared" si="65"/>
        <v>3.2000000000000001E-2</v>
      </c>
      <c r="S127">
        <f t="shared" si="65"/>
        <v>6.7999999999999991E-2</v>
      </c>
      <c r="T127">
        <f t="shared" si="65"/>
        <v>0.5</v>
      </c>
      <c r="U127">
        <f t="shared" si="65"/>
        <v>7.1999999999999995E-2</v>
      </c>
      <c r="V127">
        <f t="shared" si="65"/>
        <v>0</v>
      </c>
      <c r="W127">
        <f t="shared" si="65"/>
        <v>0.21200000000000002</v>
      </c>
      <c r="X127">
        <f t="shared" si="65"/>
        <v>3.5999999999999997E-2</v>
      </c>
      <c r="Y127">
        <f t="shared" si="65"/>
        <v>0.1</v>
      </c>
      <c r="Z127">
        <f t="shared" si="65"/>
        <v>3.2000000000000001E-2</v>
      </c>
      <c r="AA127">
        <f t="shared" si="65"/>
        <v>1.6E-2</v>
      </c>
      <c r="AB127">
        <f t="shared" si="65"/>
        <v>0</v>
      </c>
      <c r="AC127">
        <f t="shared" si="65"/>
        <v>1.6E-2</v>
      </c>
      <c r="AD127">
        <f t="shared" si="65"/>
        <v>2.0000000000000004E-2</v>
      </c>
      <c r="AE127">
        <f t="shared" si="65"/>
        <v>1.2E-2</v>
      </c>
      <c r="AF127">
        <f t="shared" si="65"/>
        <v>8.0000000000000002E-3</v>
      </c>
      <c r="AG127">
        <f t="shared" si="65"/>
        <v>5.6000000000000008E-2</v>
      </c>
      <c r="AH127">
        <f t="shared" si="65"/>
        <v>1.5920000000000001</v>
      </c>
      <c r="AI127">
        <f t="shared" si="65"/>
        <v>1.2E-2</v>
      </c>
      <c r="AJ127">
        <f t="shared" si="65"/>
        <v>0.12400000000000003</v>
      </c>
    </row>
    <row r="128" spans="3:36">
      <c r="C128" t="s">
        <v>65</v>
      </c>
      <c r="D128" t="s">
        <v>86</v>
      </c>
      <c r="E128">
        <v>2040</v>
      </c>
      <c r="F128">
        <f t="shared" ref="F128:AJ129" si="66">F87*0.8</f>
        <v>4.0000000000000008E-2</v>
      </c>
      <c r="G128">
        <f t="shared" si="66"/>
        <v>1.1560000000000001</v>
      </c>
      <c r="H128">
        <f t="shared" si="66"/>
        <v>0.70000000000000007</v>
      </c>
      <c r="I128">
        <f t="shared" si="66"/>
        <v>0.40400000000000003</v>
      </c>
      <c r="J128">
        <f t="shared" si="66"/>
        <v>0.22400000000000003</v>
      </c>
      <c r="K128">
        <f t="shared" si="66"/>
        <v>0.36</v>
      </c>
      <c r="L128">
        <f t="shared" si="66"/>
        <v>2.8000000000000004E-2</v>
      </c>
      <c r="M128">
        <f t="shared" si="66"/>
        <v>0.32000000000000006</v>
      </c>
      <c r="N128">
        <f t="shared" si="66"/>
        <v>3.2000000000000001E-2</v>
      </c>
      <c r="O128">
        <f t="shared" si="66"/>
        <v>0.1</v>
      </c>
      <c r="P128">
        <f t="shared" si="66"/>
        <v>0.10800000000000001</v>
      </c>
      <c r="Q128">
        <f t="shared" si="66"/>
        <v>0.2</v>
      </c>
      <c r="R128">
        <f t="shared" si="66"/>
        <v>4.0000000000000008E-2</v>
      </c>
      <c r="S128">
        <f t="shared" si="66"/>
        <v>5.2000000000000005E-2</v>
      </c>
      <c r="T128">
        <f t="shared" si="66"/>
        <v>0.32400000000000007</v>
      </c>
      <c r="U128">
        <f t="shared" si="66"/>
        <v>4.8000000000000001E-2</v>
      </c>
      <c r="V128">
        <f t="shared" si="66"/>
        <v>0</v>
      </c>
      <c r="W128">
        <f t="shared" si="66"/>
        <v>0.13999999999999999</v>
      </c>
      <c r="X128">
        <f t="shared" si="66"/>
        <v>4.0000000000000008E-2</v>
      </c>
      <c r="Y128">
        <f t="shared" si="66"/>
        <v>6.7999999999999991E-2</v>
      </c>
      <c r="Z128">
        <f t="shared" si="66"/>
        <v>2.0000000000000004E-2</v>
      </c>
      <c r="AA128">
        <f t="shared" si="66"/>
        <v>8.0000000000000002E-3</v>
      </c>
      <c r="AB128">
        <f t="shared" si="66"/>
        <v>0</v>
      </c>
      <c r="AC128">
        <f t="shared" si="66"/>
        <v>1.2E-2</v>
      </c>
      <c r="AD128">
        <f t="shared" si="66"/>
        <v>2.4E-2</v>
      </c>
      <c r="AE128">
        <f t="shared" si="66"/>
        <v>1.2E-2</v>
      </c>
      <c r="AF128">
        <f t="shared" si="66"/>
        <v>8.0000000000000002E-3</v>
      </c>
      <c r="AG128">
        <f t="shared" si="66"/>
        <v>4.8000000000000008E-2</v>
      </c>
      <c r="AH128">
        <f t="shared" si="66"/>
        <v>0.66</v>
      </c>
      <c r="AI128">
        <f t="shared" si="66"/>
        <v>8.0000000000000002E-3</v>
      </c>
      <c r="AJ128">
        <f t="shared" si="66"/>
        <v>8.0000000000000016E-2</v>
      </c>
    </row>
    <row r="129" spans="3:36">
      <c r="C129" t="s">
        <v>65</v>
      </c>
      <c r="D129" t="s">
        <v>87</v>
      </c>
      <c r="E129">
        <v>2040</v>
      </c>
      <c r="F129">
        <f>F88*0.8</f>
        <v>6.7999999999999991E-2</v>
      </c>
      <c r="G129">
        <f t="shared" si="66"/>
        <v>0.24399999999999999</v>
      </c>
      <c r="H129">
        <f t="shared" si="66"/>
        <v>0.84400000000000019</v>
      </c>
      <c r="I129">
        <f t="shared" si="66"/>
        <v>0.36</v>
      </c>
      <c r="J129">
        <f t="shared" si="66"/>
        <v>0.252</v>
      </c>
      <c r="K129">
        <f t="shared" si="66"/>
        <v>1.1000000000000001</v>
      </c>
      <c r="L129">
        <f t="shared" si="66"/>
        <v>2.8000000000000004E-2</v>
      </c>
      <c r="M129">
        <f t="shared" si="66"/>
        <v>0.58000000000000007</v>
      </c>
      <c r="N129">
        <f t="shared" si="66"/>
        <v>5.2000000000000005E-2</v>
      </c>
      <c r="O129">
        <f t="shared" si="66"/>
        <v>0.17600000000000002</v>
      </c>
      <c r="P129">
        <f t="shared" si="66"/>
        <v>0.42400000000000004</v>
      </c>
      <c r="Q129">
        <f t="shared" si="66"/>
        <v>0.29599999999999999</v>
      </c>
      <c r="R129">
        <f t="shared" si="66"/>
        <v>3.2000000000000001E-2</v>
      </c>
      <c r="S129">
        <f t="shared" si="66"/>
        <v>0.22400000000000003</v>
      </c>
      <c r="T129">
        <f t="shared" si="66"/>
        <v>0.4</v>
      </c>
      <c r="U129">
        <f t="shared" si="66"/>
        <v>0.13999999999999999</v>
      </c>
      <c r="V129">
        <f t="shared" si="66"/>
        <v>3.5999999999999997E-2</v>
      </c>
      <c r="W129">
        <f t="shared" si="66"/>
        <v>0.16800000000000004</v>
      </c>
      <c r="X129">
        <f t="shared" si="66"/>
        <v>6.0000000000000012E-2</v>
      </c>
      <c r="Y129">
        <f t="shared" si="66"/>
        <v>1.2E-2</v>
      </c>
      <c r="Z129">
        <f t="shared" si="66"/>
        <v>4.0000000000000008E-2</v>
      </c>
      <c r="AA129">
        <f t="shared" si="66"/>
        <v>8.0000000000000002E-3</v>
      </c>
      <c r="AB129">
        <f t="shared" si="66"/>
        <v>8.0000000000000002E-3</v>
      </c>
      <c r="AC129">
        <f t="shared" si="66"/>
        <v>6.4000000000000001E-2</v>
      </c>
      <c r="AD129">
        <f t="shared" si="66"/>
        <v>2.0000000000000004E-2</v>
      </c>
      <c r="AE129">
        <f t="shared" si="66"/>
        <v>1.2E-2</v>
      </c>
      <c r="AF129">
        <f t="shared" si="66"/>
        <v>3.5999999999999997E-2</v>
      </c>
      <c r="AG129">
        <f t="shared" si="66"/>
        <v>0.21200000000000002</v>
      </c>
      <c r="AH129">
        <f t="shared" si="66"/>
        <v>1.0960000000000001</v>
      </c>
      <c r="AI129">
        <f t="shared" si="66"/>
        <v>3.5999999999999997E-2</v>
      </c>
      <c r="AJ129">
        <f t="shared" si="66"/>
        <v>0.128</v>
      </c>
    </row>
    <row r="130" spans="3:36">
      <c r="C130" t="s">
        <v>65</v>
      </c>
      <c r="D130" t="s">
        <v>82</v>
      </c>
      <c r="E130">
        <v>2070</v>
      </c>
      <c r="F130">
        <f>F89*0.8</f>
        <v>0.57599999999999996</v>
      </c>
      <c r="G130">
        <f t="shared" ref="G130:AJ130" si="67">G89*0.8</f>
        <v>4.1360000000000001</v>
      </c>
      <c r="H130">
        <f t="shared" si="67"/>
        <v>1.024</v>
      </c>
      <c r="I130">
        <f t="shared" si="67"/>
        <v>0.6080000000000001</v>
      </c>
      <c r="J130">
        <f t="shared" si="67"/>
        <v>0.28799999999999998</v>
      </c>
      <c r="K130">
        <f t="shared" si="67"/>
        <v>0.27200000000000002</v>
      </c>
      <c r="L130">
        <f t="shared" si="67"/>
        <v>4.0000000000000008E-2</v>
      </c>
      <c r="M130">
        <f t="shared" si="67"/>
        <v>0.64800000000000013</v>
      </c>
      <c r="N130">
        <f t="shared" si="67"/>
        <v>8.8000000000000009E-2</v>
      </c>
      <c r="O130">
        <f t="shared" si="67"/>
        <v>0.10400000000000001</v>
      </c>
      <c r="P130">
        <f t="shared" si="67"/>
        <v>0.21600000000000003</v>
      </c>
      <c r="Q130">
        <f t="shared" si="67"/>
        <v>0.35200000000000004</v>
      </c>
      <c r="R130">
        <f t="shared" si="67"/>
        <v>0.39200000000000002</v>
      </c>
      <c r="S130">
        <f t="shared" si="67"/>
        <v>0.12</v>
      </c>
      <c r="T130">
        <f t="shared" si="67"/>
        <v>1.6960000000000002</v>
      </c>
      <c r="U130">
        <f t="shared" si="67"/>
        <v>3.2000000000000001E-2</v>
      </c>
      <c r="V130">
        <f t="shared" si="67"/>
        <v>0.14399999999999999</v>
      </c>
      <c r="W130">
        <f t="shared" si="67"/>
        <v>1.552</v>
      </c>
      <c r="X130">
        <f t="shared" si="67"/>
        <v>0.10400000000000001</v>
      </c>
      <c r="Y130">
        <f t="shared" si="67"/>
        <v>0.22400000000000003</v>
      </c>
      <c r="Z130">
        <f t="shared" si="67"/>
        <v>2.4E-2</v>
      </c>
      <c r="AA130">
        <f t="shared" si="67"/>
        <v>5.6000000000000008E-2</v>
      </c>
      <c r="AB130">
        <f t="shared" si="67"/>
        <v>3.2000000000000001E-2</v>
      </c>
      <c r="AC130">
        <f t="shared" si="67"/>
        <v>2.4E-2</v>
      </c>
      <c r="AD130">
        <f t="shared" si="67"/>
        <v>0.10400000000000001</v>
      </c>
      <c r="AE130">
        <f t="shared" si="67"/>
        <v>7.1999999999999995E-2</v>
      </c>
      <c r="AF130">
        <f t="shared" si="67"/>
        <v>0.27200000000000002</v>
      </c>
      <c r="AG130">
        <f t="shared" si="67"/>
        <v>0.13600000000000001</v>
      </c>
      <c r="AH130">
        <f t="shared" si="67"/>
        <v>1.1279999999999999</v>
      </c>
      <c r="AI130">
        <f t="shared" si="67"/>
        <v>8.0000000000000002E-3</v>
      </c>
      <c r="AJ130">
        <f t="shared" si="67"/>
        <v>0.96799999999999997</v>
      </c>
    </row>
    <row r="131" spans="3:36">
      <c r="C131" t="s">
        <v>65</v>
      </c>
      <c r="D131" t="s">
        <v>83</v>
      </c>
      <c r="E131">
        <v>2070</v>
      </c>
      <c r="F131">
        <f t="shared" ref="F131:AJ131" si="68">F90*0.8</f>
        <v>8.0000000000000002E-3</v>
      </c>
      <c r="G131">
        <f t="shared" si="68"/>
        <v>0</v>
      </c>
      <c r="H131">
        <f t="shared" si="68"/>
        <v>8.8000000000000009E-2</v>
      </c>
      <c r="I131">
        <f t="shared" si="68"/>
        <v>0</v>
      </c>
      <c r="J131">
        <f t="shared" si="68"/>
        <v>5.6000000000000008E-2</v>
      </c>
      <c r="K131">
        <f t="shared" si="68"/>
        <v>8.0000000000000002E-3</v>
      </c>
      <c r="L131">
        <f t="shared" si="68"/>
        <v>1.6E-2</v>
      </c>
      <c r="M131">
        <f t="shared" si="68"/>
        <v>1.6E-2</v>
      </c>
      <c r="N131">
        <f t="shared" si="68"/>
        <v>0</v>
      </c>
      <c r="O131">
        <f t="shared" si="68"/>
        <v>0</v>
      </c>
      <c r="P131">
        <f t="shared" si="68"/>
        <v>9.6000000000000002E-2</v>
      </c>
      <c r="Q131">
        <f t="shared" si="68"/>
        <v>1.6E-2</v>
      </c>
      <c r="R131">
        <f t="shared" si="68"/>
        <v>0</v>
      </c>
      <c r="S131">
        <f t="shared" si="68"/>
        <v>0</v>
      </c>
      <c r="T131">
        <f t="shared" si="68"/>
        <v>0</v>
      </c>
      <c r="U131">
        <f t="shared" si="68"/>
        <v>0</v>
      </c>
      <c r="V131">
        <f t="shared" si="68"/>
        <v>0</v>
      </c>
      <c r="W131">
        <f t="shared" si="68"/>
        <v>0</v>
      </c>
      <c r="X131">
        <f t="shared" si="68"/>
        <v>0</v>
      </c>
      <c r="Y131">
        <f t="shared" si="68"/>
        <v>0</v>
      </c>
      <c r="Z131">
        <f t="shared" si="68"/>
        <v>0</v>
      </c>
      <c r="AA131">
        <f t="shared" si="68"/>
        <v>0</v>
      </c>
      <c r="AB131">
        <f t="shared" si="68"/>
        <v>0</v>
      </c>
      <c r="AC131">
        <f t="shared" si="68"/>
        <v>0</v>
      </c>
      <c r="AD131">
        <f t="shared" si="68"/>
        <v>0</v>
      </c>
      <c r="AE131">
        <f t="shared" si="68"/>
        <v>0</v>
      </c>
      <c r="AF131">
        <f t="shared" si="68"/>
        <v>0</v>
      </c>
      <c r="AG131">
        <f t="shared" si="68"/>
        <v>4.0000000000000008E-2</v>
      </c>
      <c r="AH131">
        <f t="shared" si="68"/>
        <v>5.6000000000000008E-2</v>
      </c>
      <c r="AI131">
        <f t="shared" si="68"/>
        <v>2.4E-2</v>
      </c>
      <c r="AJ131">
        <f t="shared" si="68"/>
        <v>2.4E-2</v>
      </c>
    </row>
    <row r="132" spans="3:36">
      <c r="C132" t="s">
        <v>65</v>
      </c>
      <c r="D132" t="s">
        <v>84</v>
      </c>
      <c r="E132">
        <v>2070</v>
      </c>
      <c r="F132">
        <f t="shared" ref="F132:AJ132" si="69">F91*0.8</f>
        <v>0.39200000000000002</v>
      </c>
      <c r="G132">
        <f t="shared" si="69"/>
        <v>3.3680000000000003</v>
      </c>
      <c r="H132">
        <f t="shared" si="69"/>
        <v>2.84</v>
      </c>
      <c r="I132">
        <f t="shared" si="69"/>
        <v>0.66400000000000003</v>
      </c>
      <c r="J132">
        <f t="shared" si="69"/>
        <v>0.89600000000000013</v>
      </c>
      <c r="K132">
        <f t="shared" si="69"/>
        <v>0.44800000000000006</v>
      </c>
      <c r="L132">
        <f t="shared" si="69"/>
        <v>0.14399999999999999</v>
      </c>
      <c r="M132">
        <f t="shared" si="69"/>
        <v>1.1039999999999999</v>
      </c>
      <c r="N132">
        <f t="shared" si="69"/>
        <v>9.6000000000000002E-2</v>
      </c>
      <c r="O132">
        <f t="shared" si="69"/>
        <v>0.18400000000000002</v>
      </c>
      <c r="P132">
        <f t="shared" si="69"/>
        <v>1.3920000000000001</v>
      </c>
      <c r="Q132">
        <f t="shared" si="69"/>
        <v>0.6080000000000001</v>
      </c>
      <c r="R132">
        <f t="shared" si="69"/>
        <v>0.18400000000000002</v>
      </c>
      <c r="S132">
        <f t="shared" si="69"/>
        <v>0.68</v>
      </c>
      <c r="T132">
        <f t="shared" si="69"/>
        <v>1.7440000000000002</v>
      </c>
      <c r="U132">
        <f t="shared" si="69"/>
        <v>0.39200000000000002</v>
      </c>
      <c r="V132">
        <f t="shared" si="69"/>
        <v>0.16800000000000001</v>
      </c>
      <c r="W132">
        <f t="shared" si="69"/>
        <v>0.31200000000000006</v>
      </c>
      <c r="X132">
        <f t="shared" si="69"/>
        <v>0.128</v>
      </c>
      <c r="Y132">
        <f t="shared" si="69"/>
        <v>0.248</v>
      </c>
      <c r="Z132">
        <f t="shared" si="69"/>
        <v>0.16000000000000003</v>
      </c>
      <c r="AA132">
        <f t="shared" si="69"/>
        <v>4.8000000000000001E-2</v>
      </c>
      <c r="AB132">
        <f t="shared" si="69"/>
        <v>2.4E-2</v>
      </c>
      <c r="AC132">
        <f t="shared" si="69"/>
        <v>5.6000000000000008E-2</v>
      </c>
      <c r="AD132">
        <f t="shared" si="69"/>
        <v>0.12</v>
      </c>
      <c r="AE132">
        <f t="shared" si="69"/>
        <v>7.1999999999999995E-2</v>
      </c>
      <c r="AF132">
        <f t="shared" si="69"/>
        <v>8.0000000000000016E-2</v>
      </c>
      <c r="AG132">
        <f t="shared" si="69"/>
        <v>0.6080000000000001</v>
      </c>
      <c r="AH132">
        <f t="shared" si="69"/>
        <v>2</v>
      </c>
      <c r="AI132">
        <f t="shared" si="69"/>
        <v>0.12</v>
      </c>
      <c r="AJ132">
        <f t="shared" si="69"/>
        <v>0.77600000000000002</v>
      </c>
    </row>
    <row r="133" spans="3:36">
      <c r="C133" t="s">
        <v>65</v>
      </c>
      <c r="D133" t="s">
        <v>85</v>
      </c>
      <c r="E133">
        <v>2070</v>
      </c>
    </row>
    <row r="134" spans="3:36">
      <c r="C134" t="s">
        <v>65</v>
      </c>
      <c r="D134" t="s">
        <v>86</v>
      </c>
      <c r="E134">
        <v>2070</v>
      </c>
    </row>
    <row r="135" spans="3:36">
      <c r="C135" t="s">
        <v>65</v>
      </c>
      <c r="D135" t="s">
        <v>87</v>
      </c>
      <c r="E135">
        <v>2070</v>
      </c>
    </row>
    <row r="140" spans="3:36">
      <c r="C140" t="s">
        <v>65</v>
      </c>
      <c r="D140" t="s">
        <v>66</v>
      </c>
      <c r="E140">
        <v>2030</v>
      </c>
      <c r="F140">
        <v>9.5</v>
      </c>
      <c r="G140">
        <v>12.77</v>
      </c>
      <c r="H140">
        <v>7.77</v>
      </c>
      <c r="I140">
        <v>11.31</v>
      </c>
      <c r="J140">
        <v>1.7</v>
      </c>
      <c r="K140">
        <v>6.53</v>
      </c>
      <c r="L140">
        <v>11.37</v>
      </c>
      <c r="M140">
        <v>18.22</v>
      </c>
      <c r="N140">
        <v>12.65</v>
      </c>
      <c r="O140">
        <v>4.99</v>
      </c>
      <c r="P140">
        <v>58.96</v>
      </c>
      <c r="Q140">
        <v>16.18</v>
      </c>
      <c r="R140">
        <v>16.62</v>
      </c>
      <c r="S140">
        <v>0.84</v>
      </c>
      <c r="T140">
        <v>40.119999999999997</v>
      </c>
      <c r="U140">
        <v>0.85</v>
      </c>
      <c r="V140">
        <v>0.11</v>
      </c>
      <c r="W140">
        <v>9.17</v>
      </c>
      <c r="X140">
        <v>7.2</v>
      </c>
      <c r="Y140">
        <v>83.79</v>
      </c>
      <c r="Z140">
        <v>5.33</v>
      </c>
      <c r="AA140">
        <v>52.29</v>
      </c>
      <c r="AB140">
        <v>14.65</v>
      </c>
      <c r="AC140">
        <v>4.96</v>
      </c>
      <c r="AD140">
        <v>6.73</v>
      </c>
      <c r="AE140">
        <v>24.01</v>
      </c>
    </row>
    <row r="141" spans="3:36">
      <c r="C141" t="s">
        <v>65</v>
      </c>
      <c r="D141" t="s">
        <v>66</v>
      </c>
      <c r="E141">
        <v>2040</v>
      </c>
      <c r="F141">
        <v>9.7799999999999994</v>
      </c>
      <c r="G141">
        <v>11.33</v>
      </c>
      <c r="H141">
        <v>5.08</v>
      </c>
      <c r="I141">
        <v>10.029999999999999</v>
      </c>
      <c r="J141">
        <v>1.37</v>
      </c>
      <c r="K141">
        <v>11.54</v>
      </c>
      <c r="L141">
        <v>13.13</v>
      </c>
      <c r="M141">
        <v>5.01</v>
      </c>
      <c r="N141">
        <v>8.8000000000000007</v>
      </c>
      <c r="O141">
        <v>7.49</v>
      </c>
      <c r="P141">
        <v>53.55</v>
      </c>
      <c r="Q141">
        <v>8.7799999999999994</v>
      </c>
      <c r="R141">
        <v>10.44</v>
      </c>
      <c r="S141">
        <v>0.57999999999999996</v>
      </c>
      <c r="T141">
        <v>16.329999999999998</v>
      </c>
      <c r="U141">
        <v>0.86</v>
      </c>
      <c r="V141">
        <v>0.1</v>
      </c>
      <c r="W141">
        <v>7.97</v>
      </c>
      <c r="X141">
        <v>6.45</v>
      </c>
      <c r="Y141">
        <v>45.86</v>
      </c>
      <c r="Z141">
        <v>3.01</v>
      </c>
      <c r="AA141">
        <v>27.55</v>
      </c>
      <c r="AB141">
        <v>18.48</v>
      </c>
      <c r="AC141">
        <v>2.82</v>
      </c>
      <c r="AD141">
        <v>5.68</v>
      </c>
      <c r="AE141">
        <v>38.17</v>
      </c>
    </row>
    <row r="142" spans="3:36">
      <c r="C142" t="s">
        <v>65</v>
      </c>
      <c r="D142" t="s">
        <v>66</v>
      </c>
      <c r="E142">
        <v>2050</v>
      </c>
      <c r="F142">
        <v>10.61</v>
      </c>
      <c r="G142">
        <v>12.4</v>
      </c>
      <c r="H142">
        <v>5.43</v>
      </c>
      <c r="I142">
        <v>10.98</v>
      </c>
      <c r="J142">
        <v>1.51</v>
      </c>
      <c r="K142">
        <v>12.69</v>
      </c>
      <c r="L142">
        <v>14.51</v>
      </c>
      <c r="M142">
        <v>5.29</v>
      </c>
      <c r="N142">
        <v>9.5</v>
      </c>
      <c r="O142">
        <v>8.1300000000000008</v>
      </c>
      <c r="P142">
        <v>57.57</v>
      </c>
      <c r="Q142">
        <v>9.6999999999999993</v>
      </c>
      <c r="R142">
        <v>11.96</v>
      </c>
      <c r="S142">
        <v>0.64</v>
      </c>
      <c r="T142">
        <v>17.399999999999999</v>
      </c>
      <c r="U142">
        <v>0.97</v>
      </c>
      <c r="V142">
        <v>0.12</v>
      </c>
      <c r="W142">
        <v>8.77</v>
      </c>
      <c r="X142">
        <v>7.16</v>
      </c>
      <c r="Y142">
        <v>50.22</v>
      </c>
      <c r="Z142">
        <v>3.21</v>
      </c>
      <c r="AA142">
        <v>30.17</v>
      </c>
      <c r="AB142">
        <v>20.79</v>
      </c>
      <c r="AC142">
        <v>3.13</v>
      </c>
      <c r="AD142">
        <v>6.3</v>
      </c>
      <c r="AE142">
        <v>41.61</v>
      </c>
    </row>
    <row r="143" spans="3:36">
      <c r="C143" t="s">
        <v>65</v>
      </c>
      <c r="D143" t="s">
        <v>66</v>
      </c>
      <c r="E143">
        <v>2060</v>
      </c>
      <c r="F143">
        <v>10.61</v>
      </c>
      <c r="G143">
        <v>12.4</v>
      </c>
      <c r="H143">
        <v>5.43</v>
      </c>
      <c r="I143">
        <v>10.98</v>
      </c>
      <c r="J143">
        <v>1.51</v>
      </c>
      <c r="K143">
        <v>12.69</v>
      </c>
      <c r="L143">
        <v>14.51</v>
      </c>
      <c r="M143">
        <v>5.29</v>
      </c>
      <c r="N143">
        <v>9.5</v>
      </c>
      <c r="O143">
        <v>8.1300000000000008</v>
      </c>
      <c r="P143">
        <v>57.57</v>
      </c>
      <c r="Q143">
        <v>9.6999999999999993</v>
      </c>
      <c r="R143">
        <v>11.96</v>
      </c>
      <c r="S143">
        <v>0.64</v>
      </c>
      <c r="T143">
        <v>17.399999999999999</v>
      </c>
      <c r="U143">
        <v>0.97</v>
      </c>
      <c r="V143">
        <v>0.12</v>
      </c>
      <c r="W143">
        <v>8.77</v>
      </c>
      <c r="X143">
        <v>7.16</v>
      </c>
      <c r="Y143">
        <v>50.22</v>
      </c>
      <c r="Z143">
        <v>3.21</v>
      </c>
      <c r="AA143">
        <v>30.17</v>
      </c>
      <c r="AB143">
        <v>20.79</v>
      </c>
      <c r="AC143">
        <v>3.13</v>
      </c>
      <c r="AD143">
        <v>6.3</v>
      </c>
      <c r="AE143">
        <v>41.61</v>
      </c>
    </row>
    <row r="144" spans="3:36">
      <c r="C144" t="s">
        <v>65</v>
      </c>
      <c r="D144" t="s">
        <v>66</v>
      </c>
      <c r="E144">
        <v>2070</v>
      </c>
      <c r="F144">
        <v>10.61</v>
      </c>
      <c r="G144">
        <v>12.4</v>
      </c>
      <c r="H144">
        <v>5.43</v>
      </c>
      <c r="I144">
        <v>10.98</v>
      </c>
      <c r="J144">
        <v>1.51</v>
      </c>
      <c r="K144">
        <v>12.69</v>
      </c>
      <c r="L144">
        <v>14.51</v>
      </c>
      <c r="M144">
        <v>5.29</v>
      </c>
      <c r="N144">
        <v>9.5</v>
      </c>
      <c r="O144">
        <v>8.1300000000000008</v>
      </c>
      <c r="P144">
        <v>57.57</v>
      </c>
      <c r="Q144">
        <v>9.6999999999999993</v>
      </c>
      <c r="R144">
        <v>11.96</v>
      </c>
      <c r="S144">
        <v>0.64</v>
      </c>
      <c r="T144">
        <v>17.399999999999999</v>
      </c>
      <c r="U144">
        <v>0.97</v>
      </c>
      <c r="V144">
        <v>0.12</v>
      </c>
      <c r="W144">
        <v>8.77</v>
      </c>
      <c r="X144">
        <v>7.16</v>
      </c>
      <c r="Y144">
        <v>50.22</v>
      </c>
      <c r="Z144">
        <v>3.21</v>
      </c>
      <c r="AA144">
        <v>30.17</v>
      </c>
      <c r="AB144">
        <v>20.79</v>
      </c>
      <c r="AC144">
        <v>3.13</v>
      </c>
      <c r="AD144">
        <v>6.3</v>
      </c>
      <c r="AE144">
        <v>41.61</v>
      </c>
    </row>
    <row r="145" spans="3:32">
      <c r="C145" t="s">
        <v>65</v>
      </c>
      <c r="D145" t="s">
        <v>67</v>
      </c>
      <c r="E145">
        <v>2010</v>
      </c>
      <c r="F145">
        <v>3.05</v>
      </c>
      <c r="G145">
        <v>19.55</v>
      </c>
      <c r="H145">
        <v>1.1000000000000001</v>
      </c>
      <c r="I145">
        <v>8.17</v>
      </c>
      <c r="J145">
        <v>0.91</v>
      </c>
      <c r="K145">
        <v>4.6500000000000004</v>
      </c>
      <c r="L145">
        <v>2.2400000000000002</v>
      </c>
      <c r="M145">
        <v>0.44</v>
      </c>
      <c r="N145">
        <v>14.31</v>
      </c>
      <c r="O145">
        <v>1.82</v>
      </c>
      <c r="P145">
        <v>26.36</v>
      </c>
      <c r="Q145">
        <v>0.9</v>
      </c>
      <c r="R145">
        <v>5.48</v>
      </c>
      <c r="S145">
        <v>0.28999999999999998</v>
      </c>
      <c r="T145">
        <v>8.02</v>
      </c>
      <c r="U145">
        <v>2.4</v>
      </c>
      <c r="V145">
        <v>1.22</v>
      </c>
      <c r="W145">
        <v>20.350000000000001</v>
      </c>
      <c r="X145">
        <v>3.24</v>
      </c>
      <c r="Y145">
        <v>4.3600000000000003</v>
      </c>
      <c r="Z145">
        <v>10.08</v>
      </c>
      <c r="AA145">
        <v>3.04</v>
      </c>
      <c r="AB145">
        <v>5.82</v>
      </c>
      <c r="AC145">
        <v>0.3</v>
      </c>
      <c r="AD145">
        <v>0.93</v>
      </c>
      <c r="AE145">
        <v>127.7</v>
      </c>
    </row>
    <row r="146" spans="3:32">
      <c r="C146" t="s">
        <v>65</v>
      </c>
      <c r="D146" t="s">
        <v>67</v>
      </c>
      <c r="E146">
        <v>2020</v>
      </c>
      <c r="F146">
        <v>1.88</v>
      </c>
      <c r="G146">
        <v>19.03</v>
      </c>
      <c r="H146">
        <v>1.68</v>
      </c>
      <c r="I146">
        <v>11.33</v>
      </c>
      <c r="J146">
        <v>0.76</v>
      </c>
      <c r="K146">
        <v>3.65</v>
      </c>
      <c r="L146">
        <v>7.43</v>
      </c>
      <c r="M146">
        <v>0</v>
      </c>
      <c r="N146">
        <v>0</v>
      </c>
      <c r="O146">
        <v>2.99</v>
      </c>
      <c r="P146">
        <v>22.4</v>
      </c>
      <c r="Q146">
        <v>1.37</v>
      </c>
      <c r="R146">
        <v>13.3</v>
      </c>
      <c r="S146">
        <v>0.85</v>
      </c>
      <c r="T146">
        <v>0</v>
      </c>
      <c r="U146">
        <v>1.08</v>
      </c>
      <c r="V146">
        <v>1.5</v>
      </c>
      <c r="W146">
        <v>36.93</v>
      </c>
      <c r="X146">
        <v>4.01</v>
      </c>
      <c r="Y146">
        <v>24.95</v>
      </c>
      <c r="Z146">
        <v>0</v>
      </c>
      <c r="AA146">
        <v>7.85</v>
      </c>
      <c r="AB146">
        <v>7.35</v>
      </c>
      <c r="AC146">
        <v>0.39</v>
      </c>
      <c r="AD146">
        <v>0.51</v>
      </c>
      <c r="AE146">
        <v>66.150000000000006</v>
      </c>
    </row>
    <row r="147" spans="3:32">
      <c r="C147" t="s">
        <v>65</v>
      </c>
      <c r="D147" t="s">
        <v>67</v>
      </c>
      <c r="E147">
        <v>2030</v>
      </c>
      <c r="F147">
        <v>4.4000000000000004</v>
      </c>
      <c r="G147">
        <v>21.31</v>
      </c>
      <c r="H147">
        <v>4.2300000000000004</v>
      </c>
      <c r="I147">
        <v>12.69</v>
      </c>
      <c r="J147">
        <v>1.74</v>
      </c>
      <c r="K147">
        <v>3.87</v>
      </c>
      <c r="L147">
        <v>6.05</v>
      </c>
      <c r="M147">
        <v>10.3</v>
      </c>
      <c r="N147">
        <v>28.04</v>
      </c>
      <c r="O147">
        <v>3.77</v>
      </c>
      <c r="P147">
        <v>52.42</v>
      </c>
      <c r="Q147">
        <v>5.79</v>
      </c>
      <c r="R147">
        <v>25</v>
      </c>
      <c r="S147">
        <v>0.79</v>
      </c>
      <c r="T147">
        <v>71.36</v>
      </c>
      <c r="U147">
        <v>1.1000000000000001</v>
      </c>
      <c r="V147">
        <v>1.46</v>
      </c>
      <c r="W147">
        <v>48.45</v>
      </c>
      <c r="X147">
        <v>5.66</v>
      </c>
      <c r="Y147">
        <v>31.44</v>
      </c>
      <c r="Z147">
        <v>4.3</v>
      </c>
      <c r="AA147">
        <v>15.02</v>
      </c>
      <c r="AB147">
        <v>7.03</v>
      </c>
      <c r="AC147">
        <v>1.65</v>
      </c>
      <c r="AD147">
        <v>2</v>
      </c>
      <c r="AE147">
        <v>83.35</v>
      </c>
    </row>
    <row r="148" spans="3:32">
      <c r="C148" t="s">
        <v>65</v>
      </c>
      <c r="D148" t="s">
        <v>67</v>
      </c>
      <c r="E148">
        <v>2040</v>
      </c>
      <c r="F148">
        <v>4.53</v>
      </c>
      <c r="G148">
        <v>18.899999999999999</v>
      </c>
      <c r="H148">
        <v>2.76</v>
      </c>
      <c r="I148">
        <v>11.25</v>
      </c>
      <c r="J148">
        <v>1.4</v>
      </c>
      <c r="K148">
        <v>6.84</v>
      </c>
      <c r="L148">
        <v>6.99</v>
      </c>
      <c r="M148">
        <v>2.83</v>
      </c>
      <c r="N148">
        <v>19.5</v>
      </c>
      <c r="O148">
        <v>5.66</v>
      </c>
      <c r="P148">
        <v>47.62</v>
      </c>
      <c r="Q148">
        <v>3.14</v>
      </c>
      <c r="R148">
        <v>15.71</v>
      </c>
      <c r="S148">
        <v>0.54</v>
      </c>
      <c r="T148">
        <v>29.05</v>
      </c>
      <c r="U148">
        <v>1.1200000000000001</v>
      </c>
      <c r="V148">
        <v>1.32</v>
      </c>
      <c r="W148">
        <v>42.11</v>
      </c>
      <c r="X148">
        <v>5.07</v>
      </c>
      <c r="Y148">
        <v>17.21</v>
      </c>
      <c r="Z148">
        <v>2.4300000000000002</v>
      </c>
      <c r="AA148">
        <v>7.91</v>
      </c>
      <c r="AB148">
        <v>8.8699999999999992</v>
      </c>
      <c r="AC148">
        <v>0.94</v>
      </c>
      <c r="AD148">
        <v>1.69</v>
      </c>
      <c r="AE148">
        <v>132.53</v>
      </c>
    </row>
    <row r="149" spans="3:32">
      <c r="C149" t="s">
        <v>65</v>
      </c>
      <c r="D149" t="s">
        <v>67</v>
      </c>
      <c r="E149">
        <v>2050</v>
      </c>
      <c r="F149">
        <v>4.92</v>
      </c>
      <c r="G149">
        <v>20.69</v>
      </c>
      <c r="H149">
        <v>2.95</v>
      </c>
      <c r="I149">
        <v>12.32</v>
      </c>
      <c r="J149">
        <v>1.54</v>
      </c>
      <c r="K149">
        <v>7.52</v>
      </c>
      <c r="L149">
        <v>7.73</v>
      </c>
      <c r="M149">
        <v>2.99</v>
      </c>
      <c r="N149">
        <v>21.06</v>
      </c>
      <c r="O149">
        <v>6.15</v>
      </c>
      <c r="P149">
        <v>51.19</v>
      </c>
      <c r="Q149">
        <v>3.47</v>
      </c>
      <c r="R149">
        <v>17.98</v>
      </c>
      <c r="S149">
        <v>0.59</v>
      </c>
      <c r="T149">
        <v>30.94</v>
      </c>
      <c r="U149">
        <v>1.26</v>
      </c>
      <c r="V149">
        <v>1.55</v>
      </c>
      <c r="W149">
        <v>46.32</v>
      </c>
      <c r="X149">
        <v>5.63</v>
      </c>
      <c r="Y149">
        <v>18.850000000000001</v>
      </c>
      <c r="Z149">
        <v>2.59</v>
      </c>
      <c r="AA149">
        <v>8.66</v>
      </c>
      <c r="AB149">
        <v>9.9700000000000006</v>
      </c>
      <c r="AC149">
        <v>1.04</v>
      </c>
      <c r="AD149">
        <v>1.88</v>
      </c>
      <c r="AE149">
        <v>144.46</v>
      </c>
    </row>
    <row r="150" spans="3:32">
      <c r="C150" t="s">
        <v>65</v>
      </c>
      <c r="D150" t="s">
        <v>67</v>
      </c>
      <c r="E150">
        <v>2060</v>
      </c>
      <c r="F150">
        <v>4.92</v>
      </c>
      <c r="G150">
        <v>20.69</v>
      </c>
      <c r="H150">
        <v>2.95</v>
      </c>
      <c r="I150">
        <v>12.32</v>
      </c>
      <c r="J150">
        <v>1.54</v>
      </c>
      <c r="K150">
        <v>7.52</v>
      </c>
      <c r="L150">
        <v>7.73</v>
      </c>
      <c r="M150">
        <v>2.99</v>
      </c>
      <c r="N150">
        <v>21.06</v>
      </c>
      <c r="O150">
        <v>6.15</v>
      </c>
      <c r="P150">
        <v>51.19</v>
      </c>
      <c r="Q150">
        <v>3.47</v>
      </c>
      <c r="R150">
        <v>17.98</v>
      </c>
      <c r="S150">
        <v>0.59</v>
      </c>
      <c r="T150">
        <v>30.94</v>
      </c>
      <c r="U150">
        <v>1.26</v>
      </c>
      <c r="V150">
        <v>1.55</v>
      </c>
      <c r="W150">
        <v>46.32</v>
      </c>
      <c r="X150">
        <v>5.63</v>
      </c>
      <c r="Y150">
        <v>18.850000000000001</v>
      </c>
      <c r="Z150">
        <v>2.59</v>
      </c>
      <c r="AA150">
        <v>8.66</v>
      </c>
      <c r="AB150">
        <v>9.9700000000000006</v>
      </c>
      <c r="AC150">
        <v>1.04</v>
      </c>
      <c r="AD150">
        <v>1.88</v>
      </c>
      <c r="AE150">
        <v>144.46</v>
      </c>
    </row>
    <row r="151" spans="3:32">
      <c r="C151" t="s">
        <v>65</v>
      </c>
      <c r="D151" t="s">
        <v>67</v>
      </c>
      <c r="E151">
        <v>2070</v>
      </c>
      <c r="F151">
        <v>4.92</v>
      </c>
      <c r="G151">
        <v>20.69</v>
      </c>
      <c r="H151">
        <v>2.95</v>
      </c>
      <c r="I151">
        <v>12.32</v>
      </c>
      <c r="J151">
        <v>1.54</v>
      </c>
      <c r="K151">
        <v>7.52</v>
      </c>
      <c r="L151">
        <v>7.73</v>
      </c>
      <c r="M151">
        <v>2.99</v>
      </c>
      <c r="N151">
        <v>21.06</v>
      </c>
      <c r="O151">
        <v>6.15</v>
      </c>
      <c r="P151">
        <v>51.19</v>
      </c>
      <c r="Q151">
        <v>3.47</v>
      </c>
      <c r="R151">
        <v>17.98</v>
      </c>
      <c r="S151">
        <v>0.59</v>
      </c>
      <c r="T151">
        <v>30.94</v>
      </c>
      <c r="U151">
        <v>1.26</v>
      </c>
      <c r="V151">
        <v>1.55</v>
      </c>
      <c r="W151">
        <v>46.32</v>
      </c>
      <c r="X151">
        <v>5.63</v>
      </c>
      <c r="Y151">
        <v>18.850000000000001</v>
      </c>
      <c r="Z151">
        <v>2.59</v>
      </c>
      <c r="AA151">
        <v>8.66</v>
      </c>
      <c r="AB151">
        <v>9.9700000000000006</v>
      </c>
      <c r="AC151">
        <v>1.04</v>
      </c>
      <c r="AD151">
        <v>1.88</v>
      </c>
      <c r="AE151">
        <v>144.46</v>
      </c>
    </row>
    <row r="152" spans="3:32">
      <c r="C152" t="s">
        <v>65</v>
      </c>
      <c r="D152" t="s">
        <v>68</v>
      </c>
      <c r="E152">
        <v>2010</v>
      </c>
      <c r="F152">
        <v>9.5299999999999994</v>
      </c>
      <c r="G152">
        <v>11.16</v>
      </c>
      <c r="H152">
        <v>2.54</v>
      </c>
      <c r="I152">
        <v>14.27</v>
      </c>
      <c r="J152">
        <v>0.71</v>
      </c>
      <c r="K152">
        <v>16.850000000000001</v>
      </c>
      <c r="L152">
        <v>4.51</v>
      </c>
      <c r="M152">
        <v>1.81</v>
      </c>
      <c r="N152">
        <v>49.3</v>
      </c>
      <c r="O152">
        <v>3.38</v>
      </c>
      <c r="P152">
        <v>43.28</v>
      </c>
      <c r="Q152">
        <v>2</v>
      </c>
      <c r="R152">
        <v>1.1599999999999999</v>
      </c>
      <c r="S152">
        <v>0.49</v>
      </c>
      <c r="T152">
        <v>36.43</v>
      </c>
      <c r="U152">
        <v>2.41</v>
      </c>
      <c r="V152">
        <v>0.44</v>
      </c>
      <c r="W152">
        <v>10.48</v>
      </c>
      <c r="X152">
        <v>10.26</v>
      </c>
      <c r="Y152">
        <v>23.56</v>
      </c>
      <c r="Z152">
        <v>15.68</v>
      </c>
      <c r="AA152">
        <v>10.34</v>
      </c>
      <c r="AB152">
        <v>24.96</v>
      </c>
      <c r="AC152">
        <v>2.15</v>
      </c>
      <c r="AD152">
        <v>4.21</v>
      </c>
      <c r="AE152">
        <v>37.909999999999997</v>
      </c>
    </row>
    <row r="153" spans="3:32">
      <c r="C153" t="s">
        <v>65</v>
      </c>
      <c r="D153" t="s">
        <v>68</v>
      </c>
      <c r="E153">
        <v>2020</v>
      </c>
      <c r="F153">
        <v>5.87</v>
      </c>
      <c r="G153">
        <v>10.87</v>
      </c>
      <c r="H153">
        <v>3.89</v>
      </c>
      <c r="I153">
        <v>19.78</v>
      </c>
      <c r="J153">
        <v>0.57999999999999996</v>
      </c>
      <c r="K153">
        <v>13.25</v>
      </c>
      <c r="L153">
        <v>14.93</v>
      </c>
      <c r="M153">
        <v>0</v>
      </c>
      <c r="N153">
        <v>0</v>
      </c>
      <c r="O153">
        <v>5.54</v>
      </c>
      <c r="P153">
        <v>36.78</v>
      </c>
      <c r="Q153">
        <v>3.03</v>
      </c>
      <c r="R153">
        <v>2.81</v>
      </c>
      <c r="S153">
        <v>1.41</v>
      </c>
      <c r="T153">
        <v>0</v>
      </c>
      <c r="U153">
        <v>1.0900000000000001</v>
      </c>
      <c r="V153">
        <v>0.54</v>
      </c>
      <c r="W153">
        <v>19.02</v>
      </c>
      <c r="X153">
        <v>12.67</v>
      </c>
      <c r="Y153">
        <v>134.68</v>
      </c>
      <c r="Z153">
        <v>0</v>
      </c>
      <c r="AA153">
        <v>26.66</v>
      </c>
      <c r="AB153">
        <v>31.55</v>
      </c>
      <c r="AC153">
        <v>2.77</v>
      </c>
      <c r="AD153">
        <v>2.3199999999999998</v>
      </c>
      <c r="AE153">
        <v>19.64</v>
      </c>
    </row>
    <row r="154" spans="3:32">
      <c r="C154" t="s">
        <v>65</v>
      </c>
      <c r="D154" t="s">
        <v>68</v>
      </c>
      <c r="E154">
        <v>2030</v>
      </c>
      <c r="F154">
        <v>13.74</v>
      </c>
      <c r="G154">
        <v>12.17</v>
      </c>
      <c r="H154">
        <v>9.7899999999999991</v>
      </c>
      <c r="I154">
        <v>22.15</v>
      </c>
      <c r="J154">
        <v>1.34</v>
      </c>
      <c r="K154">
        <v>14.04</v>
      </c>
      <c r="L154">
        <v>12.16</v>
      </c>
      <c r="M154">
        <v>41.98</v>
      </c>
      <c r="N154">
        <v>96.63</v>
      </c>
      <c r="O154">
        <v>6.98</v>
      </c>
      <c r="P154">
        <v>86.07</v>
      </c>
      <c r="Q154">
        <v>12.85</v>
      </c>
      <c r="R154">
        <v>5.29</v>
      </c>
      <c r="S154">
        <v>1.3</v>
      </c>
      <c r="T154">
        <v>323.91000000000003</v>
      </c>
      <c r="U154">
        <v>1.1000000000000001</v>
      </c>
      <c r="V154">
        <v>0.52</v>
      </c>
      <c r="W154">
        <v>24.95</v>
      </c>
      <c r="X154">
        <v>17.899999999999999</v>
      </c>
      <c r="Y154">
        <v>169.7</v>
      </c>
      <c r="Z154">
        <v>6.69</v>
      </c>
      <c r="AA154">
        <v>50.99</v>
      </c>
      <c r="AB154">
        <v>30.16</v>
      </c>
      <c r="AC154">
        <v>11.74</v>
      </c>
      <c r="AD154">
        <v>9.0500000000000007</v>
      </c>
      <c r="AE154">
        <v>24.75</v>
      </c>
    </row>
    <row r="155" spans="3:32">
      <c r="C155" t="s">
        <v>65</v>
      </c>
      <c r="D155" t="s">
        <v>68</v>
      </c>
      <c r="E155">
        <v>2040</v>
      </c>
      <c r="F155">
        <v>14.15</v>
      </c>
      <c r="G155">
        <v>10.79</v>
      </c>
      <c r="H155">
        <v>6.4</v>
      </c>
      <c r="I155">
        <v>19.64</v>
      </c>
      <c r="J155">
        <v>1.08</v>
      </c>
      <c r="K155">
        <v>24.81</v>
      </c>
      <c r="L155">
        <v>14.04</v>
      </c>
      <c r="M155">
        <v>11.54</v>
      </c>
      <c r="N155">
        <v>67.2</v>
      </c>
      <c r="O155">
        <v>10.48</v>
      </c>
      <c r="P155">
        <v>78.180000000000007</v>
      </c>
      <c r="Q155">
        <v>6.97</v>
      </c>
      <c r="R155">
        <v>3.32</v>
      </c>
      <c r="S155">
        <v>0.9</v>
      </c>
      <c r="T155">
        <v>131.87</v>
      </c>
      <c r="U155">
        <v>1.1200000000000001</v>
      </c>
      <c r="V155">
        <v>0.47</v>
      </c>
      <c r="W155">
        <v>21.68</v>
      </c>
      <c r="X155">
        <v>16.03</v>
      </c>
      <c r="Y155">
        <v>92.89</v>
      </c>
      <c r="Z155">
        <v>3.78</v>
      </c>
      <c r="AA155">
        <v>26.86</v>
      </c>
      <c r="AB155">
        <v>38.049999999999997</v>
      </c>
      <c r="AC155">
        <v>6.67</v>
      </c>
      <c r="AD155">
        <v>7.64</v>
      </c>
      <c r="AE155">
        <v>39.35</v>
      </c>
    </row>
    <row r="158" spans="3:32">
      <c r="C158" t="s">
        <v>70</v>
      </c>
      <c r="D158" t="s">
        <v>11</v>
      </c>
      <c r="E158" t="s">
        <v>64</v>
      </c>
      <c r="F158" t="s">
        <v>3</v>
      </c>
      <c r="G158" t="s">
        <v>29</v>
      </c>
      <c r="H158" t="s">
        <v>30</v>
      </c>
      <c r="I158" t="s">
        <v>31</v>
      </c>
      <c r="J158" t="s">
        <v>32</v>
      </c>
      <c r="K158" t="s">
        <v>33</v>
      </c>
      <c r="L158" t="s">
        <v>34</v>
      </c>
      <c r="M158" t="s">
        <v>35</v>
      </c>
      <c r="N158" t="s">
        <v>36</v>
      </c>
      <c r="O158" t="s">
        <v>37</v>
      </c>
      <c r="P158" t="s">
        <v>38</v>
      </c>
      <c r="Q158" t="s">
        <v>39</v>
      </c>
      <c r="R158" t="s">
        <v>40</v>
      </c>
      <c r="S158" t="s">
        <v>41</v>
      </c>
      <c r="T158" t="s">
        <v>42</v>
      </c>
      <c r="U158" t="s">
        <v>43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51</v>
      </c>
      <c r="AD158" t="s">
        <v>52</v>
      </c>
      <c r="AE158" t="s">
        <v>53</v>
      </c>
      <c r="AF158" t="s">
        <v>54</v>
      </c>
    </row>
    <row r="159" spans="3:32">
      <c r="C159" t="s">
        <v>56</v>
      </c>
      <c r="D159" t="s">
        <v>55</v>
      </c>
      <c r="E159" t="s">
        <v>69</v>
      </c>
      <c r="F159">
        <v>2030</v>
      </c>
      <c r="G159">
        <f>F140*0.8</f>
        <v>7.6000000000000005</v>
      </c>
      <c r="H159">
        <f>G140*0.8</f>
        <v>10.216000000000001</v>
      </c>
      <c r="I159">
        <f>H140*0.8</f>
        <v>6.2160000000000002</v>
      </c>
      <c r="J159">
        <f>I140*0.8</f>
        <v>9.048</v>
      </c>
      <c r="K159">
        <f>J140*0.8</f>
        <v>1.36</v>
      </c>
      <c r="L159">
        <f>K140*0.8</f>
        <v>5.2240000000000002</v>
      </c>
      <c r="M159">
        <f>L140*0.8</f>
        <v>9.0960000000000001</v>
      </c>
      <c r="N159">
        <f>M140*0.8</f>
        <v>14.576000000000001</v>
      </c>
      <c r="O159">
        <f>N140*0.8</f>
        <v>10.120000000000001</v>
      </c>
      <c r="P159">
        <f>O140*0.8</f>
        <v>3.9920000000000004</v>
      </c>
      <c r="Q159">
        <f>P140*0.8</f>
        <v>47.168000000000006</v>
      </c>
      <c r="R159">
        <f>Q140*0.8</f>
        <v>12.944000000000001</v>
      </c>
      <c r="S159">
        <f>R140*0.8</f>
        <v>13.296000000000001</v>
      </c>
      <c r="T159">
        <f>S140*0.8</f>
        <v>0.67200000000000004</v>
      </c>
      <c r="U159">
        <f>T140*0.8</f>
        <v>32.095999999999997</v>
      </c>
      <c r="V159">
        <f>U140*0.8</f>
        <v>0.68</v>
      </c>
      <c r="W159">
        <f>V140*0.8</f>
        <v>8.8000000000000009E-2</v>
      </c>
      <c r="X159">
        <f>W140*0.8</f>
        <v>7.3360000000000003</v>
      </c>
      <c r="Y159">
        <f>X140*0.8</f>
        <v>5.7600000000000007</v>
      </c>
      <c r="Z159">
        <f>Y140*0.8</f>
        <v>67.032000000000011</v>
      </c>
      <c r="AA159">
        <f>Z140*0.8</f>
        <v>4.2640000000000002</v>
      </c>
      <c r="AB159">
        <f>AA140*0.8</f>
        <v>41.832000000000001</v>
      </c>
      <c r="AC159">
        <f>AB140*0.8</f>
        <v>11.72</v>
      </c>
      <c r="AD159">
        <f>AC140*0.8</f>
        <v>3.968</v>
      </c>
      <c r="AE159">
        <f>AD140*0.8</f>
        <v>5.3840000000000003</v>
      </c>
      <c r="AF159">
        <f>AE140*0.8</f>
        <v>19.208000000000002</v>
      </c>
    </row>
    <row r="160" spans="3:32">
      <c r="C160" t="s">
        <v>57</v>
      </c>
      <c r="D160" t="s">
        <v>55</v>
      </c>
      <c r="E160" t="s">
        <v>69</v>
      </c>
      <c r="F160">
        <v>2030</v>
      </c>
      <c r="G160">
        <f>F147*0.8</f>
        <v>3.5200000000000005</v>
      </c>
      <c r="H160">
        <f>G147*0.8</f>
        <v>17.047999999999998</v>
      </c>
      <c r="I160">
        <f>H147*0.8</f>
        <v>3.3840000000000003</v>
      </c>
      <c r="J160">
        <f>I147*0.8</f>
        <v>10.152000000000001</v>
      </c>
      <c r="K160">
        <f>J147*0.8</f>
        <v>1.3920000000000001</v>
      </c>
      <c r="L160">
        <f>K147*0.8</f>
        <v>3.0960000000000001</v>
      </c>
      <c r="M160">
        <f>L147*0.8</f>
        <v>4.84</v>
      </c>
      <c r="N160">
        <f>M147*0.8</f>
        <v>8.24</v>
      </c>
      <c r="O160">
        <f>N147*0.8</f>
        <v>22.432000000000002</v>
      </c>
      <c r="P160">
        <f>O147*0.8</f>
        <v>3.016</v>
      </c>
      <c r="Q160">
        <f>P147*0.8</f>
        <v>41.936000000000007</v>
      </c>
      <c r="R160">
        <f>Q147*0.8</f>
        <v>4.6320000000000006</v>
      </c>
      <c r="S160">
        <f>R147*0.8</f>
        <v>20</v>
      </c>
      <c r="T160">
        <f>S147*0.8</f>
        <v>0.63200000000000012</v>
      </c>
      <c r="U160">
        <f>T147*0.8</f>
        <v>57.088000000000001</v>
      </c>
      <c r="V160">
        <f>U147*0.8</f>
        <v>0.88000000000000012</v>
      </c>
      <c r="W160">
        <f>V147*0.8</f>
        <v>1.1679999999999999</v>
      </c>
      <c r="X160">
        <f>W147*0.8</f>
        <v>38.760000000000005</v>
      </c>
      <c r="Y160">
        <f>X147*0.8</f>
        <v>4.5280000000000005</v>
      </c>
      <c r="Z160">
        <f>Y147*0.8</f>
        <v>25.152000000000001</v>
      </c>
      <c r="AA160">
        <f>Z147*0.8</f>
        <v>3.44</v>
      </c>
      <c r="AB160">
        <f>AA147*0.8</f>
        <v>12.016</v>
      </c>
      <c r="AC160">
        <f>AB147*0.8</f>
        <v>5.6240000000000006</v>
      </c>
      <c r="AD160">
        <f>AC147*0.8</f>
        <v>1.32</v>
      </c>
      <c r="AE160">
        <f>AD147*0.8</f>
        <v>1.6</v>
      </c>
      <c r="AF160">
        <f>AE147*0.8</f>
        <v>66.679999999999993</v>
      </c>
    </row>
    <row r="161" spans="3:32">
      <c r="C161" t="s">
        <v>58</v>
      </c>
      <c r="D161" t="s">
        <v>55</v>
      </c>
      <c r="E161" t="s">
        <v>69</v>
      </c>
      <c r="F161">
        <v>2030</v>
      </c>
      <c r="G161">
        <f>F154*0.8</f>
        <v>10.992000000000001</v>
      </c>
      <c r="H161">
        <f>G154*0.8</f>
        <v>9.7360000000000007</v>
      </c>
      <c r="I161">
        <f>H154*0.8</f>
        <v>7.8319999999999999</v>
      </c>
      <c r="J161">
        <f>I154*0.8</f>
        <v>17.72</v>
      </c>
      <c r="K161">
        <f>J154*0.8</f>
        <v>1.0720000000000001</v>
      </c>
      <c r="L161">
        <f>K154*0.8</f>
        <v>11.231999999999999</v>
      </c>
      <c r="M161">
        <f>L154*0.8</f>
        <v>9.7280000000000015</v>
      </c>
      <c r="N161">
        <f>M154*0.8</f>
        <v>33.583999999999996</v>
      </c>
      <c r="O161">
        <f>N154*0.8</f>
        <v>77.304000000000002</v>
      </c>
      <c r="P161">
        <f>O154*0.8</f>
        <v>5.5840000000000005</v>
      </c>
      <c r="Q161">
        <f>P154*0.8</f>
        <v>68.855999999999995</v>
      </c>
      <c r="R161">
        <f>Q154*0.8</f>
        <v>10.280000000000001</v>
      </c>
      <c r="S161">
        <f>R154*0.8</f>
        <v>4.2320000000000002</v>
      </c>
      <c r="T161">
        <f>S154*0.8</f>
        <v>1.04</v>
      </c>
      <c r="U161">
        <f>T154*0.8</f>
        <v>259.12800000000004</v>
      </c>
      <c r="V161">
        <f>U154*0.8</f>
        <v>0.88000000000000012</v>
      </c>
      <c r="W161">
        <f>V154*0.8</f>
        <v>0.41600000000000004</v>
      </c>
      <c r="X161">
        <f>W154*0.8</f>
        <v>19.96</v>
      </c>
      <c r="Y161">
        <f>X154*0.8</f>
        <v>14.32</v>
      </c>
      <c r="Z161">
        <f>Y154*0.8</f>
        <v>135.76</v>
      </c>
      <c r="AA161">
        <f>Z154*0.8</f>
        <v>5.3520000000000003</v>
      </c>
      <c r="AB161">
        <f>AA154*0.8</f>
        <v>40.792000000000002</v>
      </c>
      <c r="AC161">
        <f>AB154*0.8</f>
        <v>24.128</v>
      </c>
      <c r="AD161">
        <f>AC154*0.8</f>
        <v>9.3920000000000012</v>
      </c>
      <c r="AE161">
        <f>AD154*0.8</f>
        <v>7.2400000000000011</v>
      </c>
      <c r="AF161">
        <f>AE154*0.8</f>
        <v>19.8</v>
      </c>
    </row>
    <row r="162" spans="3:32">
      <c r="C162" t="s">
        <v>56</v>
      </c>
      <c r="D162" t="s">
        <v>55</v>
      </c>
      <c r="E162" t="s">
        <v>69</v>
      </c>
      <c r="F162">
        <v>2040</v>
      </c>
      <c r="G162">
        <f>F141*0.8</f>
        <v>7.8239999999999998</v>
      </c>
      <c r="H162">
        <f>G141*0.8</f>
        <v>9.0640000000000001</v>
      </c>
      <c r="I162">
        <f>H141*0.8</f>
        <v>4.0640000000000001</v>
      </c>
      <c r="J162">
        <f>I141*0.8</f>
        <v>8.0239999999999991</v>
      </c>
      <c r="K162">
        <f>J141*0.8</f>
        <v>1.0960000000000001</v>
      </c>
      <c r="L162">
        <f>K141*0.8</f>
        <v>9.2319999999999993</v>
      </c>
      <c r="M162">
        <f>L141*0.8</f>
        <v>10.504000000000001</v>
      </c>
      <c r="N162">
        <f>M141*0.8</f>
        <v>4.008</v>
      </c>
      <c r="O162">
        <f>N141*0.8</f>
        <v>7.0400000000000009</v>
      </c>
      <c r="P162">
        <f>O141*0.8</f>
        <v>5.9920000000000009</v>
      </c>
      <c r="Q162">
        <f>P141*0.8</f>
        <v>42.84</v>
      </c>
      <c r="R162">
        <f>Q141*0.8</f>
        <v>7.024</v>
      </c>
      <c r="S162">
        <f>R141*0.8</f>
        <v>8.3520000000000003</v>
      </c>
      <c r="T162">
        <f>S141*0.8</f>
        <v>0.46399999999999997</v>
      </c>
      <c r="U162">
        <f>T141*0.8</f>
        <v>13.064</v>
      </c>
      <c r="V162">
        <f>U141*0.8</f>
        <v>0.68800000000000006</v>
      </c>
      <c r="W162">
        <f>V141*0.8</f>
        <v>8.0000000000000016E-2</v>
      </c>
      <c r="X162">
        <f>W141*0.8</f>
        <v>6.3760000000000003</v>
      </c>
      <c r="Y162">
        <f>X141*0.8</f>
        <v>5.16</v>
      </c>
      <c r="Z162">
        <f>Y141*0.8</f>
        <v>36.688000000000002</v>
      </c>
      <c r="AA162">
        <f>Z141*0.8</f>
        <v>2.4079999999999999</v>
      </c>
      <c r="AB162">
        <f>AA141*0.8</f>
        <v>22.040000000000003</v>
      </c>
      <c r="AC162">
        <f>AB141*0.8</f>
        <v>14.784000000000001</v>
      </c>
      <c r="AD162">
        <f>AC141*0.8</f>
        <v>2.2559999999999998</v>
      </c>
      <c r="AE162">
        <f>AD141*0.8</f>
        <v>4.5439999999999996</v>
      </c>
      <c r="AF162">
        <f>AE141*0.8</f>
        <v>30.536000000000001</v>
      </c>
    </row>
    <row r="163" spans="3:32">
      <c r="C163" t="s">
        <v>57</v>
      </c>
      <c r="D163" t="s">
        <v>55</v>
      </c>
      <c r="E163" t="s">
        <v>69</v>
      </c>
      <c r="F163">
        <v>2040</v>
      </c>
      <c r="G163">
        <f>F148*0.8</f>
        <v>3.6240000000000006</v>
      </c>
      <c r="H163">
        <f>G148*0.8</f>
        <v>15.12</v>
      </c>
      <c r="I163">
        <f>H148*0.8</f>
        <v>2.2079999999999997</v>
      </c>
      <c r="J163">
        <f>I148*0.8</f>
        <v>9</v>
      </c>
      <c r="K163">
        <f>J148*0.8</f>
        <v>1.1199999999999999</v>
      </c>
      <c r="L163">
        <f>K148*0.8</f>
        <v>5.4720000000000004</v>
      </c>
      <c r="M163">
        <f>L148*0.8</f>
        <v>5.5920000000000005</v>
      </c>
      <c r="N163">
        <f>M148*0.8</f>
        <v>2.2640000000000002</v>
      </c>
      <c r="O163">
        <f>N148*0.8</f>
        <v>15.600000000000001</v>
      </c>
      <c r="P163">
        <f>O148*0.8</f>
        <v>4.5280000000000005</v>
      </c>
      <c r="Q163">
        <f>P148*0.8</f>
        <v>38.095999999999997</v>
      </c>
      <c r="R163">
        <f>Q148*0.8</f>
        <v>2.5120000000000005</v>
      </c>
      <c r="S163">
        <f>R148*0.8</f>
        <v>12.568000000000001</v>
      </c>
      <c r="T163">
        <f>S148*0.8</f>
        <v>0.43200000000000005</v>
      </c>
      <c r="U163">
        <f>T148*0.8</f>
        <v>23.240000000000002</v>
      </c>
      <c r="V163">
        <f>U148*0.8</f>
        <v>0.89600000000000013</v>
      </c>
      <c r="W163">
        <f>V148*0.8</f>
        <v>1.056</v>
      </c>
      <c r="X163">
        <f>W148*0.8</f>
        <v>33.688000000000002</v>
      </c>
      <c r="Y163">
        <f>X148*0.8</f>
        <v>4.056</v>
      </c>
      <c r="Z163">
        <f>Y148*0.8</f>
        <v>13.768000000000001</v>
      </c>
      <c r="AA163">
        <f>Z148*0.8</f>
        <v>1.9440000000000002</v>
      </c>
      <c r="AB163">
        <f>AA148*0.8</f>
        <v>6.3280000000000003</v>
      </c>
      <c r="AC163">
        <f>AB148*0.8</f>
        <v>7.0960000000000001</v>
      </c>
      <c r="AD163">
        <f>AC148*0.8</f>
        <v>0.752</v>
      </c>
      <c r="AE163">
        <f>AD148*0.8</f>
        <v>1.3520000000000001</v>
      </c>
      <c r="AF163">
        <f>AE148*0.8</f>
        <v>106.024</v>
      </c>
    </row>
    <row r="164" spans="3:32">
      <c r="C164" t="s">
        <v>58</v>
      </c>
      <c r="D164" t="s">
        <v>55</v>
      </c>
      <c r="E164" t="s">
        <v>69</v>
      </c>
      <c r="F164">
        <v>2040</v>
      </c>
      <c r="G164">
        <f>F155*0.8</f>
        <v>11.32</v>
      </c>
      <c r="H164">
        <f>G155*0.8</f>
        <v>8.6319999999999997</v>
      </c>
      <c r="I164">
        <f>H155*0.8</f>
        <v>5.120000000000001</v>
      </c>
      <c r="J164">
        <f>I155*0.8</f>
        <v>15.712000000000002</v>
      </c>
      <c r="K164">
        <f>J155*0.8</f>
        <v>0.8640000000000001</v>
      </c>
      <c r="L164">
        <f>K155*0.8</f>
        <v>19.847999999999999</v>
      </c>
      <c r="M164">
        <f>L155*0.8</f>
        <v>11.231999999999999</v>
      </c>
      <c r="N164">
        <f>M155*0.8</f>
        <v>9.2319999999999993</v>
      </c>
      <c r="O164">
        <f>N155*0.8</f>
        <v>53.760000000000005</v>
      </c>
      <c r="P164">
        <f>O155*0.8</f>
        <v>8.3840000000000003</v>
      </c>
      <c r="Q164">
        <f>P155*0.8</f>
        <v>62.544000000000011</v>
      </c>
      <c r="R164">
        <f>Q155*0.8</f>
        <v>5.5760000000000005</v>
      </c>
      <c r="S164">
        <f>R155*0.8</f>
        <v>2.6560000000000001</v>
      </c>
      <c r="T164">
        <f>S155*0.8</f>
        <v>0.72000000000000008</v>
      </c>
      <c r="U164">
        <f>T155*0.8</f>
        <v>105.49600000000001</v>
      </c>
      <c r="V164">
        <f>U155*0.8</f>
        <v>0.89600000000000013</v>
      </c>
      <c r="W164">
        <f>V155*0.8</f>
        <v>0.376</v>
      </c>
      <c r="X164">
        <f>W155*0.8</f>
        <v>17.344000000000001</v>
      </c>
      <c r="Y164">
        <f>X155*0.8</f>
        <v>12.824000000000002</v>
      </c>
      <c r="Z164">
        <f>Y155*0.8</f>
        <v>74.311999999999998</v>
      </c>
      <c r="AA164">
        <f>Z155*0.8</f>
        <v>3.024</v>
      </c>
      <c r="AB164">
        <f>AA155*0.8</f>
        <v>21.488</v>
      </c>
      <c r="AC164">
        <f>AB155*0.8</f>
        <v>30.439999999999998</v>
      </c>
      <c r="AD164">
        <f>AC155*0.8</f>
        <v>5.3360000000000003</v>
      </c>
      <c r="AE164">
        <f>AD155*0.8</f>
        <v>6.1120000000000001</v>
      </c>
      <c r="AF164">
        <f>AE155*0.8</f>
        <v>31.480000000000004</v>
      </c>
    </row>
  </sheetData>
  <phoneticPr fontId="2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CONST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2025-08-28T09:12:47Z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