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on" sheetId="1" r:id="rId4"/>
    <sheet state="visible" name="Product Backlog" sheetId="2" r:id="rId5"/>
    <sheet state="hidden" name="Arbol" sheetId="3" r:id="rId6"/>
    <sheet state="hidden" name="Criterios" sheetId="4" r:id="rId7"/>
    <sheet state="visible" name="Sprint 1" sheetId="5" r:id="rId8"/>
    <sheet state="visible" name="Criterios S1" sheetId="6" r:id="rId9"/>
    <sheet state="visible" name="Tareas S1" sheetId="7" r:id="rId10"/>
    <sheet state="visible" name="Sprint Backlong 1" sheetId="8" r:id="rId11"/>
    <sheet state="visible" name="Documentacion" sheetId="9" r:id="rId12"/>
    <sheet state="visible" name="Sprint 2" sheetId="10" r:id="rId13"/>
    <sheet state="visible" name="Criterios S2" sheetId="11" r:id="rId14"/>
    <sheet state="visible" name="Tareas S2" sheetId="12" r:id="rId15"/>
    <sheet state="visible" name="Sprint Backlong 2" sheetId="13" r:id="rId16"/>
    <sheet state="hidden" name="Tareas" sheetId="14" r:id="rId17"/>
  </sheets>
  <definedNames>
    <definedName localSheetId="12" name="SprintTasks">'Sprint Backlong 2'!$C$21:$AF$175</definedName>
    <definedName localSheetId="7" name="TrendDays">'Sprint Backlong 1'!$F$20</definedName>
    <definedName name="TaskStoryID">#REF!</definedName>
    <definedName localSheetId="7" name="TaskRows">'Sprint Backlong 1'!$D$18</definedName>
    <definedName name="Sprint">#REF!</definedName>
    <definedName localSheetId="12" name="TaskStoryID">'Sprint Backlong 2'!$D$21:$D$175</definedName>
    <definedName localSheetId="7" name="ImplementationDays">'Sprint Backlong 1'!$D$16</definedName>
    <definedName localSheetId="7" name="DoneDays">'Sprint Backlong 1'!$F$18</definedName>
    <definedName localSheetId="7" name="TaskStatus">'Sprint Backlong 1'!$F$21:$F$172</definedName>
    <definedName localSheetId="7" name="SprintTasks">'Sprint Backlong 1'!$C$21:$AF$177</definedName>
    <definedName name="PlannedSpeed">#REF!</definedName>
    <definedName name="TrendOffset">#REF!</definedName>
    <definedName localSheetId="7" name="TaskStoryID">'Sprint Backlong 1'!$D$21:$D$167</definedName>
    <definedName name="SprintCount">#REF!</definedName>
    <definedName localSheetId="12" name="TrendDays">'Sprint Backlong 2'!$F$20</definedName>
    <definedName name="ProductBacklog">#REF!</definedName>
    <definedName name="ImplementationDays">#REF!</definedName>
    <definedName name="RealizedSpeed">#REF!</definedName>
    <definedName name="ColTopRemainingWork">#REF!</definedName>
    <definedName name="LastEight">#REF!</definedName>
    <definedName name="TotalEffort">#REF!</definedName>
    <definedName name="PBTrend">#REF!</definedName>
    <definedName name="SprintTasks">#REF!</definedName>
    <definedName name="LastPlanned">#REF!</definedName>
    <definedName name="StoryName">#REF!</definedName>
    <definedName name="ColBottomCurrentScope">#REF!</definedName>
    <definedName name="TaskRows">#REF!</definedName>
    <definedName name="PBCurrentBottom">#REF!</definedName>
    <definedName name="Status">#REF!</definedName>
    <definedName name="SprintsInTrend">#REF!</definedName>
    <definedName name="AverageSpeedRealized">#REF!</definedName>
    <definedName name="AverageSpeedWorstThree">#REF!</definedName>
    <definedName localSheetId="12" name="TaskStatus">'Sprint Backlong 2'!$F$21:$F$175</definedName>
    <definedName name="TaskStatus">#REF!</definedName>
    <definedName name="TrendDays">#REF!</definedName>
    <definedName name="DoneDays">#REF!</definedName>
    <definedName name="TrendSprintCount">#REF!</definedName>
    <definedName localSheetId="12" name="TotalEffort">'Sprint Backlong 2'!$G$17</definedName>
    <definedName name="LastRealized">#REF!</definedName>
    <definedName localSheetId="12" name="ImplementationDays">'Sprint Backlong 2'!$D$16</definedName>
    <definedName localSheetId="7" name="TotalEffort">'Sprint Backlong 1'!$G$17</definedName>
    <definedName localSheetId="12" name="DoneDays">'Sprint Backlong 2'!$F$18</definedName>
    <definedName localSheetId="12" name="TaskRows">'Sprint Backlong 2'!$D$18</definedName>
    <definedName name="AverageSpeedLastEight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sharedStrings.xml><?xml version="1.0" encoding="utf-8"?>
<sst xmlns="http://schemas.openxmlformats.org/spreadsheetml/2006/main" count="2148" uniqueCount="784">
  <si>
    <t xml:space="preserve">Fecha </t>
  </si>
  <si>
    <t>Tarea</t>
  </si>
  <si>
    <t>Encargado/Participantes</t>
  </si>
  <si>
    <t>Estado</t>
  </si>
  <si>
    <t xml:space="preserve">Sprint </t>
  </si>
  <si>
    <t>Sprint 1</t>
  </si>
  <si>
    <t>25/03/2021</t>
  </si>
  <si>
    <t>Reunion: Se analizaron los roles y funciones que cada integrante del equipo tendrá.</t>
  </si>
  <si>
    <t>María Ponte(PO)</t>
  </si>
  <si>
    <t>Terminado</t>
  </si>
  <si>
    <t>31/03/2021</t>
  </si>
  <si>
    <t>Reunion: Se analizo las actividades que debemos realizar en terminos de proyecto completo. Se definio roles de Equipo de Desarrorro (DT) , Product Owner y Scrum Master</t>
  </si>
  <si>
    <t>Reunion : Se definieron cargos y se definió metodologia de trabajo, se practica el modelado de historias de usuario</t>
  </si>
  <si>
    <t xml:space="preserve">Grupal </t>
  </si>
  <si>
    <t>20/04/2021</t>
  </si>
  <si>
    <t>Creacion de Preguntas para el cliente Colunga.</t>
  </si>
  <si>
    <t>Grupal</t>
  </si>
  <si>
    <t>22/04/2021</t>
  </si>
  <si>
    <t>Presentacion de preguntas propuestas para el cliente Colunga.</t>
  </si>
  <si>
    <t>23/04/2021</t>
  </si>
  <si>
    <t>Primera reunion con Cliente, se realizan las preguntas correspondientes para ver las necesidades y brindar soluciones.</t>
  </si>
  <si>
    <t>Isidora Gomez (Presetador) - Sebastián Saravia - Valentina Gonzalez</t>
  </si>
  <si>
    <t>Reunion grupal: Se da a conocer temas tratados en la reunion con el cliente y se generan propuestas a las necesidades presentadas por el cliente. (Comienzo 1er Sprint)</t>
  </si>
  <si>
    <t>Creacion de primer boceto referente a lo hablado en reunion con cliente.</t>
  </si>
  <si>
    <t>24/04/2021</t>
  </si>
  <si>
    <t>Continuacion de creacion y diseño de boceto de la plataforma web que se creara.</t>
  </si>
  <si>
    <t>26/04/2021</t>
  </si>
  <si>
    <t>Creacion de Product Vision Board correspondiente.</t>
  </si>
  <si>
    <t>28/04/2021</t>
  </si>
  <si>
    <t>Mejoras de Diseño de la plataforma web.</t>
  </si>
  <si>
    <t>29/04/2021</t>
  </si>
  <si>
    <t>Revision de Product Vision Board y boceto funcional de la plataforma web en clase.</t>
  </si>
  <si>
    <t>Maria Ponte (PO) y Sebastian Saravia(DT)</t>
  </si>
  <si>
    <t>Realizacion de mejoras en el boceto, se traspasa de boceto a prototipo funcional.</t>
  </si>
  <si>
    <t>Mejoras de PVB.</t>
  </si>
  <si>
    <t>30/04/2021</t>
  </si>
  <si>
    <t>Segunda reunion con cliente: se presento propuesta de modelo funcional de la plataforma y se dio a conocer la aceptacion del modelo por parte del cliente pero con modificaciones segun sus necesidades.</t>
  </si>
  <si>
    <t>Sebastián Saravia (Presetador) - Isidora Gómez - Valentina Gonzalez</t>
  </si>
  <si>
    <t>Inicio de creaciones de historias de usuario.</t>
  </si>
  <si>
    <t>Danitza Moran (SM)</t>
  </si>
  <si>
    <t>Valoracion de creaciones de historias de usuario.</t>
  </si>
  <si>
    <t xml:space="preserve">Averiguar funcionamiento de plataforma web Wix  </t>
  </si>
  <si>
    <t>Sebastián Gonzalez(DT) - Raúl Espinoza(DT)</t>
  </si>
  <si>
    <t>Se plantea propuesta de realizar el proyecto en plataforma Wix a la profesora. La idea es aceptada.</t>
  </si>
  <si>
    <t>Reunion para planear proceso de propuesta de creacion de plataforma en Wix aceptada.</t>
  </si>
  <si>
    <t>Planificacion y diseño de Wix</t>
  </si>
  <si>
    <t>Sebastián Gonzalez - Raúl Espinoza - Valentina Gonzalez - Maria Ponte</t>
  </si>
  <si>
    <t>Creacion y modificacion de Historias de Usuarios</t>
  </si>
  <si>
    <t>Continuacion de creacion de Historias de Usuarios.</t>
  </si>
  <si>
    <t>Danitza Morán (SM)</t>
  </si>
  <si>
    <t>Creacion de Criterios de Aceptacion</t>
  </si>
  <si>
    <t>María Ponte(PO) - Danitza Morán(SM) - Valentina Gonzalez(DT)</t>
  </si>
  <si>
    <t>Reunion para aclarar dudas sobre Sprint 1</t>
  </si>
  <si>
    <t>Danitza Moran(SM)</t>
  </si>
  <si>
    <t xml:space="preserve">Diseño de plataforma Wix </t>
  </si>
  <si>
    <t>Sebastian Gonzalez (DT)</t>
  </si>
  <si>
    <t>Creacion del home de la pagina en Wix</t>
  </si>
  <si>
    <t>Sebastian Gonzalez(DT)</t>
  </si>
  <si>
    <t>Investigacion de coneccion con Base de Datos en Wix</t>
  </si>
  <si>
    <t>Sebastian Gonzalez(DT) y Danitza Moran (SM)</t>
  </si>
  <si>
    <t>Reunión para resolver dudas</t>
  </si>
  <si>
    <t xml:space="preserve">Creacion del registro de usuarios en la pagina y almacenamiento de estos </t>
  </si>
  <si>
    <t>Valoracion de Historias de Usuarios</t>
  </si>
  <si>
    <t>Creacion de tareas por historia</t>
  </si>
  <si>
    <t>Estimacion de tareas.</t>
  </si>
  <si>
    <t>Creacion del login de la pagina en Wix</t>
  </si>
  <si>
    <t>Sebastian Gonzalez(DT) y Danitza Moran(SM)</t>
  </si>
  <si>
    <t>Reunión: Retroalimentacion de avances en clase</t>
  </si>
  <si>
    <t>Modificacion de Criterios de Aceptacion por historia.</t>
  </si>
  <si>
    <t>Valentina Gonzalez(DT) - María Ponte(PO)</t>
  </si>
  <si>
    <t>Modificacion de Tareas por historia</t>
  </si>
  <si>
    <t>Danitza Morán(SM) - Isidora Gómez(DT)</t>
  </si>
  <si>
    <t xml:space="preserve">Reunión de preparación: Preparación Presentación de Product y Sprint Backlog </t>
  </si>
  <si>
    <t xml:space="preserve">Grupal - María P (presentador) </t>
  </si>
  <si>
    <t>Creacion de Sprint Backlog</t>
  </si>
  <si>
    <t>Sebastian Saravia (DT)</t>
  </si>
  <si>
    <t>13/05/2021</t>
  </si>
  <si>
    <t xml:space="preserve">Modificacion de Sprint Backlog </t>
  </si>
  <si>
    <t>Sebastian Saravia (DT)- Maria Ponte(PO)- Danitza Moran(SM)</t>
  </si>
  <si>
    <t>Modificacion Prototipo Plataforma Web</t>
  </si>
  <si>
    <t>Valentina Gonzalez(DT) - Danitza Morán(SM)</t>
  </si>
  <si>
    <t>13/05/2022</t>
  </si>
  <si>
    <t>Finalizacion de Prototipo de plataforma web</t>
  </si>
  <si>
    <t>14/05/2021</t>
  </si>
  <si>
    <t>Tercera reunion con Cliente: Se establece el compromiso del primer Sprint a entregar a traves de una presentacion.</t>
  </si>
  <si>
    <t>Sebastian Saravia(Presentador) -Grupal</t>
  </si>
  <si>
    <t>Retroalimentacion de presentacion del primer Sprint a cliente.</t>
  </si>
  <si>
    <t>Reunion Grupal para contestar dudas y planificar lo que debemos seguir.</t>
  </si>
  <si>
    <t>Continuacion de avance en plataforma wix para el entregable.</t>
  </si>
  <si>
    <t>15/05/2021</t>
  </si>
  <si>
    <t>Continuacion de avance en plataforma wix para el entregable. (Contactos)</t>
  </si>
  <si>
    <t>Valentina Gonzalez(DT)-Isidora Gomez(DT)</t>
  </si>
  <si>
    <t>Continuacion de avance en plataforma wix para el entregable.(Mini Calendario)</t>
  </si>
  <si>
    <t>Continuacion de avance en plataforma wix para el entregable.(Cambio contraseña desde el perfil)</t>
  </si>
  <si>
    <t>Raul Espinoza(DT)</t>
  </si>
  <si>
    <t>Reunion para ver avances y resolver dudas</t>
  </si>
  <si>
    <t>17/05/2021</t>
  </si>
  <si>
    <t>Investigacion de como editar una pagina en especifico y conectar bases de datos.</t>
  </si>
  <si>
    <t>18/05/2021</t>
  </si>
  <si>
    <t>Creacion de tabla a traves de HTML para verificar funcionalidad de Base de Datos.</t>
  </si>
  <si>
    <t>Comprobacion que la tabla creada a traves de HTML no nos sirve para lo requerido.</t>
  </si>
  <si>
    <t>Investigacion de como crear y modifcar pagina de contactos.</t>
  </si>
  <si>
    <t>Valentina Gonzales(DT) - Isidora Gomez(DT) - Danitza Moran(SM)</t>
  </si>
  <si>
    <t xml:space="preserve">Reunion para resolver dudas. </t>
  </si>
  <si>
    <t>Valentina Gonzales(DT)-Danitza Moran(SM)</t>
  </si>
  <si>
    <t>19/05/2021</t>
  </si>
  <si>
    <t>Valentina Gonzales(DT)-Danitza Moran(SM)-Sebastian Gonzalez(DT)</t>
  </si>
  <si>
    <t>Investigacion sobre modificacion de pagina de contactos.</t>
  </si>
  <si>
    <t>Aplicacion de informacion encontrada para la modificacion de pagina de contactos.</t>
  </si>
  <si>
    <t>Valentina Gonzalez(DT)-Isidora Gomez(DT)-Danitza Moran(SM)</t>
  </si>
  <si>
    <t>Finalizacion de pagina de contactos</t>
  </si>
  <si>
    <t>Creacion de Casos de Prueba</t>
  </si>
  <si>
    <t xml:space="preserve">Valentina Gonzales(DT)- Isidora Gomez(DT)- Sebastian Gonzalez(DT) -Danitza Morán(SM) </t>
  </si>
  <si>
    <t>Finalizacion agregacion de mini calendario a menu principal(Home)</t>
  </si>
  <si>
    <t>20/05/2021</t>
  </si>
  <si>
    <t xml:space="preserve">Reunion : Revision de avances </t>
  </si>
  <si>
    <t>23/05/2021</t>
  </si>
  <si>
    <t>Finalización Casos de prueba</t>
  </si>
  <si>
    <t>Valentina González(DT)-Isidora Gómez(DT)</t>
  </si>
  <si>
    <t>24/05/2021</t>
  </si>
  <si>
    <t>Reunión: Revision de entregable y arreglo de detalles</t>
  </si>
  <si>
    <t>25/05/2021</t>
  </si>
  <si>
    <t xml:space="preserve">Revision de avances en clase (Presentacion) </t>
  </si>
  <si>
    <t>Grupal- Sebastian Saravia (Presentador)</t>
  </si>
  <si>
    <t>Creacion de documentacion para uso de plataforma</t>
  </si>
  <si>
    <t>Isidora Gomez (DT) -  Valentina Gonzalez (DT) - Danitza Moran (SM)</t>
  </si>
  <si>
    <t>Anotacion de Control de Versiones</t>
  </si>
  <si>
    <t>Reunion: Revision de entregable y arreglo de detalles</t>
  </si>
  <si>
    <t>27/05/2021</t>
  </si>
  <si>
    <t>Creacion de formato para criterios de aceptacion para pruebas realizadas por profesora.</t>
  </si>
  <si>
    <t>28/05/2021</t>
  </si>
  <si>
    <t>Preparar presentacion de las historias del sprint 1.(Resumen)</t>
  </si>
  <si>
    <t>Sebastian Saravia(DT) -María Ponte(PO)</t>
  </si>
  <si>
    <t>En Progreso</t>
  </si>
  <si>
    <t>Nota: Describe las historias del BacklogProduct, priorizadas y estimadas.</t>
  </si>
  <si>
    <t>Preparar presentacion del BacklogSprint.(Resumen)</t>
  </si>
  <si>
    <t>Sebastian Saravia(DT)-María Ponte(PO)</t>
  </si>
  <si>
    <t>Nota:Describe el BacklogSprint con asignación de tareas y estimadcioenes actualizadas al día de la presentacíón. Señala claramente las historias del Sprint. Recordar incluir las tareas por rol</t>
  </si>
  <si>
    <t>29/05/2021</t>
  </si>
  <si>
    <t>Crear resumen de nuestra efectividad de trabajo. (Si logramos cumplir nuestras metas o nos atrasamos en algo)</t>
  </si>
  <si>
    <t>Por Hacer</t>
  </si>
  <si>
    <t>Nota: Resumir sobre la efectividad de  los atrasos de las estimaciones iniciales con gráficos y/o narrativas</t>
  </si>
  <si>
    <t>Preparar presentacion de la plataforma funcional.</t>
  </si>
  <si>
    <t>Nota: Presenta el producto funcionalmente completo*</t>
  </si>
  <si>
    <t>x/x/x</t>
  </si>
  <si>
    <t>Preparar las evidencias de pruebas unitarias.(Casos de Prueba)</t>
  </si>
  <si>
    <t>Sebastian Saravia(DT) - Raul Espinoza(DT)</t>
  </si>
  <si>
    <t>Nota: Presenta evidencia de pruebas unitarias y/o funcionales</t>
  </si>
  <si>
    <t>Preparar presentacion de diseño de la plataforma.</t>
  </si>
  <si>
    <t>Sebastian Saravia(DT) - Sebastian Gonzalez(DT)</t>
  </si>
  <si>
    <t>Nota: Explica decisiones de diseño asociadas a la interfaz de usuario y diseño responsive</t>
  </si>
  <si>
    <t>Preparar evidencia de reuniones que tuvimos (Dailys)</t>
  </si>
  <si>
    <t xml:space="preserve">Sebastian Gonzalez(DT) - Danitza Moran(SM) </t>
  </si>
  <si>
    <t>Nota : Evidencia cumplimiento de reuniones diarias</t>
  </si>
  <si>
    <t>Preparar evidencia de control de gestion . (Sirve el de versiones de Wix) y mostrar el git (al cual hay que subirle los documentos y links)</t>
  </si>
  <si>
    <t xml:space="preserve">Sebastian Gonzalez (DT) - Danitza Morán (SM) - Valentina Gonzalez (DT) </t>
  </si>
  <si>
    <t xml:space="preserve">Nota: Evidencia uso de alguna herramienta de control de gestión (gitHub) al día de la presentación </t>
  </si>
  <si>
    <t>Desarrollo de conclusiones del proyecto.</t>
  </si>
  <si>
    <t>Nota: Desarrolla conclusiones del desarrollo del proyecto que incluyan temas de: gestión de riesgo, metodología, trabajo en equipo ágil, principales aprendizajes</t>
  </si>
  <si>
    <t>Contar horas reales tomadas por tareas</t>
  </si>
  <si>
    <t>Nota: Contar horas reales utilizadas por tarea y comparar con las propuestas para ser presentadas .(Agregar columna en la tabla de tareas)</t>
  </si>
  <si>
    <t>Reunion de Retronspectiva</t>
  </si>
  <si>
    <t xml:space="preserve">Danitza Moran(SM) </t>
  </si>
  <si>
    <t>Nota: Las visiones que se entregan son en equipo.(Generar Documento)</t>
  </si>
  <si>
    <t>Realizar Evaluacion Cruzada</t>
  </si>
  <si>
    <t>Nota: Nosostros decidimos el metodo de evaluacion. (Generar Documento)</t>
  </si>
  <si>
    <t>Envio de correo a profesora para que realice las pruebas de aceptacion y explicarle el uso de la plataforma.</t>
  </si>
  <si>
    <t>Nota: Envio de documento de casos de Aceptacion antes del viernes 28? y explicarle a la profe el uso de nuestra plataforma.</t>
  </si>
  <si>
    <t>Preparar presentacion para Solemne 1.</t>
  </si>
  <si>
    <t xml:space="preserve">Nota: Generar y revisar documentacion requerida en la rubrica. </t>
  </si>
  <si>
    <t>Presentacion Sprint 1 (Evaluacion) 13:00 Hrs</t>
  </si>
  <si>
    <t>Sprint 2</t>
  </si>
  <si>
    <t>Comienzo Planificacion Sprint 2 (Realizacion de tablas de Criterio,Tareas y Sprint Backlog)</t>
  </si>
  <si>
    <t>Valentina Gonzales(DT)-Danitza Morán (SM)</t>
  </si>
  <si>
    <t>Presentacion en clase de Sprint Backlog 2 y Retrospectiva</t>
  </si>
  <si>
    <t>Nota: El Sprint Backlog 2 debe contener los pendientes del Sprint 1 ademas de las tareas propias.</t>
  </si>
  <si>
    <t>Inicio de Sprint 2</t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</si>
  <si>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</si>
  <si>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t>Encargado:</t>
  </si>
  <si>
    <t>Prioridad</t>
  </si>
  <si>
    <t>Puntos de
 Esfuerzo:</t>
  </si>
  <si>
    <t>Sprint</t>
  </si>
  <si>
    <t xml:space="preserve">Registro </t>
  </si>
  <si>
    <t>Valoraciones</t>
  </si>
  <si>
    <t>S1</t>
  </si>
  <si>
    <t>Como usuario de la plataforma, quiero poder acceder a un boton de registro desde la pagina principal para registrarme.</t>
  </si>
  <si>
    <t>Como miembro quiero poder registrarme en la plataforma para ser parte de la plataforma.</t>
  </si>
  <si>
    <t>Como miembo quiero poder ingresar mis datos personales para concretar mi registro.</t>
  </si>
  <si>
    <t>Como colunga quiero que se me notifique cuando un nuevo usuario se registra para verificar que corresponda a un miembro.</t>
  </si>
  <si>
    <t>Como colunga quiero poder aceptar o rechazar a los nuevos registros de usuario para tener un mejor control de mi plataforma.</t>
  </si>
  <si>
    <t xml:space="preserve">Login </t>
  </si>
  <si>
    <t>Como usuario de la plataforma, quiero acceder a un boton de iniciar sesion desde la pagina principal para logearme.</t>
  </si>
  <si>
    <t>Como miembro, quiero un login para poder acceder a los recursos de la plataforma.</t>
  </si>
  <si>
    <t>Como usuario de la plataforma, quiero poder recuperar mi contraseña para seguir utilizando la plataforma.</t>
  </si>
  <si>
    <t>Menu Principal</t>
  </si>
  <si>
    <t>Como miembro, quiero poder tener una pagina inicial con accesos directos a diversos recursos de la plataforma. (menu inicial)</t>
  </si>
  <si>
    <t>Como usuario de la plataforma, quiero acceder a un boton de "Nuevas reuniones" para crear/programar reuniones.</t>
  </si>
  <si>
    <t>Como usuario de la plataforma, quiero acceder a un boton de "Entrar" para unirme a reuniones publicas y ver grabaciones de reuniones finalizadas.</t>
  </si>
  <si>
    <t>Como usuario de la plataforma, quiero acceder a un boton de "Calendario" para crear/programar reuniones y visualizar proximos eventos.</t>
  </si>
  <si>
    <t>Como usuario de la plataforma, quiero acceder a un boton de "Contactos" para visualizar a otros miembros y poder comunicarme con ellos.</t>
  </si>
  <si>
    <t>Como usuario de la plataforma, quiero acceder a un boton de "Chat" para crear conversaciones con mis contactos, generar grupos y permitir llamadas y videollamadas entre nosotros.</t>
  </si>
  <si>
    <t>Como usuario de la plataforma, quiero acceder a un boton de "perfil" para visualizar mis datos personales y modificar mis datos, contraseña y foto de perfil.</t>
  </si>
  <si>
    <t>Como usuario de la plataforma, quiero ver en un mini calendario para programarme.</t>
  </si>
  <si>
    <t>Como miembro, quiero acceder a una seccion de "Contactanos" para tener una comunicacion directa con colunga. (a traves de un boton que me lleve a un  formulario que le llegue por correo a colunga )</t>
  </si>
  <si>
    <t>Contactos</t>
  </si>
  <si>
    <t>Como usuario de la plataforma, quiero una sección de contactos para contactarme con otras organizaciones o entre mis pares.</t>
  </si>
  <si>
    <t>Como usuario de la plataforma, quiero que en los contactos exista  informacion de contacto,nombre, apellido,cargo y email para identificar a los miembros.</t>
  </si>
  <si>
    <t>Como usuario de la plataforma, quiero que los contactos se reunan por organizacion para facilitar la busqueda de ellos.</t>
  </si>
  <si>
    <t>Como usuario de la plataforma, quiero un boton de "Actualizar Lista" para mantener al dia la lista de contactos en caso de modificaciones realizadas por el admin con respecto a los contactos y su informacion. (refresh)</t>
  </si>
  <si>
    <t>Como Colunga, quiero administrar la eliminacion de contactos para los que ya no son miembros y mantener actualizada la agenda.</t>
  </si>
  <si>
    <t>Perfil</t>
  </si>
  <si>
    <t>Como usuario de la plataforma, quiero tener un perfil con mi informacion personal de usuario para facilitar la comunicacion y busqueda de mi persona.</t>
  </si>
  <si>
    <t>MEJOR SOLUCION: crear interfaz para que el admin de colunga agregue, modifique y elimine usuarios con su respectiva informacion.</t>
  </si>
  <si>
    <t>Como usuario de la plataforma, quiero poder modificar mi informacion personal para mantenerla actualizada.</t>
  </si>
  <si>
    <t>ENTREGABLE: escribir por cada historia lo que nosotros creemos que tenemos que aprender.</t>
  </si>
  <si>
    <t>Como usuario de la plataforma, quiero poder modificar mi foto de perfil  para mantenerla  actualizada.</t>
  </si>
  <si>
    <t>Como usuario de la plataforma, quiero poder modificar mi contraseña para mantener segura mi cuenta.</t>
  </si>
  <si>
    <t>Barra Superior para todas las paginas</t>
  </si>
  <si>
    <t xml:space="preserve">Como usuario de la plataforma, quiero poder acceder en cada pagina un acceso a "mi perfil", para poder administralo facilmente. </t>
  </si>
  <si>
    <t>Como usuario de la plataforma, quiero poder acceder en cada pagina un acceso a "finalizar sesion" para cuando ya no requiera estar conectado.</t>
  </si>
  <si>
    <t xml:space="preserve">Como usuario de la plataforma, quiero poder acceder en cada pagina un acceso al "menu principal", para poder acceder a el facilmente. </t>
  </si>
  <si>
    <t xml:space="preserve">Como usuario de la plataforma, quiero poder acceder en cada pagina un acceso a "chat", para poder comunicarme facilmente. </t>
  </si>
  <si>
    <t>Como usuario de la plataforma, quiero poder acceder en cada pagina un acceso a "calendario", para poder administralo y vizualizarlo facilmente.</t>
  </si>
  <si>
    <t xml:space="preserve">Como usuario de la plataforma, quiero poder acceder en cada pagina un acceso a "contactos", para poder contactarme facilmente. </t>
  </si>
  <si>
    <t>Entrar a Reuniones publicas</t>
  </si>
  <si>
    <t>S2</t>
  </si>
  <si>
    <t>Como usuario de la plataforma, quiero visualizar las opciones de reuniones publicas en vivo para ver si me interesa unirme a alguna de ellas.</t>
  </si>
  <si>
    <t>Como usuario de la plataforma, quiero visualizar todas las grabaciones de reuniones publicas finalizadas, en caso de no poder asistir.</t>
  </si>
  <si>
    <t>Como usuario de la plataforma, quiero poder acceder a las reuniones publicas en vivo para ser parte de estas.</t>
  </si>
  <si>
    <t xml:space="preserve">Como colunga, quiero que se implemente un acceso a zoom para las videollamadas en vivo. </t>
  </si>
  <si>
    <t xml:space="preserve">Como colunga, quiero que se implemente un reproductor de video para reproducir las grabaciones </t>
  </si>
  <si>
    <t>Reuniones Publicas Finalizadas</t>
  </si>
  <si>
    <t>Como colunga, quiero que las grabaciones de las reuniones se almacenen para poder ser visualizadas posteriormente.</t>
  </si>
  <si>
    <t>Como colunga, quiero que las grabaciones de las reuniones esten al acceso de los miembros en la pagina de "Entrar".</t>
  </si>
  <si>
    <t>Nuevas Reuniones</t>
  </si>
  <si>
    <t>Como usuario de la plataforma, quiero poder agregar reuniones tanto públicas como privadas para definir segun lo que se quiere comunicar.</t>
  </si>
  <si>
    <t>Como usuario de la plataforma, quiero poder escoger entre crear una reunion pública o privada para elegir dependiendo de la reunion que se desea crear.</t>
  </si>
  <si>
    <t>Como usuario de la plataforma, quiero poder programar reuniones para mantener una organzacion de mi tiempo.</t>
  </si>
  <si>
    <t>Como usuario de la plataforma, quiero poder sincronizar reuniones con el calendario de los invitados para mantenerlos informados y que puedan organizarse con tiempo.</t>
  </si>
  <si>
    <t>Como usuario de la plataforma, quiero poder agregar y seleccionar a mis invitados al momento de crear reuniones para que se pueda hablar de los temas relevantes solo con los miembros seleccionados.</t>
  </si>
  <si>
    <t>Como usuario de la plataforma, quiero que al crear reuniones publicas, se agreguen al acceso de la ventana "Entrar" para que los miembros puedan acceder de una manera facil.</t>
  </si>
  <si>
    <t>Como usuario de la plataforma, quiero que se me brinde un link de invitacion al crear reuniones privadas, para poder invitar a externos.</t>
  </si>
  <si>
    <t>Como colunga, quiero que las reuniones se conecten con zoom para brindar un acceso facil a los miembros.</t>
  </si>
  <si>
    <t>Calendario</t>
  </si>
  <si>
    <t>Como usuario de la plataforma, quiero acceder a un calendario para agendar actividades y eventos.</t>
  </si>
  <si>
    <t xml:space="preserve">Como usuario de la plataforma, quiero agendar reuniones/eventos para comunicarme con las organizaciones en diversas actividades </t>
  </si>
  <si>
    <t>Como usuario de la plataforma, quiero poder visualizar un calendario con mis proximos eventos</t>
  </si>
  <si>
    <t xml:space="preserve">Como usuario de la plataforma, quiero acceder a las reuniones programadas para el dia actual. </t>
  </si>
  <si>
    <t>Chat</t>
  </si>
  <si>
    <t>Como usuario de la plataforma, quiero tener un chat para comunicarme con mis contactos.</t>
  </si>
  <si>
    <t>Como usuario de la plataforma, quiero tener una seccion donde vea todos mis chats para un facil acceso a ellos.</t>
  </si>
  <si>
    <t>Como usuario de la plataforma, quiero acceder a la lista de contactos para una facil y rapida comunicacion.</t>
  </si>
  <si>
    <t>Como usuario de la plataforma, quiero poder crear grupos para comunicar un mensaje mas rapido.</t>
  </si>
  <si>
    <t>Como usuario de la plataforma , quiero poder realizar llamadas personales y grupales con mis contactos para una mejor comunicacion.</t>
  </si>
  <si>
    <t>Como usuario de la plataforma, quiero poder realizar videollamadas personales y grupales con mis contactos para una mejor comunicacion.</t>
  </si>
  <si>
    <t>Login</t>
  </si>
  <si>
    <t xml:space="preserve">       - Acceso desde pagina inicial </t>
  </si>
  <si>
    <t xml:space="preserve">       - Ventana de opcion de inicio de sesion</t>
  </si>
  <si>
    <r>
      <rPr>
        <rFont val="Calibri"/>
        <b/>
        <color theme="1"/>
      </rPr>
      <t xml:space="preserve">       - </t>
    </r>
    <r>
      <rPr>
        <rFont val="Calibri"/>
        <b val="0"/>
        <color theme="1"/>
      </rPr>
      <t>Login de usuario</t>
    </r>
  </si>
  <si>
    <t xml:space="preserve">       - Login de administrador </t>
  </si>
  <si>
    <t xml:space="preserve">       - Recuperacion de contraseña</t>
  </si>
  <si>
    <t>*Referente a Contactos:SOLO el administrador puede administrarlos( crear,modificar o eliminar) y hay que crear una interfaz para ello.</t>
  </si>
  <si>
    <t>Registro</t>
  </si>
  <si>
    <t xml:space="preserve">       -Acceso desde pagina inicial</t>
  </si>
  <si>
    <t xml:space="preserve">       - Ventana de opcion de registro.</t>
  </si>
  <si>
    <t xml:space="preserve">       -Formulario de registro</t>
  </si>
  <si>
    <t xml:space="preserve">       -Confirmacion de registro exitoso.</t>
  </si>
  <si>
    <t>Barra superior para todas las paginas(botones)</t>
  </si>
  <si>
    <t xml:space="preserve">       - Acceso a perfil (Aparezca el nombre del usuario)</t>
  </si>
  <si>
    <t xml:space="preserve">       - Acceso a cerrar sesion</t>
  </si>
  <si>
    <t xml:space="preserve">       - Acceso directo a menu principal </t>
  </si>
  <si>
    <t xml:space="preserve">       - Acceso directo a Chats </t>
  </si>
  <si>
    <t xml:space="preserve">       - Acceso directo a calendario</t>
  </si>
  <si>
    <t xml:space="preserve">       - Acceso directo a contactos </t>
  </si>
  <si>
    <t>Menu principal</t>
  </si>
  <si>
    <t xml:space="preserve">      - Creacion de ventana</t>
  </si>
  <si>
    <t xml:space="preserve">      - Acceso a Creacion de Reuniones</t>
  </si>
  <si>
    <t xml:space="preserve">      - Acceso a reuniones publicas en vivo y grabaciones.</t>
  </si>
  <si>
    <t xml:space="preserve">      - Acceso a calendario</t>
  </si>
  <si>
    <t xml:space="preserve">      - Acceso a contactos</t>
  </si>
  <si>
    <t xml:space="preserve">      - Acceso a chats</t>
  </si>
  <si>
    <t xml:space="preserve">      - Acceso a perfil</t>
  </si>
  <si>
    <t xml:space="preserve">      - Mini calendario de proximos eventos. (invitaciones)</t>
  </si>
  <si>
    <t xml:space="preserve">      - Acceso a formulario para comunicacion directa con colunga</t>
  </si>
  <si>
    <t>Reuniones publicas (en vivo y grabaciones)(Entrar)</t>
  </si>
  <si>
    <t xml:space="preserve">      - Creacion de ventana </t>
  </si>
  <si>
    <t xml:space="preserve">      -</t>
  </si>
  <si>
    <t xml:space="preserve">      - visualizacion de opciones de reuniones publicas en vivo</t>
  </si>
  <si>
    <t xml:space="preserve">      - visualizacion de lista de reuniones publicas grabadas</t>
  </si>
  <si>
    <t xml:space="preserve">      - acceso a reuniones.</t>
  </si>
  <si>
    <t xml:space="preserve">      - acceso a grabaciones.</t>
  </si>
  <si>
    <t xml:space="preserve">      - conectar con zoom</t>
  </si>
  <si>
    <t xml:space="preserve">      - Generar reproductor de video para las grabaciones</t>
  </si>
  <si>
    <t xml:space="preserve">      - visualizacion de calendario (para usuarios y administradores)</t>
  </si>
  <si>
    <t xml:space="preserve">      - visualizacion de proximos eventos</t>
  </si>
  <si>
    <t xml:space="preserve">      - Agendar eventos/ reuniones (usuarios y administradores)</t>
  </si>
  <si>
    <t xml:space="preserve">      - acceder a reuniones programadas</t>
  </si>
  <si>
    <t xml:space="preserve">      </t>
  </si>
  <si>
    <t xml:space="preserve">     - Creacion de ventana</t>
  </si>
  <si>
    <t xml:space="preserve">     - Visualizacion de contactos con su respectiva informacion (usuarios y admin)</t>
  </si>
  <si>
    <t xml:space="preserve">     - Visualizacion de contactos diferenciada por admin y usuario </t>
  </si>
  <si>
    <t xml:space="preserve">     - Crear Interfaz de Administrar registro,modificacion y eliminacion de contactos (Solo Admin)</t>
  </si>
  <si>
    <t xml:space="preserve">     - Actualizacion de contactos en agenda  (Usuarios y admin) (refresh)</t>
  </si>
  <si>
    <t xml:space="preserve">     </t>
  </si>
  <si>
    <t xml:space="preserve">     - Crear ventana</t>
  </si>
  <si>
    <t xml:space="preserve">     - Visualizacion de mensajes (recuadro izquierdo) (conversaciones en curso)</t>
  </si>
  <si>
    <t xml:space="preserve">     - permitir comunicacion entre contactos (chat )</t>
  </si>
  <si>
    <t xml:space="preserve">     - permitir llamadas personales y grupáles entre contactos</t>
  </si>
  <si>
    <t xml:space="preserve">     - permitir videollamadas personales y grupales entre contactos</t>
  </si>
  <si>
    <t xml:space="preserve">     - crear grupos de conversacion</t>
  </si>
  <si>
    <t xml:space="preserve">     - permitir ver listado de contactos disponibles para chatear</t>
  </si>
  <si>
    <t xml:space="preserve">     - crear ventana</t>
  </si>
  <si>
    <t xml:space="preserve">     - visualizacion de perfil</t>
  </si>
  <si>
    <t xml:space="preserve">     - modificacion de contraseña</t>
  </si>
  <si>
    <t xml:space="preserve">     - modificacion de datos personales (nombre, fecha nac, ubicacion,etc)</t>
  </si>
  <si>
    <t xml:space="preserve">     - modificacion de foto de perfil</t>
  </si>
  <si>
    <t>Nueva Reunion</t>
  </si>
  <si>
    <t xml:space="preserve">     - permitir crear reuniones publicas y privadas</t>
  </si>
  <si>
    <t xml:space="preserve">     - permitir escoger entre crear reunion publica o privada </t>
  </si>
  <si>
    <t xml:space="preserve">     - permitir programar reuniones</t>
  </si>
  <si>
    <t xml:space="preserve">     - permitir escoger a invitados </t>
  </si>
  <si>
    <t xml:space="preserve">     - brindar link de invitacion de externos para reuniones privadas</t>
  </si>
  <si>
    <t xml:space="preserve">     - publicar reuniones publicas en vivo en ventana "Entrar"</t>
  </si>
  <si>
    <t xml:space="preserve">     - agendar reuniones en calendario(sincronizar)</t>
  </si>
  <si>
    <t xml:space="preserve">     - conectar con zoom</t>
  </si>
  <si>
    <t xml:space="preserve"> Perfil</t>
  </si>
  <si>
    <t xml:space="preserve">Barra Superior </t>
  </si>
  <si>
    <r>
      <rPr>
        <rFont val="Arial"/>
        <b/>
        <i/>
        <color rgb="FF000000"/>
      </rPr>
      <t xml:space="preserve">-Dado </t>
    </r>
    <r>
      <rPr>
        <rFont val="Arial"/>
        <i/>
        <color rgb="FF000000"/>
      </rPr>
      <t xml:space="preserve">un usuario que desea registrarse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acceda a la pagina de registro </t>
    </r>
    <r>
      <rPr>
        <rFont val="Arial"/>
        <b/>
        <i/>
        <color rgb="FF000000"/>
      </rPr>
      <t xml:space="preserve">entonces </t>
    </r>
    <r>
      <rPr>
        <rFont val="Arial"/>
        <i/>
        <color rgb="FF000000"/>
      </rPr>
      <t>podrá registarse</t>
    </r>
    <r>
      <rPr>
        <rFont val="Arial"/>
        <b/>
        <i/>
        <color rgb="FF000000"/>
      </rPr>
      <t xml:space="preserve">
</t>
    </r>
  </si>
  <si>
    <r>
      <rPr>
        <rFont val="Arial"/>
        <b/>
        <i/>
        <color rgb="FF000000"/>
      </rPr>
      <t xml:space="preserve">-Dado </t>
    </r>
    <r>
      <rPr>
        <rFont val="Arial"/>
        <i/>
        <color rgb="FF000000"/>
      </rPr>
      <t xml:space="preserve">un usuario que desea iniciar sesion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esté registrado </t>
    </r>
    <r>
      <rPr>
        <rFont val="Arial"/>
        <b/>
        <i/>
        <color rgb="FF000000"/>
      </rPr>
      <t xml:space="preserve">entonces </t>
    </r>
    <r>
      <rPr>
        <rFont val="Arial"/>
        <i/>
        <color rgb="FF000000"/>
      </rPr>
      <t xml:space="preserve">podrá logearse </t>
    </r>
    <r>
      <rPr>
        <rFont val="Arial"/>
        <b/>
        <i/>
        <color rgb="FF000000"/>
      </rPr>
      <t xml:space="preserve"> 
</t>
    </r>
  </si>
  <si>
    <r>
      <rPr>
        <rFont val="Calibri"/>
        <b/>
        <i/>
        <color theme="1"/>
      </rPr>
      <t xml:space="preserve">-Dado </t>
    </r>
    <r>
      <rPr>
        <rFont val="Calibri"/>
        <b val="0"/>
        <i/>
        <color theme="1"/>
      </rPr>
      <t>un usuario</t>
    </r>
    <r>
      <rPr>
        <rFont val="Calibri"/>
        <b/>
        <i/>
        <color theme="1"/>
      </rPr>
      <t xml:space="preserve"> cuando </t>
    </r>
    <r>
      <rPr>
        <rFont val="Calibri"/>
        <b val="0"/>
        <i/>
        <color theme="1"/>
      </rPr>
      <t>se encuentre en la pagina principal mientras sea administrador</t>
    </r>
    <r>
      <rPr>
        <rFont val="Calibri"/>
        <b/>
        <i/>
        <color theme="1"/>
      </rPr>
      <t xml:space="preserve"> entonces </t>
    </r>
    <r>
      <rPr>
        <rFont val="Calibri"/>
        <b val="0"/>
        <i/>
        <color theme="1"/>
      </rPr>
      <t>existiran opciones de control de la plataforma.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</si>
  <si>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usuario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se encuentre en la pagina de contactos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podra revisar la agenda de contactos disponible y contactarse con ellos</t>
    </r>
  </si>
  <si>
    <r>
      <rPr>
        <rFont val="Arial"/>
        <b/>
        <i/>
        <color rgb="FF000000"/>
      </rPr>
      <t xml:space="preserve">-Dado </t>
    </r>
    <r>
      <rPr>
        <rFont val="Arial"/>
        <i/>
        <color rgb="FF000000"/>
      </rPr>
      <t xml:space="preserve">un nuevo miembro o fundación que se haya unido a COLUNGA </t>
    </r>
    <r>
      <rPr>
        <rFont val="Arial"/>
        <b/>
        <i/>
        <color rgb="FF000000"/>
      </rPr>
      <t xml:space="preserve">cuando </t>
    </r>
    <r>
      <rPr>
        <rFont val="Arial"/>
        <i/>
        <color rgb="FF000000"/>
      </rPr>
      <t xml:space="preserve">el administrador acepte el registro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tendrá acceso en el menu principal para ver su perfil.</t>
    </r>
  </si>
  <si>
    <r>
      <rPr>
        <rFont val="Arial"/>
        <b/>
        <i/>
        <color theme="1"/>
      </rPr>
      <t>-Dado</t>
    </r>
    <r>
      <rPr>
        <rFont val="Arial"/>
        <i/>
        <color theme="1"/>
      </rPr>
      <t xml:space="preserve"> un usuario de la plataforma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se encuentre en alguna ventana de actividad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podra visualizar en cada una de ellas un acceso rapido a las demas funcionalidades.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</si>
  <si>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usuario que desee registarse </t>
    </r>
    <r>
      <rPr>
        <rFont val="Arial"/>
        <b/>
        <i/>
        <color rgb="FF000000"/>
      </rPr>
      <t xml:space="preserve">cuando </t>
    </r>
    <r>
      <rPr>
        <rFont val="Arial"/>
        <i/>
        <color rgb="FF000000"/>
      </rPr>
      <t xml:space="preserve">ingresa los datos requeridos por el registro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debera esperar la confirmacion de Colunga.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</si>
  <si>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usuario (de la plataforma o administrador) que se encuentra registrado </t>
    </r>
    <r>
      <rPr>
        <rFont val="Arial"/>
        <b/>
        <i/>
        <color rgb="FF000000"/>
      </rPr>
      <t xml:space="preserve">cuando </t>
    </r>
    <r>
      <rPr>
        <rFont val="Arial"/>
        <i/>
        <color rgb="FF000000"/>
      </rPr>
      <t xml:space="preserve">ingresa los datos requeridos por el login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se le permite el acceso a la plataforma.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</si>
  <si>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se encuentre en la pagina principal mientras sea miembro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existiran opciones de acceso y uso predeterminadas a la plataforma.</t>
    </r>
  </si>
  <si>
    <r>
      <rPr>
        <rFont val="Arial"/>
        <b/>
        <i/>
        <color rgb="FF000000"/>
      </rPr>
      <t>-Dada</t>
    </r>
    <r>
      <rPr>
        <rFont val="Arial"/>
        <i/>
        <color rgb="FF000000"/>
      </rPr>
      <t xml:space="preserve"> una agenda de contactos </t>
    </r>
    <r>
      <rPr>
        <rFont val="Arial"/>
        <b/>
        <i/>
        <color rgb="FF000000"/>
      </rPr>
      <t xml:space="preserve">cuando </t>
    </r>
    <r>
      <rPr>
        <rFont val="Arial"/>
        <i/>
        <color rgb="FF000000"/>
      </rPr>
      <t xml:space="preserve">el administrador quiera eliminar a un miembro o fundación que se encuentre dentro de la agenda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la plataforma mostrará un botón que permita realizar esta acción a la vez con un mensaje que asegure que esta ha sido una acción realmente querida por el administrador.</t>
    </r>
  </si>
  <si>
    <r>
      <rPr>
        <rFont val="Calibri"/>
        <b/>
        <i/>
        <color theme="1"/>
      </rPr>
      <t xml:space="preserve">-Dado </t>
    </r>
    <r>
      <rPr>
        <rFont val="Calibri"/>
        <i/>
        <color theme="1"/>
      </rPr>
      <t xml:space="preserve">un miembro o fundación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desee modificar mis datos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debere acceder a mi perfil desde el menu principal y modificar mi informacion personal 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</si>
  <si>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que desea registrarse </t>
    </r>
    <r>
      <rPr>
        <rFont val="Calibri"/>
        <b/>
        <i/>
        <color theme="1"/>
      </rPr>
      <t xml:space="preserve">cuando </t>
    </r>
    <r>
      <rPr>
        <rFont val="Calibri"/>
        <i/>
        <color theme="1"/>
      </rPr>
      <t>sea aceptado por Colunga</t>
    </r>
    <r>
      <rPr>
        <rFont val="Calibri"/>
        <b/>
        <i/>
        <color theme="1"/>
      </rPr>
      <t xml:space="preserve"> entonces</t>
    </r>
    <r>
      <rPr>
        <rFont val="Calibri"/>
        <i/>
        <color theme="1"/>
      </rPr>
      <t xml:space="preserve"> podra acceder a la plataforma.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</si>
  <si>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que desea recuper su contraseña </t>
    </r>
    <r>
      <rPr>
        <rFont val="Calibri"/>
        <b/>
        <i/>
        <color theme="1"/>
      </rPr>
      <t xml:space="preserve">cuando </t>
    </r>
    <r>
      <rPr>
        <rFont val="Calibri"/>
        <i/>
        <color theme="1"/>
      </rPr>
      <t>ingrese su correo registrado</t>
    </r>
    <r>
      <rPr>
        <rFont val="Calibri"/>
        <b/>
        <i/>
        <color theme="1"/>
      </rPr>
      <t xml:space="preserve"> entonces</t>
    </r>
    <r>
      <rPr>
        <rFont val="Calibri"/>
        <i/>
        <color theme="1"/>
      </rPr>
      <t xml:space="preserve"> podra recuperarla.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</si>
  <si>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se encuentre en la pagina principal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tendra acceso a diversos botones de funcionalidades de la plataforma.</t>
    </r>
  </si>
  <si>
    <r>
      <rPr>
        <rFont val="Calibri"/>
        <b/>
        <i/>
        <color theme="1"/>
      </rPr>
      <t xml:space="preserve">-Dado </t>
    </r>
    <r>
      <rPr>
        <rFont val="Calibri"/>
        <i/>
        <color theme="1"/>
      </rPr>
      <t xml:space="preserve">una agenda de contactos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se desee administrar (Agregar/eliminar/modificar) </t>
    </r>
    <r>
      <rPr>
        <rFont val="Calibri"/>
        <b/>
        <i/>
        <color theme="1"/>
      </rPr>
      <t xml:space="preserve">entonces </t>
    </r>
    <r>
      <rPr>
        <rFont val="Calibri"/>
        <i/>
        <color theme="1"/>
      </rPr>
      <t xml:space="preserve"> solo el administrador podra realizar esta operacion.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</si>
  <si>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</t>
    </r>
    <r>
      <rPr>
        <rFont val="Calibri"/>
        <b/>
        <i/>
        <color theme="1"/>
      </rPr>
      <t xml:space="preserve"> cuando</t>
    </r>
    <r>
      <rPr>
        <rFont val="Calibri"/>
        <i/>
        <color theme="1"/>
      </rPr>
      <t xml:space="preserve"> quiera modificar su contraseña </t>
    </r>
    <r>
      <rPr>
        <rFont val="Calibri"/>
        <b/>
        <i/>
        <color theme="1"/>
      </rPr>
      <t xml:space="preserve">entonces </t>
    </r>
    <r>
      <rPr>
        <rFont val="Calibri"/>
        <i/>
        <color theme="1"/>
      </rPr>
      <t>debera crear y confirmar esta para lograr cambiarla.</t>
    </r>
  </si>
  <si>
    <t xml:space="preserve">Entrar </t>
  </si>
  <si>
    <r>
      <rPr>
        <rFont val="Arial"/>
        <i/>
        <color theme="1"/>
      </rPr>
      <t>-</t>
    </r>
    <r>
      <rPr>
        <rFont val="Arial"/>
        <b/>
        <i/>
        <color theme="1"/>
      </rPr>
      <t>Dada</t>
    </r>
    <r>
      <rPr>
        <rFont val="Arial"/>
        <i/>
        <color theme="1"/>
      </rPr>
      <t xml:space="preserve"> una reunión pública </t>
    </r>
    <r>
      <rPr>
        <rFont val="Arial"/>
        <b/>
        <i/>
        <color theme="1"/>
      </rPr>
      <t xml:space="preserve">cuando </t>
    </r>
    <r>
      <rPr>
        <rFont val="Arial"/>
        <i/>
        <color theme="1"/>
      </rPr>
      <t xml:space="preserve">un usuario perteneciente a la plataforma quiera acceder  </t>
    </r>
    <r>
      <rPr>
        <rFont val="Arial"/>
        <b/>
        <i/>
        <color theme="1"/>
      </rPr>
      <t xml:space="preserve">entonces </t>
    </r>
    <r>
      <rPr>
        <rFont val="Arial"/>
        <i/>
        <color theme="1"/>
      </rPr>
      <t>este no tendrá ninguna restricción al momento de querer ingresar a la reunión.</t>
    </r>
  </si>
  <si>
    <r>
      <rPr>
        <rFont val="Arial"/>
        <b/>
        <i/>
        <color theme="1"/>
      </rPr>
      <t>-Dada</t>
    </r>
    <r>
      <rPr>
        <rFont val="Arial"/>
        <i/>
        <color theme="1"/>
      </rPr>
      <t xml:space="preserve"> una reunion publica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finalice ,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se almacenara para su posterior revision. 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</si>
  <si>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de la plataforma, </t>
    </r>
    <r>
      <rPr>
        <rFont val="Calibri"/>
        <b/>
        <i/>
        <color theme="1"/>
      </rPr>
      <t xml:space="preserve">cuando </t>
    </r>
    <r>
      <rPr>
        <rFont val="Calibri"/>
        <i/>
        <color theme="1"/>
      </rPr>
      <t xml:space="preserve">requiera la creacion de una reunion,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podra escoger entre una reunion publica y privada.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</si>
  <si>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calendario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el usuario desee realizar una reunión privada o pública </t>
    </r>
    <r>
      <rPr>
        <rFont val="Arial"/>
        <b/>
        <i/>
        <color rgb="FF000000"/>
      </rPr>
      <t xml:space="preserve">entonces </t>
    </r>
    <r>
      <rPr>
        <rFont val="Arial"/>
        <i/>
        <color rgb="FF000000"/>
      </rPr>
      <t>el usuario podrá agendar esta reunión en el calendario para que todos los invitados puedan visualizar el horario en el que comienza la reunión y la vez puedan acceder a ella.</t>
    </r>
  </si>
  <si>
    <r>
      <rPr>
        <rFont val="Arial"/>
        <b/>
        <i/>
        <color theme="1"/>
      </rPr>
      <t xml:space="preserve">-Dado </t>
    </r>
    <r>
      <rPr>
        <rFont val="Arial"/>
        <b val="0"/>
        <i/>
        <color theme="1"/>
      </rPr>
      <t>un usuario de la plataforma</t>
    </r>
    <r>
      <rPr>
        <rFont val="Arial"/>
        <b/>
        <i/>
        <color theme="1"/>
      </rPr>
      <t xml:space="preserve"> cuando </t>
    </r>
    <r>
      <rPr>
        <rFont val="Arial"/>
        <b val="0"/>
        <i/>
        <color theme="1"/>
      </rPr>
      <t xml:space="preserve">quiera comunicarse con sus colaboradores </t>
    </r>
    <r>
      <rPr>
        <rFont val="Arial"/>
        <b/>
        <i/>
        <color theme="1"/>
      </rPr>
      <t>entonces</t>
    </r>
    <r>
      <rPr>
        <rFont val="Arial"/>
        <b val="0"/>
        <i/>
        <color theme="1"/>
      </rPr>
      <t xml:space="preserve"> podra acceder de forma facil a sus contactos.</t>
    </r>
  </si>
  <si>
    <r>
      <rPr>
        <rFont val="Arial"/>
        <b/>
        <i/>
        <color theme="1"/>
      </rPr>
      <t>-Dada</t>
    </r>
    <r>
      <rPr>
        <rFont val="Arial"/>
        <i/>
        <color theme="1"/>
      </rPr>
      <t xml:space="preserve"> una reunión pública finalizada</t>
    </r>
    <r>
      <rPr>
        <rFont val="Arial"/>
        <b/>
        <i/>
        <color theme="1"/>
      </rPr>
      <t xml:space="preserve"> cuando </t>
    </r>
    <r>
      <rPr>
        <rFont val="Arial"/>
        <i/>
        <color theme="1"/>
      </rPr>
      <t xml:space="preserve">un usuario perteneciente a la plataforma quiera revisar su grabacion,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podra acceder sin ninguna restriccion.</t>
    </r>
  </si>
  <si>
    <r>
      <rPr>
        <rFont val="Arial"/>
        <b/>
        <i/>
        <color theme="1"/>
      </rPr>
      <t>-Dada</t>
    </r>
    <r>
      <rPr>
        <rFont val="Arial"/>
        <i/>
        <color theme="1"/>
      </rPr>
      <t xml:space="preserve"> una reunion publica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finalice ,</t>
    </r>
    <r>
      <rPr>
        <rFont val="Arial"/>
        <b/>
        <i/>
        <color theme="1"/>
      </rPr>
      <t xml:space="preserve"> entonces </t>
    </r>
    <r>
      <rPr>
        <rFont val="Arial"/>
        <i/>
        <color theme="1"/>
      </rPr>
      <t>se creara un acceso directo para visualizarla.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</si>
  <si>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de la plataforma,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requiera la creacion de una reunion,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podra programar una reunion publica o privada.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</si>
  <si>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calendario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el usuario desee ingresar a una reunion programada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podra acceder directamente desde este.</t>
    </r>
  </si>
  <si>
    <r>
      <rPr>
        <rFont val="Arial"/>
        <b/>
        <i/>
        <color theme="1"/>
      </rPr>
      <t>-Dado</t>
    </r>
    <r>
      <rPr>
        <rFont val="Arial"/>
        <i/>
        <color theme="1"/>
      </rPr>
      <t xml:space="preserve"> un usuario de la plataforma </t>
    </r>
    <r>
      <rPr>
        <rFont val="Arial"/>
        <b/>
        <i/>
        <color theme="1"/>
      </rPr>
      <t>cuand</t>
    </r>
    <r>
      <rPr>
        <rFont val="Arial"/>
        <i/>
        <color theme="1"/>
      </rPr>
      <t xml:space="preserve">o se encuentre en la ventana de chat,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podra visualizar una seccion con todas sus conversaciones realizadas.</t>
    </r>
  </si>
  <si>
    <r>
      <rPr>
        <rFont val="Arial"/>
        <b/>
        <i/>
        <color theme="1"/>
      </rPr>
      <t>-Dada</t>
    </r>
    <r>
      <rPr>
        <rFont val="Arial"/>
        <i/>
        <color theme="1"/>
      </rPr>
      <t xml:space="preserve"> una reunion publica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un usuario perteneciente a la plataforma quiera acceder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se le redirigira a Zoom para participar en esta.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</si>
  <si>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usuario de la plataforma,</t>
    </r>
    <r>
      <rPr>
        <rFont val="Arial"/>
        <b/>
        <i/>
        <color rgb="FF000000"/>
      </rPr>
      <t xml:space="preserve"> cuando</t>
    </r>
    <r>
      <rPr>
        <rFont val="Arial"/>
        <i/>
        <color rgb="FF000000"/>
      </rPr>
      <t xml:space="preserve"> requiera la creacion de una reunion,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si esta es privada, podra seleccionar a los invitados .</t>
    </r>
  </si>
  <si>
    <r>
      <rPr>
        <rFont val="Arial"/>
        <b/>
        <i/>
        <color theme="1"/>
      </rPr>
      <t xml:space="preserve">-Dado </t>
    </r>
    <r>
      <rPr>
        <rFont val="Arial"/>
        <i/>
        <color theme="1"/>
      </rPr>
      <t xml:space="preserve">un usuario de la plataforma </t>
    </r>
    <r>
      <rPr>
        <rFont val="Arial"/>
        <b/>
        <i/>
        <color theme="1"/>
      </rPr>
      <t>cuand</t>
    </r>
    <r>
      <rPr>
        <rFont val="Arial"/>
        <i/>
        <color theme="1"/>
      </rPr>
      <t xml:space="preserve">o se encuentre en la ventana de chat, </t>
    </r>
    <r>
      <rPr>
        <rFont val="Arial"/>
        <b/>
        <i/>
        <color theme="1"/>
      </rPr>
      <t>entonce</t>
    </r>
    <r>
      <rPr>
        <rFont val="Arial"/>
        <i/>
        <color theme="1"/>
      </rPr>
      <t>s podra crear grupos con sus contactos seleccioandos.</t>
    </r>
  </si>
  <si>
    <r>
      <rPr>
        <rFont val="Arial"/>
        <b/>
        <i/>
        <color rgb="FF000000"/>
      </rPr>
      <t xml:space="preserve">-Dado </t>
    </r>
    <r>
      <rPr>
        <rFont val="Arial"/>
        <i/>
        <color rgb="FF000000"/>
      </rPr>
      <t xml:space="preserve">un usuario de la plataforma,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finalice la creacion de una reunion privada,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se le asignara un link de invitacion para terceros.</t>
    </r>
  </si>
  <si>
    <r>
      <rPr>
        <rFont val="Arial"/>
        <b/>
        <i/>
        <color theme="1"/>
      </rPr>
      <t>-Dado</t>
    </r>
    <r>
      <rPr>
        <rFont val="Arial"/>
        <i/>
        <color theme="1"/>
      </rPr>
      <t xml:space="preserve"> un usuario de la plataforma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se encuentre en una conversacion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éste podra realizar llamadas y videollamadas con su contacto/grupo.</t>
    </r>
  </si>
  <si>
    <r>
      <rPr>
        <rFont val="Calibri"/>
        <b/>
        <i/>
        <color theme="1"/>
      </rPr>
      <t>-Dada</t>
    </r>
    <r>
      <rPr>
        <rFont val="Calibri"/>
        <i/>
        <color theme="1"/>
      </rPr>
      <t xml:space="preserve"> una reunion </t>
    </r>
    <r>
      <rPr>
        <rFont val="Calibri"/>
        <b/>
        <i/>
        <color theme="1"/>
      </rPr>
      <t xml:space="preserve">cuando </t>
    </r>
    <r>
      <rPr>
        <rFont val="Calibri"/>
        <i/>
        <color theme="1"/>
      </rPr>
      <t xml:space="preserve">sea agendada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se agregara a los calendarios de todos los invitados.</t>
    </r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</si>
  <si>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</si>
  <si>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t>Moscow</t>
  </si>
  <si>
    <t>Tiempo 
Estimado</t>
  </si>
  <si>
    <t>Como miembro quiero poder ingresar mis datos personales para concretar mi registro.</t>
  </si>
  <si>
    <t>Como usuario de la plataforma, quiero ver un mini calendario para programarme.</t>
  </si>
  <si>
    <t>Como Colunga, quiero administrar la eliminacion de contactos para los que ya no son miembros y mantener actualizada la agenda..</t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</si>
  <si>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</si>
  <si>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t>Criterios de Aceptacion</t>
  </si>
  <si>
    <t>H1</t>
  </si>
  <si>
    <r>
      <rPr>
        <rFont val="Calibri"/>
        <b/>
        <color theme="1"/>
      </rPr>
      <t>-Dado</t>
    </r>
    <r>
      <rPr>
        <rFont val="Calibri"/>
        <color theme="1"/>
      </rPr>
      <t xml:space="preserve"> un miembro que se encuentre en la página principal</t>
    </r>
    <r>
      <rPr>
        <rFont val="Calibri"/>
        <b/>
        <color theme="1"/>
      </rPr>
      <t xml:space="preserve"> cuando</t>
    </r>
    <r>
      <rPr>
        <rFont val="Calibri"/>
        <color theme="1"/>
      </rPr>
      <t xml:space="preserve"> desee registrarse </t>
    </r>
    <r>
      <rPr>
        <rFont val="Calibri"/>
        <b/>
        <color theme="1"/>
      </rPr>
      <t>entonces</t>
    </r>
    <r>
      <rPr>
        <rFont val="Calibri"/>
        <color theme="1"/>
      </rPr>
      <t xml:space="preserve"> existirá un botón de "registrarse" que le permitirá al usuario ingresar sus datos para registrarse.                                                                                                                                                                                          </t>
    </r>
  </si>
  <si>
    <t>H2</t>
  </si>
  <si>
    <r>
      <rPr>
        <rFont val="Calibri"/>
        <b/>
        <color theme="1"/>
      </rPr>
      <t>-Dado</t>
    </r>
    <r>
      <rPr>
        <rFont val="Calibri"/>
        <color theme="1"/>
      </rPr>
      <t xml:space="preserve"> un miembro en la página principal </t>
    </r>
    <r>
      <rPr>
        <rFont val="Calibri"/>
        <b/>
        <color theme="1"/>
      </rPr>
      <t>cuando</t>
    </r>
    <r>
      <rPr>
        <rFont val="Calibri"/>
        <color theme="1"/>
      </rPr>
      <t xml:space="preserve"> desee registrarse para acceder a la plataforma </t>
    </r>
    <r>
      <rPr>
        <rFont val="Calibri"/>
        <b/>
        <color theme="1"/>
      </rPr>
      <t>entonces</t>
    </r>
    <r>
      <rPr>
        <rFont val="Calibri"/>
        <color theme="1"/>
      </rPr>
      <t xml:space="preserve"> se confirmara que es un miembro que pertence a COLUNGA por parte del administrador para permitirle el acceso a la plataforma.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miembro de COLUNGA </t>
    </r>
    <r>
      <rPr>
        <rFont val="Calibri"/>
        <b/>
        <color theme="1"/>
      </rPr>
      <t>cuando</t>
    </r>
    <r>
      <rPr>
        <rFont val="Calibri"/>
        <color theme="1"/>
      </rPr>
      <t xml:space="preserve"> desee registrarse </t>
    </r>
    <r>
      <rPr>
        <rFont val="Calibri"/>
        <b/>
        <color theme="1"/>
      </rPr>
      <t>entonces</t>
    </r>
    <r>
      <rPr>
        <rFont val="Calibri"/>
        <color theme="1"/>
      </rPr>
      <t xml:space="preserve"> se le dará la opción de hacerlo redirigiendolo a una página de registro.</t>
    </r>
  </si>
  <si>
    <t>H3</t>
  </si>
  <si>
    <r>
      <rPr>
        <rFont val="Calibri"/>
        <b/>
        <color theme="1"/>
      </rPr>
      <t>-Dado</t>
    </r>
    <r>
      <rPr>
        <rFont val="Calibri"/>
        <color theme="1"/>
      </rPr>
      <t xml:space="preserve"> un miembro </t>
    </r>
    <r>
      <rPr>
        <rFont val="Calibri"/>
        <b/>
        <color theme="1"/>
      </rPr>
      <t>cuando</t>
    </r>
    <r>
      <rPr>
        <rFont val="Calibri"/>
        <color theme="1"/>
      </rPr>
      <t xml:space="preserve"> desee ingresar sus datos para el registro </t>
    </r>
    <r>
      <rPr>
        <rFont val="Calibri"/>
        <b/>
        <color theme="1"/>
      </rPr>
      <t>entonces</t>
    </r>
    <r>
      <rPr>
        <rFont val="Calibri"/>
        <color theme="1"/>
      </rPr>
      <t xml:space="preserve"> se abre un formulario que permite ingresar los datos del usuario y al terminar un botón que envie su información al administrador.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miembro </t>
    </r>
    <r>
      <rPr>
        <rFont val="Calibri"/>
        <b/>
        <color theme="1"/>
      </rPr>
      <t>cuando</t>
    </r>
    <r>
      <rPr>
        <rFont val="Calibri"/>
        <color theme="1"/>
      </rPr>
      <t xml:space="preserve"> desee enviar una solicitud de registro </t>
    </r>
    <r>
      <rPr>
        <rFont val="Calibri"/>
        <b/>
        <color theme="1"/>
      </rPr>
      <t xml:space="preserve">entonces </t>
    </r>
    <r>
      <rPr>
        <rFont val="Calibri"/>
        <color theme="1"/>
      </rPr>
      <t>se abrirá un formulario que pide ingresar nombre, apellido, fundación a la que pertenece, cargo dentro de la fundación, correo electrónico y una contraseña.</t>
    </r>
  </si>
  <si>
    <t>H4</t>
  </si>
  <si>
    <r>
      <rPr>
        <rFont val="Calibri"/>
        <b/>
        <color theme="1"/>
      </rPr>
      <t xml:space="preserve">-Dado </t>
    </r>
    <r>
      <rPr>
        <rFont val="Calibri"/>
        <b val="0"/>
        <color theme="1"/>
      </rPr>
      <t xml:space="preserve">un usuario </t>
    </r>
    <r>
      <rPr>
        <rFont val="Calibri"/>
        <b/>
        <color theme="1"/>
      </rPr>
      <t xml:space="preserve">cuando </t>
    </r>
    <r>
      <rPr>
        <rFont val="Calibri"/>
        <b val="0"/>
        <color theme="1"/>
      </rPr>
      <t xml:space="preserve">termine su registro </t>
    </r>
    <r>
      <rPr>
        <rFont val="Calibri"/>
        <b/>
        <color theme="1"/>
      </rPr>
      <t>entonces</t>
    </r>
    <r>
      <rPr>
        <rFont val="Calibri"/>
        <b val="0"/>
        <color theme="1"/>
      </rPr>
      <t xml:space="preserve"> a COLUNGA se le envia un aviso que indique que un usuario quiere ingresar a la plataforma.    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b val="0"/>
        <color theme="1"/>
      </rPr>
      <t xml:space="preserve"> un administrador </t>
    </r>
    <r>
      <rPr>
        <rFont val="Calibri"/>
        <b/>
        <color theme="1"/>
      </rPr>
      <t xml:space="preserve">cuando </t>
    </r>
    <r>
      <rPr>
        <rFont val="Calibri"/>
        <b val="0"/>
        <color theme="1"/>
      </rPr>
      <t xml:space="preserve">se envia un formulario de registro de usuario </t>
    </r>
    <r>
      <rPr>
        <rFont val="Calibri"/>
        <b/>
        <color theme="1"/>
      </rPr>
      <t>entonces</t>
    </r>
    <r>
      <rPr>
        <rFont val="Calibri"/>
        <b val="0"/>
        <color theme="1"/>
      </rPr>
      <t xml:space="preserve"> se envia un mensaje a este con toda la información del usuario que indique su pertenencia a una fundación de COLUNGA para permitir su acceso.</t>
    </r>
  </si>
  <si>
    <t>H5</t>
  </si>
  <si>
    <r>
      <rPr>
        <rFont val="Calibri"/>
        <b/>
        <color theme="1"/>
      </rPr>
      <t xml:space="preserve">-Dado </t>
    </r>
    <r>
      <rPr>
        <rFont val="Calibri"/>
        <color theme="1"/>
      </rPr>
      <t xml:space="preserve">un administrador de COLUNGA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un usuario haya enviado su solicitud de registro </t>
    </r>
    <r>
      <rPr>
        <rFont val="Calibri"/>
        <b/>
        <color theme="1"/>
      </rPr>
      <t>entonces</t>
    </r>
    <r>
      <rPr>
        <rFont val="Calibri"/>
        <color theme="1"/>
      </rPr>
      <t xml:space="preserve"> el administrador puede aceptar al usuario dependiendo si este tiene la membresía que le permite el acceso.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administrador de COLUNGA </t>
    </r>
    <r>
      <rPr>
        <rFont val="Calibri"/>
        <b/>
        <color theme="1"/>
      </rPr>
      <t>cuando</t>
    </r>
    <r>
      <rPr>
        <rFont val="Calibri"/>
        <color theme="1"/>
      </rPr>
      <t xml:space="preserve"> un usuario sin membresía o no conocido por parte de COLUNGA haya enviado su solicitud de registro </t>
    </r>
    <r>
      <rPr>
        <rFont val="Calibri"/>
        <b/>
        <color theme="1"/>
      </rPr>
      <t>entonces</t>
    </r>
    <r>
      <rPr>
        <rFont val="Calibri"/>
        <color theme="1"/>
      </rPr>
      <t xml:space="preserve"> el administrador tiene la opción de rechazar esta solicitud.</t>
    </r>
  </si>
  <si>
    <t>H6</t>
  </si>
  <si>
    <r>
      <rPr>
        <rFont val="Calibri"/>
        <b/>
        <color theme="1"/>
      </rPr>
      <t xml:space="preserve">-Dado </t>
    </r>
    <r>
      <rPr>
        <rFont val="Calibri"/>
        <b val="0"/>
        <color theme="1"/>
      </rPr>
      <t xml:space="preserve">un usuario de la plataforma </t>
    </r>
    <r>
      <rPr>
        <rFont val="Calibri"/>
        <b/>
        <color theme="1"/>
      </rPr>
      <t>cuando</t>
    </r>
    <r>
      <rPr>
        <rFont val="Calibri"/>
        <b val="0"/>
        <color theme="1"/>
      </rPr>
      <t xml:space="preserve"> desee acceder al</t>
    </r>
    <r>
      <rPr>
        <rFont val="Calibri"/>
        <b/>
        <color theme="1"/>
      </rPr>
      <t xml:space="preserve"> </t>
    </r>
    <r>
      <rPr>
        <rFont val="Calibri"/>
        <b val="0"/>
        <color theme="1"/>
      </rPr>
      <t>login</t>
    </r>
    <r>
      <rPr>
        <rFont val="Calibri"/>
        <b/>
        <color theme="1"/>
      </rPr>
      <t xml:space="preserve"> entonces </t>
    </r>
    <r>
      <rPr>
        <rFont val="Calibri"/>
        <b val="0"/>
        <color theme="1"/>
      </rPr>
      <t>tendrá un botón "Iniciar sesión" en la página principal.</t>
    </r>
  </si>
  <si>
    <t>H7</t>
  </si>
  <si>
    <r>
      <rPr>
        <rFont val="Calibri"/>
        <b/>
        <color theme="1"/>
      </rPr>
      <t xml:space="preserve">-Dado </t>
    </r>
    <r>
      <rPr>
        <rFont val="Calibri"/>
        <color theme="1"/>
      </rPr>
      <t xml:space="preserve">un usuario registrado </t>
    </r>
    <r>
      <rPr>
        <rFont val="Calibri"/>
        <b/>
        <color theme="1"/>
      </rPr>
      <t>cuando</t>
    </r>
    <r>
      <rPr>
        <rFont val="Calibri"/>
        <color theme="1"/>
      </rPr>
      <t xml:space="preserve"> desee acceder a la plataforma </t>
    </r>
    <r>
      <rPr>
        <rFont val="Calibri"/>
        <b/>
        <color theme="1"/>
      </rPr>
      <t xml:space="preserve">entonces </t>
    </r>
    <r>
      <rPr>
        <rFont val="Calibri"/>
        <color theme="1"/>
      </rPr>
      <t>tendrá un formulario de login que le permitirá iniciar sesión con su cuenta y poder acceder a los recursos de la plataforma.                                                                                                                                 
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iniciar sesión </t>
    </r>
    <r>
      <rPr>
        <rFont val="Calibri"/>
        <b/>
        <color theme="1"/>
      </rPr>
      <t>entonces</t>
    </r>
    <r>
      <rPr>
        <rFont val="Calibri"/>
        <color theme="1"/>
      </rPr>
      <t xml:space="preserve"> se le pedirá correo viculado con la plataforma y contraseña.         
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no registrado o desconocido por COLUNGA </t>
    </r>
    <r>
      <rPr>
        <rFont val="Calibri"/>
        <b/>
        <color theme="1"/>
      </rPr>
      <t>cuando</t>
    </r>
    <r>
      <rPr>
        <rFont val="Calibri"/>
        <color theme="1"/>
      </rPr>
      <t xml:space="preserve"> intente iniciar sesión </t>
    </r>
    <r>
      <rPr>
        <rFont val="Calibri"/>
        <b/>
        <color theme="1"/>
      </rPr>
      <t>entonces</t>
    </r>
    <r>
      <rPr>
        <rFont val="Calibri"/>
        <color theme="1"/>
      </rPr>
      <t xml:space="preserve"> se le mostrará un mensaje que indique que no se encuentra registrado por lo que no puede acceder a la plataforma.</t>
    </r>
  </si>
  <si>
    <t>H8</t>
  </si>
  <si>
    <r>
      <rPr>
        <rFont val="Calibri"/>
        <b/>
        <color theme="1"/>
      </rPr>
      <t>-Dado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se le haya olvidado la contraseña o desee modificarla </t>
    </r>
    <r>
      <rPr>
        <rFont val="Calibri"/>
        <b/>
        <color theme="1"/>
      </rPr>
      <t>entonces</t>
    </r>
    <r>
      <rPr>
        <rFont val="Calibri"/>
        <color theme="1"/>
      </rPr>
      <t xml:space="preserve"> se le otorgará un formulario que confirme sus datos personales y permite la modificación de la contraseña</t>
    </r>
    <r>
      <rPr>
        <rFont val="Calibri"/>
        <b/>
        <color theme="1"/>
      </rPr>
      <t xml:space="preserve">.                                                                                                         -Dado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se le haya olvidado la contraseña </t>
    </r>
    <r>
      <rPr>
        <rFont val="Calibri"/>
        <b/>
        <color theme="1"/>
      </rPr>
      <t xml:space="preserve">entonces </t>
    </r>
    <r>
      <rPr>
        <rFont val="Calibri"/>
        <color theme="1"/>
      </rPr>
      <t>se le pedirá su correo electrónico con un código de verificación que al ingresarse en la plataforma permite la modificación de la contraseña del usuario.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cambiar su contraseña habiendo ya iniciado sesión </t>
    </r>
    <r>
      <rPr>
        <rFont val="Calibri"/>
        <b/>
        <color theme="1"/>
      </rPr>
      <t xml:space="preserve">entonces </t>
    </r>
    <r>
      <rPr>
        <rFont val="Calibri"/>
        <color theme="1"/>
      </rPr>
      <t>se abrirá un formulario de cambio de contraseña, que pide la nueva contraseña y una confirmación de la misma.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cambiar su contraseña </t>
    </r>
    <r>
      <rPr>
        <rFont val="Calibri"/>
        <b/>
        <color theme="1"/>
      </rPr>
      <t>entonces</t>
    </r>
    <r>
      <rPr>
        <rFont val="Calibri"/>
        <color theme="1"/>
      </rPr>
      <t xml:space="preserve"> la nueva contraseña y la confirmación de la misma deben ser iguales para permitir el cambio.</t>
    </r>
  </si>
  <si>
    <t>H9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</si>
  <si>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miembro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haya iniciado sesión </t>
    </r>
    <r>
      <rPr>
        <rFont val="Calibri"/>
        <b/>
        <color theme="1"/>
      </rPr>
      <t xml:space="preserve">entonces </t>
    </r>
    <r>
      <rPr>
        <rFont val="Calibri"/>
        <color theme="1"/>
      </rPr>
      <t>se mostrará un menú que tenga distintos accesos que permiten desplazarse facilmente por la plataforma.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desconocido o no registrado </t>
    </r>
    <r>
      <rPr>
        <rFont val="Calibri"/>
        <b/>
        <color theme="1"/>
      </rPr>
      <t>cuando</t>
    </r>
    <r>
      <rPr>
        <rFont val="Calibri"/>
        <color theme="1"/>
      </rPr>
      <t xml:space="preserve"> intente ingresar al menú iniciando sesión </t>
    </r>
    <r>
      <rPr>
        <rFont val="Calibri"/>
        <b/>
        <color theme="1"/>
      </rPr>
      <t>entonces</t>
    </r>
    <r>
      <rPr>
        <rFont val="Calibri"/>
        <color theme="1"/>
      </rPr>
      <t xml:space="preserve"> no se mostrará el menú principal ni ninguno de los accesos de la plataforma.</t>
    </r>
  </si>
  <si>
    <t>H10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</si>
  <si>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desee crear una reunión </t>
    </r>
    <r>
      <rPr>
        <rFont val="Calibri"/>
        <b/>
        <color theme="1"/>
      </rPr>
      <t>entonces</t>
    </r>
    <r>
      <rPr>
        <rFont val="Calibri"/>
        <color theme="1"/>
      </rPr>
      <t xml:space="preserve"> se le muestra un botón en el menú principal "Nuevas reuniones" que le redirige al sitio de gestión de reuniones programadas.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no registrado o desconocido </t>
    </r>
    <r>
      <rPr>
        <rFont val="Calibri"/>
        <b/>
        <color theme="1"/>
      </rPr>
      <t>cuando</t>
    </r>
    <r>
      <rPr>
        <rFont val="Calibri"/>
        <color theme="1"/>
      </rPr>
      <t xml:space="preserve"> quiera crear una nueva reunión </t>
    </r>
    <r>
      <rPr>
        <rFont val="Calibri"/>
        <b/>
        <color theme="1"/>
      </rPr>
      <t xml:space="preserve">entonces </t>
    </r>
    <r>
      <rPr>
        <rFont val="Calibri"/>
        <color theme="1"/>
      </rPr>
      <t>no se le permitira el acceso al gestor de reuniones.</t>
    </r>
  </si>
  <si>
    <t>H11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</si>
  <si>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quiera entrar a una reunion publica </t>
    </r>
    <r>
      <rPr>
        <rFont val="Calibri"/>
        <b/>
        <color theme="1"/>
      </rPr>
      <t xml:space="preserve">entonces </t>
    </r>
    <r>
      <rPr>
        <rFont val="Calibri"/>
        <color theme="1"/>
      </rPr>
      <t>podrá ver un boton "Entrar" en el menu y al acceder podrá ver grabaciones de reuniones finalizadas en pantalla y reuniones que se esten efectuando en vivo</t>
    </r>
  </si>
  <si>
    <t>H12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</si>
  <si>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desee acceder al calendario </t>
    </r>
    <r>
      <rPr>
        <rFont val="Calibri"/>
        <b/>
        <color theme="1"/>
      </rPr>
      <t>entonces</t>
    </r>
    <r>
      <rPr>
        <rFont val="Calibri"/>
        <color theme="1"/>
      </rPr>
      <t xml:space="preserve"> se muestra un botón en el menú "Calendario" que le permite ingresar a este.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quiera crear una reunión programada </t>
    </r>
    <r>
      <rPr>
        <rFont val="Calibri"/>
        <b/>
        <color theme="1"/>
      </rPr>
      <t xml:space="preserve">entonces </t>
    </r>
    <r>
      <rPr>
        <rFont val="Calibri"/>
        <color theme="1"/>
      </rPr>
      <t>puede acceder con el botón "Calendario" y programar su reunión desde el calendario.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el usuario quiera visualizar sus reuniones </t>
    </r>
    <r>
      <rPr>
        <rFont val="Calibri"/>
        <b/>
        <color theme="1"/>
      </rPr>
      <t>entonces</t>
    </r>
    <r>
      <rPr>
        <rFont val="Calibri"/>
        <color theme="1"/>
      </rPr>
      <t xml:space="preserve"> este puede ingresar al calendario donde se mostrarán todas las reuniones programadas en sus respectivas fechas.</t>
    </r>
  </si>
  <si>
    <t>H13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</si>
  <si>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miembro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quiera visualizar los contactos de distintas fundaciones </t>
    </r>
    <r>
      <rPr>
        <rFont val="Calibri"/>
        <b/>
        <color theme="1"/>
      </rPr>
      <t>entonces</t>
    </r>
    <r>
      <rPr>
        <rFont val="Calibri"/>
        <color theme="1"/>
      </rPr>
      <t xml:space="preserve"> se mostrará un botón "Contactos" que le permitirá al usuario acceder a la agenda de contactos.</t>
    </r>
    <r>
      <rPr>
        <rFont val="Calibri"/>
        <b/>
        <color theme="1"/>
      </rPr>
      <t xml:space="preserve">                                                                                                                -Dado</t>
    </r>
    <r>
      <rPr>
        <rFont val="Calibri"/>
        <color theme="1"/>
      </rPr>
      <t xml:space="preserve"> un administrador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eliminar contactos o fundaciones </t>
    </r>
    <r>
      <rPr>
        <rFont val="Calibri"/>
        <b/>
        <color theme="1"/>
      </rPr>
      <t>entonces</t>
    </r>
    <r>
      <rPr>
        <rFont val="Calibri"/>
        <color theme="1"/>
      </rPr>
      <t xml:space="preserve"> este puede acceder con el botón de "Contactos" a la agenda y administrarlos.</t>
    </r>
  </si>
  <si>
    <t>H14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</si>
  <si>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comunicarse con otros miembros de la plataforma o fundaciones </t>
    </r>
    <r>
      <rPr>
        <rFont val="Calibri"/>
        <b/>
        <color theme="1"/>
      </rPr>
      <t xml:space="preserve">entonces </t>
    </r>
    <r>
      <rPr>
        <rFont val="Calibri"/>
        <color theme="1"/>
      </rPr>
      <t>se le mostrará un botón "Chat" que le permita ingresar a sus conversaciones.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realizar una llamado con un usuario </t>
    </r>
    <r>
      <rPr>
        <rFont val="Calibri"/>
        <b/>
        <color theme="1"/>
      </rPr>
      <t>entonces</t>
    </r>
    <r>
      <rPr>
        <rFont val="Calibri"/>
        <color theme="1"/>
      </rPr>
      <t xml:space="preserve"> puede acceder a la plataforma de chat para realizar la llamada.</t>
    </r>
  </si>
  <si>
    <t>H15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</si>
  <si>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desee acceder a mi perfil de usuario </t>
    </r>
    <r>
      <rPr>
        <rFont val="Calibri"/>
        <b/>
        <color theme="1"/>
      </rPr>
      <t xml:space="preserve">entonces </t>
    </r>
    <r>
      <rPr>
        <rFont val="Calibri"/>
        <color theme="1"/>
      </rPr>
      <t>podré ver, modificar mis datos, contraseña y la foto de mi perfil.         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cambiar su contraseña </t>
    </r>
    <r>
      <rPr>
        <rFont val="Calibri"/>
        <b/>
        <color theme="1"/>
      </rPr>
      <t xml:space="preserve">entonces </t>
    </r>
    <r>
      <rPr>
        <rFont val="Calibri"/>
        <color theme="1"/>
      </rPr>
      <t>puede acceder con el botón de "perfil" para realizar el cambio.                        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cambiar su foto de perfil </t>
    </r>
    <r>
      <rPr>
        <rFont val="Calibri"/>
        <b/>
        <color theme="1"/>
      </rPr>
      <t>entonces</t>
    </r>
    <r>
      <rPr>
        <rFont val="Calibri"/>
        <color theme="1"/>
      </rPr>
      <t xml:space="preserve"> puede ingresar al perfil para poder realizar esas modificaciones.</t>
    </r>
  </si>
  <si>
    <t>H16</t>
  </si>
  <si>
    <t>Como usuario de la plataforma, quiero ver  un mini calendario para programarme.</t>
  </si>
  <si>
    <r>
      <rPr>
        <rFont val="Calibri"/>
        <b/>
        <color theme="1"/>
      </rPr>
      <t>-Dado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haya ingresado al menú principal </t>
    </r>
    <r>
      <rPr>
        <rFont val="Calibri"/>
        <b/>
        <color theme="1"/>
      </rPr>
      <t>entonces</t>
    </r>
    <r>
      <rPr>
        <rFont val="Calibri"/>
        <color theme="1"/>
      </rPr>
      <t xml:space="preserve"> aparecerá un calendario para una visualización rápida de los proximos dias.                                                                                                                          </t>
    </r>
  </si>
  <si>
    <t>H17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</si>
  <si>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comunicarse con la fundación COLUNGA o sus administradores </t>
    </r>
    <r>
      <rPr>
        <rFont val="Calibri"/>
        <b/>
        <color theme="1"/>
      </rPr>
      <t>entonces</t>
    </r>
    <r>
      <rPr>
        <rFont val="Calibri"/>
        <color theme="1"/>
      </rPr>
      <t xml:space="preserve"> se le mostrará un botón que le redirige a un formulario para enviar un mensaje directo a COLUNGA. </t>
    </r>
  </si>
  <si>
    <t>H18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</si>
  <si>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observar contactos/miembros de distintas organizaciones </t>
    </r>
    <r>
      <rPr>
        <rFont val="Calibri"/>
        <b/>
        <color theme="1"/>
      </rPr>
      <t>entonces</t>
    </r>
    <r>
      <rPr>
        <rFont val="Calibri"/>
        <color theme="1"/>
      </rPr>
      <t xml:space="preserve"> tendrá una página de contactos con un filtro para organizarlos.                                                                                                                                                   </t>
    </r>
  </si>
  <si>
    <t>H19</t>
  </si>
  <si>
    <r>
      <rPr>
        <rFont val="Calibri"/>
        <b/>
        <color theme="1"/>
      </rPr>
      <t xml:space="preserve">-Dado </t>
    </r>
    <r>
      <rPr>
        <rFont val="Calibri"/>
        <color theme="1"/>
      </rPr>
      <t>un usuario de la plataforma</t>
    </r>
    <r>
      <rPr>
        <rFont val="Calibri"/>
        <b/>
        <color theme="1"/>
      </rPr>
      <t xml:space="preserve"> cuando</t>
    </r>
    <r>
      <rPr>
        <rFont val="Calibri"/>
        <color theme="1"/>
      </rPr>
      <t xml:space="preserve"> quiera ver mis contactos </t>
    </r>
    <r>
      <rPr>
        <rFont val="Calibri"/>
        <b/>
        <color theme="1"/>
      </rPr>
      <t xml:space="preserve">entonces </t>
    </r>
    <r>
      <rPr>
        <rFont val="Calibri"/>
        <color theme="1"/>
      </rPr>
      <t>se mostrará con su información de contacto, nombre, cargo y email en una lista.</t>
    </r>
  </si>
  <si>
    <t>H20</t>
  </si>
  <si>
    <r>
      <rPr>
        <rFont val="Calibri"/>
        <b/>
        <color theme="1"/>
      </rPr>
      <t>-Dado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buscar contactos </t>
    </r>
    <r>
      <rPr>
        <rFont val="Calibri"/>
        <b/>
        <color theme="1"/>
      </rPr>
      <t xml:space="preserve">entonces </t>
    </r>
    <r>
      <rPr>
        <rFont val="Calibri"/>
        <color theme="1"/>
      </rPr>
      <t xml:space="preserve">podrá filtrar por un botón por fundación.           </t>
    </r>
  </si>
  <si>
    <t>H21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</si>
  <si>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como usuario </t>
    </r>
    <r>
      <rPr>
        <rFont val="Calibri"/>
        <b/>
        <color theme="1"/>
      </rPr>
      <t xml:space="preserve">cuando </t>
    </r>
    <r>
      <rPr>
        <rFont val="Calibri"/>
        <color theme="1"/>
      </rPr>
      <t>el admin actualice la lista de contactos</t>
    </r>
    <r>
      <rPr>
        <rFont val="Calibri"/>
        <b/>
        <color theme="1"/>
      </rPr>
      <t xml:space="preserve"> entonces</t>
    </r>
    <r>
      <rPr>
        <rFont val="Calibri"/>
        <color theme="1"/>
      </rPr>
      <t xml:space="preserve"> podré con el botón de "actualizar lista" poner tener mi lista de contactos actualizada y me aparecerán modificaciones hechas por el admin de la plataforma.</t>
    </r>
  </si>
  <si>
    <t>H22</t>
  </si>
  <si>
    <r>
      <rPr>
        <rFont val="Calibri"/>
        <color theme="1"/>
      </rPr>
      <t xml:space="preserve"> -</t>
    </r>
    <r>
      <rPr>
        <rFont val="Calibri"/>
        <b/>
        <color theme="1"/>
      </rPr>
      <t>Dado</t>
    </r>
    <r>
      <rPr>
        <rFont val="Calibri"/>
        <color theme="1"/>
      </rPr>
      <t xml:space="preserve"> el administrador de COLUNGA </t>
    </r>
    <r>
      <rPr>
        <rFont val="Calibri"/>
        <b/>
        <color theme="1"/>
      </rPr>
      <t>cuando</t>
    </r>
    <r>
      <rPr>
        <rFont val="Calibri"/>
        <color theme="1"/>
      </rPr>
      <t xml:space="preserve"> quiera eliminar un contacto </t>
    </r>
    <r>
      <rPr>
        <rFont val="Calibri"/>
        <b/>
        <color theme="1"/>
      </rPr>
      <t>entonces</t>
    </r>
    <r>
      <rPr>
        <rFont val="Calibri"/>
        <color theme="1"/>
      </rPr>
      <t xml:space="preserve"> existirá un botón para realizar esta acción.</t>
    </r>
  </si>
  <si>
    <t>H23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</si>
  <si>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se desea observar la información de usuario </t>
    </r>
    <r>
      <rPr>
        <rFont val="Calibri"/>
        <b/>
        <color theme="1"/>
      </rPr>
      <t xml:space="preserve">entonces </t>
    </r>
    <r>
      <rPr>
        <rFont val="Calibri"/>
        <color theme="1"/>
      </rPr>
      <t xml:space="preserve">se muestra una página con nombre, ubicación, fecha de nacimiento, cargo dentro de la fundación, y una opción de cambio de contraseña.                                                              </t>
    </r>
  </si>
  <si>
    <t>H24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</si>
  <si>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modificar los datos en mi perfil </t>
    </r>
    <r>
      <rPr>
        <rFont val="Calibri"/>
        <b/>
        <color theme="1"/>
      </rPr>
      <t>entonces</t>
    </r>
    <r>
      <rPr>
        <rFont val="Calibri"/>
        <color theme="1"/>
      </rPr>
      <t xml:space="preserve"> podré darle click al boton de editar para poder modificar los datos que quiera.</t>
    </r>
  </si>
  <si>
    <t>H25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</si>
  <si>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cambiar mi foto de perfil </t>
    </r>
    <r>
      <rPr>
        <rFont val="Calibri"/>
        <b/>
        <color theme="1"/>
      </rPr>
      <t>entonces</t>
    </r>
    <r>
      <rPr>
        <rFont val="Calibri"/>
        <color theme="1"/>
      </rPr>
      <t xml:space="preserve"> tendré que darle click a "Editar foto" para poder cambiarla.</t>
    </r>
  </si>
  <si>
    <t>H26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</si>
  <si>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olvidé o desee cambiar mi contraseña </t>
    </r>
    <r>
      <rPr>
        <rFont val="Calibri"/>
        <b/>
        <color theme="1"/>
      </rPr>
      <t>entonces</t>
    </r>
    <r>
      <rPr>
        <rFont val="Calibri"/>
        <color theme="1"/>
      </rPr>
      <t xml:space="preserve"> podré modificarla con el boton "cambiar contraseña" que redigirá a un formulario que permite realizar esta acción.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modificar la contraseña </t>
    </r>
    <r>
      <rPr>
        <rFont val="Calibri"/>
        <b/>
        <color theme="1"/>
      </rPr>
      <t>entonces</t>
    </r>
    <r>
      <rPr>
        <rFont val="Calibri"/>
        <color theme="1"/>
      </rPr>
      <t xml:space="preserve"> necesita haber iniciado sesión para realizar esta acción desde el perfil.</t>
    </r>
  </si>
  <si>
    <t>H27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</si>
  <si>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</t>
    </r>
    <r>
      <rPr>
        <rFont val="Calibri"/>
        <b/>
        <color theme="1"/>
      </rPr>
      <t xml:space="preserve"> cuando</t>
    </r>
    <r>
      <rPr>
        <rFont val="Calibri"/>
        <color theme="1"/>
      </rPr>
      <t xml:space="preserve"> desee acceder a mi perfil </t>
    </r>
    <r>
      <rPr>
        <rFont val="Calibri"/>
        <b/>
        <color theme="1"/>
      </rPr>
      <t>entonces</t>
    </r>
    <r>
      <rPr>
        <rFont val="Calibri"/>
        <color theme="1"/>
      </rPr>
      <t xml:space="preserve"> podré dar click a el boton "Mi perfil" que me direccionará al perfil</t>
    </r>
  </si>
  <si>
    <t>H28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</si>
  <si>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ya no desee estar en la sesion </t>
    </r>
    <r>
      <rPr>
        <rFont val="Calibri"/>
        <b/>
        <color theme="1"/>
      </rPr>
      <t>entonces</t>
    </r>
    <r>
      <rPr>
        <rFont val="Calibri"/>
        <color theme="1"/>
      </rPr>
      <t xml:space="preserve"> me dirigiré a la esquina superior derecha donde aparece mi nombre y apellido y al darle click podré desplegar una lista donde podré cerrar sesión</t>
    </r>
  </si>
  <si>
    <t>H29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</si>
  <si>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quiere acceder de forma rápida al menú principal </t>
    </r>
    <r>
      <rPr>
        <rFont val="Calibri"/>
        <b/>
        <color theme="1"/>
      </rPr>
      <t xml:space="preserve">entonces </t>
    </r>
    <r>
      <rPr>
        <rFont val="Calibri"/>
        <color theme="1"/>
      </rPr>
      <t>en la barra superior se mostrara un botón "Home" que redirige al usuario al menú principal de la plataforma.</t>
    </r>
  </si>
  <si>
    <t>H30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</si>
  <si>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acceder al "Chat" </t>
    </r>
    <r>
      <rPr>
        <rFont val="Calibri"/>
        <b/>
        <color theme="1"/>
      </rPr>
      <t>entonces</t>
    </r>
    <r>
      <rPr>
        <rFont val="Calibri"/>
        <color theme="1"/>
      </rPr>
      <t xml:space="preserve"> podré desde la barra superior, tener la opcion de acceso rapido al chat con solo un click al boton "chat"</t>
    </r>
  </si>
  <si>
    <t>H31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</si>
  <si>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necesite ir a "calendario" </t>
    </r>
    <r>
      <rPr>
        <rFont val="Calibri"/>
        <b/>
        <color theme="1"/>
      </rPr>
      <t>entonces</t>
    </r>
    <r>
      <rPr>
        <rFont val="Calibri"/>
        <color theme="1"/>
      </rPr>
      <t xml:space="preserve"> en la barra superior tendré un boton llamado "calendario" que al acceder a el mediante un click, podré visualizar y modificar el calendario</t>
    </r>
  </si>
  <si>
    <t>H32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</si>
  <si>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se quiere acceder a la página de contactos </t>
    </r>
    <r>
      <rPr>
        <rFont val="Calibri"/>
        <b/>
        <color theme="1"/>
      </rPr>
      <t>entonces</t>
    </r>
    <r>
      <rPr>
        <rFont val="Calibri"/>
        <color theme="1"/>
      </rPr>
      <t xml:space="preserve"> en la barra superior se tendrá un botón de "Contactos" que da acceso a la página de contactos de los contactos de las fundaciones.</t>
    </r>
  </si>
  <si>
    <t>Historia</t>
  </si>
  <si>
    <t>Tareas</t>
  </si>
  <si>
    <t>Estimacion</t>
  </si>
  <si>
    <t>-Crear botón de registro</t>
  </si>
  <si>
    <t>2 hrs</t>
  </si>
  <si>
    <t>-Diseñar botón de iniciar sesión</t>
  </si>
  <si>
    <t>-Diseñar y crear página principal de miembros registrados</t>
  </si>
  <si>
    <t>4 hrs</t>
  </si>
  <si>
    <t>-Enlazar botón de registro a la página de registro</t>
  </si>
  <si>
    <t>-Crear botón de iniciar sesión</t>
  </si>
  <si>
    <t>-Diseñar y crear seccion donde iran botones de accion.</t>
  </si>
  <si>
    <t>-Ubicar botón en la página de inicio</t>
  </si>
  <si>
    <t>-Ubicar botón de iniciar sesión en la página principal</t>
  </si>
  <si>
    <t>-Testing</t>
  </si>
  <si>
    <t>-Diseñar botón de registro</t>
  </si>
  <si>
    <t>2hr</t>
  </si>
  <si>
    <t>-Enlazar botón de inicar sesión con la página de iniciar sesión</t>
  </si>
  <si>
    <t>-Diseñar la página de registro</t>
  </si>
  <si>
    <t>-Diseñar y crear formulario de acceso</t>
  </si>
  <si>
    <t>-Diseñar y crear botón para la creación de nuevas reuniones</t>
  </si>
  <si>
    <t>-Crear la página de registro</t>
  </si>
  <si>
    <t>4hrs</t>
  </si>
  <si>
    <t>-Validar que dichos datos sean correctos</t>
  </si>
  <si>
    <t>-Enlazar botón a la página de la creación de una nueva reunión</t>
  </si>
  <si>
    <t>-Priorizar los datos que se le pedirán al usuario</t>
  </si>
  <si>
    <t xml:space="preserve">-Creacion de pagina "Nuevas Reuniones" base. </t>
  </si>
  <si>
    <t xml:space="preserve"> 2 hrs</t>
  </si>
  <si>
    <t>-Validar cada dato que será escrito por el usuario</t>
  </si>
  <si>
    <t>Como miembo quiero poder ingresar mis datos personales para concretar mi registro</t>
  </si>
  <si>
    <t>-Agregar espacio en los que el usuario podrá colocar sus datos personales</t>
  </si>
  <si>
    <t>-Diseñar y crear botón para la recuperación de la contraseña</t>
  </si>
  <si>
    <t>-Diseñar y crear botón de "Entrar"</t>
  </si>
  <si>
    <t>-Permitir que por medio del email el usuario pueda reestablecer su contraseña</t>
  </si>
  <si>
    <t>-Enlazar boton a la pagina de visualizacion de reuniones publicas.</t>
  </si>
  <si>
    <t>-Validar y reestaurar la contraseña</t>
  </si>
  <si>
    <t>-Creacion de pagina "Entrar" base.</t>
  </si>
  <si>
    <t>-Validar que al terminar el registro se envíen los datos</t>
  </si>
  <si>
    <t>-Diseñar y crear botón de "Calendario"</t>
  </si>
  <si>
    <t>-Enlazar boton a la pagina de calendario.</t>
  </si>
  <si>
    <t>-Creacion de pagina "Calendario" base.</t>
  </si>
  <si>
    <t>-Crear un espacio donde lleguen dichas solicitudes</t>
  </si>
  <si>
    <t>-Crear y diseñar botón de "Contactos"</t>
  </si>
  <si>
    <t>-Crear dos botones, aceptar y recharzar, para la solicitudes entrantes</t>
  </si>
  <si>
    <t>-Enlazar boton a la pagina de contactos.</t>
  </si>
  <si>
    <t>-Creacion de pagina "Contactos" base.</t>
  </si>
  <si>
    <t>-Crear y diseñar botón de "Chat"</t>
  </si>
  <si>
    <t>-Enlazar boton a la pagina de chat</t>
  </si>
  <si>
    <t>-Creacion de pagina "Chat" base</t>
  </si>
  <si>
    <t>-Crear y diseñar boton de "Pefil"</t>
  </si>
  <si>
    <t>-Enlazar boton a la pagina de perfil.</t>
  </si>
  <si>
    <t>-Creacion de pagina "Perfil" base.</t>
  </si>
  <si>
    <t>-Testing.</t>
  </si>
  <si>
    <t>-Crear espacio para "anclar" mini  calendario</t>
  </si>
  <si>
    <t xml:space="preserve">-Agregar Calendario </t>
  </si>
  <si>
    <t xml:space="preserve">Como miembro, quiero acceder a una seccion de "Contactanos" para tener una comunicacion directa con colunga. </t>
  </si>
  <si>
    <t>-Diseñar y crear boton de "Contactanos"</t>
  </si>
  <si>
    <t>-Enlazar boton a la pagina de contactanos</t>
  </si>
  <si>
    <t xml:space="preserve">-Creacion de pagina "Contactanos" </t>
  </si>
  <si>
    <t xml:space="preserve">-Creacion de formulario de contacto </t>
  </si>
  <si>
    <t xml:space="preserve">-Programacion de boton envio </t>
  </si>
  <si>
    <t>Barra Superior</t>
  </si>
  <si>
    <t>-Crear y diseñar una lista de contactos</t>
  </si>
  <si>
    <t>-Crear seccion de perfil</t>
  </si>
  <si>
    <t>-Diseñar y agregar un botón en la barra superior para el acceso al perfil</t>
  </si>
  <si>
    <t>-Crear un filtro que organice los contactos por fundación</t>
  </si>
  <si>
    <t>-Mostrar la información entregada por el usuario en la página de perfil</t>
  </si>
  <si>
    <t>-Enlazar botón al perfil</t>
  </si>
  <si>
    <t>-Ubicar y enlanzar botones para visualizar a contactos y comunicarme con ellos</t>
  </si>
  <si>
    <t>-Mostrar información entregada por los usuarios según diseño</t>
  </si>
  <si>
    <t>-Diseñar y crear botones para la modificación del perfil del usuario</t>
  </si>
  <si>
    <t>-Diseñar y agregar un botón en la barra supeior para finalizar sesión</t>
  </si>
  <si>
    <t>-Programar funcionalidad para modificar</t>
  </si>
  <si>
    <t>-Enlazar botón a la finalización de sesión</t>
  </si>
  <si>
    <t>-Validar que el filtro previamente creado funcione correctamente</t>
  </si>
  <si>
    <t>-Diseñar y crear botón para el cambio de la imagen de perfil del usuario</t>
  </si>
  <si>
    <t>-Diseñar y crear una barra superior con los accesos directos</t>
  </si>
  <si>
    <t>-Programar funcion para examinar mi equipo y escoger nueva imagen.</t>
  </si>
  <si>
    <t>-Validar que cada botón acceda a su página correspondiente</t>
  </si>
  <si>
    <t>-Permitir el cambio de foto de perfil una vez cargada la foto</t>
  </si>
  <si>
    <t>-Diseñar y crear botón de "Actualizar lista"</t>
  </si>
  <si>
    <t>-Diseñar y crear botón para el cambio de contraseña</t>
  </si>
  <si>
    <t>-Diseñar y agregar un botón "chat" a la barra superior</t>
  </si>
  <si>
    <t>-Programar que dicho botón refresque la lista de usuarios</t>
  </si>
  <si>
    <t>-Desplegar mensaje para estar seguro del cambio</t>
  </si>
  <si>
    <t>-Enlazar botón a la página chat</t>
  </si>
  <si>
    <t>-Crear un botones de "si" o "no" para la confirmación o rechazo de dicha opción</t>
  </si>
  <si>
    <t>-Actualizar información</t>
  </si>
  <si>
    <t>-Diseñar y crear un botón de agregar contactos</t>
  </si>
  <si>
    <t>-Diseñar y agregar un botón "calendario" a la barra superior</t>
  </si>
  <si>
    <t>-Diseñar y crear un botón de modificación de contactos</t>
  </si>
  <si>
    <t>-Enlazar botón a la página calendario</t>
  </si>
  <si>
    <t>-Diseñar y crear un botón de eliminación de contactos</t>
  </si>
  <si>
    <t>-Enlazar Botones a su acciones correspondientes</t>
  </si>
  <si>
    <t xml:space="preserve">-Programar funcionalidades </t>
  </si>
  <si>
    <t>6 hrs</t>
  </si>
  <si>
    <t>-Diseñar y agregar un botón "contactos" a la barra superior</t>
  </si>
  <si>
    <t>-Enlazar botón a la página contactos</t>
  </si>
  <si>
    <t>Nombre del Proyecto:</t>
  </si>
  <si>
    <t>Dueño del Proyecto</t>
  </si>
  <si>
    <t>Gerente del Proyecto:</t>
  </si>
  <si>
    <t>23-04-2021 Inicio Sprint</t>
  </si>
  <si>
    <t>28-05-2021 Termino primer Sprint</t>
  </si>
  <si>
    <t>Duración del Sprint</t>
  </si>
  <si>
    <t>Esfuerzo</t>
  </si>
  <si>
    <t>Faltante en los días siguientes…</t>
  </si>
  <si>
    <t>Tendencia calculada en los últimos</t>
  </si>
  <si>
    <t>Días 20</t>
  </si>
  <si>
    <t xml:space="preserve">Totales 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</si>
  <si>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</si>
  <si>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</si>
  <si>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</si>
  <si>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</si>
  <si>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</si>
  <si>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</si>
  <si>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</si>
  <si>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ID Historia</t>
  </si>
  <si>
    <t>Responsable</t>
  </si>
  <si>
    <t>Est.</t>
  </si>
  <si>
    <t>Sebastian Gonzalez y Danitza Moran</t>
  </si>
  <si>
    <t xml:space="preserve">-Testing </t>
  </si>
  <si>
    <t>Sebastian Gonzalez</t>
  </si>
  <si>
    <t>Seabstian Gonzalez</t>
  </si>
  <si>
    <t>Valentina Gonzalez</t>
  </si>
  <si>
    <t>Valentina  Gonzalez</t>
  </si>
  <si>
    <t>-Crear espacio para "anclar"  mini calendario</t>
  </si>
  <si>
    <t xml:space="preserve">Maria Ponte y Sebastian Saravia </t>
  </si>
  <si>
    <t>Valentina Gonzalez e Isidora Gomez</t>
  </si>
  <si>
    <t>-Enlazar Boton a su accion correspondiente</t>
  </si>
  <si>
    <t>Raul Espinoza</t>
  </si>
  <si>
    <t>Testing Producto Completo</t>
  </si>
  <si>
    <t xml:space="preserve">Casos de Prueba - Sprint </t>
  </si>
  <si>
    <t>Control de Versiones</t>
  </si>
  <si>
    <t>Casos de prueba - Documentos de Google</t>
  </si>
  <si>
    <t>Casos de Prueba - Sprint 2</t>
  </si>
  <si>
    <t>Tutoriales de Uso</t>
  </si>
  <si>
    <t>Documentacion de Uso - Documentos de Google</t>
  </si>
  <si>
    <t>Casos de Aceptacion Realizados por Profesora</t>
  </si>
  <si>
    <t>Pruebas de Aceptación de Usuario (UAT).docx - Documentos de Google</t>
  </si>
  <si>
    <t>Conclusion del proyecto</t>
  </si>
  <si>
    <t>https://docs.google.com/document/d/1pChyyfNcdK2937pIFzhGR_S0CwuawVozVSYgjTjqUXo/edit</t>
  </si>
  <si>
    <t xml:space="preserve">Evidencias Reuniones </t>
  </si>
  <si>
    <t>https://uandresbelloedu-my.sharepoint.com/:w:/g/personal/s_gonzlezpinto_uandresbello_edu/EWjDyZQcXgFApOCbrTAnABwBwfJKC8eF1cXKopO87kC8xA?rtime=htfe2lAh2Ug</t>
  </si>
  <si>
    <t>Tutorial Acceso Plataforma para profesora</t>
  </si>
  <si>
    <t>Tutorial - Documentos de Google</t>
  </si>
  <si>
    <t xml:space="preserve"> Sprint 1 Presentación (Resumen)</t>
  </si>
  <si>
    <t>https://docs.google.com/presentation/d/1mxnUrzw6LYFJgwkE_EtJ4MRZ9TEjASA37e96EQaSQBY/edit?usp=sharing</t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</si>
  <si>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</si>
  <si>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</si>
  <si>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t>Entrar a reuniones públicas</t>
  </si>
  <si>
    <t>H33</t>
  </si>
  <si>
    <t>H34</t>
  </si>
  <si>
    <t>H35</t>
  </si>
  <si>
    <t>H36</t>
  </si>
  <si>
    <t>Como colunga, quiero que se implemente un acceso a zoom para las videollamadas en vivo.</t>
  </si>
  <si>
    <t>H37</t>
  </si>
  <si>
    <t>Como colunga, quiero que se implemente un reproductor de video para reproducir las grabaciones</t>
  </si>
  <si>
    <t>Reuniones públicas finalizadas</t>
  </si>
  <si>
    <t>H38</t>
  </si>
  <si>
    <t>H39</t>
  </si>
  <si>
    <t>Nuevas reuniones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</si>
  <si>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</si>
  <si>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</si>
  <si>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</si>
  <si>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</si>
  <si>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</si>
  <si>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</si>
  <si>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</si>
  <si>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</si>
  <si>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</si>
  <si>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</si>
  <si>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</si>
  <si>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</si>
  <si>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</si>
  <si>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</si>
  <si>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</si>
  <si>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</si>
  <si>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</si>
  <si>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</si>
  <si>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Entrar</t>
  </si>
  <si>
    <t xml:space="preserve">Nuevas Reuniones </t>
  </si>
  <si>
    <t>1,1</t>
  </si>
  <si>
    <t>hrs</t>
  </si>
  <si>
    <t>6,1</t>
  </si>
  <si>
    <t>8,1</t>
  </si>
  <si>
    <t>1,2</t>
  </si>
  <si>
    <t>6,2</t>
  </si>
  <si>
    <t>8,2</t>
  </si>
  <si>
    <t>1,3</t>
  </si>
  <si>
    <t>6,3</t>
  </si>
  <si>
    <t>8,3</t>
  </si>
  <si>
    <t>1,4</t>
  </si>
  <si>
    <t>6,4</t>
  </si>
  <si>
    <t>8,4</t>
  </si>
  <si>
    <t>1,5</t>
  </si>
  <si>
    <t>6,5</t>
  </si>
  <si>
    <t>8,5</t>
  </si>
  <si>
    <t>2,1</t>
  </si>
  <si>
    <t>7,1</t>
  </si>
  <si>
    <t>9,1</t>
  </si>
  <si>
    <t>2,2</t>
  </si>
  <si>
    <t>7,2</t>
  </si>
  <si>
    <t>9,2</t>
  </si>
  <si>
    <t>2,3</t>
  </si>
  <si>
    <t>7,3</t>
  </si>
  <si>
    <t>9,3</t>
  </si>
  <si>
    <t>2,4</t>
  </si>
  <si>
    <t>7,4</t>
  </si>
  <si>
    <t>9,4</t>
  </si>
  <si>
    <t>2,5</t>
  </si>
  <si>
    <t>7,5</t>
  </si>
  <si>
    <t>9,5</t>
  </si>
  <si>
    <t>3,1</t>
  </si>
  <si>
    <t>10,1</t>
  </si>
  <si>
    <t>3,2</t>
  </si>
  <si>
    <t>10,2</t>
  </si>
  <si>
    <t>3,3</t>
  </si>
  <si>
    <t>10,3</t>
  </si>
  <si>
    <t>3,4</t>
  </si>
  <si>
    <t>10,4</t>
  </si>
  <si>
    <t>3,5</t>
  </si>
  <si>
    <t>10,5</t>
  </si>
  <si>
    <t>4,1</t>
  </si>
  <si>
    <t>11,1</t>
  </si>
  <si>
    <t>4,2</t>
  </si>
  <si>
    <t>11,2</t>
  </si>
  <si>
    <t>4,3</t>
  </si>
  <si>
    <t>11,3</t>
  </si>
  <si>
    <t>4,4</t>
  </si>
  <si>
    <t>11,4</t>
  </si>
  <si>
    <t>4,5</t>
  </si>
  <si>
    <t>11,5</t>
  </si>
  <si>
    <t>5,1</t>
  </si>
  <si>
    <t>12,1</t>
  </si>
  <si>
    <t>5,2</t>
  </si>
  <si>
    <t>12,2</t>
  </si>
  <si>
    <t>5,3</t>
  </si>
  <si>
    <t>12,3</t>
  </si>
  <si>
    <t>5,4</t>
  </si>
  <si>
    <t>12,4</t>
  </si>
  <si>
    <t>5,5</t>
  </si>
  <si>
    <t>12,5</t>
  </si>
  <si>
    <t>13,1</t>
  </si>
  <si>
    <t>13,2</t>
  </si>
  <si>
    <t>13,3</t>
  </si>
  <si>
    <t>13,4</t>
  </si>
  <si>
    <t>13,5</t>
  </si>
  <si>
    <t>14,1</t>
  </si>
  <si>
    <t>14,2</t>
  </si>
  <si>
    <t>14,3</t>
  </si>
  <si>
    <t>14,4</t>
  </si>
  <si>
    <t>14,5</t>
  </si>
  <si>
    <t>15,1</t>
  </si>
  <si>
    <t>15,2</t>
  </si>
  <si>
    <t>15,3</t>
  </si>
  <si>
    <t>15,4</t>
  </si>
  <si>
    <t>15,5</t>
  </si>
  <si>
    <t>16,1</t>
  </si>
  <si>
    <t>20,1</t>
  </si>
  <si>
    <t>16,2</t>
  </si>
  <si>
    <t>20,2</t>
  </si>
  <si>
    <t>16,3</t>
  </si>
  <si>
    <t>20,3</t>
  </si>
  <si>
    <t>16,4</t>
  </si>
  <si>
    <t>20,4</t>
  </si>
  <si>
    <t>16,5</t>
  </si>
  <si>
    <t>20,5</t>
  </si>
  <si>
    <t>17,1</t>
  </si>
  <si>
    <t>21,1</t>
  </si>
  <si>
    <t>17,2</t>
  </si>
  <si>
    <t>21,2</t>
  </si>
  <si>
    <t>17,3</t>
  </si>
  <si>
    <t>21,3</t>
  </si>
  <si>
    <t>17,4</t>
  </si>
  <si>
    <t>21,4</t>
  </si>
  <si>
    <t>17,5</t>
  </si>
  <si>
    <t>21,5</t>
  </si>
  <si>
    <t>18,1</t>
  </si>
  <si>
    <t>22,1</t>
  </si>
  <si>
    <t>18,2</t>
  </si>
  <si>
    <t>22,2</t>
  </si>
  <si>
    <t>18,3</t>
  </si>
  <si>
    <t>22,3</t>
  </si>
  <si>
    <t>18,4</t>
  </si>
  <si>
    <t>22,4</t>
  </si>
  <si>
    <t>18,5</t>
  </si>
  <si>
    <t>22,5</t>
  </si>
  <si>
    <t>19,1</t>
  </si>
  <si>
    <t>23,1</t>
  </si>
  <si>
    <t>19,2</t>
  </si>
  <si>
    <t>23,2</t>
  </si>
  <si>
    <t>19,3</t>
  </si>
  <si>
    <t>23,3</t>
  </si>
  <si>
    <t>19,4</t>
  </si>
  <si>
    <t>23,4</t>
  </si>
  <si>
    <t>19,5</t>
  </si>
  <si>
    <t>23,5</t>
  </si>
  <si>
    <t>24,1</t>
  </si>
  <si>
    <t>24,2</t>
  </si>
  <si>
    <t>24,3</t>
  </si>
  <si>
    <t>24,4</t>
  </si>
  <si>
    <t>24,5</t>
  </si>
  <si>
    <t>25,1</t>
  </si>
  <si>
    <t>25,2</t>
  </si>
  <si>
    <t>25,3</t>
  </si>
  <si>
    <t>25,4</t>
  </si>
  <si>
    <t>25,5</t>
  </si>
  <si>
    <t>29-04-2021 Inicio Sprint</t>
  </si>
  <si>
    <t>-Diseñar ventana de registro</t>
  </si>
  <si>
    <t>-Diseñar pantalla de login</t>
  </si>
  <si>
    <t>-Diseñar pantalla de menú</t>
  </si>
  <si>
    <t>-Crear formulario de registro</t>
  </si>
  <si>
    <t>-Programar funcion de Login</t>
  </si>
  <si>
    <t>-Programar botones de acceso</t>
  </si>
  <si>
    <t>-Validar que no exitan valores nulos</t>
  </si>
  <si>
    <t>-Validar usuarios existentes</t>
  </si>
  <si>
    <t>-Programar calendario de eventos</t>
  </si>
  <si>
    <t>-Programar envio de solicitud de nuevo usuario a Colunga.</t>
  </si>
  <si>
    <t>-Programar funcion de recuperacion de contraseña</t>
  </si>
  <si>
    <t>-Programar formulario de contacto</t>
  </si>
  <si>
    <t>-Diseñar pantalla de contactos</t>
  </si>
  <si>
    <t>-Diseñar pantalla de perfil</t>
  </si>
  <si>
    <t>-Diseñar barra superior de acciones.</t>
  </si>
  <si>
    <t>-Programar formulario de registro.</t>
  </si>
  <si>
    <t>-Programar funcion de modificar datos personales</t>
  </si>
  <si>
    <t>-Programar funcionalidades de los accesos.</t>
  </si>
  <si>
    <t>-Programar filtro de contactos por organizacion</t>
  </si>
  <si>
    <t>-Programar funcion de modificar contraseña</t>
  </si>
  <si>
    <t>-Programar finalizar sesion.</t>
  </si>
  <si>
    <t>-Programar ventana de administrador de contactos.</t>
  </si>
  <si>
    <t xml:space="preserve">-Programar funcion para subir una imagen de perfil desde el dispositivo </t>
  </si>
  <si>
    <t>-Programar acceso a perfil</t>
  </si>
  <si>
    <t>-Diseñar pantalla de Entrar a reuniones publicas en vivo y grabaciones</t>
  </si>
  <si>
    <t>-Programar almacenamiento de las reuniones finalizadas.</t>
  </si>
  <si>
    <t>8 hrs</t>
  </si>
  <si>
    <t>-Diseñar pantalla de nueva reunion.</t>
  </si>
  <si>
    <t>-Programar acceso a reuniones .</t>
  </si>
  <si>
    <t>-Programar publicacion de grabacion con su respectiva informacion.</t>
  </si>
  <si>
    <t>-Programar creacion de reuniones publicas y privadas.</t>
  </si>
  <si>
    <t>-Programar acceso a grabaciones.</t>
  </si>
  <si>
    <t>-Programar acceso a un reproductor para vizualizar las grabaciones.</t>
  </si>
  <si>
    <t>-Programar seleccion de invitados a reuniones.</t>
  </si>
  <si>
    <t>-Programar uso de Zoom para las reuniones.</t>
  </si>
  <si>
    <t>-Programar funcion de creacion de link de invitacion a reuniones.</t>
  </si>
  <si>
    <t>-Diseñar pantalla de calendario</t>
  </si>
  <si>
    <t>-Diseñar pantalla de chat</t>
  </si>
  <si>
    <t>-Programar calendario</t>
  </si>
  <si>
    <t xml:space="preserve">-Programar Chat </t>
  </si>
  <si>
    <t xml:space="preserve">-Programar acceso a creacion de nuevas reuniones </t>
  </si>
  <si>
    <t>-Programar acceso a conversaciones</t>
  </si>
  <si>
    <t>-Programar sincronizacion de reuniones agendadas.</t>
  </si>
  <si>
    <t>-Programar acceso a llamadas y videollamadas.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</si>
</sst>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Sprint &quot;#&quot; Backlog&quot;"/>
  </numFmts>
  <fonts count="31">
    <font>
      <sz val="10.0"/>
      <color rgb="FF000000"/>
      <name val="Arial"/>
    </font>
    <font>
      <b/>
      <color theme="1"/>
      <name val="Calibri"/>
    </font>
    <font>
      <color theme="1"/>
      <name val="Calibri"/>
    </font>
    <font/>
    <font>
      <color rgb="FF000000"/>
      <name val="Docs-Calibri"/>
    </font>
    <font>
      <b/>
      <i/>
      <color theme="1"/>
      <name val="Calibri"/>
    </font>
    <font>
      <color rgb="FF000000"/>
      <name val="Docs-Roboto"/>
    </font>
    <font>
      <color rgb="FF000000"/>
      <name val="Arial"/>
    </font>
    <font>
      <i/>
      <color rgb="FF000000"/>
      <name val="Arial"/>
    </font>
    <font>
      <b/>
      <i/>
      <color rgb="FF000000"/>
      <name val="Arial"/>
    </font>
    <font>
      <b/>
      <color rgb="FF9900FF"/>
      <name val="Calibri"/>
    </font>
    <font>
      <b/>
      <i/>
      <color theme="1"/>
      <name val="Arial"/>
    </font>
    <font>
      <color theme="1"/>
      <name val="Arial"/>
    </font>
    <font>
      <i/>
      <color theme="1"/>
      <name val="Arial"/>
    </font>
    <font>
      <i/>
      <color theme="1"/>
      <name val="Calibri"/>
    </font>
    <font>
      <b/>
      <color rgb="FF000000"/>
      <name val="Arial"/>
    </font>
    <font>
      <i/>
      <color rgb="FF000000"/>
      <name val="Roboto"/>
    </font>
    <font>
      <i/>
    </font>
    <font>
      <sz val="10.0"/>
      <color theme="1"/>
      <name val="Arial"/>
    </font>
    <font>
      <sz val="14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rgb="FF000000"/>
      <name val="Calibri"/>
    </font>
    <font>
      <b/>
      <sz val="10.0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0000FF"/>
    </font>
  </fonts>
  <fills count="4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74EA7"/>
        <bgColor rgb="FF674EA7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351C75"/>
        <bgColor rgb="FF351C75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897EA"/>
        <bgColor rgb="FFF897EA"/>
      </patternFill>
    </fill>
    <fill>
      <patternFill patternType="solid">
        <fgColor rgb="FF90F1EA"/>
        <bgColor rgb="FF90F1EA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5" fillId="5" fontId="2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6" fontId="2" numFmtId="0" xfId="0" applyAlignment="1" applyBorder="1" applyFill="1" applyFont="1">
      <alignment horizontal="center" readingOrder="0" shrinkToFit="0" vertical="center" wrapText="1"/>
    </xf>
    <xf borderId="0" fillId="3" fontId="2" numFmtId="164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5" fillId="5" fontId="4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 shrinkToFit="0" vertical="center" wrapText="1"/>
    </xf>
    <xf borderId="6" fillId="5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6" fillId="6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6" fillId="5" fontId="3" numFmtId="0" xfId="0" applyAlignment="1" applyBorder="1" applyFont="1">
      <alignment horizontal="center" readingOrder="0" shrinkToFit="0" vertical="center" wrapText="1"/>
    </xf>
    <xf borderId="0" fillId="7" fontId="2" numFmtId="0" xfId="0" applyAlignment="1" applyFill="1" applyFont="1">
      <alignment shrinkToFit="0" wrapText="1"/>
    </xf>
    <xf borderId="0" fillId="0" fontId="3" numFmtId="0" xfId="0" applyAlignment="1" applyFont="1">
      <alignment readingOrder="0" shrinkToFit="0" wrapText="1"/>
    </xf>
    <xf borderId="5" fillId="0" fontId="2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6" fillId="6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7" fillId="5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6" fontId="2" numFmtId="0" xfId="0" applyAlignment="1" applyBorder="1" applyFont="1">
      <alignment horizontal="center" shrinkToFit="0" vertical="center" wrapText="1"/>
    </xf>
    <xf borderId="0" fillId="8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1" fillId="9" fontId="1" numFmtId="0" xfId="0" applyAlignment="1" applyBorder="1" applyFill="1" applyFont="1">
      <alignment horizontal="center" readingOrder="0" shrinkToFit="0" vertical="center" wrapText="1"/>
    </xf>
    <xf borderId="9" fillId="10" fontId="2" numFmtId="0" xfId="0" applyAlignment="1" applyBorder="1" applyFill="1" applyFont="1">
      <alignment horizontal="left" shrinkToFit="0" vertical="center" wrapText="1"/>
    </xf>
    <xf borderId="9" fillId="10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vertical="center"/>
    </xf>
    <xf borderId="1" fillId="10" fontId="2" numFmtId="0" xfId="0" applyAlignment="1" applyBorder="1" applyFont="1">
      <alignment horizontal="left" readingOrder="0" shrinkToFit="0" vertical="center" wrapText="1"/>
    </xf>
    <xf borderId="5" fillId="0" fontId="3" numFmtId="0" xfId="0" applyBorder="1" applyFont="1"/>
    <xf borderId="1" fillId="10" fontId="2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left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0" fillId="7" fontId="6" numFmtId="0" xfId="0" applyAlignment="1" applyFont="1">
      <alignment horizontal="left" readingOrder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11" fontId="5" numFmtId="0" xfId="0" applyAlignment="1" applyBorder="1" applyFill="1" applyFont="1">
      <alignment horizontal="center" readingOrder="0" shrinkToFit="0" vertical="center" wrapText="1"/>
    </xf>
    <xf borderId="9" fillId="12" fontId="2" numFmtId="0" xfId="0" applyAlignment="1" applyBorder="1" applyFill="1" applyFont="1">
      <alignment horizontal="left" shrinkToFit="0" vertical="center" wrapText="1"/>
    </xf>
    <xf borderId="9" fillId="12" fontId="2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horizontal="left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" fillId="12" fontId="7" numFmtId="0" xfId="0" applyAlignment="1" applyBorder="1" applyFont="1">
      <alignment horizontal="left" readingOrder="0" shrinkToFit="0" vertical="center" wrapText="1"/>
    </xf>
    <xf borderId="1" fillId="13" fontId="5" numFmtId="0" xfId="0" applyAlignment="1" applyBorder="1" applyFill="1" applyFont="1">
      <alignment horizontal="center" readingOrder="0" shrinkToFit="0" vertical="center" wrapText="1"/>
    </xf>
    <xf borderId="9" fillId="6" fontId="2" numFmtId="0" xfId="0" applyAlignment="1" applyBorder="1" applyFont="1">
      <alignment horizontal="left" shrinkToFit="0" vertical="center" wrapText="1"/>
    </xf>
    <xf borderId="9" fillId="6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left" readingOrder="0" shrinkToFit="0" vertical="center" wrapText="1"/>
    </xf>
    <xf borderId="0" fillId="7" fontId="8" numFmtId="0" xfId="0" applyAlignment="1" applyFont="1">
      <alignment horizontal="left" readingOrder="0" shrinkToFit="0" vertical="center" wrapText="1"/>
    </xf>
    <xf borderId="1" fillId="14" fontId="9" numFmtId="0" xfId="0" applyAlignment="1" applyBorder="1" applyFill="1" applyFont="1">
      <alignment horizontal="center" readingOrder="0" shrinkToFit="0" vertical="center" wrapText="1"/>
    </xf>
    <xf borderId="9" fillId="15" fontId="2" numFmtId="0" xfId="0" applyAlignment="1" applyBorder="1" applyFill="1" applyFont="1">
      <alignment horizontal="left" shrinkToFit="0" vertical="center" wrapText="1"/>
    </xf>
    <xf borderId="9" fillId="15" fontId="2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left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left" readingOrder="0" shrinkToFit="0" vertical="center" wrapText="1"/>
    </xf>
    <xf borderId="1" fillId="16" fontId="1" numFmtId="0" xfId="0" applyAlignment="1" applyBorder="1" applyFill="1" applyFont="1">
      <alignment horizontal="center" readingOrder="0" shrinkToFit="0" vertical="center" wrapText="1"/>
    </xf>
    <xf borderId="9" fillId="11" fontId="2" numFmtId="0" xfId="0" applyAlignment="1" applyBorder="1" applyFont="1">
      <alignment horizontal="left" shrinkToFit="0" vertical="center" wrapText="1"/>
    </xf>
    <xf borderId="9" fillId="11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left" readingOrder="0"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ont="1">
      <alignment horizontal="left" readingOrder="0" shrinkToFit="0" vertical="center" wrapText="1"/>
    </xf>
    <xf borderId="1" fillId="17" fontId="5" numFmtId="0" xfId="0" applyAlignment="1" applyBorder="1" applyFill="1" applyFont="1">
      <alignment horizontal="center" readingOrder="0" shrinkToFit="0" vertical="center" wrapText="1"/>
    </xf>
    <xf borderId="9" fillId="5" fontId="2" numFmtId="0" xfId="0" applyAlignment="1" applyBorder="1" applyFont="1">
      <alignment horizontal="left" shrinkToFit="0" vertical="center" wrapText="1"/>
    </xf>
    <xf borderId="9" fillId="5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18" fontId="5" numFmtId="0" xfId="0" applyAlignment="1" applyBorder="1" applyFill="1" applyFont="1">
      <alignment horizontal="center" readingOrder="0" shrinkToFit="0" vertical="center" wrapText="1"/>
    </xf>
    <xf borderId="9" fillId="19" fontId="2" numFmtId="0" xfId="0" applyAlignment="1" applyBorder="1" applyFill="1" applyFont="1">
      <alignment horizontal="left" shrinkToFit="0" vertical="center" wrapText="1"/>
    </xf>
    <xf borderId="9" fillId="19" fontId="2" numFmtId="0" xfId="0" applyAlignment="1" applyBorder="1" applyFont="1">
      <alignment horizontal="center" readingOrder="0" shrinkToFit="0" vertical="center" wrapText="1"/>
    </xf>
    <xf borderId="1" fillId="19" fontId="2" numFmtId="0" xfId="0" applyAlignment="1" applyBorder="1" applyFont="1">
      <alignment horizontal="left" readingOrder="0" shrinkToFit="0" vertical="center" wrapText="1"/>
    </xf>
    <xf borderId="1" fillId="19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1" fillId="20" fontId="5" numFmtId="0" xfId="0" applyAlignment="1" applyBorder="1" applyFill="1" applyFont="1">
      <alignment horizontal="center" readingOrder="0" shrinkToFit="0" vertical="center" wrapText="1"/>
    </xf>
    <xf borderId="9" fillId="21" fontId="2" numFmtId="0" xfId="0" applyAlignment="1" applyBorder="1" applyFill="1" applyFont="1">
      <alignment horizontal="left" shrinkToFit="0" vertical="center" wrapText="1"/>
    </xf>
    <xf borderId="9" fillId="21" fontId="2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left" readingOrder="0" shrinkToFit="0" vertical="center" wrapText="1"/>
    </xf>
    <xf borderId="1" fillId="21" fontId="2" numFmtId="0" xfId="0" applyAlignment="1" applyBorder="1" applyFont="1">
      <alignment horizontal="center" readingOrder="0" shrinkToFit="0" vertical="center" wrapText="1"/>
    </xf>
    <xf borderId="1" fillId="22" fontId="5" numFmtId="0" xfId="0" applyAlignment="1" applyBorder="1" applyFill="1" applyFont="1">
      <alignment horizontal="center" readingOrder="0" shrinkToFit="0" vertical="center" wrapText="1"/>
    </xf>
    <xf borderId="9" fillId="23" fontId="2" numFmtId="0" xfId="0" applyAlignment="1" applyBorder="1" applyFill="1" applyFont="1">
      <alignment horizontal="left" shrinkToFit="0" vertical="center" wrapText="1"/>
    </xf>
    <xf borderId="9" fillId="23" fontId="2" numFmtId="0" xfId="0" applyAlignment="1" applyBorder="1" applyFont="1">
      <alignment horizontal="center" readingOrder="0" shrinkToFit="0" vertical="center" wrapText="1"/>
    </xf>
    <xf borderId="1" fillId="23" fontId="2" numFmtId="0" xfId="0" applyAlignment="1" applyBorder="1" applyFont="1">
      <alignment horizontal="left" readingOrder="0" shrinkToFit="0" vertical="center" wrapText="1"/>
    </xf>
    <xf borderId="1" fillId="23" fontId="2" numFmtId="0" xfId="0" applyAlignment="1" applyBorder="1" applyFont="1">
      <alignment horizontal="center" readingOrder="0" shrinkToFit="0" vertical="center" wrapText="1"/>
    </xf>
    <xf borderId="1" fillId="24" fontId="5" numFmtId="0" xfId="0" applyAlignment="1" applyBorder="1" applyFill="1" applyFont="1">
      <alignment horizontal="center" readingOrder="0" shrinkToFit="0" vertical="center" wrapText="1"/>
    </xf>
    <xf borderId="9" fillId="25" fontId="2" numFmtId="0" xfId="0" applyAlignment="1" applyBorder="1" applyFill="1" applyFont="1">
      <alignment horizontal="left" shrinkToFit="0" vertical="center" wrapText="1"/>
    </xf>
    <xf borderId="9" fillId="25" fontId="2" numFmtId="0" xfId="0" applyAlignment="1" applyBorder="1" applyFont="1">
      <alignment horizontal="center" readingOrder="0" shrinkToFit="0" vertical="center" wrapText="1"/>
    </xf>
    <xf borderId="1" fillId="25" fontId="2" numFmtId="0" xfId="0" applyAlignment="1" applyBorder="1" applyFont="1">
      <alignment horizontal="left" readingOrder="0" shrinkToFit="0" vertical="center" wrapText="1"/>
    </xf>
    <xf borderId="1" fillId="25" fontId="2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1" fillId="26" fontId="5" numFmtId="0" xfId="0" applyAlignment="1" applyBorder="1" applyFill="1" applyFont="1">
      <alignment horizontal="center" readingOrder="0" shrinkToFit="0" vertical="center" wrapText="1"/>
    </xf>
    <xf borderId="1" fillId="13" fontId="11" numFmtId="0" xfId="0" applyAlignment="1" applyBorder="1" applyFont="1">
      <alignment horizontal="center" shrinkToFit="0" vertical="center" wrapText="1"/>
    </xf>
    <xf borderId="1" fillId="16" fontId="1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7" fillId="7" fontId="8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17" fontId="11" numFmtId="0" xfId="0" applyAlignment="1" applyBorder="1" applyFont="1">
      <alignment horizontal="center" shrinkToFit="0" vertical="center" wrapText="1"/>
    </xf>
    <xf borderId="1" fillId="18" fontId="11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horizontal="center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7" fontId="8" numFmtId="0" xfId="0" applyAlignment="1" applyBorder="1" applyFont="1">
      <alignment horizontal="center" readingOrder="0" shrinkToFit="0" vertical="center" wrapText="1"/>
    </xf>
    <xf borderId="2" fillId="9" fontId="1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11" fontId="5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shrinkToFit="0" vertical="center" wrapText="1"/>
    </xf>
    <xf borderId="2" fillId="13" fontId="5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2" fillId="14" fontId="9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shrinkToFit="0" vertical="center" wrapText="1"/>
    </xf>
    <xf borderId="2" fillId="16" fontId="1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vertical="center"/>
    </xf>
    <xf borderId="0" fillId="27" fontId="1" numFmtId="0" xfId="0" applyAlignment="1" applyFill="1" applyFont="1">
      <alignment horizontal="center" readingOrder="0" shrinkToFit="0" vertical="center" wrapText="1"/>
    </xf>
    <xf borderId="2" fillId="26" fontId="1" numFmtId="0" xfId="0" applyAlignment="1" applyBorder="1" applyFont="1">
      <alignment horizontal="center" readingOrder="0" shrinkToFit="0" vertical="center" wrapText="1"/>
    </xf>
    <xf borderId="9" fillId="15" fontId="2" numFmtId="0" xfId="0" applyAlignment="1" applyBorder="1" applyFont="1">
      <alignment readingOrder="0" shrinkToFit="0" wrapText="1"/>
    </xf>
    <xf borderId="5" fillId="15" fontId="2" numFmtId="0" xfId="0" applyAlignment="1" applyBorder="1" applyFont="1">
      <alignment readingOrder="0" shrinkToFit="0" wrapText="1"/>
    </xf>
    <xf borderId="5" fillId="15" fontId="1" numFmtId="0" xfId="0" applyAlignment="1" applyBorder="1" applyFont="1">
      <alignment readingOrder="0" shrinkToFit="0" wrapText="1"/>
    </xf>
    <xf borderId="7" fillId="15" fontId="2" numFmtId="0" xfId="0" applyAlignment="1" applyBorder="1" applyFont="1">
      <alignment readingOrder="0" shrinkToFit="0" wrapText="1"/>
    </xf>
    <xf borderId="2" fillId="28" fontId="5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9" fillId="3" fontId="1" numFmtId="0" xfId="0" applyAlignment="1" applyBorder="1" applyFont="1">
      <alignment horizontal="left" readingOrder="0" shrinkToFit="0" wrapText="1"/>
    </xf>
    <xf borderId="5" fillId="3" fontId="2" numFmtId="0" xfId="0" applyAlignment="1" applyBorder="1" applyFont="1">
      <alignment readingOrder="0" shrinkToFit="0" wrapText="1"/>
    </xf>
    <xf borderId="7" fillId="3" fontId="2" numFmtId="0" xfId="0" applyAlignment="1" applyBorder="1" applyFont="1">
      <alignment readingOrder="0" shrinkToFit="0" wrapText="1"/>
    </xf>
    <xf borderId="2" fillId="29" fontId="5" numFmtId="0" xfId="0" applyAlignment="1" applyBorder="1" applyFill="1" applyFont="1">
      <alignment horizontal="center" readingOrder="0" shrinkToFit="0" vertical="center" wrapText="1"/>
    </xf>
    <xf borderId="9" fillId="12" fontId="2" numFmtId="0" xfId="0" applyAlignment="1" applyBorder="1" applyFont="1">
      <alignment readingOrder="0" shrinkToFit="0" wrapText="1"/>
    </xf>
    <xf borderId="5" fillId="12" fontId="2" numFmtId="0" xfId="0" applyAlignment="1" applyBorder="1" applyFont="1">
      <alignment readingOrder="0" shrinkToFit="0" wrapText="1"/>
    </xf>
    <xf borderId="7" fillId="12" fontId="2" numFmtId="0" xfId="0" applyAlignment="1" applyBorder="1" applyFont="1">
      <alignment readingOrder="0" shrinkToFit="0" wrapText="1"/>
    </xf>
    <xf borderId="2" fillId="30" fontId="5" numFmtId="0" xfId="0" applyAlignment="1" applyBorder="1" applyFill="1" applyFont="1">
      <alignment horizontal="center" readingOrder="0" shrinkToFit="0" vertical="center" wrapText="1"/>
    </xf>
    <xf borderId="1" fillId="13" fontId="2" numFmtId="0" xfId="0" applyAlignment="1" applyBorder="1" applyFont="1">
      <alignment horizontal="center" readingOrder="0" shrinkToFit="0" vertical="center" wrapText="1"/>
    </xf>
    <xf borderId="1" fillId="13" fontId="2" numFmtId="0" xfId="0" applyAlignment="1" applyBorder="1" applyFont="1">
      <alignment horizontal="left" readingOrder="0" shrinkToFit="0" vertical="center" wrapText="1"/>
    </xf>
    <xf borderId="9" fillId="6" fontId="2" numFmtId="0" xfId="0" applyAlignment="1" applyBorder="1" applyFont="1">
      <alignment readingOrder="0" shrinkToFit="0" wrapText="1"/>
    </xf>
    <xf borderId="5" fillId="6" fontId="2" numFmtId="0" xfId="0" applyAlignment="1" applyBorder="1" applyFont="1">
      <alignment readingOrder="0" shrinkToFit="0" wrapText="1"/>
    </xf>
    <xf borderId="1" fillId="13" fontId="7" numFmtId="0" xfId="0" applyAlignment="1" applyBorder="1" applyFont="1">
      <alignment horizontal="left" readingOrder="0" shrinkToFit="0" vertical="center" wrapText="1"/>
    </xf>
    <xf borderId="7" fillId="6" fontId="2" numFmtId="0" xfId="0" applyAlignment="1" applyBorder="1" applyFont="1">
      <alignment readingOrder="0" shrinkToFit="0" wrapText="1"/>
    </xf>
    <xf borderId="2" fillId="31" fontId="9" numFmtId="0" xfId="0" applyAlignment="1" applyBorder="1" applyFill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shrinkToFit="0" vertical="center" wrapText="1"/>
    </xf>
    <xf borderId="1" fillId="18" fontId="2" numFmtId="0" xfId="0" applyAlignment="1" applyBorder="1" applyFont="1">
      <alignment horizontal="left" readingOrder="0" shrinkToFit="0" vertical="center" wrapText="1"/>
    </xf>
    <xf borderId="9" fillId="19" fontId="2" numFmtId="0" xfId="0" applyAlignment="1" applyBorder="1" applyFont="1">
      <alignment readingOrder="0" shrinkToFit="0" wrapText="1"/>
    </xf>
    <xf borderId="5" fillId="19" fontId="2" numFmtId="0" xfId="0" applyAlignment="1" applyBorder="1" applyFont="1">
      <alignment readingOrder="0" shrinkToFit="0" wrapText="1"/>
    </xf>
    <xf borderId="7" fillId="19" fontId="2" numFmtId="0" xfId="0" applyAlignment="1" applyBorder="1" applyFont="1">
      <alignment readingOrder="0" shrinkToFit="0" wrapText="1"/>
    </xf>
    <xf borderId="2" fillId="32" fontId="1" numFmtId="0" xfId="0" applyAlignment="1" applyBorder="1" applyFill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left" readingOrder="0" shrinkToFit="0" vertical="center" wrapText="1"/>
    </xf>
    <xf borderId="9" fillId="25" fontId="2" numFmtId="0" xfId="0" applyAlignment="1" applyBorder="1" applyFont="1">
      <alignment readingOrder="0" shrinkToFit="0" wrapText="1"/>
    </xf>
    <xf borderId="5" fillId="25" fontId="2" numFmtId="0" xfId="0" applyAlignment="1" applyBorder="1" applyFont="1">
      <alignment readingOrder="0" shrinkToFit="0" wrapText="1"/>
    </xf>
    <xf borderId="1" fillId="24" fontId="7" numFmtId="0" xfId="0" applyAlignment="1" applyBorder="1" applyFont="1">
      <alignment horizontal="left" readingOrder="0" shrinkToFit="0" vertical="center" wrapText="1"/>
    </xf>
    <xf borderId="7" fillId="25" fontId="2" numFmtId="0" xfId="0" applyAlignment="1" applyBorder="1" applyFont="1">
      <alignment readingOrder="0" shrinkToFit="0" wrapText="1"/>
    </xf>
    <xf borderId="0" fillId="5" fontId="1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0" fillId="16" fontId="1" numFmtId="0" xfId="0" applyAlignment="1" applyFont="1">
      <alignment horizontal="center" readingOrder="0" shrinkToFit="0" vertical="center" wrapText="1"/>
    </xf>
    <xf borderId="2" fillId="33" fontId="1" numFmtId="0" xfId="0" applyAlignment="1" applyBorder="1" applyFill="1" applyFont="1">
      <alignment horizontal="center" readingOrder="0" shrinkToFit="0" vertical="center" wrapText="1"/>
    </xf>
    <xf borderId="1" fillId="33" fontId="1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0" fillId="11" fontId="2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1" fillId="0" fontId="14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2" fillId="0" fontId="14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10" fillId="15" fontId="2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/>
    </xf>
    <xf borderId="11" fillId="0" fontId="14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shrinkToFit="0" vertical="center" wrapText="1"/>
    </xf>
    <xf borderId="1" fillId="7" fontId="16" numFmtId="0" xfId="0" applyAlignment="1" applyBorder="1" applyFont="1">
      <alignment horizontal="center" readingOrder="0" shrinkToFit="0" wrapText="1"/>
    </xf>
    <xf borderId="9" fillId="0" fontId="14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5" fillId="0" fontId="2" numFmtId="0" xfId="0" applyBorder="1" applyFont="1"/>
    <xf borderId="0" fillId="0" fontId="14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30" fontId="1" numFmtId="0" xfId="0" applyAlignment="1" applyFont="1">
      <alignment horizontal="center" readingOrder="0" shrinkToFit="0" vertical="center" wrapText="1"/>
    </xf>
    <xf borderId="0" fillId="34" fontId="1" numFmtId="0" xfId="0" applyAlignment="1" applyFill="1" applyFont="1">
      <alignment horizontal="center" readingOrder="0" shrinkToFit="0" vertical="center" wrapText="1"/>
    </xf>
    <xf borderId="0" fillId="35" fontId="1" numFmtId="0" xfId="0" applyAlignment="1" applyFill="1" applyFont="1">
      <alignment horizontal="center" readingOrder="0" shrinkToFit="0" vertical="center" wrapText="1"/>
    </xf>
    <xf borderId="1" fillId="33" fontId="1" numFmtId="0" xfId="0" applyAlignment="1" applyBorder="1" applyFont="1">
      <alignment horizontal="center" readingOrder="0" shrinkToFit="0" vertical="center" wrapText="1"/>
    </xf>
    <xf borderId="10" fillId="6" fontId="2" numFmtId="0" xfId="0" applyAlignment="1" applyBorder="1" applyFont="1">
      <alignment horizontal="center" readingOrder="0" shrinkToFit="0" vertical="center" wrapText="1"/>
    </xf>
    <xf borderId="10" fillId="10" fontId="2" numFmtId="0" xfId="0" applyAlignment="1" applyBorder="1" applyFont="1">
      <alignment horizontal="center" readingOrder="0" shrinkToFit="0" vertical="center" wrapText="1"/>
    </xf>
    <xf borderId="9" fillId="29" fontId="2" numFmtId="0" xfId="0" applyAlignment="1" applyBorder="1" applyFont="1">
      <alignment horizontal="center" readingOrder="0" shrinkToFit="0" vertical="center" wrapText="1"/>
    </xf>
    <xf borderId="10" fillId="29" fontId="2" numFmtId="0" xfId="0" applyAlignment="1" applyBorder="1" applyFont="1">
      <alignment horizontal="center" readingOrder="0" shrinkToFit="0" vertical="center" wrapText="1"/>
    </xf>
    <xf borderId="1" fillId="7" fontId="16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/>
    </xf>
    <xf borderId="13" fillId="36" fontId="19" numFmtId="0" xfId="0" applyAlignment="1" applyBorder="1" applyFill="1" applyFont="1">
      <alignment horizontal="center" shrinkToFit="0" vertical="center" wrapText="1"/>
    </xf>
    <xf borderId="14" fillId="36" fontId="18" numFmtId="0" xfId="0" applyBorder="1" applyFont="1"/>
    <xf borderId="14" fillId="36" fontId="19" numFmtId="0" xfId="0" applyAlignment="1" applyBorder="1" applyFont="1">
      <alignment horizontal="center" shrinkToFit="0" vertical="center" wrapText="1"/>
    </xf>
    <xf borderId="14" fillId="36" fontId="19" numFmtId="0" xfId="0" applyAlignment="1" applyBorder="1" applyFont="1">
      <alignment horizontal="center" vertical="center"/>
    </xf>
    <xf borderId="15" fillId="36" fontId="19" numFmtId="0" xfId="0" applyAlignment="1" applyBorder="1" applyFont="1">
      <alignment horizontal="center" vertical="center"/>
    </xf>
    <xf borderId="0" fillId="36" fontId="19" numFmtId="0" xfId="0" applyAlignment="1" applyFont="1">
      <alignment horizontal="center" vertical="center"/>
    </xf>
    <xf borderId="16" fillId="36" fontId="19" numFmtId="0" xfId="0" applyAlignment="1" applyBorder="1" applyFont="1">
      <alignment horizontal="center" shrinkToFit="0" vertical="center" wrapText="1"/>
    </xf>
    <xf borderId="17" fillId="36" fontId="18" numFmtId="0" xfId="0" applyBorder="1" applyFont="1"/>
    <xf borderId="2" fillId="36" fontId="19" numFmtId="0" xfId="0" applyAlignment="1" applyBorder="1" applyFont="1">
      <alignment horizontal="left" shrinkToFit="0" vertical="center" wrapText="1"/>
    </xf>
    <xf borderId="17" fillId="36" fontId="19" numFmtId="0" xfId="0" applyAlignment="1" applyBorder="1" applyFont="1">
      <alignment horizontal="center" shrinkToFit="0" vertical="center" wrapText="1"/>
    </xf>
    <xf borderId="17" fillId="36" fontId="19" numFmtId="0" xfId="0" applyAlignment="1" applyBorder="1" applyFont="1">
      <alignment horizontal="center" vertical="center"/>
    </xf>
    <xf borderId="18" fillId="36" fontId="19" numFmtId="0" xfId="0" applyAlignment="1" applyBorder="1" applyFont="1">
      <alignment horizontal="center" vertical="center"/>
    </xf>
    <xf borderId="19" fillId="36" fontId="19" numFmtId="0" xfId="0" applyAlignment="1" applyBorder="1" applyFont="1">
      <alignment horizontal="center" shrinkToFit="0" vertical="center" wrapText="1"/>
    </xf>
    <xf borderId="20" fillId="36" fontId="18" numFmtId="0" xfId="0" applyBorder="1" applyFont="1"/>
    <xf borderId="20" fillId="36" fontId="19" numFmtId="0" xfId="0" applyAlignment="1" applyBorder="1" applyFont="1">
      <alignment horizontal="left" shrinkToFit="0" vertical="center" wrapText="1"/>
    </xf>
    <xf borderId="20" fillId="36" fontId="19" numFmtId="0" xfId="0" applyAlignment="1" applyBorder="1" applyFont="1">
      <alignment horizontal="center" shrinkToFit="0" vertical="center" wrapText="1"/>
    </xf>
    <xf borderId="20" fillId="36" fontId="19" numFmtId="0" xfId="0" applyAlignment="1" applyBorder="1" applyFont="1">
      <alignment horizontal="center" vertical="center"/>
    </xf>
    <xf borderId="21" fillId="36" fontId="19" numFmtId="0" xfId="0" applyAlignment="1" applyBorder="1" applyFont="1">
      <alignment horizontal="center" vertical="center"/>
    </xf>
    <xf borderId="0" fillId="0" fontId="18" numFmtId="0" xfId="0" applyFont="1"/>
    <xf borderId="0" fillId="0" fontId="19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left" shrinkToFit="0" vertical="center" wrapText="1"/>
    </xf>
    <xf borderId="0" fillId="0" fontId="19" numFmtId="0" xfId="0" applyAlignment="1" applyFont="1">
      <alignment horizontal="center" vertical="center"/>
    </xf>
    <xf borderId="0" fillId="0" fontId="19" numFmtId="165" xfId="0" applyAlignment="1" applyFont="1" applyNumberFormat="1">
      <alignment horizontal="left"/>
    </xf>
    <xf borderId="0" fillId="0" fontId="19" numFmtId="165" xfId="0" applyAlignment="1" applyFont="1" applyNumberFormat="1">
      <alignment horizontal="center"/>
    </xf>
    <xf borderId="0" fillId="0" fontId="18" numFmtId="0" xfId="0" applyAlignment="1" applyFont="1">
      <alignment horizontal="center" shrinkToFit="0" wrapText="1"/>
    </xf>
    <xf borderId="0" fillId="0" fontId="2" numFmtId="0" xfId="0" applyFont="1"/>
    <xf borderId="0" fillId="0" fontId="18" numFmtId="0" xfId="0" applyAlignment="1" applyFont="1">
      <alignment horizontal="center" readingOrder="0"/>
    </xf>
    <xf borderId="17" fillId="37" fontId="20" numFmtId="0" xfId="0" applyBorder="1" applyFill="1" applyFont="1"/>
    <xf borderId="17" fillId="37" fontId="20" numFmtId="0" xfId="0" applyAlignment="1" applyBorder="1" applyFont="1">
      <alignment horizontal="center" shrinkToFit="0" wrapText="1"/>
    </xf>
    <xf borderId="17" fillId="37" fontId="18" numFmtId="0" xfId="0" applyBorder="1" applyFont="1"/>
    <xf borderId="0" fillId="37" fontId="18" numFmtId="0" xfId="0" applyFont="1"/>
    <xf borderId="17" fillId="37" fontId="20" numFmtId="0" xfId="0" applyAlignment="1" applyBorder="1" applyFont="1">
      <alignment horizontal="center" readingOrder="0" shrinkToFit="0" wrapText="1"/>
    </xf>
    <xf borderId="17" fillId="37" fontId="20" numFmtId="0" xfId="0" applyAlignment="1" applyBorder="1" applyFont="1">
      <alignment readingOrder="0"/>
    </xf>
    <xf borderId="0" fillId="0" fontId="20" numFmtId="0" xfId="0" applyAlignment="1" applyFont="1">
      <alignment horizontal="center"/>
    </xf>
    <xf borderId="0" fillId="0" fontId="21" numFmtId="0" xfId="0" applyFont="1"/>
    <xf borderId="17" fillId="37" fontId="20" numFmtId="0" xfId="0" applyAlignment="1" applyBorder="1" applyFont="1">
      <alignment horizontal="center"/>
    </xf>
    <xf borderId="17" fillId="37" fontId="20" numFmtId="0" xfId="0" applyAlignment="1" applyBorder="1" applyFont="1">
      <alignment horizontal="center" readingOrder="0"/>
    </xf>
    <xf borderId="1" fillId="15" fontId="2" numFmtId="0" xfId="0" applyAlignment="1" applyBorder="1" applyFont="1">
      <alignment horizontal="center" readingOrder="0"/>
    </xf>
    <xf borderId="1" fillId="15" fontId="14" numFmtId="0" xfId="0" applyAlignment="1" applyBorder="1" applyFont="1">
      <alignment horizontal="center" readingOrder="0" shrinkToFit="0" vertical="center" wrapText="1"/>
    </xf>
    <xf borderId="1" fillId="15" fontId="18" numFmtId="0" xfId="0" applyAlignment="1" applyBorder="1" applyFont="1">
      <alignment horizontal="center" readingOrder="0"/>
    </xf>
    <xf borderId="0" fillId="38" fontId="7" numFmtId="0" xfId="0" applyAlignment="1" applyFill="1" applyFont="1">
      <alignment horizontal="center" readingOrder="0" shrinkToFit="0" wrapText="1"/>
    </xf>
    <xf borderId="0" fillId="39" fontId="7" numFmtId="0" xfId="0" applyAlignment="1" applyFill="1" applyFont="1">
      <alignment horizontal="center" readingOrder="0" shrinkToFit="0" wrapText="1"/>
    </xf>
    <xf borderId="1" fillId="40" fontId="2" numFmtId="0" xfId="0" applyAlignment="1" applyBorder="1" applyFill="1" applyFont="1">
      <alignment horizontal="center" readingOrder="0"/>
    </xf>
    <xf borderId="1" fillId="40" fontId="14" numFmtId="0" xfId="0" applyAlignment="1" applyBorder="1" applyFont="1">
      <alignment horizontal="center" readingOrder="0" shrinkToFit="0" vertical="center" wrapText="1"/>
    </xf>
    <xf borderId="1" fillId="40" fontId="18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1" fillId="11" fontId="2" numFmtId="0" xfId="0" applyAlignment="1" applyBorder="1" applyFont="1">
      <alignment horizontal="center" readingOrder="0"/>
    </xf>
    <xf borderId="1" fillId="11" fontId="14" numFmtId="0" xfId="0" applyAlignment="1" applyBorder="1" applyFont="1">
      <alignment horizontal="center" readingOrder="0" shrinkToFit="0" vertical="center" wrapText="1"/>
    </xf>
    <xf borderId="1" fillId="11" fontId="18" numFmtId="0" xfId="0" applyAlignment="1" applyBorder="1" applyFont="1">
      <alignment horizontal="center" readingOrder="0"/>
    </xf>
    <xf borderId="1" fillId="37" fontId="2" numFmtId="0" xfId="0" applyAlignment="1" applyBorder="1" applyFont="1">
      <alignment horizontal="center" readingOrder="0"/>
    </xf>
    <xf borderId="1" fillId="37" fontId="14" numFmtId="0" xfId="0" applyAlignment="1" applyBorder="1" applyFont="1">
      <alignment horizontal="center" readingOrder="0" shrinkToFit="0" vertical="center" wrapText="1"/>
    </xf>
    <xf borderId="1" fillId="37" fontId="18" numFmtId="0" xfId="0" applyAlignment="1" applyBorder="1" applyFont="1">
      <alignment horizontal="center" readingOrder="0"/>
    </xf>
    <xf borderId="1" fillId="11" fontId="14" numFmtId="0" xfId="0" applyAlignment="1" applyBorder="1" applyFont="1">
      <alignment horizontal="center" readingOrder="0" shrinkToFit="0" wrapText="1"/>
    </xf>
    <xf borderId="1" fillId="11" fontId="16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11" fontId="14" numFmtId="0" xfId="0" applyAlignment="1" applyBorder="1" applyFont="1">
      <alignment horizontal="center" readingOrder="0"/>
    </xf>
    <xf borderId="1" fillId="41" fontId="2" numFmtId="0" xfId="0" applyAlignment="1" applyBorder="1" applyFill="1" applyFont="1">
      <alignment horizontal="center" readingOrder="0"/>
    </xf>
    <xf borderId="1" fillId="41" fontId="14" numFmtId="0" xfId="0" applyAlignment="1" applyBorder="1" applyFont="1">
      <alignment horizontal="center" readingOrder="0" shrinkToFit="0" vertical="center" wrapText="1"/>
    </xf>
    <xf borderId="1" fillId="41" fontId="18" numFmtId="0" xfId="0" applyAlignment="1" applyBorder="1" applyFont="1">
      <alignment horizontal="center" readingOrder="0"/>
    </xf>
    <xf borderId="0" fillId="39" fontId="2" numFmtId="0" xfId="0" applyAlignment="1" applyFont="1">
      <alignment horizontal="center" readingOrder="0" shrinkToFit="0" wrapText="1"/>
    </xf>
    <xf borderId="0" fillId="39" fontId="4" numFmtId="0" xfId="0" applyAlignment="1" applyFont="1">
      <alignment horizontal="center" readingOrder="0" shrinkToFit="0" wrapText="1"/>
    </xf>
    <xf borderId="0" fillId="39" fontId="22" numFmtId="0" xfId="0" applyAlignment="1" applyFont="1">
      <alignment horizontal="center" readingOrder="0" shrinkToFit="0" wrapText="1"/>
    </xf>
    <xf borderId="0" fillId="7" fontId="4" numFmtId="0" xfId="0" applyAlignment="1" applyFont="1">
      <alignment horizontal="center" readingOrder="0" shrinkToFit="0" wrapText="1"/>
    </xf>
    <xf borderId="1" fillId="10" fontId="14" numFmtId="0" xfId="0" applyAlignment="1" applyBorder="1" applyFont="1">
      <alignment horizontal="center" readingOrder="0" shrinkToFit="0" vertical="center" wrapText="1"/>
    </xf>
    <xf borderId="1" fillId="10" fontId="18" numFmtId="0" xfId="0" applyAlignment="1" applyBorder="1" applyFont="1">
      <alignment horizontal="center" readingOrder="0"/>
    </xf>
    <xf borderId="1" fillId="10" fontId="14" numFmtId="0" xfId="0" applyAlignment="1" applyBorder="1" applyFont="1">
      <alignment horizontal="center" readingOrder="0" shrinkToFit="0" wrapText="1"/>
    </xf>
    <xf borderId="0" fillId="39" fontId="18" numFmtId="0" xfId="0" applyAlignment="1" applyFont="1">
      <alignment horizontal="center" readingOrder="0"/>
    </xf>
    <xf borderId="1" fillId="29" fontId="2" numFmtId="0" xfId="0" applyAlignment="1" applyBorder="1" applyFont="1">
      <alignment horizontal="center" readingOrder="0"/>
    </xf>
    <xf borderId="1" fillId="29" fontId="14" numFmtId="0" xfId="0" applyAlignment="1" applyBorder="1" applyFont="1">
      <alignment horizontal="center" readingOrder="0" shrinkToFit="0" vertical="center" wrapText="1"/>
    </xf>
    <xf borderId="1" fillId="29" fontId="18" numFmtId="0" xfId="0" applyAlignment="1" applyBorder="1" applyFont="1">
      <alignment horizontal="center" readingOrder="0"/>
    </xf>
    <xf borderId="1" fillId="29" fontId="1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0" fontId="18" numFmtId="0" xfId="0" applyAlignment="1" applyBorder="1" applyFont="1">
      <alignment horizontal="center"/>
    </xf>
    <xf borderId="0" fillId="0" fontId="23" numFmtId="0" xfId="0" applyAlignment="1" applyFont="1">
      <alignment horizontal="center"/>
    </xf>
    <xf borderId="2" fillId="40" fontId="1" numFmtId="0" xfId="0" applyAlignment="1" applyBorder="1" applyFont="1">
      <alignment horizontal="center" readingOrder="0"/>
    </xf>
    <xf borderId="0" fillId="27" fontId="1" numFmtId="0" xfId="0" applyAlignment="1" applyFont="1">
      <alignment horizontal="center" readingOrder="0"/>
    </xf>
    <xf borderId="2" fillId="42" fontId="24" numFmtId="0" xfId="0" applyAlignment="1" applyBorder="1" applyFill="1" applyFont="1">
      <alignment horizontal="center" readingOrder="0"/>
    </xf>
    <xf borderId="10" fillId="39" fontId="1" numFmtId="0" xfId="0" applyAlignment="1" applyBorder="1" applyFont="1">
      <alignment horizontal="center" readingOrder="0"/>
    </xf>
    <xf borderId="22" fillId="0" fontId="3" numFmtId="0" xfId="0" applyBorder="1" applyFont="1"/>
    <xf borderId="23" fillId="0" fontId="3" numFmtId="0" xfId="0" applyBorder="1" applyFont="1"/>
    <xf borderId="12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8" fillId="0" fontId="3" numFmtId="0" xfId="0" applyBorder="1" applyFont="1"/>
    <xf borderId="2" fillId="4" fontId="1" numFmtId="0" xfId="0" applyAlignment="1" applyBorder="1" applyFont="1">
      <alignment horizontal="center" readingOrder="0"/>
    </xf>
    <xf borderId="2" fillId="15" fontId="25" numFmtId="0" xfId="0" applyAlignment="1" applyBorder="1" applyFont="1">
      <alignment horizontal="center" readingOrder="0"/>
    </xf>
    <xf borderId="2" fillId="43" fontId="1" numFmtId="0" xfId="0" applyAlignment="1" applyBorder="1" applyFill="1" applyFont="1">
      <alignment horizontal="center" readingOrder="0"/>
    </xf>
    <xf borderId="2" fillId="0" fontId="26" numFmtId="0" xfId="0" applyAlignment="1" applyBorder="1" applyFont="1">
      <alignment readingOrder="0" shrinkToFit="0" wrapText="1"/>
    </xf>
    <xf borderId="2" fillId="5" fontId="1" numFmtId="0" xfId="0" applyAlignment="1" applyBorder="1" applyFont="1">
      <alignment horizontal="center" readingOrder="0"/>
    </xf>
    <xf borderId="2" fillId="0" fontId="27" numFmtId="0" xfId="0" applyAlignment="1" applyBorder="1" applyFont="1">
      <alignment horizontal="center" readingOrder="0"/>
    </xf>
    <xf borderId="2" fillId="44" fontId="1" numFmtId="0" xfId="0" applyAlignment="1" applyBorder="1" applyFill="1" applyFont="1">
      <alignment horizontal="center" readingOrder="0"/>
    </xf>
    <xf borderId="2" fillId="0" fontId="28" numFmtId="0" xfId="0" applyAlignment="1" applyBorder="1" applyFont="1">
      <alignment horizontal="center" readingOrder="0"/>
    </xf>
    <xf borderId="2" fillId="29" fontId="1" numFmtId="0" xfId="0" applyAlignment="1" applyBorder="1" applyFont="1">
      <alignment horizontal="center" readingOrder="0"/>
    </xf>
    <xf borderId="2" fillId="0" fontId="29" numFmtId="0" xfId="0" applyAlignment="1" applyBorder="1" applyFont="1">
      <alignment readingOrder="0"/>
    </xf>
    <xf borderId="2" fillId="23" fontId="1" numFmtId="0" xfId="0" applyAlignment="1" applyBorder="1" applyFont="1">
      <alignment horizontal="center" readingOrder="0" shrinkToFit="0" wrapText="1"/>
    </xf>
    <xf borderId="2" fillId="0" fontId="30" numFmtId="0" xfId="0" applyAlignment="1" applyBorder="1" applyFont="1">
      <alignment horizontal="center" readingOrder="0" shrinkToFit="0" wrapText="1"/>
    </xf>
    <xf borderId="2" fillId="17" fontId="1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left" readingOrder="0" shrinkToFit="0" wrapText="1"/>
    </xf>
    <xf borderId="9" fillId="5" fontId="2" numFmtId="0" xfId="0" applyBorder="1" applyFont="1"/>
    <xf borderId="5" fillId="5" fontId="2" numFmtId="0" xfId="0" applyBorder="1" applyFont="1"/>
    <xf borderId="7" fillId="5" fontId="2" numFmtId="0" xfId="0" applyBorder="1" applyFont="1"/>
    <xf borderId="2" fillId="18" fontId="1" numFmtId="0" xfId="0" applyAlignment="1" applyBorder="1" applyFont="1">
      <alignment horizontal="center" readingOrder="0"/>
    </xf>
    <xf borderId="1" fillId="19" fontId="2" numFmtId="0" xfId="0" applyAlignment="1" applyBorder="1" applyFont="1">
      <alignment horizontal="center" readingOrder="0"/>
    </xf>
    <xf borderId="1" fillId="19" fontId="4" numFmtId="0" xfId="0" applyAlignment="1" applyBorder="1" applyFont="1">
      <alignment horizontal="left" readingOrder="0" shrinkToFit="0" wrapText="1"/>
    </xf>
    <xf borderId="9" fillId="19" fontId="2" numFmtId="0" xfId="0" applyBorder="1" applyFont="1"/>
    <xf borderId="7" fillId="19" fontId="2" numFmtId="0" xfId="0" applyBorder="1" applyFont="1"/>
    <xf borderId="2" fillId="20" fontId="1" numFmtId="0" xfId="0" applyAlignment="1" applyBorder="1" applyFont="1">
      <alignment horizontal="center" readingOrder="0"/>
    </xf>
    <xf borderId="1" fillId="21" fontId="2" numFmtId="0" xfId="0" applyAlignment="1" applyBorder="1" applyFont="1">
      <alignment horizontal="center" readingOrder="0"/>
    </xf>
    <xf borderId="1" fillId="21" fontId="4" numFmtId="0" xfId="0" applyAlignment="1" applyBorder="1" applyFont="1">
      <alignment horizontal="left" readingOrder="0" shrinkToFit="0" wrapText="1"/>
    </xf>
    <xf borderId="9" fillId="21" fontId="2" numFmtId="0" xfId="0" applyBorder="1" applyFont="1"/>
    <xf borderId="5" fillId="21" fontId="2" numFmtId="0" xfId="0" applyBorder="1" applyFont="1"/>
    <xf borderId="7" fillId="21" fontId="2" numFmtId="0" xfId="0" applyBorder="1" applyFont="1"/>
    <xf borderId="2" fillId="22" fontId="1" numFmtId="0" xfId="0" applyAlignment="1" applyBorder="1" applyFont="1">
      <alignment horizontal="center" readingOrder="0"/>
    </xf>
    <xf borderId="1" fillId="23" fontId="2" numFmtId="0" xfId="0" applyAlignment="1" applyBorder="1" applyFont="1">
      <alignment horizontal="center" readingOrder="0"/>
    </xf>
    <xf borderId="9" fillId="23" fontId="2" numFmtId="0" xfId="0" applyBorder="1" applyFont="1"/>
    <xf borderId="5" fillId="23" fontId="2" numFmtId="0" xfId="0" applyBorder="1" applyFont="1"/>
    <xf borderId="7" fillId="23" fontId="2" numFmtId="0" xfId="0" applyBorder="1" applyFont="1"/>
    <xf borderId="2" fillId="24" fontId="1" numFmtId="0" xfId="0" applyAlignment="1" applyBorder="1" applyFont="1">
      <alignment horizontal="center" readingOrder="0"/>
    </xf>
    <xf borderId="1" fillId="25" fontId="2" numFmtId="0" xfId="0" applyAlignment="1" applyBorder="1" applyFont="1">
      <alignment horizontal="center" readingOrder="0"/>
    </xf>
    <xf borderId="9" fillId="25" fontId="2" numFmtId="0" xfId="0" applyBorder="1" applyFont="1"/>
    <xf borderId="5" fillId="25" fontId="2" numFmtId="0" xfId="0" applyBorder="1" applyFont="1"/>
    <xf borderId="7" fillId="25" fontId="2" numFmtId="0" xfId="0" applyBorder="1" applyFont="1"/>
    <xf borderId="0" fillId="45" fontId="1" numFmtId="0" xfId="0" applyAlignment="1" applyFill="1" applyFont="1">
      <alignment horizontal="center" readingOrder="0" shrinkToFit="0" vertical="center" wrapText="1"/>
    </xf>
    <xf borderId="0" fillId="46" fontId="1" numFmtId="0" xfId="0" applyAlignment="1" applyFill="1" applyFont="1">
      <alignment horizontal="center" readingOrder="0" shrinkToFit="0" vertical="center" wrapText="1"/>
    </xf>
    <xf borderId="0" fillId="20" fontId="1" numFmtId="0" xfId="0" applyAlignment="1" applyFont="1">
      <alignment horizontal="center" readingOrder="0" shrinkToFit="0" vertical="center" wrapText="1"/>
    </xf>
    <xf borderId="10" fillId="5" fontId="2" numFmtId="0" xfId="0" applyAlignment="1" applyBorder="1" applyFont="1">
      <alignment horizontal="center" readingOrder="0" shrinkToFit="0" vertical="center" wrapText="1"/>
    </xf>
    <xf borderId="9" fillId="18" fontId="2" numFmtId="0" xfId="0" applyAlignment="1" applyBorder="1" applyFont="1">
      <alignment horizontal="center" readingOrder="0" shrinkToFit="0" vertical="center" wrapText="1"/>
    </xf>
    <xf borderId="10" fillId="18" fontId="2" numFmtId="0" xfId="0" applyAlignment="1" applyBorder="1" applyFont="1">
      <alignment horizontal="center" readingOrder="0" shrinkToFit="0" vertical="center" wrapText="1"/>
    </xf>
    <xf borderId="10" fillId="21" fontId="2" numFmtId="0" xfId="0" applyAlignment="1" applyBorder="1" applyFont="1">
      <alignment horizontal="center" readingOrder="0" shrinkToFit="0" vertical="center" wrapText="1"/>
    </xf>
    <xf borderId="0" fillId="33" fontId="1" numFmtId="0" xfId="0" applyAlignment="1" applyFont="1">
      <alignment horizontal="center" readingOrder="0" shrinkToFit="0" vertical="center" wrapText="1"/>
    </xf>
    <xf borderId="0" fillId="32" fontId="1" numFmtId="0" xfId="0" applyAlignment="1" applyFont="1">
      <alignment horizontal="center" readingOrder="0" shrinkToFit="0" vertical="center" wrapText="1"/>
    </xf>
    <xf borderId="9" fillId="22" fontId="2" numFmtId="0" xfId="0" applyAlignment="1" applyBorder="1" applyFont="1">
      <alignment horizontal="center" readingOrder="0" shrinkToFit="0" vertical="center" wrapText="1"/>
    </xf>
    <xf borderId="10" fillId="22" fontId="2" numFmtId="0" xfId="0" applyAlignment="1" applyBorder="1" applyFont="1">
      <alignment horizontal="center" readingOrder="0" shrinkToFit="0" vertical="center" wrapText="1"/>
    </xf>
    <xf borderId="10" fillId="25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19" numFmtId="165" xfId="0" applyAlignment="1" applyFont="1" applyNumberFormat="1">
      <alignment horizontal="left" readingOrder="0"/>
    </xf>
    <xf borderId="0" fillId="7" fontId="2" numFmtId="0" xfId="0" applyFont="1"/>
    <xf borderId="1" fillId="39" fontId="2" numFmtId="0" xfId="0" applyAlignment="1" applyBorder="1" applyFont="1">
      <alignment horizontal="center" readingOrder="0"/>
    </xf>
    <xf borderId="1" fillId="39" fontId="14" numFmtId="0" xfId="0" applyAlignment="1" applyBorder="1" applyFont="1">
      <alignment horizontal="center" readingOrder="0" shrinkToFit="0" vertical="center" wrapText="1"/>
    </xf>
    <xf borderId="1" fillId="39" fontId="18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/>
    </xf>
    <xf borderId="0" fillId="7" fontId="18" numFmtId="0" xfId="0" applyAlignment="1" applyFont="1">
      <alignment horizontal="center"/>
    </xf>
    <xf borderId="0" fillId="7" fontId="2" numFmtId="0" xfId="0" applyAlignment="1" applyFont="1">
      <alignment horizontal="center" shrinkToFit="0" wrapText="1"/>
    </xf>
    <xf borderId="1" fillId="39" fontId="14" numFmtId="0" xfId="0" applyAlignment="1" applyBorder="1" applyFont="1">
      <alignment horizontal="center" readingOrder="0" shrinkToFit="0" wrapText="1"/>
    </xf>
    <xf borderId="1" fillId="39" fontId="16" numFmtId="0" xfId="0" applyAlignment="1" applyBorder="1" applyFont="1">
      <alignment horizontal="center" readingOrder="0" shrinkToFit="0" wrapText="1"/>
    </xf>
    <xf borderId="1" fillId="39" fontId="2" numFmtId="0" xfId="0" applyAlignment="1" applyBorder="1" applyFont="1">
      <alignment horizontal="center"/>
    </xf>
    <xf borderId="0" fillId="7" fontId="2" numFmtId="0" xfId="0" applyAlignment="1" applyFont="1">
      <alignment horizontal="center" readingOrder="0" shrinkToFit="0" wrapText="1"/>
    </xf>
    <xf borderId="0" fillId="7" fontId="2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 readingOrder="0"/>
    </xf>
    <xf borderId="0" fillId="7" fontId="14" numFmtId="0" xfId="0" applyAlignment="1" applyFont="1">
      <alignment horizontal="center" readingOrder="0" shrinkToFit="0" vertical="center" wrapText="1"/>
    </xf>
    <xf borderId="0" fillId="7" fontId="18" numFmtId="0" xfId="0" applyAlignment="1" applyFont="1">
      <alignment horizontal="center" readingOrder="0"/>
    </xf>
    <xf borderId="0" fillId="7" fontId="2" numFmtId="0" xfId="0" applyAlignment="1" applyFont="1">
      <alignment readingOrder="0"/>
    </xf>
    <xf borderId="2" fillId="26" fontId="5" numFmtId="0" xfId="0" applyAlignment="1" applyBorder="1" applyFont="1">
      <alignment horizontal="center" readingOrder="0" shrinkToFit="0" vertical="center" wrapText="1"/>
    </xf>
    <xf borderId="9" fillId="11" fontId="5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wrapText="1"/>
    </xf>
    <xf borderId="11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9" fillId="13" fontId="11" numFmtId="0" xfId="0" applyAlignment="1" applyBorder="1" applyFont="1">
      <alignment horizontal="center" shrinkToFit="0" vertical="center" wrapText="1"/>
    </xf>
    <xf borderId="9" fillId="14" fontId="9" numFmtId="0" xfId="0" applyAlignment="1" applyBorder="1" applyFont="1">
      <alignment horizontal="center" readingOrder="0" shrinkToFit="0" vertical="center" wrapText="1"/>
    </xf>
    <xf borderId="1" fillId="14" fontId="5" numFmtId="0" xfId="0" applyAlignment="1" applyBorder="1" applyFont="1">
      <alignment horizontal="center" readingOrder="0" shrinkToFit="0" vertical="center" wrapText="1"/>
    </xf>
    <xf borderId="1" fillId="16" fontId="11" numFmtId="0" xfId="0" applyAlignment="1" applyBorder="1" applyFont="1">
      <alignment horizontal="center" shrinkToFit="0" vertical="center" wrapText="1"/>
    </xf>
    <xf borderId="1" fillId="16" fontId="5" numFmtId="0" xfId="0" applyAlignment="1" applyBorder="1" applyFont="1">
      <alignment horizontal="center" readingOrder="0" shrinkToFit="0" vertical="center" wrapText="1"/>
    </xf>
    <xf borderId="9" fillId="7" fontId="8" numFmtId="0" xfId="0" applyAlignment="1" applyBorder="1" applyFont="1">
      <alignment horizontal="center" readingOrder="0" shrinkToFit="0" vertical="center" wrapText="1"/>
    </xf>
    <xf borderId="9" fillId="17" fontId="11" numFmtId="0" xfId="0" applyAlignment="1" applyBorder="1" applyFont="1">
      <alignment horizontal="center" shrinkToFit="0" vertical="center" wrapText="1"/>
    </xf>
    <xf borderId="9" fillId="18" fontId="11" numFmtId="0" xfId="0" applyAlignment="1" applyBorder="1" applyFont="1">
      <alignment horizontal="center" shrinkToFit="0" vertical="center" wrapText="1"/>
    </xf>
    <xf borderId="9" fillId="20" fontId="5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1" fillId="22" fontId="11" numFmtId="0" xfId="0" applyAlignment="1" applyBorder="1" applyFont="1">
      <alignment horizontal="center" shrinkToFit="0" vertical="center" wrapText="1"/>
    </xf>
    <xf borderId="1" fillId="22" fontId="1" numFmtId="0" xfId="0" applyAlignment="1" applyBorder="1" applyFont="1">
      <alignment readingOrder="0" shrinkToFit="0" vertical="center" wrapText="1"/>
    </xf>
    <xf borderId="9" fillId="24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Backlong 1'!$H$17:$AQ$17</c:f>
              <c:numCache/>
            </c:numRef>
          </c:val>
        </c:ser>
        <c:axId val="1733272712"/>
        <c:axId val="53976077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Backlong 1'!$H$18:$AQ$18</c:f>
              <c:numCache/>
            </c:numRef>
          </c:val>
          <c:smooth val="0"/>
        </c:ser>
        <c:axId val="1733272712"/>
        <c:axId val="53976077"/>
      </c:lineChart>
      <c:catAx>
        <c:axId val="1733272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976077"/>
      </c:catAx>
      <c:valAx>
        <c:axId val="5397607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733272712"/>
      </c:valAx>
      <c:spPr>
        <a:solidFill>
          <a:srgbClr val="C0C0C0"/>
        </a:solidFill>
      </c:spPr>
    </c:plotArea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Backlong 2'!$H$17:$AF$17</c:f>
              <c:numCache/>
            </c:numRef>
          </c:val>
        </c:ser>
        <c:axId val="1182352783"/>
        <c:axId val="206549841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Backlong 2'!$H$18:$AF$18</c:f>
              <c:numCache/>
            </c:numRef>
          </c:val>
          <c:smooth val="0"/>
        </c:ser>
        <c:axId val="1182352783"/>
        <c:axId val="2065498410"/>
      </c:lineChart>
      <c:catAx>
        <c:axId val="1182352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498410"/>
      </c:catAx>
      <c:valAx>
        <c:axId val="206549841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18235278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8</xdr:row>
      <xdr:rowOff>66675</xdr:rowOff>
    </xdr:from>
    <xdr:ext cx="2943225" cy="1419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6</xdr:row>
      <xdr:rowOff>19050</xdr:rowOff>
    </xdr:from>
    <xdr:ext cx="13239750" cy="1371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</xdr:row>
      <xdr:rowOff>180975</xdr:rowOff>
    </xdr:from>
    <xdr:ext cx="2924175" cy="5819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2639675" cy="12287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Mlsdy6QIyKol9s7PUa6Odptv_vpx5c8b6ofThXLqk4/edit" TargetMode="External"/><Relationship Id="rId2" Type="http://schemas.openxmlformats.org/officeDocument/2006/relationships/hyperlink" Target="https://docs.google.com/document/d/1OxaWiZCa9Q01fIb84iZdx9tonnuiW_HdslU2hRxEFX8/edit" TargetMode="External"/><Relationship Id="rId3" Type="http://schemas.openxmlformats.org/officeDocument/2006/relationships/hyperlink" Target="https://docs.google.com/document/d/1n3NgnlsS0jOXa0rR1CnV1E6GsS7sewLC/edit" TargetMode="External"/><Relationship Id="rId4" Type="http://schemas.openxmlformats.org/officeDocument/2006/relationships/hyperlink" Target="https://docs.google.com/document/d/1pChyyfNcdK2937pIFzhGR_S0CwuawVozVSYgjTjqUXo/edit" TargetMode="External"/><Relationship Id="rId5" Type="http://schemas.openxmlformats.org/officeDocument/2006/relationships/hyperlink" Target="https://uandresbelloedu-my.sharepoint.com/:w:/g/personal/s_gonzlezpinto_uandresbello_edu/EWjDyZQcXgFApOCbrTAnABwBwfJKC8eF1cXKopO87kC8xA?rtime=htfe2lAh2Ug" TargetMode="External"/><Relationship Id="rId6" Type="http://schemas.openxmlformats.org/officeDocument/2006/relationships/hyperlink" Target="https://docs.google.com/document/d/1jOhdTtpVelXmYtYAV4uqy4Jomz4wSmfz7pihrDYrGb0/edit" TargetMode="External"/><Relationship Id="rId7" Type="http://schemas.openxmlformats.org/officeDocument/2006/relationships/hyperlink" Target="https://docs.google.com/presentation/d/1mxnUrzw6LYFJgwkE_EtJ4MRZ9TEjASA37e96EQaSQBY/edit?usp=sharing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76.14"/>
    <col customWidth="1" min="3" max="3" width="37.29"/>
    <col customWidth="1" min="4" max="4" width="18.57"/>
    <col customWidth="1" min="5" max="5" width="12.0"/>
    <col customWidth="1" min="6" max="6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4"/>
      <c r="C2" s="4"/>
      <c r="D2" s="4"/>
      <c r="E2" s="5"/>
      <c r="F2" s="2"/>
      <c r="G2" s="2"/>
    </row>
    <row r="3">
      <c r="A3" s="6" t="s">
        <v>6</v>
      </c>
      <c r="B3" s="7" t="s">
        <v>7</v>
      </c>
      <c r="C3" s="8" t="s">
        <v>8</v>
      </c>
      <c r="D3" s="9" t="s">
        <v>9</v>
      </c>
      <c r="E3" s="10">
        <v>1.0</v>
      </c>
      <c r="F3" s="2"/>
      <c r="G3" s="2"/>
    </row>
    <row r="4">
      <c r="A4" s="6" t="s">
        <v>10</v>
      </c>
      <c r="B4" s="7" t="s">
        <v>11</v>
      </c>
      <c r="C4" s="8" t="s">
        <v>8</v>
      </c>
      <c r="D4" s="9" t="s">
        <v>9</v>
      </c>
      <c r="E4" s="10">
        <v>1.0</v>
      </c>
      <c r="F4" s="2"/>
      <c r="G4" s="2"/>
    </row>
    <row r="5">
      <c r="A5" s="11">
        <v>44351.0</v>
      </c>
      <c r="B5" s="7" t="s">
        <v>12</v>
      </c>
      <c r="C5" s="8" t="s">
        <v>13</v>
      </c>
      <c r="D5" s="9" t="s">
        <v>9</v>
      </c>
      <c r="E5" s="10">
        <v>1.0</v>
      </c>
      <c r="F5" s="2"/>
      <c r="G5" s="2"/>
    </row>
    <row r="6">
      <c r="A6" s="6" t="s">
        <v>14</v>
      </c>
      <c r="B6" s="12" t="s">
        <v>15</v>
      </c>
      <c r="C6" s="8" t="s">
        <v>16</v>
      </c>
      <c r="D6" s="9" t="s">
        <v>9</v>
      </c>
      <c r="E6" s="10">
        <v>1.0</v>
      </c>
      <c r="F6" s="2"/>
      <c r="G6" s="2"/>
    </row>
    <row r="7">
      <c r="A7" s="6" t="s">
        <v>17</v>
      </c>
      <c r="B7" s="12" t="s">
        <v>18</v>
      </c>
      <c r="C7" s="8" t="s">
        <v>16</v>
      </c>
      <c r="D7" s="9" t="s">
        <v>9</v>
      </c>
      <c r="E7" s="10">
        <v>1.0</v>
      </c>
      <c r="F7" s="2"/>
      <c r="G7" s="2"/>
    </row>
    <row r="8">
      <c r="A8" s="6" t="s">
        <v>19</v>
      </c>
      <c r="B8" s="7" t="s">
        <v>20</v>
      </c>
      <c r="C8" s="8" t="s">
        <v>21</v>
      </c>
      <c r="D8" s="9" t="s">
        <v>9</v>
      </c>
      <c r="E8" s="10">
        <v>1.0</v>
      </c>
      <c r="F8" s="2"/>
      <c r="G8" s="2"/>
    </row>
    <row r="9">
      <c r="A9" s="6" t="s">
        <v>19</v>
      </c>
      <c r="B9" s="13" t="s">
        <v>22</v>
      </c>
      <c r="C9" s="8" t="s">
        <v>16</v>
      </c>
      <c r="D9" s="9" t="s">
        <v>9</v>
      </c>
      <c r="E9" s="10">
        <v>1.0</v>
      </c>
      <c r="F9" s="2"/>
      <c r="G9" s="2"/>
    </row>
    <row r="10">
      <c r="A10" s="6" t="s">
        <v>19</v>
      </c>
      <c r="B10" s="12" t="s">
        <v>23</v>
      </c>
      <c r="C10" s="8" t="s">
        <v>16</v>
      </c>
      <c r="D10" s="9" t="s">
        <v>9</v>
      </c>
      <c r="E10" s="10">
        <v>1.0</v>
      </c>
      <c r="F10" s="2"/>
      <c r="G10" s="2"/>
    </row>
    <row r="11">
      <c r="A11" s="6" t="s">
        <v>24</v>
      </c>
      <c r="B11" s="12" t="s">
        <v>25</v>
      </c>
      <c r="C11" s="8" t="s">
        <v>16</v>
      </c>
      <c r="D11" s="9" t="s">
        <v>9</v>
      </c>
      <c r="E11" s="10">
        <v>1.0</v>
      </c>
      <c r="F11" s="2"/>
      <c r="G11" s="2"/>
    </row>
    <row r="12">
      <c r="A12" s="6" t="s">
        <v>26</v>
      </c>
      <c r="B12" s="12" t="s">
        <v>27</v>
      </c>
      <c r="C12" s="8" t="s">
        <v>16</v>
      </c>
      <c r="D12" s="9" t="s">
        <v>9</v>
      </c>
      <c r="E12" s="10">
        <v>1.0</v>
      </c>
      <c r="F12" s="2"/>
      <c r="G12" s="2"/>
    </row>
    <row r="13">
      <c r="A13" s="6" t="s">
        <v>28</v>
      </c>
      <c r="B13" s="12" t="s">
        <v>29</v>
      </c>
      <c r="C13" s="8" t="s">
        <v>16</v>
      </c>
      <c r="D13" s="9" t="s">
        <v>9</v>
      </c>
      <c r="E13" s="10">
        <v>1.0</v>
      </c>
      <c r="F13" s="2"/>
      <c r="G13" s="2"/>
    </row>
    <row r="14">
      <c r="A14" s="6" t="s">
        <v>30</v>
      </c>
      <c r="B14" s="12" t="s">
        <v>31</v>
      </c>
      <c r="C14" s="8" t="s">
        <v>32</v>
      </c>
      <c r="D14" s="9" t="s">
        <v>9</v>
      </c>
      <c r="E14" s="10">
        <v>1.0</v>
      </c>
      <c r="F14" s="2"/>
      <c r="G14" s="2"/>
    </row>
    <row r="15">
      <c r="A15" s="6" t="s">
        <v>30</v>
      </c>
      <c r="B15" s="12" t="s">
        <v>33</v>
      </c>
      <c r="C15" s="8" t="s">
        <v>16</v>
      </c>
      <c r="D15" s="9" t="s">
        <v>9</v>
      </c>
      <c r="E15" s="10">
        <v>1.0</v>
      </c>
      <c r="F15" s="2"/>
      <c r="G15" s="2"/>
    </row>
    <row r="16">
      <c r="A16" s="6" t="s">
        <v>30</v>
      </c>
      <c r="B16" s="12" t="s">
        <v>34</v>
      </c>
      <c r="C16" s="8" t="s">
        <v>16</v>
      </c>
      <c r="D16" s="9" t="s">
        <v>9</v>
      </c>
      <c r="E16" s="10">
        <v>1.0</v>
      </c>
      <c r="F16" s="2"/>
      <c r="G16" s="2"/>
    </row>
    <row r="17">
      <c r="A17" s="6" t="s">
        <v>35</v>
      </c>
      <c r="B17" s="7" t="s">
        <v>36</v>
      </c>
      <c r="C17" s="8" t="s">
        <v>37</v>
      </c>
      <c r="D17" s="9" t="s">
        <v>9</v>
      </c>
      <c r="E17" s="10">
        <v>1.0</v>
      </c>
      <c r="F17" s="2"/>
      <c r="G17" s="2"/>
    </row>
    <row r="18">
      <c r="A18" s="11">
        <v>44201.0</v>
      </c>
      <c r="B18" s="12" t="s">
        <v>38</v>
      </c>
      <c r="C18" s="8" t="s">
        <v>39</v>
      </c>
      <c r="D18" s="9" t="s">
        <v>9</v>
      </c>
      <c r="E18" s="10">
        <v>1.0</v>
      </c>
      <c r="F18" s="2"/>
      <c r="G18" s="2"/>
    </row>
    <row r="19">
      <c r="A19" s="11">
        <v>44232.0</v>
      </c>
      <c r="B19" s="12" t="s">
        <v>40</v>
      </c>
      <c r="C19" s="8" t="s">
        <v>16</v>
      </c>
      <c r="D19" s="9" t="s">
        <v>9</v>
      </c>
      <c r="E19" s="10">
        <v>1.0</v>
      </c>
      <c r="F19" s="2"/>
      <c r="G19" s="2"/>
    </row>
    <row r="20">
      <c r="A20" s="11">
        <v>44232.0</v>
      </c>
      <c r="B20" s="12" t="s">
        <v>41</v>
      </c>
      <c r="C20" s="8" t="s">
        <v>42</v>
      </c>
      <c r="D20" s="9" t="s">
        <v>9</v>
      </c>
      <c r="E20" s="10">
        <v>1.0</v>
      </c>
      <c r="F20" s="2"/>
      <c r="G20" s="2"/>
    </row>
    <row r="21">
      <c r="A21" s="11">
        <v>44260.0</v>
      </c>
      <c r="B21" s="12" t="s">
        <v>43</v>
      </c>
      <c r="C21" s="8" t="s">
        <v>16</v>
      </c>
      <c r="D21" s="9" t="s">
        <v>9</v>
      </c>
      <c r="E21" s="10">
        <v>1.0</v>
      </c>
      <c r="F21" s="2"/>
      <c r="G21" s="2"/>
    </row>
    <row r="22">
      <c r="A22" s="11">
        <v>44260.0</v>
      </c>
      <c r="B22" s="7" t="s">
        <v>44</v>
      </c>
      <c r="C22" s="8" t="s">
        <v>16</v>
      </c>
      <c r="D22" s="9" t="s">
        <v>9</v>
      </c>
      <c r="E22" s="10">
        <v>1.0</v>
      </c>
      <c r="F22" s="2"/>
      <c r="G22" s="2"/>
    </row>
    <row r="23">
      <c r="A23" s="11">
        <v>44291.0</v>
      </c>
      <c r="B23" s="12" t="s">
        <v>45</v>
      </c>
      <c r="C23" s="8" t="s">
        <v>46</v>
      </c>
      <c r="D23" s="9" t="s">
        <v>9</v>
      </c>
      <c r="E23" s="10">
        <v>1.0</v>
      </c>
      <c r="F23" s="2"/>
      <c r="G23" s="2"/>
    </row>
    <row r="24">
      <c r="A24" s="11">
        <v>44321.0</v>
      </c>
      <c r="B24" s="12" t="s">
        <v>47</v>
      </c>
      <c r="C24" s="8" t="s">
        <v>16</v>
      </c>
      <c r="D24" s="9" t="s">
        <v>9</v>
      </c>
      <c r="E24" s="10">
        <v>1.0</v>
      </c>
      <c r="F24" s="2"/>
      <c r="G24" s="2"/>
    </row>
    <row r="25">
      <c r="A25" s="11">
        <v>44352.0</v>
      </c>
      <c r="B25" s="12" t="s">
        <v>48</v>
      </c>
      <c r="C25" s="8" t="s">
        <v>49</v>
      </c>
      <c r="D25" s="9" t="s">
        <v>9</v>
      </c>
      <c r="E25" s="10">
        <v>1.0</v>
      </c>
      <c r="F25" s="2"/>
      <c r="G25" s="2"/>
    </row>
    <row r="26">
      <c r="A26" s="11">
        <v>44382.0</v>
      </c>
      <c r="B26" s="12" t="s">
        <v>50</v>
      </c>
      <c r="C26" s="8" t="s">
        <v>51</v>
      </c>
      <c r="D26" s="9" t="s">
        <v>9</v>
      </c>
      <c r="E26" s="10">
        <v>1.0</v>
      </c>
      <c r="F26" s="2"/>
      <c r="G26" s="2"/>
    </row>
    <row r="27">
      <c r="A27" s="11">
        <v>44382.0</v>
      </c>
      <c r="B27" s="7" t="s">
        <v>52</v>
      </c>
      <c r="C27" s="8" t="s">
        <v>53</v>
      </c>
      <c r="D27" s="9" t="s">
        <v>9</v>
      </c>
      <c r="E27" s="10">
        <v>1.0</v>
      </c>
      <c r="F27" s="2"/>
      <c r="G27" s="2"/>
    </row>
    <row r="28">
      <c r="A28" s="11">
        <v>44382.0</v>
      </c>
      <c r="B28" s="12" t="s">
        <v>54</v>
      </c>
      <c r="C28" s="8" t="s">
        <v>55</v>
      </c>
      <c r="D28" s="9" t="s">
        <v>9</v>
      </c>
      <c r="E28" s="10">
        <v>1.0</v>
      </c>
      <c r="F28" s="2"/>
      <c r="G28" s="2"/>
    </row>
    <row r="29">
      <c r="A29" s="11">
        <v>44413.0</v>
      </c>
      <c r="B29" s="12" t="s">
        <v>56</v>
      </c>
      <c r="C29" s="8" t="s">
        <v>57</v>
      </c>
      <c r="D29" s="9" t="s">
        <v>9</v>
      </c>
      <c r="E29" s="10">
        <v>1.0</v>
      </c>
      <c r="F29" s="2"/>
      <c r="G29" s="2"/>
    </row>
    <row r="30">
      <c r="A30" s="11">
        <v>44444.0</v>
      </c>
      <c r="B30" s="12" t="s">
        <v>58</v>
      </c>
      <c r="C30" s="8" t="s">
        <v>59</v>
      </c>
      <c r="D30" s="9" t="s">
        <v>9</v>
      </c>
      <c r="E30" s="10">
        <v>1.0</v>
      </c>
      <c r="F30" s="2"/>
      <c r="G30" s="2"/>
    </row>
    <row r="31">
      <c r="A31" s="11">
        <v>44444.0</v>
      </c>
      <c r="B31" s="7" t="s">
        <v>60</v>
      </c>
      <c r="C31" s="8" t="s">
        <v>16</v>
      </c>
      <c r="D31" s="9" t="s">
        <v>9</v>
      </c>
      <c r="E31" s="10">
        <v>1.0</v>
      </c>
      <c r="F31" s="2"/>
      <c r="G31" s="2"/>
    </row>
    <row r="32">
      <c r="A32" s="11">
        <v>44444.0</v>
      </c>
      <c r="B32" s="12" t="s">
        <v>61</v>
      </c>
      <c r="C32" s="8" t="s">
        <v>57</v>
      </c>
      <c r="D32" s="9" t="s">
        <v>9</v>
      </c>
      <c r="E32" s="10">
        <v>1.0</v>
      </c>
      <c r="F32" s="2"/>
      <c r="G32" s="2"/>
    </row>
    <row r="33">
      <c r="A33" s="11">
        <v>44474.0</v>
      </c>
      <c r="B33" s="12" t="s">
        <v>62</v>
      </c>
      <c r="C33" s="8" t="s">
        <v>16</v>
      </c>
      <c r="D33" s="9" t="s">
        <v>9</v>
      </c>
      <c r="E33" s="10">
        <v>1.0</v>
      </c>
      <c r="F33" s="2"/>
      <c r="G33" s="2"/>
    </row>
    <row r="34">
      <c r="A34" s="11">
        <v>44474.0</v>
      </c>
      <c r="B34" s="12" t="s">
        <v>63</v>
      </c>
      <c r="C34" s="8" t="s">
        <v>49</v>
      </c>
      <c r="D34" s="9" t="s">
        <v>9</v>
      </c>
      <c r="E34" s="10">
        <v>1.0</v>
      </c>
      <c r="F34" s="2"/>
      <c r="G34" s="2"/>
    </row>
    <row r="35">
      <c r="A35" s="11">
        <v>44474.0</v>
      </c>
      <c r="B35" s="12" t="s">
        <v>64</v>
      </c>
      <c r="C35" s="8" t="s">
        <v>49</v>
      </c>
      <c r="D35" s="9" t="s">
        <v>9</v>
      </c>
      <c r="E35" s="10">
        <v>1.0</v>
      </c>
      <c r="F35" s="2"/>
      <c r="G35" s="2"/>
    </row>
    <row r="36">
      <c r="A36" s="11">
        <v>44474.0</v>
      </c>
      <c r="B36" s="12" t="s">
        <v>65</v>
      </c>
      <c r="C36" s="8" t="s">
        <v>66</v>
      </c>
      <c r="D36" s="9" t="s">
        <v>9</v>
      </c>
      <c r="E36" s="10">
        <v>1.0</v>
      </c>
      <c r="F36" s="2"/>
      <c r="G36" s="2"/>
    </row>
    <row r="37">
      <c r="A37" s="11">
        <v>44505.0</v>
      </c>
      <c r="B37" s="7" t="s">
        <v>67</v>
      </c>
      <c r="C37" s="8" t="s">
        <v>16</v>
      </c>
      <c r="D37" s="9" t="s">
        <v>9</v>
      </c>
      <c r="E37" s="10">
        <v>1.0</v>
      </c>
      <c r="F37" s="2"/>
      <c r="G37" s="2"/>
    </row>
    <row r="38">
      <c r="A38" s="11">
        <v>44505.0</v>
      </c>
      <c r="B38" s="12" t="s">
        <v>68</v>
      </c>
      <c r="C38" s="8" t="s">
        <v>69</v>
      </c>
      <c r="D38" s="9" t="s">
        <v>9</v>
      </c>
      <c r="E38" s="10">
        <v>1.0</v>
      </c>
      <c r="F38" s="2"/>
      <c r="G38" s="2"/>
    </row>
    <row r="39">
      <c r="A39" s="11">
        <v>44505.0</v>
      </c>
      <c r="B39" s="12" t="s">
        <v>70</v>
      </c>
      <c r="C39" s="8" t="s">
        <v>71</v>
      </c>
      <c r="D39" s="9" t="s">
        <v>9</v>
      </c>
      <c r="E39" s="10">
        <v>1.0</v>
      </c>
      <c r="F39" s="2"/>
      <c r="G39" s="2"/>
    </row>
    <row r="40">
      <c r="A40" s="11">
        <v>44505.0</v>
      </c>
      <c r="B40" s="12" t="s">
        <v>64</v>
      </c>
      <c r="C40" s="8" t="s">
        <v>16</v>
      </c>
      <c r="D40" s="9" t="s">
        <v>9</v>
      </c>
      <c r="E40" s="10">
        <v>1.0</v>
      </c>
      <c r="F40" s="2"/>
      <c r="G40" s="2"/>
    </row>
    <row r="41">
      <c r="A41" s="11">
        <v>44505.0</v>
      </c>
      <c r="B41" s="12" t="s">
        <v>68</v>
      </c>
      <c r="C41" s="8" t="s">
        <v>69</v>
      </c>
      <c r="D41" s="9" t="s">
        <v>9</v>
      </c>
      <c r="E41" s="10">
        <v>1.0</v>
      </c>
      <c r="F41" s="2"/>
      <c r="G41" s="2"/>
    </row>
    <row r="42">
      <c r="A42" s="11">
        <v>44535.0</v>
      </c>
      <c r="B42" s="7" t="s">
        <v>72</v>
      </c>
      <c r="C42" s="8" t="s">
        <v>73</v>
      </c>
      <c r="D42" s="9" t="s">
        <v>9</v>
      </c>
      <c r="E42" s="10">
        <v>1.0</v>
      </c>
      <c r="F42" s="2"/>
      <c r="G42" s="2"/>
    </row>
    <row r="43">
      <c r="A43" s="11">
        <v>44535.0</v>
      </c>
      <c r="B43" s="12" t="s">
        <v>74</v>
      </c>
      <c r="C43" s="8" t="s">
        <v>75</v>
      </c>
      <c r="D43" s="9" t="s">
        <v>9</v>
      </c>
      <c r="E43" s="10">
        <v>1.0</v>
      </c>
      <c r="F43" s="14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6" t="s">
        <v>76</v>
      </c>
      <c r="B44" s="12" t="s">
        <v>77</v>
      </c>
      <c r="C44" s="8" t="s">
        <v>78</v>
      </c>
      <c r="D44" s="9" t="s">
        <v>9</v>
      </c>
      <c r="E44" s="10">
        <v>1.0</v>
      </c>
      <c r="F44" s="14"/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6" t="s">
        <v>76</v>
      </c>
      <c r="B45" s="12" t="s">
        <v>79</v>
      </c>
      <c r="C45" s="8" t="s">
        <v>80</v>
      </c>
      <c r="D45" s="9" t="s">
        <v>9</v>
      </c>
      <c r="E45" s="10">
        <v>1.0</v>
      </c>
      <c r="F45" s="14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6" t="s">
        <v>81</v>
      </c>
      <c r="B46" s="12" t="s">
        <v>82</v>
      </c>
      <c r="C46" s="8" t="s">
        <v>80</v>
      </c>
      <c r="D46" s="9" t="s">
        <v>9</v>
      </c>
      <c r="E46" s="10">
        <v>1.0</v>
      </c>
      <c r="F46" s="14"/>
      <c r="G46" s="1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6" t="s">
        <v>83</v>
      </c>
      <c r="B47" s="7" t="s">
        <v>84</v>
      </c>
      <c r="C47" s="8" t="s">
        <v>85</v>
      </c>
      <c r="D47" s="9" t="s">
        <v>9</v>
      </c>
      <c r="E47" s="10">
        <v>1.0</v>
      </c>
      <c r="F47" s="14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6" t="s">
        <v>83</v>
      </c>
      <c r="B48" s="12" t="s">
        <v>86</v>
      </c>
      <c r="C48" s="8" t="s">
        <v>13</v>
      </c>
      <c r="D48" s="9" t="s">
        <v>9</v>
      </c>
      <c r="E48" s="10">
        <v>1.0</v>
      </c>
      <c r="F48" s="14"/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6" t="s">
        <v>83</v>
      </c>
      <c r="B49" s="7" t="s">
        <v>87</v>
      </c>
      <c r="C49" s="8" t="s">
        <v>53</v>
      </c>
      <c r="D49" s="9" t="s">
        <v>9</v>
      </c>
      <c r="E49" s="10">
        <v>1.0</v>
      </c>
      <c r="F49" s="14"/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6" t="s">
        <v>83</v>
      </c>
      <c r="B50" s="12" t="s">
        <v>88</v>
      </c>
      <c r="C50" s="8" t="s">
        <v>57</v>
      </c>
      <c r="D50" s="9" t="s">
        <v>9</v>
      </c>
      <c r="E50" s="10">
        <v>1.0</v>
      </c>
      <c r="F50" s="14"/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6" t="s">
        <v>89</v>
      </c>
      <c r="B51" s="12" t="s">
        <v>90</v>
      </c>
      <c r="C51" s="8" t="s">
        <v>91</v>
      </c>
      <c r="D51" s="9" t="s">
        <v>9</v>
      </c>
      <c r="E51" s="10">
        <v>1.0</v>
      </c>
      <c r="F51" s="2"/>
      <c r="G51" s="2"/>
    </row>
    <row r="52">
      <c r="A52" s="6" t="s">
        <v>89</v>
      </c>
      <c r="B52" s="12" t="s">
        <v>92</v>
      </c>
      <c r="C52" s="8" t="s">
        <v>32</v>
      </c>
      <c r="D52" s="9" t="s">
        <v>9</v>
      </c>
      <c r="E52" s="10">
        <v>1.0</v>
      </c>
      <c r="F52" s="2"/>
      <c r="G52" s="2"/>
    </row>
    <row r="53">
      <c r="A53" s="6" t="s">
        <v>89</v>
      </c>
      <c r="B53" s="12" t="s">
        <v>93</v>
      </c>
      <c r="C53" s="8" t="s">
        <v>94</v>
      </c>
      <c r="D53" s="9" t="s">
        <v>9</v>
      </c>
      <c r="E53" s="10">
        <v>1.0</v>
      </c>
      <c r="F53" s="2"/>
      <c r="G53" s="2"/>
    </row>
    <row r="54">
      <c r="A54" s="6" t="s">
        <v>89</v>
      </c>
      <c r="B54" s="7" t="s">
        <v>95</v>
      </c>
      <c r="C54" s="8" t="s">
        <v>16</v>
      </c>
      <c r="D54" s="9" t="s">
        <v>9</v>
      </c>
      <c r="E54" s="10">
        <v>1.0</v>
      </c>
      <c r="F54" s="2"/>
      <c r="G54" s="2"/>
    </row>
    <row r="55">
      <c r="A55" s="6" t="s">
        <v>96</v>
      </c>
      <c r="B55" s="12" t="s">
        <v>90</v>
      </c>
      <c r="C55" s="8" t="s">
        <v>91</v>
      </c>
      <c r="D55" s="9" t="s">
        <v>9</v>
      </c>
      <c r="E55" s="10">
        <v>1.0</v>
      </c>
      <c r="F55" s="2"/>
      <c r="G55" s="2"/>
    </row>
    <row r="56">
      <c r="A56" s="6" t="s">
        <v>96</v>
      </c>
      <c r="B56" s="12" t="s">
        <v>92</v>
      </c>
      <c r="C56" s="8" t="s">
        <v>32</v>
      </c>
      <c r="D56" s="9" t="s">
        <v>9</v>
      </c>
      <c r="E56" s="10">
        <v>1.0</v>
      </c>
      <c r="F56" s="2"/>
      <c r="G56" s="2"/>
    </row>
    <row r="57">
      <c r="A57" s="6" t="s">
        <v>96</v>
      </c>
      <c r="B57" s="12" t="s">
        <v>97</v>
      </c>
      <c r="C57" s="8" t="s">
        <v>91</v>
      </c>
      <c r="D57" s="9" t="s">
        <v>9</v>
      </c>
      <c r="E57" s="10">
        <v>1.0</v>
      </c>
      <c r="F57" s="2"/>
      <c r="G57" s="2"/>
    </row>
    <row r="58">
      <c r="A58" s="6" t="s">
        <v>98</v>
      </c>
      <c r="B58" s="12" t="s">
        <v>99</v>
      </c>
      <c r="C58" s="8" t="s">
        <v>91</v>
      </c>
      <c r="D58" s="9" t="s">
        <v>9</v>
      </c>
      <c r="E58" s="10">
        <v>1.0</v>
      </c>
      <c r="F58" s="2"/>
      <c r="G58" s="2"/>
    </row>
    <row r="59">
      <c r="A59" s="6" t="s">
        <v>98</v>
      </c>
      <c r="B59" s="12" t="s">
        <v>100</v>
      </c>
      <c r="C59" s="8" t="s">
        <v>91</v>
      </c>
      <c r="D59" s="9" t="s">
        <v>9</v>
      </c>
      <c r="E59" s="10">
        <v>1.0</v>
      </c>
      <c r="F59" s="2"/>
      <c r="G59" s="2"/>
    </row>
    <row r="60">
      <c r="A60" s="6" t="s">
        <v>98</v>
      </c>
      <c r="B60" s="12" t="s">
        <v>101</v>
      </c>
      <c r="C60" s="8" t="s">
        <v>102</v>
      </c>
      <c r="D60" s="9" t="s">
        <v>9</v>
      </c>
      <c r="E60" s="10">
        <v>1.0</v>
      </c>
      <c r="F60" s="2"/>
      <c r="G60" s="2"/>
    </row>
    <row r="61">
      <c r="A61" s="6" t="s">
        <v>98</v>
      </c>
      <c r="B61" s="7" t="s">
        <v>103</v>
      </c>
      <c r="C61" s="16" t="s">
        <v>104</v>
      </c>
      <c r="D61" s="9" t="s">
        <v>9</v>
      </c>
      <c r="E61" s="10">
        <v>1.0</v>
      </c>
      <c r="F61" s="2"/>
      <c r="G61" s="2"/>
    </row>
    <row r="62">
      <c r="A62" s="6" t="s">
        <v>105</v>
      </c>
      <c r="B62" s="7" t="s">
        <v>103</v>
      </c>
      <c r="C62" s="8" t="s">
        <v>106</v>
      </c>
      <c r="D62" s="9" t="s">
        <v>9</v>
      </c>
      <c r="E62" s="10">
        <v>1.0</v>
      </c>
      <c r="F62" s="2"/>
      <c r="G62" s="2"/>
    </row>
    <row r="63">
      <c r="A63" s="6" t="s">
        <v>105</v>
      </c>
      <c r="B63" s="12" t="s">
        <v>107</v>
      </c>
      <c r="C63" s="8" t="s">
        <v>106</v>
      </c>
      <c r="D63" s="9" t="s">
        <v>9</v>
      </c>
      <c r="E63" s="10">
        <v>1.0</v>
      </c>
      <c r="F63" s="2"/>
      <c r="G63" s="2"/>
    </row>
    <row r="64">
      <c r="A64" s="6" t="s">
        <v>105</v>
      </c>
      <c r="B64" s="12" t="s">
        <v>108</v>
      </c>
      <c r="C64" s="8" t="s">
        <v>109</v>
      </c>
      <c r="D64" s="9" t="s">
        <v>9</v>
      </c>
      <c r="E64" s="10">
        <v>1.0</v>
      </c>
      <c r="F64" s="2"/>
      <c r="G64" s="2"/>
    </row>
    <row r="65">
      <c r="A65" s="6" t="s">
        <v>105</v>
      </c>
      <c r="B65" s="12" t="s">
        <v>92</v>
      </c>
      <c r="C65" s="8" t="s">
        <v>32</v>
      </c>
      <c r="D65" s="9" t="s">
        <v>9</v>
      </c>
      <c r="E65" s="10">
        <v>1.0</v>
      </c>
      <c r="F65" s="2"/>
      <c r="G65" s="2"/>
    </row>
    <row r="66">
      <c r="A66" s="6" t="s">
        <v>105</v>
      </c>
      <c r="B66" s="12" t="s">
        <v>93</v>
      </c>
      <c r="C66" s="8" t="s">
        <v>94</v>
      </c>
      <c r="D66" s="9" t="s">
        <v>9</v>
      </c>
      <c r="E66" s="10"/>
      <c r="F66" s="2"/>
      <c r="G66" s="2"/>
    </row>
    <row r="67">
      <c r="A67" s="6" t="s">
        <v>105</v>
      </c>
      <c r="B67" s="12" t="s">
        <v>110</v>
      </c>
      <c r="C67" s="8" t="s">
        <v>91</v>
      </c>
      <c r="D67" s="9" t="s">
        <v>9</v>
      </c>
      <c r="E67" s="10">
        <v>1.0</v>
      </c>
      <c r="F67" s="2"/>
      <c r="G67" s="2"/>
    </row>
    <row r="68">
      <c r="A68" s="6" t="s">
        <v>105</v>
      </c>
      <c r="B68" s="12" t="s">
        <v>111</v>
      </c>
      <c r="C68" s="8" t="s">
        <v>112</v>
      </c>
      <c r="D68" s="9" t="s">
        <v>9</v>
      </c>
      <c r="E68" s="10">
        <v>1.0</v>
      </c>
      <c r="F68" s="2"/>
      <c r="G68" s="2"/>
    </row>
    <row r="69">
      <c r="A69" s="6" t="s">
        <v>105</v>
      </c>
      <c r="B69" s="12" t="s">
        <v>113</v>
      </c>
      <c r="C69" s="8" t="s">
        <v>32</v>
      </c>
      <c r="D69" s="9" t="s">
        <v>9</v>
      </c>
      <c r="E69" s="10">
        <v>1.0</v>
      </c>
      <c r="F69" s="2"/>
      <c r="G69" s="2"/>
    </row>
    <row r="70">
      <c r="A70" s="6" t="s">
        <v>114</v>
      </c>
      <c r="B70" s="7" t="s">
        <v>115</v>
      </c>
      <c r="C70" s="8" t="s">
        <v>16</v>
      </c>
      <c r="D70" s="9" t="s">
        <v>9</v>
      </c>
      <c r="E70" s="10">
        <v>1.0</v>
      </c>
      <c r="F70" s="2"/>
      <c r="G70" s="2"/>
    </row>
    <row r="71">
      <c r="A71" s="6" t="s">
        <v>116</v>
      </c>
      <c r="B71" s="12" t="s">
        <v>117</v>
      </c>
      <c r="C71" s="8" t="s">
        <v>118</v>
      </c>
      <c r="D71" s="9" t="s">
        <v>9</v>
      </c>
      <c r="E71" s="10">
        <v>1.0</v>
      </c>
      <c r="F71" s="2"/>
      <c r="G71" s="2"/>
    </row>
    <row r="72">
      <c r="A72" s="6" t="s">
        <v>119</v>
      </c>
      <c r="B72" s="17" t="s">
        <v>120</v>
      </c>
      <c r="C72" s="18" t="s">
        <v>16</v>
      </c>
      <c r="D72" s="19" t="s">
        <v>9</v>
      </c>
      <c r="E72" s="10">
        <v>1.0</v>
      </c>
      <c r="F72" s="2"/>
      <c r="G72" s="2"/>
    </row>
    <row r="73">
      <c r="A73" s="6" t="s">
        <v>121</v>
      </c>
      <c r="B73" s="17" t="s">
        <v>122</v>
      </c>
      <c r="C73" s="18" t="s">
        <v>123</v>
      </c>
      <c r="D73" s="19" t="s">
        <v>9</v>
      </c>
      <c r="E73" s="10">
        <v>1.0</v>
      </c>
      <c r="F73" s="2"/>
      <c r="G73" s="2"/>
    </row>
    <row r="74">
      <c r="A74" s="6" t="s">
        <v>121</v>
      </c>
      <c r="B74" s="20" t="s">
        <v>124</v>
      </c>
      <c r="C74" s="18" t="s">
        <v>125</v>
      </c>
      <c r="D74" s="19" t="s">
        <v>9</v>
      </c>
      <c r="E74" s="10">
        <v>1.0</v>
      </c>
      <c r="F74" s="2"/>
      <c r="G74" s="2"/>
    </row>
    <row r="75">
      <c r="A75" s="6" t="s">
        <v>121</v>
      </c>
      <c r="B75" s="20" t="s">
        <v>126</v>
      </c>
      <c r="C75" s="18" t="s">
        <v>57</v>
      </c>
      <c r="D75" s="19" t="s">
        <v>9</v>
      </c>
      <c r="E75" s="10">
        <v>1.0</v>
      </c>
      <c r="F75" s="2"/>
      <c r="G75" s="2"/>
    </row>
    <row r="76">
      <c r="A76" s="6" t="s">
        <v>121</v>
      </c>
      <c r="B76" s="17" t="s">
        <v>127</v>
      </c>
      <c r="C76" s="18" t="s">
        <v>16</v>
      </c>
      <c r="D76" s="19" t="s">
        <v>9</v>
      </c>
      <c r="E76" s="10">
        <v>1.0</v>
      </c>
      <c r="F76" s="2"/>
      <c r="G76" s="2"/>
    </row>
    <row r="77">
      <c r="A77" s="6" t="s">
        <v>128</v>
      </c>
      <c r="B77" s="20" t="s">
        <v>129</v>
      </c>
      <c r="C77" s="18" t="s">
        <v>104</v>
      </c>
      <c r="D77" s="19" t="s">
        <v>9</v>
      </c>
      <c r="E77" s="10">
        <v>1.0</v>
      </c>
      <c r="F77" s="2"/>
      <c r="G77" s="2"/>
    </row>
    <row r="78">
      <c r="A78" s="11"/>
      <c r="B78" s="20"/>
      <c r="C78" s="18"/>
      <c r="D78" s="19"/>
      <c r="E78" s="10"/>
      <c r="F78" s="2"/>
      <c r="G78" s="2"/>
    </row>
    <row r="79">
      <c r="A79" s="21" t="s">
        <v>130</v>
      </c>
      <c r="B79" s="20" t="s">
        <v>131</v>
      </c>
      <c r="C79" s="18" t="s">
        <v>132</v>
      </c>
      <c r="D79" s="19" t="s">
        <v>133</v>
      </c>
      <c r="E79" s="22">
        <v>1.0</v>
      </c>
      <c r="F79" s="23" t="s">
        <v>134</v>
      </c>
      <c r="G79" s="2"/>
    </row>
    <row r="80">
      <c r="A80" s="21" t="s">
        <v>130</v>
      </c>
      <c r="B80" s="20" t="s">
        <v>135</v>
      </c>
      <c r="C80" s="18" t="s">
        <v>136</v>
      </c>
      <c r="D80" s="19" t="s">
        <v>133</v>
      </c>
      <c r="E80" s="22">
        <v>1.0</v>
      </c>
      <c r="F80" s="23" t="s">
        <v>137</v>
      </c>
      <c r="G80" s="2"/>
    </row>
    <row r="81">
      <c r="A81" s="6" t="s">
        <v>138</v>
      </c>
      <c r="B81" s="20" t="s">
        <v>139</v>
      </c>
      <c r="C81" s="18" t="s">
        <v>16</v>
      </c>
      <c r="D81" s="19" t="s">
        <v>140</v>
      </c>
      <c r="E81" s="22">
        <v>1.0</v>
      </c>
      <c r="F81" s="23" t="s">
        <v>141</v>
      </c>
      <c r="G81" s="2"/>
    </row>
    <row r="82">
      <c r="A82" s="6"/>
      <c r="B82" s="20" t="s">
        <v>142</v>
      </c>
      <c r="C82" s="24" t="s">
        <v>55</v>
      </c>
      <c r="D82" s="19" t="s">
        <v>140</v>
      </c>
      <c r="E82" s="22">
        <v>1.0</v>
      </c>
      <c r="F82" s="23" t="s">
        <v>143</v>
      </c>
      <c r="G82" s="25"/>
    </row>
    <row r="83">
      <c r="A83" s="6" t="s">
        <v>144</v>
      </c>
      <c r="B83" s="20" t="s">
        <v>145</v>
      </c>
      <c r="C83" s="18" t="s">
        <v>146</v>
      </c>
      <c r="D83" s="19" t="s">
        <v>140</v>
      </c>
      <c r="E83" s="10"/>
      <c r="F83" s="23" t="s">
        <v>147</v>
      </c>
      <c r="G83" s="2"/>
    </row>
    <row r="84">
      <c r="A84" s="6" t="s">
        <v>144</v>
      </c>
      <c r="B84" s="20" t="s">
        <v>148</v>
      </c>
      <c r="C84" s="18" t="s">
        <v>149</v>
      </c>
      <c r="D84" s="19" t="s">
        <v>140</v>
      </c>
      <c r="E84" s="10"/>
      <c r="F84" s="23" t="s">
        <v>150</v>
      </c>
      <c r="G84" s="2"/>
    </row>
    <row r="85">
      <c r="A85" s="6" t="s">
        <v>144</v>
      </c>
      <c r="B85" s="20" t="s">
        <v>151</v>
      </c>
      <c r="C85" s="18" t="s">
        <v>152</v>
      </c>
      <c r="D85" s="19" t="s">
        <v>140</v>
      </c>
      <c r="E85" s="10"/>
      <c r="F85" s="23" t="s">
        <v>153</v>
      </c>
      <c r="G85" s="2"/>
    </row>
    <row r="86">
      <c r="A86" s="6" t="s">
        <v>128</v>
      </c>
      <c r="B86" s="20" t="s">
        <v>154</v>
      </c>
      <c r="C86" s="24" t="s">
        <v>155</v>
      </c>
      <c r="D86" s="19" t="s">
        <v>9</v>
      </c>
      <c r="E86" s="10"/>
      <c r="F86" s="23" t="s">
        <v>156</v>
      </c>
      <c r="G86" s="2"/>
    </row>
    <row r="87">
      <c r="A87" s="6" t="s">
        <v>128</v>
      </c>
      <c r="B87" s="20" t="s">
        <v>157</v>
      </c>
      <c r="C87" s="18" t="s">
        <v>49</v>
      </c>
      <c r="D87" s="19" t="s">
        <v>9</v>
      </c>
      <c r="E87" s="10"/>
      <c r="F87" s="23" t="s">
        <v>158</v>
      </c>
      <c r="G87" s="2"/>
    </row>
    <row r="88">
      <c r="A88" s="6" t="s">
        <v>144</v>
      </c>
      <c r="B88" s="20" t="s">
        <v>159</v>
      </c>
      <c r="C88" s="18" t="s">
        <v>75</v>
      </c>
      <c r="D88" s="19" t="s">
        <v>140</v>
      </c>
      <c r="E88" s="10"/>
      <c r="F88" s="23" t="s">
        <v>160</v>
      </c>
      <c r="G88" s="2"/>
    </row>
    <row r="89">
      <c r="A89" s="6" t="s">
        <v>138</v>
      </c>
      <c r="B89" s="20" t="s">
        <v>161</v>
      </c>
      <c r="C89" s="18" t="s">
        <v>162</v>
      </c>
      <c r="D89" s="19" t="s">
        <v>140</v>
      </c>
      <c r="E89" s="10"/>
      <c r="F89" s="23" t="s">
        <v>163</v>
      </c>
      <c r="G89" s="2"/>
    </row>
    <row r="90">
      <c r="A90" s="6" t="s">
        <v>138</v>
      </c>
      <c r="B90" s="20" t="s">
        <v>164</v>
      </c>
      <c r="C90" s="18" t="s">
        <v>16</v>
      </c>
      <c r="D90" s="19" t="s">
        <v>140</v>
      </c>
      <c r="E90" s="10"/>
      <c r="F90" s="23" t="s">
        <v>165</v>
      </c>
      <c r="G90" s="2"/>
    </row>
    <row r="91">
      <c r="A91" s="21" t="s">
        <v>128</v>
      </c>
      <c r="B91" s="20" t="s">
        <v>166</v>
      </c>
      <c r="C91" s="24" t="s">
        <v>162</v>
      </c>
      <c r="D91" s="19" t="s">
        <v>9</v>
      </c>
      <c r="E91" s="10"/>
      <c r="F91" s="23" t="s">
        <v>167</v>
      </c>
      <c r="G91" s="2"/>
    </row>
    <row r="92">
      <c r="A92" s="6"/>
      <c r="B92" s="20" t="s">
        <v>168</v>
      </c>
      <c r="C92" s="18" t="s">
        <v>16</v>
      </c>
      <c r="D92" s="19" t="s">
        <v>133</v>
      </c>
      <c r="E92" s="10"/>
      <c r="F92" s="23" t="s">
        <v>169</v>
      </c>
      <c r="G92" s="2"/>
    </row>
    <row r="93">
      <c r="A93" s="11">
        <v>44261.0</v>
      </c>
      <c r="B93" s="20" t="s">
        <v>170</v>
      </c>
      <c r="C93" s="18" t="s">
        <v>16</v>
      </c>
      <c r="D93" s="19" t="s">
        <v>140</v>
      </c>
      <c r="E93" s="10"/>
      <c r="F93" s="26"/>
      <c r="G93" s="2"/>
    </row>
    <row r="94">
      <c r="A94" s="6"/>
      <c r="B94" s="20"/>
      <c r="C94" s="18"/>
      <c r="D94" s="19"/>
      <c r="E94" s="10"/>
      <c r="F94" s="2"/>
      <c r="G94" s="2"/>
    </row>
    <row r="95">
      <c r="A95" s="6"/>
      <c r="B95" s="20"/>
      <c r="C95" s="18"/>
      <c r="D95" s="19"/>
      <c r="E95" s="10"/>
      <c r="F95" s="2"/>
      <c r="G95" s="2"/>
    </row>
    <row r="96">
      <c r="A96" s="3" t="s">
        <v>171</v>
      </c>
      <c r="B96" s="4"/>
      <c r="C96" s="4"/>
      <c r="D96" s="4"/>
      <c r="E96" s="5"/>
      <c r="F96" s="2"/>
      <c r="G96" s="2"/>
    </row>
    <row r="97">
      <c r="A97" s="6" t="s">
        <v>116</v>
      </c>
      <c r="B97" s="12" t="s">
        <v>172</v>
      </c>
      <c r="C97" s="8" t="s">
        <v>173</v>
      </c>
      <c r="D97" s="27" t="s">
        <v>9</v>
      </c>
      <c r="E97" s="10">
        <v>2.0</v>
      </c>
      <c r="F97" s="2"/>
      <c r="G97" s="2"/>
    </row>
    <row r="98">
      <c r="A98" s="28"/>
      <c r="B98" s="29"/>
      <c r="C98" s="30"/>
      <c r="D98" s="27"/>
      <c r="E98" s="31"/>
      <c r="F98" s="2"/>
      <c r="G98" s="2"/>
    </row>
    <row r="99" ht="41.25" customHeight="1">
      <c r="A99" s="11">
        <v>44414.0</v>
      </c>
      <c r="B99" s="12" t="s">
        <v>174</v>
      </c>
      <c r="C99" s="8" t="s">
        <v>13</v>
      </c>
      <c r="D99" s="27" t="s">
        <v>140</v>
      </c>
      <c r="E99" s="10">
        <v>2.0</v>
      </c>
      <c r="F99" s="23" t="s">
        <v>175</v>
      </c>
      <c r="G99" s="2"/>
    </row>
    <row r="100">
      <c r="A100" s="11">
        <v>44414.0</v>
      </c>
      <c r="B100" s="12" t="s">
        <v>176</v>
      </c>
      <c r="C100" s="8" t="s">
        <v>13</v>
      </c>
      <c r="D100" s="27" t="s">
        <v>140</v>
      </c>
      <c r="E100" s="10">
        <v>2.0</v>
      </c>
      <c r="F100" s="2"/>
      <c r="G100" s="2"/>
    </row>
    <row r="101">
      <c r="A101" s="28"/>
      <c r="B101" s="29"/>
      <c r="C101" s="30"/>
      <c r="D101" s="27"/>
      <c r="E101" s="31"/>
      <c r="F101" s="2"/>
      <c r="G101" s="2"/>
    </row>
    <row r="102">
      <c r="A102" s="28"/>
      <c r="B102" s="29"/>
      <c r="C102" s="30"/>
      <c r="D102" s="27"/>
      <c r="E102" s="31"/>
      <c r="F102" s="2"/>
      <c r="G102" s="2"/>
    </row>
    <row r="103">
      <c r="A103" s="28"/>
      <c r="B103" s="29"/>
      <c r="C103" s="30"/>
      <c r="D103" s="27"/>
      <c r="E103" s="31"/>
      <c r="F103" s="2"/>
      <c r="G103" s="2"/>
    </row>
    <row r="104">
      <c r="A104" s="28"/>
      <c r="B104" s="29"/>
      <c r="C104" s="30"/>
      <c r="D104" s="27"/>
      <c r="E104" s="31"/>
      <c r="F104" s="2"/>
      <c r="G104" s="2"/>
    </row>
    <row r="105">
      <c r="A105" s="28"/>
      <c r="B105" s="29"/>
      <c r="C105" s="30"/>
      <c r="D105" s="27"/>
      <c r="E105" s="31"/>
      <c r="F105" s="2"/>
      <c r="G105" s="2"/>
    </row>
    <row r="106">
      <c r="A106" s="28"/>
      <c r="B106" s="29"/>
      <c r="C106" s="30"/>
      <c r="D106" s="27"/>
      <c r="E106" s="31"/>
      <c r="F106" s="2"/>
      <c r="G106" s="2"/>
    </row>
    <row r="107">
      <c r="A107" s="28"/>
      <c r="B107" s="29"/>
      <c r="C107" s="30"/>
      <c r="D107" s="27"/>
      <c r="E107" s="31"/>
      <c r="F107" s="2"/>
      <c r="G107" s="2"/>
    </row>
    <row r="108">
      <c r="A108" s="28"/>
      <c r="B108" s="29"/>
      <c r="C108" s="30"/>
      <c r="D108" s="27"/>
      <c r="E108" s="31"/>
      <c r="F108" s="2"/>
      <c r="G108" s="2"/>
    </row>
    <row r="109">
      <c r="A109" s="28"/>
      <c r="B109" s="29"/>
      <c r="C109" s="30"/>
      <c r="D109" s="27"/>
      <c r="E109" s="31"/>
      <c r="F109" s="2"/>
      <c r="G109" s="2"/>
    </row>
    <row r="110">
      <c r="A110" s="28"/>
      <c r="B110" s="29"/>
      <c r="C110" s="30"/>
      <c r="D110" s="27"/>
      <c r="E110" s="31"/>
      <c r="F110" s="2"/>
      <c r="G110" s="2"/>
    </row>
    <row r="111">
      <c r="A111" s="28"/>
      <c r="B111" s="29"/>
      <c r="C111" s="30"/>
      <c r="D111" s="27"/>
      <c r="E111" s="31"/>
      <c r="F111" s="2"/>
      <c r="G111" s="2"/>
    </row>
    <row r="112">
      <c r="A112" s="28"/>
      <c r="B112" s="29"/>
      <c r="C112" s="30"/>
      <c r="D112" s="27"/>
      <c r="E112" s="31"/>
      <c r="F112" s="2"/>
      <c r="G112" s="2"/>
    </row>
    <row r="113">
      <c r="A113" s="28"/>
      <c r="B113" s="29"/>
      <c r="C113" s="30"/>
      <c r="D113" s="27"/>
      <c r="E113" s="31"/>
      <c r="F113" s="2"/>
      <c r="G113" s="2"/>
    </row>
    <row r="114">
      <c r="A114" s="28"/>
      <c r="B114" s="29"/>
      <c r="C114" s="30"/>
      <c r="D114" s="27"/>
      <c r="E114" s="31"/>
      <c r="F114" s="2"/>
      <c r="G114" s="2"/>
    </row>
    <row r="115">
      <c r="A115" s="28"/>
      <c r="B115" s="29"/>
      <c r="C115" s="30"/>
      <c r="D115" s="27"/>
      <c r="E115" s="31"/>
      <c r="F115" s="2"/>
      <c r="G115" s="2"/>
    </row>
    <row r="116">
      <c r="A116" s="28"/>
      <c r="B116" s="29"/>
      <c r="C116" s="30"/>
      <c r="D116" s="27"/>
      <c r="E116" s="31"/>
      <c r="F116" s="2"/>
      <c r="G116" s="2"/>
    </row>
    <row r="117">
      <c r="A117" s="28"/>
      <c r="B117" s="29"/>
      <c r="C117" s="30"/>
      <c r="D117" s="27"/>
      <c r="E117" s="31"/>
      <c r="F117" s="2"/>
      <c r="G117" s="2"/>
    </row>
    <row r="118">
      <c r="A118" s="28"/>
      <c r="B118" s="29"/>
      <c r="C118" s="30"/>
      <c r="D118" s="27"/>
      <c r="E118" s="31"/>
      <c r="F118" s="2"/>
      <c r="G118" s="2"/>
    </row>
    <row r="119">
      <c r="A119" s="28"/>
      <c r="B119" s="29"/>
      <c r="C119" s="30"/>
      <c r="D119" s="27"/>
      <c r="E119" s="31"/>
      <c r="F119" s="2"/>
      <c r="G119" s="2"/>
    </row>
    <row r="120">
      <c r="A120" s="28"/>
      <c r="B120" s="29"/>
      <c r="C120" s="30"/>
      <c r="D120" s="27"/>
      <c r="E120" s="31"/>
      <c r="F120" s="2"/>
      <c r="G120" s="2"/>
    </row>
    <row r="121">
      <c r="A121" s="28"/>
      <c r="B121" s="29"/>
      <c r="C121" s="30"/>
      <c r="D121" s="27"/>
      <c r="E121" s="31"/>
      <c r="F121" s="2"/>
      <c r="G121" s="2"/>
    </row>
    <row r="122">
      <c r="A122" s="28"/>
      <c r="B122" s="29"/>
      <c r="C122" s="30"/>
      <c r="D122" s="27"/>
      <c r="E122" s="31"/>
      <c r="F122" s="2"/>
      <c r="G122" s="2"/>
    </row>
    <row r="123">
      <c r="A123" s="28"/>
      <c r="B123" s="29"/>
      <c r="C123" s="30"/>
      <c r="D123" s="27"/>
      <c r="E123" s="31"/>
      <c r="F123" s="2"/>
      <c r="G123" s="2"/>
    </row>
    <row r="124">
      <c r="A124" s="28"/>
      <c r="B124" s="29"/>
      <c r="C124" s="30"/>
      <c r="D124" s="27"/>
      <c r="E124" s="31"/>
      <c r="F124" s="2"/>
      <c r="G124" s="2"/>
    </row>
    <row r="125">
      <c r="A125" s="28"/>
      <c r="B125" s="29"/>
      <c r="C125" s="30"/>
      <c r="D125" s="27"/>
      <c r="E125" s="31"/>
      <c r="F125" s="2"/>
      <c r="G125" s="2"/>
    </row>
    <row r="126">
      <c r="A126" s="28"/>
      <c r="B126" s="29"/>
      <c r="C126" s="30"/>
      <c r="D126" s="27"/>
      <c r="E126" s="31"/>
      <c r="F126" s="2"/>
      <c r="G126" s="2"/>
    </row>
    <row r="127">
      <c r="A127" s="28"/>
      <c r="B127" s="29"/>
      <c r="C127" s="30"/>
      <c r="D127" s="27"/>
      <c r="E127" s="31"/>
      <c r="F127" s="2"/>
      <c r="G127" s="2"/>
    </row>
    <row r="128">
      <c r="A128" s="28"/>
      <c r="B128" s="29"/>
      <c r="C128" s="30"/>
      <c r="D128" s="27"/>
      <c r="E128" s="31"/>
      <c r="F128" s="2"/>
      <c r="G128" s="2"/>
    </row>
    <row r="129">
      <c r="A129" s="28"/>
      <c r="B129" s="29"/>
      <c r="C129" s="30"/>
      <c r="D129" s="27"/>
      <c r="E129" s="31"/>
      <c r="F129" s="2"/>
      <c r="G129" s="2"/>
    </row>
    <row r="130">
      <c r="A130" s="28"/>
      <c r="B130" s="29"/>
      <c r="C130" s="30"/>
      <c r="D130" s="27"/>
      <c r="E130" s="31"/>
      <c r="F130" s="2"/>
      <c r="G130" s="2"/>
    </row>
    <row r="131">
      <c r="A131" s="28"/>
      <c r="B131" s="29"/>
      <c r="C131" s="30"/>
      <c r="D131" s="27"/>
      <c r="E131" s="31"/>
      <c r="F131" s="2"/>
      <c r="G131" s="2"/>
    </row>
    <row r="132">
      <c r="A132" s="28"/>
      <c r="B132" s="29"/>
      <c r="C132" s="30"/>
      <c r="D132" s="27"/>
      <c r="E132" s="31"/>
      <c r="F132" s="2"/>
      <c r="G132" s="2"/>
    </row>
    <row r="133">
      <c r="A133" s="28"/>
      <c r="B133" s="29"/>
      <c r="C133" s="30"/>
      <c r="D133" s="27"/>
      <c r="E133" s="31"/>
      <c r="F133" s="2"/>
      <c r="G133" s="2"/>
    </row>
    <row r="134">
      <c r="A134" s="28"/>
      <c r="B134" s="29"/>
      <c r="C134" s="30"/>
      <c r="D134" s="27"/>
      <c r="E134" s="31"/>
      <c r="F134" s="2"/>
      <c r="G134" s="2"/>
    </row>
    <row r="135">
      <c r="A135" s="28"/>
      <c r="B135" s="29"/>
      <c r="C135" s="30"/>
      <c r="D135" s="27"/>
      <c r="E135" s="31"/>
      <c r="F135" s="2"/>
      <c r="G135" s="2"/>
    </row>
    <row r="136">
      <c r="A136" s="28"/>
      <c r="B136" s="29"/>
      <c r="C136" s="30"/>
      <c r="D136" s="27"/>
      <c r="E136" s="31"/>
      <c r="F136" s="2"/>
      <c r="G136" s="2"/>
    </row>
    <row r="137">
      <c r="A137" s="28"/>
      <c r="B137" s="29"/>
      <c r="C137" s="30"/>
      <c r="D137" s="27"/>
      <c r="E137" s="31"/>
      <c r="F137" s="2"/>
      <c r="G137" s="2"/>
    </row>
    <row r="138">
      <c r="A138" s="28"/>
      <c r="B138" s="29"/>
      <c r="C138" s="30"/>
      <c r="D138" s="27"/>
      <c r="E138" s="31"/>
      <c r="F138" s="2"/>
      <c r="G138" s="2"/>
    </row>
    <row r="139">
      <c r="A139" s="28"/>
      <c r="B139" s="29"/>
      <c r="C139" s="30"/>
      <c r="D139" s="27"/>
      <c r="E139" s="31"/>
      <c r="F139" s="2"/>
      <c r="G139" s="2"/>
    </row>
    <row r="140">
      <c r="A140" s="28"/>
      <c r="B140" s="29"/>
      <c r="C140" s="30"/>
      <c r="D140" s="27"/>
      <c r="E140" s="31"/>
      <c r="F140" s="2"/>
      <c r="G140" s="2"/>
    </row>
    <row r="141">
      <c r="A141" s="28"/>
      <c r="B141" s="29"/>
      <c r="C141" s="30"/>
      <c r="D141" s="27"/>
      <c r="E141" s="31"/>
      <c r="F141" s="2"/>
      <c r="G141" s="2"/>
    </row>
    <row r="142">
      <c r="A142" s="28"/>
      <c r="B142" s="29"/>
      <c r="C142" s="30"/>
      <c r="D142" s="27"/>
      <c r="E142" s="31"/>
      <c r="F142" s="2"/>
      <c r="G142" s="2"/>
    </row>
    <row r="143">
      <c r="A143" s="28"/>
      <c r="B143" s="29"/>
      <c r="C143" s="30"/>
      <c r="D143" s="27"/>
      <c r="E143" s="31"/>
      <c r="F143" s="2"/>
      <c r="G143" s="2"/>
    </row>
    <row r="144">
      <c r="A144" s="28"/>
      <c r="B144" s="29"/>
      <c r="C144" s="30"/>
      <c r="D144" s="27"/>
      <c r="E144" s="31"/>
      <c r="F144" s="2"/>
      <c r="G144" s="2"/>
    </row>
    <row r="145">
      <c r="A145" s="28"/>
      <c r="B145" s="29"/>
      <c r="C145" s="30"/>
      <c r="D145" s="27"/>
      <c r="E145" s="31"/>
      <c r="F145" s="2"/>
      <c r="G145" s="2"/>
    </row>
    <row r="146">
      <c r="A146" s="28"/>
      <c r="B146" s="29"/>
      <c r="C146" s="30"/>
      <c r="D146" s="27"/>
      <c r="E146" s="31"/>
      <c r="F146" s="2"/>
      <c r="G146" s="2"/>
    </row>
    <row r="147">
      <c r="A147" s="28"/>
      <c r="B147" s="29"/>
      <c r="C147" s="30"/>
      <c r="D147" s="27"/>
      <c r="E147" s="31"/>
      <c r="F147" s="2"/>
      <c r="G147" s="2"/>
    </row>
    <row r="148">
      <c r="A148" s="28"/>
      <c r="B148" s="29"/>
      <c r="C148" s="30"/>
      <c r="D148" s="27"/>
      <c r="E148" s="31"/>
      <c r="F148" s="2"/>
      <c r="G148" s="2"/>
    </row>
    <row r="149">
      <c r="A149" s="28"/>
      <c r="B149" s="29"/>
      <c r="C149" s="30"/>
      <c r="D149" s="27"/>
      <c r="E149" s="31"/>
      <c r="F149" s="2"/>
      <c r="G149" s="2"/>
    </row>
    <row r="150">
      <c r="A150" s="28"/>
      <c r="B150" s="29"/>
      <c r="C150" s="30"/>
      <c r="D150" s="27"/>
      <c r="E150" s="31"/>
      <c r="F150" s="2"/>
      <c r="G150" s="2"/>
    </row>
    <row r="151">
      <c r="A151" s="28"/>
      <c r="B151" s="29"/>
      <c r="C151" s="30"/>
      <c r="D151" s="27"/>
      <c r="E151" s="31"/>
      <c r="F151" s="2"/>
      <c r="G151" s="2"/>
    </row>
    <row r="152">
      <c r="A152" s="28"/>
      <c r="B152" s="29"/>
      <c r="C152" s="30"/>
      <c r="D152" s="27"/>
      <c r="E152" s="31"/>
      <c r="F152" s="2"/>
      <c r="G152" s="2"/>
    </row>
    <row r="153">
      <c r="A153" s="28"/>
      <c r="B153" s="29"/>
      <c r="C153" s="30"/>
      <c r="D153" s="27"/>
      <c r="E153" s="31"/>
      <c r="F153" s="2"/>
      <c r="G153" s="2"/>
    </row>
    <row r="154">
      <c r="A154" s="28"/>
      <c r="B154" s="29"/>
      <c r="C154" s="30"/>
      <c r="D154" s="27"/>
      <c r="E154" s="31"/>
      <c r="F154" s="2"/>
      <c r="G154" s="2"/>
    </row>
    <row r="155">
      <c r="A155" s="28"/>
      <c r="B155" s="29"/>
      <c r="C155" s="30"/>
      <c r="D155" s="27"/>
      <c r="E155" s="31"/>
      <c r="F155" s="2"/>
      <c r="G155" s="2"/>
    </row>
    <row r="156">
      <c r="A156" s="28"/>
      <c r="B156" s="29"/>
      <c r="C156" s="30"/>
      <c r="D156" s="27"/>
      <c r="E156" s="31"/>
      <c r="F156" s="2"/>
      <c r="G156" s="2"/>
    </row>
    <row r="157">
      <c r="A157" s="28"/>
      <c r="B157" s="29"/>
      <c r="C157" s="30"/>
      <c r="D157" s="27"/>
      <c r="E157" s="31"/>
      <c r="F157" s="2"/>
      <c r="G157" s="2"/>
    </row>
    <row r="158">
      <c r="A158" s="28"/>
      <c r="B158" s="29"/>
      <c r="C158" s="30"/>
      <c r="D158" s="27"/>
      <c r="E158" s="31"/>
      <c r="F158" s="2"/>
      <c r="G158" s="2"/>
    </row>
    <row r="159">
      <c r="A159" s="28"/>
      <c r="B159" s="29"/>
      <c r="C159" s="30"/>
      <c r="D159" s="27"/>
      <c r="E159" s="31"/>
      <c r="F159" s="2"/>
      <c r="G159" s="2"/>
    </row>
    <row r="160">
      <c r="A160" s="28"/>
      <c r="B160" s="29"/>
      <c r="C160" s="30"/>
      <c r="D160" s="27"/>
      <c r="E160" s="31"/>
      <c r="F160" s="2"/>
      <c r="G160" s="2"/>
    </row>
    <row r="161">
      <c r="A161" s="28"/>
      <c r="B161" s="29"/>
      <c r="C161" s="30"/>
      <c r="D161" s="27"/>
      <c r="E161" s="31"/>
      <c r="F161" s="2"/>
      <c r="G161" s="2"/>
    </row>
    <row r="162">
      <c r="A162" s="28"/>
      <c r="B162" s="29"/>
      <c r="C162" s="30"/>
      <c r="D162" s="27"/>
      <c r="E162" s="31"/>
      <c r="F162" s="2"/>
      <c r="G162" s="2"/>
    </row>
    <row r="163">
      <c r="A163" s="28"/>
      <c r="B163" s="29"/>
      <c r="C163" s="30"/>
      <c r="D163" s="27"/>
      <c r="E163" s="31"/>
      <c r="F163" s="2"/>
      <c r="G163" s="2"/>
    </row>
    <row r="164">
      <c r="A164" s="28"/>
      <c r="B164" s="29"/>
      <c r="C164" s="30"/>
      <c r="D164" s="27"/>
      <c r="E164" s="31"/>
      <c r="F164" s="2"/>
      <c r="G164" s="2"/>
    </row>
    <row r="165">
      <c r="A165" s="28"/>
      <c r="B165" s="29"/>
      <c r="C165" s="30"/>
      <c r="D165" s="27"/>
      <c r="E165" s="31"/>
      <c r="F165" s="2"/>
      <c r="G165" s="2"/>
    </row>
    <row r="166">
      <c r="A166" s="28"/>
      <c r="B166" s="29"/>
      <c r="C166" s="30"/>
      <c r="D166" s="27"/>
      <c r="E166" s="31"/>
      <c r="F166" s="2"/>
      <c r="G166" s="2"/>
    </row>
    <row r="167">
      <c r="A167" s="28"/>
      <c r="B167" s="29"/>
      <c r="C167" s="30"/>
      <c r="D167" s="27"/>
      <c r="E167" s="31"/>
      <c r="F167" s="2"/>
      <c r="G167" s="2"/>
    </row>
    <row r="168">
      <c r="A168" s="28"/>
      <c r="B168" s="29"/>
      <c r="C168" s="30"/>
      <c r="D168" s="27"/>
      <c r="E168" s="31"/>
      <c r="F168" s="2"/>
      <c r="G168" s="2"/>
    </row>
    <row r="169">
      <c r="A169" s="28"/>
      <c r="B169" s="29"/>
      <c r="C169" s="30"/>
      <c r="D169" s="27"/>
      <c r="E169" s="31"/>
      <c r="F169" s="2"/>
      <c r="G169" s="2"/>
    </row>
    <row r="170">
      <c r="A170" s="28"/>
      <c r="B170" s="29"/>
      <c r="C170" s="30"/>
      <c r="D170" s="27"/>
      <c r="E170" s="31"/>
      <c r="F170" s="2"/>
      <c r="G170" s="2"/>
    </row>
    <row r="171">
      <c r="A171" s="28"/>
      <c r="B171" s="29"/>
      <c r="C171" s="30"/>
      <c r="D171" s="27"/>
      <c r="E171" s="31"/>
      <c r="F171" s="2"/>
      <c r="G171" s="2"/>
    </row>
    <row r="172">
      <c r="A172" s="28"/>
      <c r="B172" s="29"/>
      <c r="C172" s="30"/>
      <c r="D172" s="27"/>
      <c r="E172" s="31"/>
      <c r="F172" s="2"/>
      <c r="G172" s="2"/>
    </row>
    <row r="173">
      <c r="A173" s="28"/>
      <c r="B173" s="29"/>
      <c r="C173" s="30"/>
      <c r="D173" s="27"/>
      <c r="E173" s="31"/>
      <c r="F173" s="2"/>
      <c r="G173" s="2"/>
    </row>
    <row r="174">
      <c r="A174" s="28"/>
      <c r="B174" s="29"/>
      <c r="C174" s="30"/>
      <c r="D174" s="27"/>
      <c r="E174" s="31"/>
      <c r="F174" s="2"/>
      <c r="G174" s="2"/>
    </row>
    <row r="175">
      <c r="A175" s="28"/>
      <c r="B175" s="29"/>
      <c r="C175" s="30"/>
      <c r="D175" s="27"/>
      <c r="E175" s="31"/>
      <c r="F175" s="2"/>
      <c r="G175" s="2"/>
    </row>
    <row r="176">
      <c r="A176" s="28"/>
      <c r="B176" s="29"/>
      <c r="C176" s="30"/>
      <c r="D176" s="27"/>
      <c r="E176" s="31"/>
      <c r="F176" s="2"/>
      <c r="G176" s="2"/>
    </row>
    <row r="177">
      <c r="A177" s="28"/>
      <c r="B177" s="29"/>
      <c r="C177" s="30"/>
      <c r="D177" s="27"/>
      <c r="E177" s="31"/>
      <c r="F177" s="2"/>
      <c r="G177" s="2"/>
    </row>
    <row r="178">
      <c r="A178" s="28"/>
      <c r="B178" s="29"/>
      <c r="C178" s="30"/>
      <c r="D178" s="27"/>
      <c r="E178" s="31"/>
      <c r="F178" s="2"/>
      <c r="G178" s="2"/>
    </row>
    <row r="179">
      <c r="A179" s="28"/>
      <c r="B179" s="29"/>
      <c r="C179" s="30"/>
      <c r="D179" s="27"/>
      <c r="E179" s="31"/>
      <c r="F179" s="2"/>
      <c r="G179" s="2"/>
    </row>
    <row r="180">
      <c r="A180" s="28"/>
      <c r="B180" s="29"/>
      <c r="C180" s="30"/>
      <c r="D180" s="27"/>
      <c r="E180" s="31"/>
      <c r="F180" s="2"/>
      <c r="G180" s="2"/>
    </row>
    <row r="181">
      <c r="A181" s="28"/>
      <c r="B181" s="29"/>
      <c r="C181" s="30"/>
      <c r="D181" s="27"/>
      <c r="E181" s="31"/>
      <c r="F181" s="2"/>
      <c r="G181" s="2"/>
    </row>
    <row r="182">
      <c r="A182" s="28"/>
      <c r="B182" s="29"/>
      <c r="C182" s="30"/>
      <c r="D182" s="27"/>
      <c r="E182" s="31"/>
      <c r="F182" s="2"/>
      <c r="G182" s="2"/>
    </row>
    <row r="183">
      <c r="A183" s="28"/>
      <c r="B183" s="29"/>
      <c r="C183" s="30"/>
      <c r="D183" s="27"/>
      <c r="E183" s="31"/>
      <c r="F183" s="2"/>
      <c r="G183" s="2"/>
    </row>
    <row r="184">
      <c r="A184" s="28"/>
      <c r="B184" s="29"/>
      <c r="C184" s="30"/>
      <c r="D184" s="27"/>
      <c r="E184" s="31"/>
      <c r="F184" s="2"/>
      <c r="G184" s="2"/>
    </row>
    <row r="185">
      <c r="A185" s="28"/>
      <c r="B185" s="29"/>
      <c r="C185" s="30"/>
      <c r="D185" s="27"/>
      <c r="E185" s="31"/>
      <c r="F185" s="2"/>
      <c r="G185" s="2"/>
    </row>
    <row r="186">
      <c r="A186" s="28"/>
      <c r="B186" s="29"/>
      <c r="C186" s="30"/>
      <c r="D186" s="27"/>
      <c r="E186" s="31"/>
      <c r="F186" s="2"/>
      <c r="G186" s="2"/>
    </row>
    <row r="187">
      <c r="A187" s="28"/>
      <c r="B187" s="29"/>
      <c r="C187" s="30"/>
      <c r="D187" s="27"/>
      <c r="E187" s="31"/>
      <c r="F187" s="2"/>
      <c r="G187" s="2"/>
    </row>
    <row r="188">
      <c r="A188" s="28"/>
      <c r="B188" s="29"/>
      <c r="C188" s="30"/>
      <c r="D188" s="27"/>
      <c r="E188" s="31"/>
      <c r="F188" s="2"/>
      <c r="G188" s="2"/>
    </row>
    <row r="189">
      <c r="A189" s="28"/>
      <c r="B189" s="29"/>
      <c r="C189" s="30"/>
      <c r="D189" s="27"/>
      <c r="E189" s="31"/>
      <c r="F189" s="2"/>
      <c r="G189" s="2"/>
    </row>
    <row r="190">
      <c r="A190" s="28"/>
      <c r="B190" s="29"/>
      <c r="C190" s="30"/>
      <c r="D190" s="27"/>
      <c r="E190" s="31"/>
      <c r="F190" s="2"/>
      <c r="G190" s="2"/>
    </row>
    <row r="191">
      <c r="A191" s="28"/>
      <c r="B191" s="29"/>
      <c r="C191" s="30"/>
      <c r="D191" s="27"/>
      <c r="E191" s="31"/>
      <c r="F191" s="2"/>
      <c r="G191" s="2"/>
    </row>
    <row r="192">
      <c r="A192" s="28"/>
      <c r="B192" s="29"/>
      <c r="C192" s="30"/>
      <c r="D192" s="27"/>
      <c r="E192" s="31"/>
      <c r="F192" s="2"/>
      <c r="G192" s="2"/>
    </row>
    <row r="193">
      <c r="A193" s="28"/>
      <c r="B193" s="29"/>
      <c r="C193" s="30"/>
      <c r="D193" s="27"/>
      <c r="E193" s="31"/>
      <c r="F193" s="2"/>
      <c r="G193" s="2"/>
    </row>
    <row r="194">
      <c r="A194" s="28"/>
      <c r="B194" s="29"/>
      <c r="C194" s="30"/>
      <c r="D194" s="27"/>
      <c r="E194" s="31"/>
      <c r="F194" s="2"/>
      <c r="G194" s="2"/>
    </row>
    <row r="195">
      <c r="A195" s="28"/>
      <c r="B195" s="29"/>
      <c r="C195" s="30"/>
      <c r="D195" s="27"/>
      <c r="E195" s="31"/>
      <c r="F195" s="2"/>
      <c r="G195" s="2"/>
    </row>
    <row r="196">
      <c r="A196" s="28"/>
      <c r="B196" s="29"/>
      <c r="C196" s="30"/>
      <c r="D196" s="27"/>
      <c r="E196" s="31"/>
      <c r="F196" s="2"/>
      <c r="G196" s="2"/>
    </row>
    <row r="197">
      <c r="A197" s="28"/>
      <c r="B197" s="29"/>
      <c r="C197" s="30"/>
      <c r="D197" s="27"/>
      <c r="E197" s="31"/>
      <c r="F197" s="2"/>
      <c r="G197" s="2"/>
    </row>
    <row r="198">
      <c r="A198" s="28"/>
      <c r="B198" s="29"/>
      <c r="C198" s="30"/>
      <c r="D198" s="27"/>
      <c r="E198" s="31"/>
      <c r="F198" s="2"/>
      <c r="G198" s="2"/>
    </row>
    <row r="199">
      <c r="A199" s="28"/>
      <c r="B199" s="29"/>
      <c r="C199" s="30"/>
      <c r="D199" s="27"/>
      <c r="E199" s="31"/>
      <c r="F199" s="2"/>
      <c r="G199" s="2"/>
    </row>
    <row r="200">
      <c r="A200" s="28"/>
      <c r="B200" s="29"/>
      <c r="C200" s="30"/>
      <c r="D200" s="27"/>
      <c r="E200" s="31"/>
      <c r="F200" s="2"/>
      <c r="G200" s="2"/>
    </row>
    <row r="201">
      <c r="A201" s="28"/>
      <c r="B201" s="29"/>
      <c r="C201" s="30"/>
      <c r="D201" s="27"/>
      <c r="E201" s="31"/>
      <c r="F201" s="2"/>
      <c r="G201" s="2"/>
    </row>
    <row r="202">
      <c r="A202" s="28"/>
      <c r="B202" s="29"/>
      <c r="C202" s="30"/>
      <c r="D202" s="27"/>
      <c r="E202" s="31"/>
      <c r="F202" s="2"/>
      <c r="G202" s="2"/>
    </row>
    <row r="203">
      <c r="A203" s="28"/>
      <c r="B203" s="29"/>
      <c r="C203" s="30"/>
      <c r="D203" s="27"/>
      <c r="E203" s="31"/>
      <c r="F203" s="2"/>
      <c r="G203" s="2"/>
    </row>
    <row r="204">
      <c r="A204" s="28"/>
      <c r="B204" s="29"/>
      <c r="C204" s="30"/>
      <c r="D204" s="27"/>
      <c r="E204" s="31"/>
      <c r="F204" s="2"/>
      <c r="G204" s="2"/>
    </row>
    <row r="205">
      <c r="A205" s="28"/>
      <c r="B205" s="29"/>
      <c r="C205" s="30"/>
      <c r="D205" s="27"/>
      <c r="E205" s="31"/>
      <c r="F205" s="2"/>
      <c r="G205" s="2"/>
    </row>
    <row r="206">
      <c r="A206" s="28"/>
      <c r="B206" s="29"/>
      <c r="C206" s="30"/>
      <c r="D206" s="27"/>
      <c r="E206" s="31"/>
      <c r="F206" s="2"/>
      <c r="G206" s="2"/>
    </row>
    <row r="207">
      <c r="A207" s="28"/>
      <c r="B207" s="29"/>
      <c r="C207" s="30"/>
      <c r="D207" s="27"/>
      <c r="E207" s="31"/>
      <c r="F207" s="2"/>
      <c r="G207" s="2"/>
    </row>
    <row r="208">
      <c r="A208" s="28"/>
      <c r="B208" s="29"/>
      <c r="C208" s="30"/>
      <c r="D208" s="27"/>
      <c r="E208" s="31"/>
      <c r="F208" s="2"/>
      <c r="G208" s="2"/>
    </row>
    <row r="209">
      <c r="A209" s="28"/>
      <c r="B209" s="29"/>
      <c r="C209" s="30"/>
      <c r="D209" s="27"/>
      <c r="E209" s="31"/>
      <c r="F209" s="2"/>
      <c r="G209" s="2"/>
    </row>
    <row r="210">
      <c r="A210" s="28"/>
      <c r="B210" s="29"/>
      <c r="C210" s="30"/>
      <c r="D210" s="27"/>
      <c r="E210" s="31"/>
      <c r="F210" s="2"/>
      <c r="G210" s="2"/>
    </row>
    <row r="211">
      <c r="A211" s="28"/>
      <c r="B211" s="29"/>
      <c r="C211" s="30"/>
      <c r="D211" s="27"/>
      <c r="E211" s="31"/>
      <c r="F211" s="2"/>
      <c r="G211" s="2"/>
    </row>
    <row r="212">
      <c r="A212" s="28"/>
      <c r="B212" s="29"/>
      <c r="C212" s="30"/>
      <c r="D212" s="27"/>
      <c r="E212" s="31"/>
      <c r="F212" s="2"/>
      <c r="G212" s="2"/>
    </row>
    <row r="213">
      <c r="A213" s="28"/>
      <c r="B213" s="29"/>
      <c r="C213" s="30"/>
      <c r="D213" s="27"/>
      <c r="E213" s="31"/>
      <c r="F213" s="2"/>
      <c r="G213" s="2"/>
    </row>
    <row r="214">
      <c r="A214" s="28"/>
      <c r="B214" s="29"/>
      <c r="C214" s="30"/>
      <c r="D214" s="27"/>
      <c r="E214" s="31"/>
      <c r="F214" s="2"/>
      <c r="G214" s="2"/>
    </row>
    <row r="215">
      <c r="A215" s="28"/>
      <c r="B215" s="29"/>
      <c r="C215" s="30"/>
      <c r="D215" s="27"/>
      <c r="E215" s="31"/>
      <c r="F215" s="2"/>
      <c r="G215" s="2"/>
    </row>
    <row r="216">
      <c r="A216" s="28"/>
      <c r="B216" s="29"/>
      <c r="C216" s="30"/>
      <c r="D216" s="27"/>
      <c r="E216" s="31"/>
      <c r="F216" s="2"/>
      <c r="G216" s="2"/>
    </row>
    <row r="217">
      <c r="A217" s="28"/>
      <c r="B217" s="29"/>
      <c r="C217" s="30"/>
      <c r="D217" s="27"/>
      <c r="E217" s="31"/>
      <c r="F217" s="2"/>
      <c r="G217" s="2"/>
    </row>
    <row r="218">
      <c r="A218" s="28"/>
      <c r="B218" s="29"/>
      <c r="C218" s="30"/>
      <c r="D218" s="27"/>
      <c r="E218" s="31"/>
      <c r="F218" s="2"/>
      <c r="G218" s="2"/>
    </row>
    <row r="219">
      <c r="A219" s="28"/>
      <c r="B219" s="29"/>
      <c r="C219" s="30"/>
      <c r="D219" s="27"/>
      <c r="E219" s="31"/>
      <c r="F219" s="2"/>
      <c r="G219" s="2"/>
    </row>
    <row r="220">
      <c r="A220" s="28"/>
      <c r="B220" s="29"/>
      <c r="C220" s="30"/>
      <c r="D220" s="27"/>
      <c r="E220" s="31"/>
      <c r="F220" s="2"/>
      <c r="G220" s="2"/>
    </row>
    <row r="221">
      <c r="A221" s="28"/>
      <c r="B221" s="29"/>
      <c r="C221" s="30"/>
      <c r="D221" s="27"/>
      <c r="E221" s="31"/>
      <c r="F221" s="2"/>
      <c r="G221" s="2"/>
    </row>
    <row r="222">
      <c r="A222" s="28"/>
      <c r="B222" s="29"/>
      <c r="C222" s="30"/>
      <c r="D222" s="27"/>
      <c r="E222" s="31"/>
      <c r="F222" s="2"/>
      <c r="G222" s="2"/>
    </row>
    <row r="223">
      <c r="A223" s="28"/>
      <c r="B223" s="29"/>
      <c r="C223" s="30"/>
      <c r="D223" s="27"/>
      <c r="E223" s="31"/>
      <c r="F223" s="2"/>
      <c r="G223" s="2"/>
    </row>
    <row r="224">
      <c r="A224" s="28"/>
      <c r="B224" s="29"/>
      <c r="C224" s="30"/>
      <c r="D224" s="27"/>
      <c r="E224" s="31"/>
      <c r="F224" s="2"/>
      <c r="G224" s="2"/>
    </row>
    <row r="225">
      <c r="A225" s="28"/>
      <c r="B225" s="29"/>
      <c r="C225" s="30"/>
      <c r="D225" s="27"/>
      <c r="E225" s="31"/>
      <c r="F225" s="2"/>
      <c r="G225" s="2"/>
    </row>
    <row r="226">
      <c r="A226" s="28"/>
      <c r="B226" s="29"/>
      <c r="C226" s="30"/>
      <c r="D226" s="27"/>
      <c r="E226" s="31"/>
      <c r="F226" s="2"/>
      <c r="G226" s="2"/>
    </row>
    <row r="227">
      <c r="A227" s="28"/>
      <c r="B227" s="29"/>
      <c r="C227" s="30"/>
      <c r="D227" s="27"/>
      <c r="E227" s="31"/>
      <c r="F227" s="2"/>
      <c r="G227" s="2"/>
    </row>
    <row r="228">
      <c r="A228" s="28"/>
      <c r="B228" s="29"/>
      <c r="C228" s="30"/>
      <c r="D228" s="27"/>
      <c r="E228" s="31"/>
      <c r="F228" s="2"/>
      <c r="G228" s="2"/>
    </row>
    <row r="229">
      <c r="A229" s="28"/>
      <c r="B229" s="29"/>
      <c r="C229" s="30"/>
      <c r="D229" s="27"/>
      <c r="E229" s="31"/>
      <c r="F229" s="2"/>
      <c r="G229" s="2"/>
    </row>
    <row r="230">
      <c r="A230" s="28"/>
      <c r="B230" s="29"/>
      <c r="C230" s="30"/>
      <c r="D230" s="27"/>
      <c r="E230" s="31"/>
      <c r="F230" s="2"/>
      <c r="G230" s="2"/>
    </row>
    <row r="231">
      <c r="A231" s="28"/>
      <c r="B231" s="29"/>
      <c r="C231" s="30"/>
      <c r="D231" s="27"/>
      <c r="E231" s="31"/>
      <c r="F231" s="2"/>
      <c r="G231" s="2"/>
    </row>
    <row r="232">
      <c r="A232" s="28"/>
      <c r="B232" s="29"/>
      <c r="C232" s="30"/>
      <c r="D232" s="27"/>
      <c r="E232" s="31"/>
      <c r="F232" s="2"/>
      <c r="G232" s="2"/>
    </row>
    <row r="233">
      <c r="A233" s="28"/>
      <c r="B233" s="29"/>
      <c r="C233" s="30"/>
      <c r="D233" s="27"/>
      <c r="E233" s="31"/>
      <c r="F233" s="2"/>
      <c r="G233" s="2"/>
    </row>
    <row r="234">
      <c r="A234" s="28"/>
      <c r="B234" s="29"/>
      <c r="C234" s="30"/>
      <c r="D234" s="27"/>
      <c r="E234" s="31"/>
      <c r="F234" s="2"/>
      <c r="G234" s="2"/>
    </row>
    <row r="235">
      <c r="A235" s="28"/>
      <c r="B235" s="29"/>
      <c r="C235" s="30"/>
      <c r="D235" s="27"/>
      <c r="E235" s="31"/>
      <c r="F235" s="2"/>
      <c r="G235" s="2"/>
    </row>
    <row r="236">
      <c r="A236" s="28"/>
      <c r="B236" s="29"/>
      <c r="C236" s="30"/>
      <c r="D236" s="27"/>
      <c r="E236" s="31"/>
      <c r="F236" s="2"/>
      <c r="G236" s="2"/>
    </row>
    <row r="237">
      <c r="A237" s="28"/>
      <c r="B237" s="29"/>
      <c r="C237" s="30"/>
      <c r="D237" s="27"/>
      <c r="E237" s="31"/>
      <c r="F237" s="2"/>
      <c r="G237" s="2"/>
    </row>
    <row r="238">
      <c r="A238" s="28"/>
      <c r="B238" s="29"/>
      <c r="C238" s="30"/>
      <c r="D238" s="27"/>
      <c r="E238" s="31"/>
      <c r="F238" s="2"/>
      <c r="G238" s="2"/>
    </row>
    <row r="239">
      <c r="A239" s="28"/>
      <c r="B239" s="29"/>
      <c r="C239" s="30"/>
      <c r="D239" s="27"/>
      <c r="E239" s="31"/>
      <c r="F239" s="2"/>
      <c r="G239" s="2"/>
    </row>
    <row r="240">
      <c r="A240" s="28"/>
      <c r="B240" s="29"/>
      <c r="C240" s="30"/>
      <c r="D240" s="27"/>
      <c r="E240" s="31"/>
      <c r="F240" s="2"/>
      <c r="G240" s="2"/>
    </row>
    <row r="241">
      <c r="A241" s="28"/>
      <c r="B241" s="29"/>
      <c r="C241" s="30"/>
      <c r="D241" s="27"/>
      <c r="E241" s="31"/>
      <c r="F241" s="2"/>
      <c r="G241" s="2"/>
    </row>
    <row r="242">
      <c r="A242" s="28"/>
      <c r="B242" s="29"/>
      <c r="C242" s="30"/>
      <c r="D242" s="27"/>
      <c r="E242" s="31"/>
      <c r="F242" s="2"/>
      <c r="G242" s="2"/>
    </row>
    <row r="243">
      <c r="A243" s="28"/>
      <c r="B243" s="29"/>
      <c r="C243" s="30"/>
      <c r="D243" s="27"/>
      <c r="E243" s="31"/>
      <c r="F243" s="2"/>
      <c r="G243" s="2"/>
    </row>
    <row r="244">
      <c r="A244" s="28"/>
      <c r="B244" s="29"/>
      <c r="C244" s="30"/>
      <c r="D244" s="27"/>
      <c r="E244" s="31"/>
      <c r="F244" s="2"/>
      <c r="G244" s="2"/>
    </row>
    <row r="245">
      <c r="A245" s="28"/>
      <c r="B245" s="29"/>
      <c r="C245" s="30"/>
      <c r="D245" s="27"/>
      <c r="E245" s="31"/>
      <c r="F245" s="2"/>
      <c r="G245" s="2"/>
    </row>
    <row r="246">
      <c r="A246" s="28"/>
      <c r="B246" s="29"/>
      <c r="C246" s="30"/>
      <c r="D246" s="27"/>
      <c r="E246" s="31"/>
      <c r="F246" s="2"/>
      <c r="G246" s="2"/>
    </row>
    <row r="247">
      <c r="A247" s="28"/>
      <c r="B247" s="29"/>
      <c r="C247" s="30"/>
      <c r="D247" s="27"/>
      <c r="E247" s="31"/>
      <c r="F247" s="2"/>
      <c r="G247" s="2"/>
    </row>
    <row r="248">
      <c r="A248" s="28"/>
      <c r="B248" s="29"/>
      <c r="C248" s="30"/>
      <c r="D248" s="27"/>
      <c r="E248" s="31"/>
      <c r="F248" s="2"/>
      <c r="G248" s="2"/>
    </row>
    <row r="249">
      <c r="A249" s="28"/>
      <c r="B249" s="29"/>
      <c r="C249" s="30"/>
      <c r="D249" s="27"/>
      <c r="E249" s="31"/>
      <c r="F249" s="2"/>
      <c r="G249" s="2"/>
    </row>
    <row r="250">
      <c r="A250" s="28"/>
      <c r="B250" s="29"/>
      <c r="C250" s="30"/>
      <c r="D250" s="27"/>
      <c r="E250" s="31"/>
      <c r="F250" s="2"/>
      <c r="G250" s="2"/>
    </row>
    <row r="251">
      <c r="A251" s="28"/>
      <c r="B251" s="29"/>
      <c r="C251" s="30"/>
      <c r="D251" s="32"/>
      <c r="E251" s="31"/>
      <c r="F251" s="2"/>
      <c r="G251" s="2"/>
    </row>
    <row r="252">
      <c r="A252" s="28"/>
      <c r="B252" s="29"/>
      <c r="C252" s="30"/>
      <c r="D252" s="32"/>
      <c r="E252" s="31"/>
      <c r="F252" s="2"/>
      <c r="G252" s="2"/>
    </row>
    <row r="253">
      <c r="A253" s="28"/>
      <c r="B253" s="29"/>
      <c r="C253" s="30"/>
      <c r="D253" s="32"/>
      <c r="E253" s="31"/>
      <c r="F253" s="2"/>
      <c r="G253" s="2"/>
    </row>
    <row r="254">
      <c r="A254" s="28"/>
      <c r="B254" s="29"/>
      <c r="C254" s="30"/>
      <c r="D254" s="32"/>
      <c r="E254" s="31"/>
      <c r="F254" s="2"/>
      <c r="G254" s="2"/>
    </row>
    <row r="255">
      <c r="A255" s="28"/>
      <c r="B255" s="29"/>
      <c r="C255" s="30"/>
      <c r="D255" s="32"/>
      <c r="E255" s="31"/>
      <c r="F255" s="2"/>
      <c r="G255" s="2"/>
    </row>
    <row r="256">
      <c r="A256" s="28"/>
      <c r="B256" s="29"/>
      <c r="C256" s="30"/>
      <c r="D256" s="32"/>
      <c r="E256" s="31"/>
      <c r="F256" s="2"/>
      <c r="G256" s="2"/>
    </row>
    <row r="257">
      <c r="A257" s="28"/>
      <c r="B257" s="29"/>
      <c r="C257" s="30"/>
      <c r="D257" s="32"/>
      <c r="E257" s="31"/>
      <c r="F257" s="2"/>
      <c r="G257" s="2"/>
    </row>
    <row r="258">
      <c r="A258" s="28"/>
      <c r="B258" s="29"/>
      <c r="C258" s="30"/>
      <c r="D258" s="32"/>
      <c r="E258" s="31"/>
      <c r="F258" s="2"/>
      <c r="G258" s="2"/>
    </row>
    <row r="259">
      <c r="A259" s="28"/>
      <c r="B259" s="29"/>
      <c r="C259" s="30"/>
      <c r="D259" s="32"/>
      <c r="E259" s="31"/>
      <c r="F259" s="2"/>
      <c r="G259" s="2"/>
    </row>
    <row r="260">
      <c r="A260" s="28"/>
      <c r="B260" s="29"/>
      <c r="C260" s="30"/>
      <c r="D260" s="32"/>
      <c r="E260" s="31"/>
      <c r="F260" s="2"/>
      <c r="G260" s="2"/>
    </row>
    <row r="261">
      <c r="A261" s="28"/>
      <c r="B261" s="29"/>
      <c r="C261" s="30"/>
      <c r="D261" s="32"/>
      <c r="E261" s="31"/>
      <c r="F261" s="2"/>
      <c r="G261" s="2"/>
    </row>
    <row r="262">
      <c r="A262" s="28"/>
      <c r="B262" s="29"/>
      <c r="C262" s="30"/>
      <c r="D262" s="32"/>
      <c r="E262" s="31"/>
      <c r="F262" s="2"/>
      <c r="G262" s="2"/>
    </row>
    <row r="263">
      <c r="A263" s="28"/>
      <c r="B263" s="29"/>
      <c r="C263" s="30"/>
      <c r="D263" s="32"/>
      <c r="E263" s="31"/>
      <c r="F263" s="2"/>
      <c r="G263" s="2"/>
    </row>
    <row r="264">
      <c r="A264" s="28"/>
      <c r="B264" s="29"/>
      <c r="C264" s="30"/>
      <c r="D264" s="32"/>
      <c r="E264" s="31"/>
      <c r="F264" s="2"/>
      <c r="G264" s="2"/>
    </row>
    <row r="265">
      <c r="A265" s="28"/>
      <c r="B265" s="29"/>
      <c r="C265" s="30"/>
      <c r="D265" s="32"/>
      <c r="E265" s="31"/>
      <c r="F265" s="2"/>
      <c r="G265" s="2"/>
    </row>
    <row r="266">
      <c r="A266" s="28"/>
      <c r="B266" s="29"/>
      <c r="C266" s="30"/>
      <c r="D266" s="32"/>
      <c r="E266" s="31"/>
      <c r="F266" s="2"/>
      <c r="G266" s="2"/>
    </row>
    <row r="267">
      <c r="A267" s="28"/>
      <c r="B267" s="29"/>
      <c r="C267" s="30"/>
      <c r="D267" s="32"/>
      <c r="E267" s="31"/>
      <c r="F267" s="2"/>
      <c r="G267" s="2"/>
    </row>
    <row r="268">
      <c r="A268" s="28"/>
      <c r="B268" s="29"/>
      <c r="C268" s="30"/>
      <c r="D268" s="32"/>
      <c r="E268" s="31"/>
      <c r="F268" s="2"/>
      <c r="G268" s="2"/>
    </row>
    <row r="269">
      <c r="A269" s="28"/>
      <c r="B269" s="29"/>
      <c r="C269" s="30"/>
      <c r="D269" s="32"/>
      <c r="E269" s="31"/>
      <c r="F269" s="2"/>
      <c r="G269" s="2"/>
    </row>
    <row r="270">
      <c r="A270" s="28"/>
      <c r="B270" s="29"/>
      <c r="C270" s="30"/>
      <c r="D270" s="32"/>
      <c r="E270" s="31"/>
      <c r="F270" s="2"/>
      <c r="G270" s="2"/>
    </row>
    <row r="271">
      <c r="A271" s="28"/>
      <c r="B271" s="29"/>
      <c r="C271" s="30"/>
      <c r="D271" s="32"/>
      <c r="E271" s="31"/>
      <c r="F271" s="2"/>
      <c r="G271" s="2"/>
    </row>
    <row r="272">
      <c r="A272" s="28"/>
      <c r="B272" s="29"/>
      <c r="C272" s="30"/>
      <c r="D272" s="32"/>
      <c r="E272" s="31"/>
      <c r="F272" s="2"/>
      <c r="G272" s="2"/>
    </row>
    <row r="273">
      <c r="A273" s="28"/>
      <c r="B273" s="29"/>
      <c r="C273" s="30"/>
      <c r="D273" s="32"/>
      <c r="E273" s="31"/>
      <c r="F273" s="2"/>
      <c r="G273" s="2"/>
    </row>
    <row r="274">
      <c r="A274" s="28"/>
      <c r="B274" s="29"/>
      <c r="C274" s="30"/>
      <c r="D274" s="32"/>
      <c r="E274" s="31"/>
      <c r="F274" s="2"/>
      <c r="G274" s="2"/>
    </row>
    <row r="275">
      <c r="A275" s="28"/>
      <c r="B275" s="29"/>
      <c r="C275" s="30"/>
      <c r="D275" s="32"/>
      <c r="E275" s="31"/>
      <c r="F275" s="2"/>
      <c r="G275" s="2"/>
    </row>
    <row r="276">
      <c r="A276" s="28"/>
      <c r="B276" s="29"/>
      <c r="C276" s="30"/>
      <c r="D276" s="32"/>
      <c r="E276" s="31"/>
      <c r="F276" s="2"/>
      <c r="G276" s="2"/>
    </row>
    <row r="277">
      <c r="A277" s="28"/>
      <c r="B277" s="29"/>
      <c r="C277" s="30"/>
      <c r="D277" s="32"/>
      <c r="E277" s="31"/>
      <c r="F277" s="2"/>
      <c r="G277" s="2"/>
    </row>
    <row r="278">
      <c r="A278" s="28"/>
      <c r="B278" s="29"/>
      <c r="C278" s="30"/>
      <c r="D278" s="32"/>
      <c r="E278" s="31"/>
      <c r="F278" s="2"/>
      <c r="G278" s="2"/>
    </row>
    <row r="279">
      <c r="A279" s="28"/>
      <c r="B279" s="29"/>
      <c r="C279" s="30"/>
      <c r="D279" s="32"/>
      <c r="E279" s="31"/>
      <c r="F279" s="2"/>
      <c r="G279" s="2"/>
    </row>
    <row r="280">
      <c r="A280" s="28"/>
      <c r="B280" s="29"/>
      <c r="C280" s="30"/>
      <c r="D280" s="32"/>
      <c r="E280" s="31"/>
      <c r="F280" s="2"/>
      <c r="G280" s="2"/>
    </row>
    <row r="281">
      <c r="A281" s="28"/>
      <c r="B281" s="29"/>
      <c r="C281" s="30"/>
      <c r="D281" s="32"/>
      <c r="E281" s="31"/>
      <c r="F281" s="2"/>
      <c r="G281" s="2"/>
    </row>
    <row r="282">
      <c r="A282" s="28"/>
      <c r="B282" s="29"/>
      <c r="C282" s="30"/>
      <c r="D282" s="32"/>
      <c r="E282" s="31"/>
      <c r="F282" s="2"/>
      <c r="G282" s="2"/>
    </row>
    <row r="283">
      <c r="A283" s="28"/>
      <c r="B283" s="29"/>
      <c r="C283" s="30"/>
      <c r="D283" s="32"/>
      <c r="E283" s="31"/>
      <c r="F283" s="2"/>
      <c r="G283" s="2"/>
    </row>
    <row r="284">
      <c r="A284" s="28"/>
      <c r="B284" s="29"/>
      <c r="C284" s="30"/>
      <c r="D284" s="32"/>
      <c r="E284" s="31"/>
      <c r="F284" s="2"/>
      <c r="G284" s="2"/>
    </row>
    <row r="285">
      <c r="A285" s="28"/>
      <c r="B285" s="29"/>
      <c r="C285" s="30"/>
      <c r="D285" s="32"/>
      <c r="E285" s="31"/>
      <c r="F285" s="2"/>
      <c r="G285" s="2"/>
    </row>
    <row r="286">
      <c r="A286" s="28"/>
      <c r="B286" s="29"/>
      <c r="C286" s="30"/>
      <c r="D286" s="32"/>
      <c r="E286" s="31"/>
      <c r="F286" s="2"/>
      <c r="G286" s="2"/>
    </row>
    <row r="287">
      <c r="A287" s="28"/>
      <c r="B287" s="29"/>
      <c r="C287" s="30"/>
      <c r="D287" s="32"/>
      <c r="E287" s="31"/>
      <c r="F287" s="2"/>
      <c r="G287" s="2"/>
    </row>
    <row r="288">
      <c r="A288" s="28"/>
      <c r="B288" s="29"/>
      <c r="C288" s="30"/>
      <c r="D288" s="32"/>
      <c r="E288" s="31"/>
      <c r="F288" s="2"/>
      <c r="G288" s="2"/>
    </row>
    <row r="289">
      <c r="A289" s="28"/>
      <c r="B289" s="29"/>
      <c r="C289" s="30"/>
      <c r="D289" s="32"/>
      <c r="E289" s="31"/>
      <c r="F289" s="2"/>
      <c r="G289" s="2"/>
    </row>
    <row r="290">
      <c r="A290" s="28"/>
      <c r="B290" s="29"/>
      <c r="C290" s="30"/>
      <c r="D290" s="32"/>
      <c r="E290" s="31"/>
      <c r="F290" s="2"/>
      <c r="G290" s="2"/>
    </row>
    <row r="291">
      <c r="A291" s="28"/>
      <c r="B291" s="29"/>
      <c r="C291" s="30"/>
      <c r="D291" s="32"/>
      <c r="E291" s="31"/>
      <c r="F291" s="2"/>
      <c r="G291" s="2"/>
    </row>
    <row r="292">
      <c r="A292" s="28"/>
      <c r="B292" s="29"/>
      <c r="C292" s="30"/>
      <c r="D292" s="32"/>
      <c r="E292" s="31"/>
      <c r="F292" s="2"/>
      <c r="G292" s="2"/>
    </row>
    <row r="293">
      <c r="A293" s="28"/>
      <c r="B293" s="29"/>
      <c r="C293" s="30"/>
      <c r="D293" s="32"/>
      <c r="E293" s="31"/>
      <c r="F293" s="2"/>
      <c r="G293" s="2"/>
    </row>
    <row r="294">
      <c r="A294" s="28"/>
      <c r="B294" s="29"/>
      <c r="C294" s="30"/>
      <c r="D294" s="32"/>
      <c r="E294" s="31"/>
      <c r="F294" s="2"/>
      <c r="G294" s="2"/>
    </row>
    <row r="295">
      <c r="A295" s="28"/>
      <c r="B295" s="29"/>
      <c r="C295" s="30"/>
      <c r="D295" s="32"/>
      <c r="E295" s="31"/>
      <c r="F295" s="2"/>
      <c r="G295" s="2"/>
    </row>
    <row r="296">
      <c r="A296" s="28"/>
      <c r="B296" s="29"/>
      <c r="C296" s="30"/>
      <c r="D296" s="32"/>
      <c r="E296" s="31"/>
      <c r="F296" s="2"/>
      <c r="G296" s="2"/>
    </row>
    <row r="297">
      <c r="A297" s="28"/>
      <c r="B297" s="29"/>
      <c r="C297" s="30"/>
      <c r="D297" s="32"/>
      <c r="E297" s="31"/>
      <c r="F297" s="2"/>
      <c r="G297" s="2"/>
    </row>
    <row r="298">
      <c r="A298" s="28"/>
      <c r="B298" s="29"/>
      <c r="C298" s="30"/>
      <c r="D298" s="32"/>
      <c r="E298" s="31"/>
      <c r="F298" s="2"/>
      <c r="G298" s="2"/>
    </row>
    <row r="299">
      <c r="A299" s="28"/>
      <c r="B299" s="29"/>
      <c r="C299" s="30"/>
      <c r="D299" s="32"/>
      <c r="E299" s="31"/>
      <c r="F299" s="2"/>
      <c r="G299" s="2"/>
    </row>
    <row r="300">
      <c r="A300" s="28"/>
      <c r="B300" s="29"/>
      <c r="C300" s="30"/>
      <c r="D300" s="32"/>
      <c r="E300" s="31"/>
      <c r="F300" s="2"/>
      <c r="G300" s="2"/>
    </row>
    <row r="301">
      <c r="A301" s="28"/>
      <c r="B301" s="29"/>
      <c r="C301" s="30"/>
      <c r="D301" s="32"/>
      <c r="E301" s="31"/>
      <c r="F301" s="2"/>
      <c r="G301" s="2"/>
    </row>
    <row r="302">
      <c r="A302" s="28"/>
      <c r="B302" s="29"/>
      <c r="C302" s="30"/>
      <c r="D302" s="32"/>
      <c r="E302" s="31"/>
      <c r="F302" s="2"/>
      <c r="G302" s="2"/>
    </row>
    <row r="303">
      <c r="A303" s="28"/>
      <c r="B303" s="29"/>
      <c r="C303" s="30"/>
      <c r="D303" s="32"/>
      <c r="E303" s="31"/>
      <c r="F303" s="2"/>
      <c r="G303" s="2"/>
    </row>
    <row r="304">
      <c r="A304" s="28"/>
      <c r="B304" s="29"/>
      <c r="C304" s="30"/>
      <c r="D304" s="32"/>
      <c r="E304" s="31"/>
      <c r="F304" s="2"/>
      <c r="G304" s="2"/>
    </row>
    <row r="305">
      <c r="A305" s="28"/>
      <c r="B305" s="29"/>
      <c r="C305" s="30"/>
      <c r="D305" s="32"/>
      <c r="E305" s="31"/>
      <c r="F305" s="2"/>
      <c r="G305" s="2"/>
    </row>
    <row r="306">
      <c r="A306" s="28"/>
      <c r="B306" s="29"/>
      <c r="C306" s="30"/>
      <c r="D306" s="32"/>
      <c r="E306" s="31"/>
      <c r="F306" s="2"/>
      <c r="G306" s="2"/>
    </row>
    <row r="307">
      <c r="A307" s="28"/>
      <c r="B307" s="29"/>
      <c r="C307" s="30"/>
      <c r="D307" s="32"/>
      <c r="E307" s="31"/>
      <c r="F307" s="2"/>
      <c r="G307" s="2"/>
    </row>
    <row r="308">
      <c r="A308" s="28"/>
      <c r="B308" s="29"/>
      <c r="C308" s="30"/>
      <c r="D308" s="32"/>
      <c r="E308" s="31"/>
      <c r="F308" s="2"/>
      <c r="G308" s="2"/>
    </row>
    <row r="309">
      <c r="A309" s="28"/>
      <c r="B309" s="29"/>
      <c r="C309" s="30"/>
      <c r="D309" s="32"/>
      <c r="E309" s="31"/>
      <c r="F309" s="2"/>
      <c r="G309" s="2"/>
    </row>
    <row r="310">
      <c r="A310" s="28"/>
      <c r="B310" s="29"/>
      <c r="C310" s="30"/>
      <c r="D310" s="32"/>
      <c r="E310" s="31"/>
      <c r="F310" s="2"/>
      <c r="G310" s="2"/>
    </row>
    <row r="311">
      <c r="A311" s="28"/>
      <c r="B311" s="29"/>
      <c r="C311" s="30"/>
      <c r="D311" s="32"/>
      <c r="E311" s="31"/>
      <c r="F311" s="2"/>
      <c r="G311" s="2"/>
    </row>
    <row r="312">
      <c r="A312" s="28"/>
      <c r="B312" s="29"/>
      <c r="C312" s="30"/>
      <c r="D312" s="32"/>
      <c r="E312" s="31"/>
      <c r="F312" s="2"/>
      <c r="G312" s="2"/>
    </row>
    <row r="313">
      <c r="A313" s="28"/>
      <c r="B313" s="29"/>
      <c r="C313" s="30"/>
      <c r="D313" s="32"/>
      <c r="E313" s="31"/>
      <c r="F313" s="2"/>
      <c r="G313" s="2"/>
    </row>
    <row r="314">
      <c r="A314" s="28"/>
      <c r="B314" s="29"/>
      <c r="C314" s="30"/>
      <c r="D314" s="32"/>
      <c r="E314" s="31"/>
      <c r="F314" s="2"/>
      <c r="G314" s="2"/>
    </row>
    <row r="315">
      <c r="A315" s="28"/>
      <c r="B315" s="29"/>
      <c r="C315" s="30"/>
      <c r="D315" s="32"/>
      <c r="E315" s="31"/>
      <c r="F315" s="2"/>
      <c r="G315" s="2"/>
    </row>
    <row r="316">
      <c r="A316" s="28"/>
      <c r="B316" s="29"/>
      <c r="C316" s="30"/>
      <c r="D316" s="32"/>
      <c r="E316" s="31"/>
      <c r="F316" s="2"/>
      <c r="G316" s="2"/>
    </row>
    <row r="317">
      <c r="A317" s="28"/>
      <c r="B317" s="29"/>
      <c r="C317" s="30"/>
      <c r="D317" s="32"/>
      <c r="E317" s="31"/>
      <c r="F317" s="2"/>
      <c r="G317" s="2"/>
    </row>
    <row r="318">
      <c r="A318" s="28"/>
      <c r="B318" s="29"/>
      <c r="C318" s="30"/>
      <c r="D318" s="32"/>
      <c r="E318" s="31"/>
      <c r="F318" s="2"/>
      <c r="G318" s="2"/>
    </row>
    <row r="319">
      <c r="A319" s="28"/>
      <c r="B319" s="29"/>
      <c r="C319" s="30"/>
      <c r="D319" s="32"/>
      <c r="E319" s="31"/>
      <c r="F319" s="2"/>
      <c r="G319" s="2"/>
    </row>
    <row r="320">
      <c r="A320" s="28"/>
      <c r="B320" s="29"/>
      <c r="C320" s="30"/>
      <c r="D320" s="32"/>
      <c r="E320" s="31"/>
      <c r="F320" s="2"/>
      <c r="G320" s="2"/>
    </row>
    <row r="321">
      <c r="A321" s="28"/>
      <c r="B321" s="29"/>
      <c r="C321" s="30"/>
      <c r="D321" s="32"/>
      <c r="E321" s="31"/>
      <c r="F321" s="2"/>
      <c r="G321" s="2"/>
    </row>
    <row r="322">
      <c r="A322" s="28"/>
      <c r="B322" s="29"/>
      <c r="C322" s="30"/>
      <c r="D322" s="32"/>
      <c r="E322" s="31"/>
      <c r="F322" s="2"/>
      <c r="G322" s="2"/>
    </row>
    <row r="323">
      <c r="A323" s="28"/>
      <c r="B323" s="29"/>
      <c r="C323" s="30"/>
      <c r="D323" s="32"/>
      <c r="E323" s="31"/>
      <c r="F323" s="2"/>
      <c r="G323" s="2"/>
    </row>
    <row r="324">
      <c r="A324" s="28"/>
      <c r="B324" s="29"/>
      <c r="C324" s="30"/>
      <c r="D324" s="32"/>
      <c r="E324" s="31"/>
      <c r="F324" s="2"/>
      <c r="G324" s="2"/>
    </row>
    <row r="325">
      <c r="A325" s="28"/>
      <c r="B325" s="29"/>
      <c r="C325" s="30"/>
      <c r="D325" s="32"/>
      <c r="E325" s="31"/>
      <c r="F325" s="2"/>
      <c r="G325" s="2"/>
    </row>
    <row r="326">
      <c r="A326" s="28"/>
      <c r="B326" s="29"/>
      <c r="C326" s="30"/>
      <c r="D326" s="32"/>
      <c r="E326" s="31"/>
      <c r="F326" s="2"/>
      <c r="G326" s="2"/>
    </row>
    <row r="327">
      <c r="A327" s="28"/>
      <c r="B327" s="29"/>
      <c r="C327" s="30"/>
      <c r="D327" s="32"/>
      <c r="E327" s="31"/>
      <c r="F327" s="2"/>
      <c r="G327" s="2"/>
    </row>
    <row r="328">
      <c r="A328" s="28"/>
      <c r="B328" s="29"/>
      <c r="C328" s="30"/>
      <c r="D328" s="32"/>
      <c r="E328" s="31"/>
      <c r="F328" s="2"/>
      <c r="G328" s="2"/>
    </row>
    <row r="329">
      <c r="A329" s="28"/>
      <c r="B329" s="29"/>
      <c r="C329" s="30"/>
      <c r="D329" s="32"/>
      <c r="E329" s="31"/>
      <c r="F329" s="2"/>
      <c r="G329" s="2"/>
    </row>
    <row r="330">
      <c r="A330" s="28"/>
      <c r="B330" s="29"/>
      <c r="C330" s="30"/>
      <c r="D330" s="32"/>
      <c r="E330" s="31"/>
      <c r="F330" s="2"/>
      <c r="G330" s="2"/>
    </row>
    <row r="331">
      <c r="A331" s="28"/>
      <c r="B331" s="29"/>
      <c r="C331" s="30"/>
      <c r="D331" s="32"/>
      <c r="E331" s="31"/>
      <c r="F331" s="2"/>
      <c r="G331" s="2"/>
    </row>
    <row r="332">
      <c r="A332" s="28"/>
      <c r="B332" s="29"/>
      <c r="C332" s="30"/>
      <c r="D332" s="32"/>
      <c r="E332" s="31"/>
      <c r="F332" s="2"/>
      <c r="G332" s="2"/>
    </row>
    <row r="333">
      <c r="A333" s="28"/>
      <c r="B333" s="29"/>
      <c r="C333" s="30"/>
      <c r="D333" s="32"/>
      <c r="E333" s="31"/>
      <c r="F333" s="2"/>
      <c r="G333" s="2"/>
    </row>
    <row r="334">
      <c r="A334" s="28"/>
      <c r="B334" s="29"/>
      <c r="C334" s="30"/>
      <c r="D334" s="32"/>
      <c r="E334" s="31"/>
      <c r="F334" s="2"/>
      <c r="G334" s="2"/>
    </row>
    <row r="335">
      <c r="A335" s="28"/>
      <c r="B335" s="29"/>
      <c r="C335" s="30"/>
      <c r="D335" s="32"/>
      <c r="E335" s="31"/>
      <c r="F335" s="2"/>
      <c r="G335" s="2"/>
    </row>
    <row r="336">
      <c r="A336" s="28"/>
      <c r="B336" s="29"/>
      <c r="C336" s="30"/>
      <c r="D336" s="32"/>
      <c r="E336" s="31"/>
      <c r="F336" s="2"/>
      <c r="G336" s="2"/>
    </row>
    <row r="337">
      <c r="A337" s="28"/>
      <c r="B337" s="29"/>
      <c r="C337" s="30"/>
      <c r="D337" s="32"/>
      <c r="E337" s="31"/>
      <c r="F337" s="2"/>
      <c r="G337" s="2"/>
    </row>
    <row r="338">
      <c r="A338" s="28"/>
      <c r="B338" s="29"/>
      <c r="C338" s="30"/>
      <c r="D338" s="32"/>
      <c r="E338" s="31"/>
      <c r="F338" s="2"/>
      <c r="G338" s="2"/>
    </row>
    <row r="339">
      <c r="A339" s="28"/>
      <c r="B339" s="29"/>
      <c r="C339" s="30"/>
      <c r="D339" s="32"/>
      <c r="E339" s="31"/>
      <c r="F339" s="2"/>
      <c r="G339" s="2"/>
    </row>
    <row r="340">
      <c r="A340" s="28"/>
      <c r="B340" s="29"/>
      <c r="C340" s="30"/>
      <c r="D340" s="32"/>
      <c r="E340" s="31"/>
      <c r="F340" s="2"/>
      <c r="G340" s="2"/>
    </row>
    <row r="341">
      <c r="A341" s="28"/>
      <c r="B341" s="29"/>
      <c r="C341" s="30"/>
      <c r="D341" s="32"/>
      <c r="E341" s="31"/>
      <c r="F341" s="2"/>
      <c r="G341" s="2"/>
    </row>
    <row r="342">
      <c r="A342" s="28"/>
      <c r="B342" s="29"/>
      <c r="C342" s="30"/>
      <c r="D342" s="32"/>
      <c r="E342" s="31"/>
      <c r="F342" s="2"/>
      <c r="G342" s="2"/>
    </row>
    <row r="343">
      <c r="A343" s="28"/>
      <c r="B343" s="29"/>
      <c r="C343" s="30"/>
      <c r="D343" s="32"/>
      <c r="E343" s="31"/>
      <c r="F343" s="2"/>
      <c r="G343" s="2"/>
    </row>
    <row r="344">
      <c r="A344" s="28"/>
      <c r="B344" s="29"/>
      <c r="C344" s="30"/>
      <c r="D344" s="32"/>
      <c r="E344" s="31"/>
      <c r="F344" s="2"/>
      <c r="G344" s="2"/>
    </row>
    <row r="345">
      <c r="A345" s="28"/>
      <c r="B345" s="29"/>
      <c r="C345" s="30"/>
      <c r="D345" s="32"/>
      <c r="E345" s="31"/>
      <c r="F345" s="2"/>
      <c r="G345" s="2"/>
    </row>
    <row r="346">
      <c r="A346" s="28"/>
      <c r="B346" s="29"/>
      <c r="C346" s="30"/>
      <c r="D346" s="32"/>
      <c r="E346" s="31"/>
      <c r="F346" s="2"/>
      <c r="G346" s="2"/>
    </row>
    <row r="347">
      <c r="A347" s="28"/>
      <c r="B347" s="29"/>
      <c r="C347" s="30"/>
      <c r="D347" s="32"/>
      <c r="E347" s="31"/>
      <c r="F347" s="2"/>
      <c r="G347" s="2"/>
    </row>
    <row r="348">
      <c r="A348" s="28"/>
      <c r="B348" s="29"/>
      <c r="C348" s="30"/>
      <c r="D348" s="32"/>
      <c r="E348" s="31"/>
      <c r="F348" s="2"/>
      <c r="G348" s="2"/>
    </row>
    <row r="349">
      <c r="A349" s="28"/>
      <c r="B349" s="29"/>
      <c r="C349" s="30"/>
      <c r="D349" s="32"/>
      <c r="E349" s="31"/>
      <c r="F349" s="2"/>
      <c r="G349" s="2"/>
    </row>
    <row r="350">
      <c r="A350" s="28"/>
      <c r="B350" s="29"/>
      <c r="C350" s="30"/>
      <c r="D350" s="32"/>
      <c r="E350" s="31"/>
      <c r="F350" s="2"/>
      <c r="G350" s="2"/>
    </row>
    <row r="351">
      <c r="A351" s="28"/>
      <c r="B351" s="29"/>
      <c r="C351" s="30"/>
      <c r="D351" s="32"/>
      <c r="E351" s="31"/>
      <c r="F351" s="2"/>
      <c r="G351" s="2"/>
    </row>
    <row r="352">
      <c r="A352" s="28"/>
      <c r="B352" s="29"/>
      <c r="C352" s="30"/>
      <c r="D352" s="32"/>
      <c r="E352" s="31"/>
      <c r="F352" s="2"/>
      <c r="G352" s="2"/>
    </row>
    <row r="353">
      <c r="A353" s="28"/>
      <c r="B353" s="29"/>
      <c r="C353" s="30"/>
      <c r="D353" s="32"/>
      <c r="E353" s="31"/>
      <c r="F353" s="2"/>
      <c r="G353" s="2"/>
    </row>
    <row r="354">
      <c r="A354" s="28"/>
      <c r="B354" s="29"/>
      <c r="C354" s="30"/>
      <c r="D354" s="32"/>
      <c r="E354" s="31"/>
      <c r="F354" s="2"/>
      <c r="G354" s="2"/>
    </row>
    <row r="355">
      <c r="A355" s="28"/>
      <c r="B355" s="29"/>
      <c r="C355" s="30"/>
      <c r="D355" s="32"/>
      <c r="E355" s="31"/>
      <c r="F355" s="2"/>
      <c r="G355" s="2"/>
    </row>
    <row r="356">
      <c r="A356" s="28"/>
      <c r="B356" s="29"/>
      <c r="C356" s="30"/>
      <c r="D356" s="32"/>
      <c r="E356" s="31"/>
      <c r="F356" s="2"/>
      <c r="G356" s="2"/>
    </row>
    <row r="357">
      <c r="A357" s="28"/>
      <c r="B357" s="29"/>
      <c r="C357" s="30"/>
      <c r="D357" s="32"/>
      <c r="E357" s="31"/>
      <c r="F357" s="2"/>
      <c r="G357" s="2"/>
    </row>
    <row r="358">
      <c r="A358" s="28"/>
      <c r="B358" s="29"/>
      <c r="C358" s="30"/>
      <c r="D358" s="32"/>
      <c r="E358" s="31"/>
      <c r="F358" s="2"/>
      <c r="G358" s="2"/>
    </row>
    <row r="359">
      <c r="A359" s="28"/>
      <c r="B359" s="29"/>
      <c r="C359" s="30"/>
      <c r="D359" s="32"/>
      <c r="E359" s="31"/>
      <c r="F359" s="2"/>
      <c r="G359" s="2"/>
    </row>
    <row r="360">
      <c r="A360" s="28"/>
      <c r="B360" s="29"/>
      <c r="C360" s="30"/>
      <c r="D360" s="32"/>
      <c r="E360" s="31"/>
      <c r="F360" s="2"/>
      <c r="G360" s="2"/>
    </row>
    <row r="361">
      <c r="A361" s="28"/>
      <c r="B361" s="29"/>
      <c r="C361" s="30"/>
      <c r="D361" s="32"/>
      <c r="E361" s="31"/>
      <c r="F361" s="2"/>
      <c r="G361" s="2"/>
    </row>
    <row r="362">
      <c r="A362" s="28"/>
      <c r="B362" s="29"/>
      <c r="C362" s="30"/>
      <c r="D362" s="32"/>
      <c r="E362" s="31"/>
      <c r="F362" s="2"/>
      <c r="G362" s="2"/>
    </row>
    <row r="363">
      <c r="A363" s="28"/>
      <c r="B363" s="29"/>
      <c r="C363" s="30"/>
      <c r="D363" s="32"/>
      <c r="E363" s="31"/>
      <c r="F363" s="2"/>
      <c r="G363" s="2"/>
    </row>
    <row r="364">
      <c r="A364" s="28"/>
      <c r="B364" s="29"/>
      <c r="C364" s="30"/>
      <c r="D364" s="32"/>
      <c r="E364" s="31"/>
      <c r="F364" s="2"/>
      <c r="G364" s="2"/>
    </row>
    <row r="365">
      <c r="A365" s="28"/>
      <c r="B365" s="29"/>
      <c r="C365" s="30"/>
      <c r="D365" s="32"/>
      <c r="E365" s="31"/>
      <c r="F365" s="2"/>
      <c r="G365" s="2"/>
    </row>
    <row r="366">
      <c r="A366" s="28"/>
      <c r="B366" s="29"/>
      <c r="C366" s="30"/>
      <c r="D366" s="32"/>
      <c r="E366" s="31"/>
      <c r="F366" s="2"/>
      <c r="G366" s="2"/>
    </row>
    <row r="367">
      <c r="A367" s="28"/>
      <c r="B367" s="29"/>
      <c r="C367" s="30"/>
      <c r="D367" s="32"/>
      <c r="E367" s="31"/>
      <c r="F367" s="2"/>
      <c r="G367" s="2"/>
    </row>
    <row r="368">
      <c r="A368" s="28"/>
      <c r="B368" s="29"/>
      <c r="C368" s="30"/>
      <c r="D368" s="32"/>
      <c r="E368" s="31"/>
      <c r="F368" s="2"/>
      <c r="G368" s="2"/>
    </row>
    <row r="369">
      <c r="A369" s="28"/>
      <c r="B369" s="29"/>
      <c r="C369" s="30"/>
      <c r="D369" s="32"/>
      <c r="E369" s="31"/>
      <c r="F369" s="2"/>
      <c r="G369" s="2"/>
    </row>
    <row r="370">
      <c r="A370" s="28"/>
      <c r="B370" s="29"/>
      <c r="C370" s="30"/>
      <c r="D370" s="32"/>
      <c r="E370" s="31"/>
      <c r="F370" s="2"/>
      <c r="G370" s="2"/>
    </row>
    <row r="371">
      <c r="A371" s="28"/>
      <c r="B371" s="29"/>
      <c r="C371" s="30"/>
      <c r="D371" s="32"/>
      <c r="E371" s="31"/>
      <c r="F371" s="2"/>
      <c r="G371" s="2"/>
    </row>
    <row r="372">
      <c r="A372" s="28"/>
      <c r="B372" s="29"/>
      <c r="C372" s="30"/>
      <c r="D372" s="32"/>
      <c r="E372" s="31"/>
      <c r="F372" s="2"/>
      <c r="G372" s="2"/>
    </row>
    <row r="373">
      <c r="A373" s="28"/>
      <c r="B373" s="29"/>
      <c r="C373" s="30"/>
      <c r="D373" s="32"/>
      <c r="E373" s="31"/>
      <c r="F373" s="2"/>
      <c r="G373" s="2"/>
    </row>
    <row r="374">
      <c r="A374" s="28"/>
      <c r="B374" s="29"/>
      <c r="C374" s="30"/>
      <c r="D374" s="32"/>
      <c r="E374" s="31"/>
      <c r="F374" s="2"/>
      <c r="G374" s="2"/>
    </row>
    <row r="375">
      <c r="A375" s="28"/>
      <c r="B375" s="29"/>
      <c r="C375" s="30"/>
      <c r="D375" s="32"/>
      <c r="E375" s="31"/>
      <c r="F375" s="2"/>
      <c r="G375" s="2"/>
    </row>
    <row r="376">
      <c r="A376" s="28"/>
      <c r="B376" s="29"/>
      <c r="C376" s="30"/>
      <c r="D376" s="32"/>
      <c r="E376" s="31"/>
      <c r="F376" s="2"/>
      <c r="G376" s="2"/>
    </row>
    <row r="377">
      <c r="A377" s="28"/>
      <c r="B377" s="29"/>
      <c r="C377" s="30"/>
      <c r="D377" s="32"/>
      <c r="E377" s="31"/>
      <c r="F377" s="2"/>
      <c r="G377" s="2"/>
    </row>
    <row r="378">
      <c r="A378" s="28"/>
      <c r="B378" s="29"/>
      <c r="C378" s="30"/>
      <c r="D378" s="32"/>
      <c r="E378" s="31"/>
      <c r="F378" s="2"/>
      <c r="G378" s="2"/>
    </row>
    <row r="379">
      <c r="A379" s="28"/>
      <c r="B379" s="29"/>
      <c r="C379" s="30"/>
      <c r="D379" s="32"/>
      <c r="E379" s="31"/>
      <c r="F379" s="2"/>
      <c r="G379" s="2"/>
    </row>
    <row r="380">
      <c r="A380" s="28"/>
      <c r="B380" s="29"/>
      <c r="C380" s="30"/>
      <c r="D380" s="32"/>
      <c r="E380" s="31"/>
      <c r="F380" s="2"/>
      <c r="G380" s="2"/>
    </row>
    <row r="381">
      <c r="A381" s="28"/>
      <c r="B381" s="29"/>
      <c r="C381" s="30"/>
      <c r="D381" s="32"/>
      <c r="E381" s="31"/>
      <c r="F381" s="2"/>
      <c r="G381" s="2"/>
    </row>
    <row r="382">
      <c r="A382" s="28"/>
      <c r="B382" s="29"/>
      <c r="C382" s="30"/>
      <c r="D382" s="32"/>
      <c r="E382" s="31"/>
      <c r="F382" s="2"/>
      <c r="G382" s="2"/>
    </row>
    <row r="383">
      <c r="A383" s="28"/>
      <c r="B383" s="29"/>
      <c r="C383" s="30"/>
      <c r="D383" s="32"/>
      <c r="E383" s="31"/>
      <c r="F383" s="2"/>
      <c r="G383" s="2"/>
    </row>
    <row r="384">
      <c r="A384" s="28"/>
      <c r="B384" s="29"/>
      <c r="C384" s="30"/>
      <c r="D384" s="32"/>
      <c r="E384" s="31"/>
      <c r="F384" s="2"/>
      <c r="G384" s="2"/>
    </row>
    <row r="385">
      <c r="A385" s="28"/>
      <c r="B385" s="29"/>
      <c r="C385" s="30"/>
      <c r="D385" s="32"/>
      <c r="E385" s="31"/>
      <c r="F385" s="2"/>
      <c r="G385" s="2"/>
    </row>
    <row r="386">
      <c r="A386" s="28"/>
      <c r="B386" s="29"/>
      <c r="C386" s="30"/>
      <c r="D386" s="32"/>
      <c r="E386" s="31"/>
      <c r="F386" s="2"/>
      <c r="G386" s="2"/>
    </row>
    <row r="387">
      <c r="A387" s="28"/>
      <c r="B387" s="29"/>
      <c r="C387" s="30"/>
      <c r="D387" s="32"/>
      <c r="E387" s="31"/>
      <c r="F387" s="2"/>
      <c r="G387" s="2"/>
    </row>
    <row r="388">
      <c r="A388" s="28"/>
      <c r="B388" s="29"/>
      <c r="C388" s="30"/>
      <c r="D388" s="32"/>
      <c r="E388" s="31"/>
      <c r="F388" s="2"/>
      <c r="G388" s="2"/>
    </row>
    <row r="389">
      <c r="A389" s="28"/>
      <c r="B389" s="29"/>
      <c r="C389" s="30"/>
      <c r="D389" s="32"/>
      <c r="E389" s="31"/>
      <c r="F389" s="2"/>
      <c r="G389" s="2"/>
    </row>
    <row r="390">
      <c r="A390" s="28"/>
      <c r="B390" s="29"/>
      <c r="C390" s="30"/>
      <c r="D390" s="32"/>
      <c r="E390" s="31"/>
      <c r="F390" s="2"/>
      <c r="G390" s="2"/>
    </row>
    <row r="391">
      <c r="A391" s="28"/>
      <c r="B391" s="29"/>
      <c r="C391" s="30"/>
      <c r="D391" s="32"/>
      <c r="E391" s="31"/>
      <c r="F391" s="2"/>
      <c r="G391" s="2"/>
    </row>
    <row r="392">
      <c r="A392" s="28"/>
      <c r="B392" s="29"/>
      <c r="C392" s="30"/>
      <c r="D392" s="32"/>
      <c r="E392" s="31"/>
      <c r="F392" s="2"/>
      <c r="G392" s="2"/>
    </row>
    <row r="393">
      <c r="A393" s="28"/>
      <c r="B393" s="29"/>
      <c r="C393" s="30"/>
      <c r="D393" s="32"/>
      <c r="E393" s="31"/>
      <c r="F393" s="2"/>
      <c r="G393" s="2"/>
    </row>
    <row r="394">
      <c r="A394" s="28"/>
      <c r="B394" s="29"/>
      <c r="C394" s="30"/>
      <c r="D394" s="32"/>
      <c r="E394" s="31"/>
      <c r="F394" s="2"/>
      <c r="G394" s="2"/>
    </row>
    <row r="395">
      <c r="A395" s="28"/>
      <c r="B395" s="29"/>
      <c r="C395" s="30"/>
      <c r="D395" s="32"/>
      <c r="E395" s="31"/>
      <c r="F395" s="2"/>
      <c r="G395" s="2"/>
    </row>
    <row r="396">
      <c r="A396" s="28"/>
      <c r="B396" s="29"/>
      <c r="C396" s="30"/>
      <c r="D396" s="32"/>
      <c r="E396" s="31"/>
      <c r="F396" s="2"/>
      <c r="G396" s="2"/>
    </row>
    <row r="397">
      <c r="A397" s="28"/>
      <c r="B397" s="29"/>
      <c r="C397" s="30"/>
      <c r="D397" s="32"/>
      <c r="E397" s="31"/>
      <c r="F397" s="2"/>
      <c r="G397" s="2"/>
    </row>
    <row r="398">
      <c r="A398" s="28"/>
      <c r="B398" s="29"/>
      <c r="C398" s="30"/>
      <c r="D398" s="32"/>
      <c r="E398" s="31"/>
      <c r="F398" s="2"/>
      <c r="G398" s="2"/>
    </row>
    <row r="399">
      <c r="A399" s="28"/>
      <c r="B399" s="29"/>
      <c r="C399" s="30"/>
      <c r="D399" s="32"/>
      <c r="E399" s="31"/>
      <c r="F399" s="2"/>
      <c r="G399" s="2"/>
    </row>
    <row r="400">
      <c r="A400" s="28"/>
      <c r="B400" s="29"/>
      <c r="C400" s="30"/>
      <c r="D400" s="32"/>
      <c r="E400" s="31"/>
      <c r="F400" s="2"/>
      <c r="G400" s="2"/>
    </row>
    <row r="401">
      <c r="A401" s="28"/>
      <c r="B401" s="29"/>
      <c r="C401" s="30"/>
      <c r="D401" s="32"/>
      <c r="E401" s="31"/>
      <c r="F401" s="2"/>
      <c r="G401" s="2"/>
    </row>
    <row r="402">
      <c r="A402" s="28"/>
      <c r="B402" s="29"/>
      <c r="C402" s="30"/>
      <c r="D402" s="32"/>
      <c r="E402" s="31"/>
      <c r="F402" s="2"/>
      <c r="G402" s="2"/>
    </row>
    <row r="403">
      <c r="A403" s="28"/>
      <c r="B403" s="29"/>
      <c r="C403" s="30"/>
      <c r="D403" s="32"/>
      <c r="E403" s="31"/>
      <c r="F403" s="2"/>
      <c r="G403" s="2"/>
    </row>
    <row r="404">
      <c r="A404" s="28"/>
      <c r="B404" s="29"/>
      <c r="C404" s="30"/>
      <c r="D404" s="32"/>
      <c r="E404" s="31"/>
      <c r="F404" s="2"/>
      <c r="G404" s="2"/>
    </row>
    <row r="405">
      <c r="A405" s="28"/>
      <c r="B405" s="29"/>
      <c r="C405" s="30"/>
      <c r="D405" s="32"/>
      <c r="E405" s="31"/>
      <c r="F405" s="2"/>
      <c r="G405" s="2"/>
    </row>
    <row r="406">
      <c r="A406" s="28"/>
      <c r="B406" s="29"/>
      <c r="C406" s="30"/>
      <c r="D406" s="32"/>
      <c r="E406" s="31"/>
      <c r="F406" s="2"/>
      <c r="G406" s="2"/>
    </row>
    <row r="407">
      <c r="A407" s="28"/>
      <c r="B407" s="29"/>
      <c r="C407" s="30"/>
      <c r="D407" s="32"/>
      <c r="E407" s="31"/>
      <c r="F407" s="2"/>
      <c r="G407" s="2"/>
    </row>
    <row r="408">
      <c r="A408" s="28"/>
      <c r="B408" s="29"/>
      <c r="C408" s="30"/>
      <c r="D408" s="32"/>
      <c r="E408" s="31"/>
      <c r="F408" s="2"/>
      <c r="G408" s="2"/>
    </row>
    <row r="409">
      <c r="A409" s="28"/>
      <c r="B409" s="29"/>
      <c r="C409" s="30"/>
      <c r="D409" s="32"/>
      <c r="E409" s="31"/>
      <c r="F409" s="2"/>
      <c r="G409" s="2"/>
    </row>
    <row r="410">
      <c r="A410" s="28"/>
      <c r="B410" s="29"/>
      <c r="C410" s="30"/>
      <c r="D410" s="32"/>
      <c r="E410" s="31"/>
      <c r="F410" s="2"/>
      <c r="G410" s="2"/>
    </row>
    <row r="411">
      <c r="A411" s="28"/>
      <c r="B411" s="29"/>
      <c r="C411" s="30"/>
      <c r="D411" s="32"/>
      <c r="E411" s="31"/>
      <c r="F411" s="2"/>
      <c r="G411" s="2"/>
    </row>
    <row r="412">
      <c r="A412" s="28"/>
      <c r="B412" s="29"/>
      <c r="C412" s="30"/>
      <c r="D412" s="32"/>
      <c r="E412" s="31"/>
      <c r="F412" s="2"/>
      <c r="G412" s="2"/>
    </row>
    <row r="413">
      <c r="A413" s="28"/>
      <c r="B413" s="29"/>
      <c r="C413" s="30"/>
      <c r="D413" s="32"/>
      <c r="E413" s="31"/>
      <c r="F413" s="2"/>
      <c r="G413" s="2"/>
    </row>
    <row r="414">
      <c r="A414" s="28"/>
      <c r="B414" s="29"/>
      <c r="C414" s="30"/>
      <c r="D414" s="32"/>
      <c r="E414" s="31"/>
      <c r="F414" s="2"/>
      <c r="G414" s="2"/>
    </row>
    <row r="415">
      <c r="A415" s="28"/>
      <c r="B415" s="29"/>
      <c r="C415" s="30"/>
      <c r="D415" s="32"/>
      <c r="E415" s="31"/>
      <c r="F415" s="2"/>
      <c r="G415" s="2"/>
    </row>
    <row r="416">
      <c r="A416" s="28"/>
      <c r="B416" s="29"/>
      <c r="C416" s="30"/>
      <c r="D416" s="32"/>
      <c r="E416" s="31"/>
      <c r="F416" s="2"/>
      <c r="G416" s="2"/>
    </row>
    <row r="417">
      <c r="A417" s="28"/>
      <c r="B417" s="29"/>
      <c r="C417" s="30"/>
      <c r="D417" s="32"/>
      <c r="E417" s="31"/>
      <c r="F417" s="2"/>
      <c r="G417" s="2"/>
    </row>
    <row r="418">
      <c r="A418" s="28"/>
      <c r="B418" s="29"/>
      <c r="C418" s="30"/>
      <c r="D418" s="32"/>
      <c r="E418" s="31"/>
      <c r="F418" s="2"/>
      <c r="G418" s="2"/>
    </row>
    <row r="419">
      <c r="A419" s="28"/>
      <c r="B419" s="29"/>
      <c r="C419" s="30"/>
      <c r="D419" s="32"/>
      <c r="E419" s="31"/>
      <c r="F419" s="2"/>
      <c r="G419" s="2"/>
    </row>
    <row r="420">
      <c r="A420" s="28"/>
      <c r="B420" s="29"/>
      <c r="C420" s="30"/>
      <c r="D420" s="32"/>
      <c r="E420" s="31"/>
      <c r="F420" s="2"/>
      <c r="G420" s="2"/>
    </row>
    <row r="421">
      <c r="A421" s="28"/>
      <c r="B421" s="29"/>
      <c r="C421" s="30"/>
      <c r="D421" s="32"/>
      <c r="E421" s="31"/>
      <c r="F421" s="2"/>
      <c r="G421" s="2"/>
    </row>
    <row r="422">
      <c r="A422" s="28"/>
      <c r="B422" s="29"/>
      <c r="C422" s="30"/>
      <c r="D422" s="32"/>
      <c r="E422" s="31"/>
      <c r="F422" s="2"/>
      <c r="G422" s="2"/>
    </row>
    <row r="423">
      <c r="A423" s="28"/>
      <c r="B423" s="29"/>
      <c r="C423" s="30"/>
      <c r="D423" s="32"/>
      <c r="E423" s="31"/>
      <c r="F423" s="2"/>
      <c r="G423" s="2"/>
    </row>
    <row r="424">
      <c r="A424" s="28"/>
      <c r="B424" s="29"/>
      <c r="C424" s="30"/>
      <c r="D424" s="32"/>
      <c r="E424" s="31"/>
      <c r="F424" s="2"/>
      <c r="G424" s="2"/>
    </row>
    <row r="425">
      <c r="A425" s="28"/>
      <c r="B425" s="29"/>
      <c r="C425" s="30"/>
      <c r="D425" s="32"/>
      <c r="E425" s="31"/>
      <c r="F425" s="2"/>
      <c r="G425" s="2"/>
    </row>
    <row r="426">
      <c r="A426" s="28"/>
      <c r="B426" s="29"/>
      <c r="C426" s="30"/>
      <c r="D426" s="32"/>
      <c r="E426" s="31"/>
      <c r="F426" s="2"/>
      <c r="G426" s="2"/>
    </row>
    <row r="427">
      <c r="A427" s="28"/>
      <c r="B427" s="29"/>
      <c r="C427" s="30"/>
      <c r="D427" s="32"/>
      <c r="E427" s="31"/>
      <c r="F427" s="2"/>
      <c r="G427" s="2"/>
    </row>
    <row r="428">
      <c r="A428" s="28"/>
      <c r="B428" s="29"/>
      <c r="C428" s="30"/>
      <c r="D428" s="32"/>
      <c r="E428" s="31"/>
      <c r="F428" s="2"/>
      <c r="G428" s="2"/>
    </row>
    <row r="429">
      <c r="A429" s="28"/>
      <c r="B429" s="29"/>
      <c r="C429" s="30"/>
      <c r="D429" s="32"/>
      <c r="E429" s="31"/>
      <c r="F429" s="2"/>
      <c r="G429" s="2"/>
    </row>
    <row r="430">
      <c r="A430" s="28"/>
      <c r="B430" s="29"/>
      <c r="C430" s="30"/>
      <c r="D430" s="32"/>
      <c r="E430" s="31"/>
      <c r="F430" s="2"/>
      <c r="G430" s="2"/>
    </row>
    <row r="431">
      <c r="A431" s="28"/>
      <c r="B431" s="29"/>
      <c r="C431" s="30"/>
      <c r="D431" s="32"/>
      <c r="E431" s="31"/>
      <c r="F431" s="2"/>
      <c r="G431" s="2"/>
    </row>
    <row r="432">
      <c r="A432" s="28"/>
      <c r="B432" s="29"/>
      <c r="C432" s="30"/>
      <c r="D432" s="32"/>
      <c r="E432" s="31"/>
      <c r="F432" s="2"/>
      <c r="G432" s="2"/>
    </row>
    <row r="433">
      <c r="A433" s="28"/>
      <c r="B433" s="29"/>
      <c r="C433" s="30"/>
      <c r="D433" s="32"/>
      <c r="E433" s="31"/>
      <c r="F433" s="2"/>
      <c r="G433" s="2"/>
    </row>
    <row r="434">
      <c r="A434" s="28"/>
      <c r="B434" s="29"/>
      <c r="C434" s="30"/>
      <c r="D434" s="32"/>
      <c r="E434" s="31"/>
      <c r="F434" s="2"/>
      <c r="G434" s="2"/>
    </row>
    <row r="435">
      <c r="A435" s="28"/>
      <c r="B435" s="29"/>
      <c r="C435" s="30"/>
      <c r="D435" s="32"/>
      <c r="E435" s="31"/>
      <c r="F435" s="2"/>
      <c r="G435" s="2"/>
    </row>
    <row r="436">
      <c r="A436" s="28"/>
      <c r="B436" s="29"/>
      <c r="C436" s="30"/>
      <c r="D436" s="32"/>
      <c r="E436" s="31"/>
      <c r="F436" s="2"/>
      <c r="G436" s="2"/>
    </row>
    <row r="437">
      <c r="A437" s="28"/>
      <c r="B437" s="29"/>
      <c r="C437" s="30"/>
      <c r="D437" s="32"/>
      <c r="E437" s="31"/>
      <c r="F437" s="2"/>
      <c r="G437" s="2"/>
    </row>
    <row r="438">
      <c r="A438" s="28"/>
      <c r="B438" s="29"/>
      <c r="C438" s="30"/>
      <c r="D438" s="32"/>
      <c r="E438" s="31"/>
      <c r="F438" s="2"/>
      <c r="G438" s="2"/>
    </row>
    <row r="439">
      <c r="A439" s="28"/>
      <c r="B439" s="29"/>
      <c r="C439" s="30"/>
      <c r="D439" s="32"/>
      <c r="E439" s="31"/>
      <c r="F439" s="2"/>
      <c r="G439" s="2"/>
    </row>
    <row r="440">
      <c r="A440" s="28"/>
      <c r="B440" s="29"/>
      <c r="C440" s="30"/>
      <c r="D440" s="32"/>
      <c r="E440" s="31"/>
      <c r="F440" s="2"/>
      <c r="G440" s="2"/>
    </row>
    <row r="441">
      <c r="A441" s="28"/>
      <c r="B441" s="29"/>
      <c r="C441" s="30"/>
      <c r="D441" s="32"/>
      <c r="E441" s="31"/>
      <c r="F441" s="2"/>
      <c r="G441" s="2"/>
    </row>
    <row r="442">
      <c r="A442" s="28"/>
      <c r="B442" s="29"/>
      <c r="C442" s="30"/>
      <c r="D442" s="32"/>
      <c r="E442" s="31"/>
      <c r="F442" s="2"/>
      <c r="G442" s="2"/>
    </row>
    <row r="443">
      <c r="A443" s="28"/>
      <c r="B443" s="29"/>
      <c r="C443" s="30"/>
      <c r="D443" s="32"/>
      <c r="E443" s="31"/>
      <c r="F443" s="2"/>
      <c r="G443" s="2"/>
    </row>
    <row r="444">
      <c r="A444" s="28"/>
      <c r="B444" s="29"/>
      <c r="C444" s="30"/>
      <c r="D444" s="32"/>
      <c r="E444" s="31"/>
      <c r="F444" s="2"/>
      <c r="G444" s="2"/>
    </row>
    <row r="445">
      <c r="A445" s="28"/>
      <c r="B445" s="29"/>
      <c r="C445" s="30"/>
      <c r="D445" s="32"/>
      <c r="E445" s="31"/>
      <c r="F445" s="2"/>
      <c r="G445" s="2"/>
    </row>
    <row r="446">
      <c r="A446" s="28"/>
      <c r="B446" s="29"/>
      <c r="C446" s="30"/>
      <c r="D446" s="32"/>
      <c r="E446" s="31"/>
      <c r="F446" s="2"/>
      <c r="G446" s="2"/>
    </row>
    <row r="447">
      <c r="A447" s="28"/>
      <c r="B447" s="29"/>
      <c r="C447" s="30"/>
      <c r="D447" s="32"/>
      <c r="E447" s="31"/>
      <c r="F447" s="2"/>
      <c r="G447" s="2"/>
    </row>
    <row r="448">
      <c r="A448" s="28"/>
      <c r="B448" s="29"/>
      <c r="C448" s="30"/>
      <c r="D448" s="32"/>
      <c r="E448" s="31"/>
      <c r="F448" s="2"/>
      <c r="G448" s="2"/>
    </row>
    <row r="449">
      <c r="A449" s="28"/>
      <c r="B449" s="29"/>
      <c r="C449" s="30"/>
      <c r="D449" s="32"/>
      <c r="E449" s="31"/>
      <c r="F449" s="2"/>
      <c r="G449" s="2"/>
    </row>
    <row r="450">
      <c r="A450" s="28"/>
      <c r="B450" s="29"/>
      <c r="C450" s="30"/>
      <c r="D450" s="32"/>
      <c r="E450" s="31"/>
      <c r="F450" s="2"/>
      <c r="G450" s="2"/>
    </row>
    <row r="451">
      <c r="A451" s="28"/>
      <c r="B451" s="29"/>
      <c r="C451" s="30"/>
      <c r="D451" s="32"/>
      <c r="E451" s="31"/>
      <c r="F451" s="2"/>
      <c r="G451" s="2"/>
    </row>
    <row r="452">
      <c r="A452" s="28"/>
      <c r="B452" s="29"/>
      <c r="C452" s="30"/>
      <c r="D452" s="32"/>
      <c r="E452" s="31"/>
      <c r="F452" s="2"/>
      <c r="G452" s="2"/>
    </row>
    <row r="453">
      <c r="A453" s="28"/>
      <c r="B453" s="29"/>
      <c r="C453" s="30"/>
      <c r="D453" s="32"/>
      <c r="E453" s="31"/>
      <c r="F453" s="2"/>
      <c r="G453" s="2"/>
    </row>
    <row r="454">
      <c r="A454" s="28"/>
      <c r="B454" s="29"/>
      <c r="C454" s="30"/>
      <c r="D454" s="32"/>
      <c r="E454" s="31"/>
      <c r="F454" s="2"/>
      <c r="G454" s="2"/>
    </row>
    <row r="455">
      <c r="A455" s="28"/>
      <c r="B455" s="29"/>
      <c r="C455" s="30"/>
      <c r="D455" s="32"/>
      <c r="E455" s="31"/>
      <c r="F455" s="2"/>
      <c r="G455" s="2"/>
    </row>
    <row r="456">
      <c r="A456" s="28"/>
      <c r="B456" s="29"/>
      <c r="C456" s="30"/>
      <c r="D456" s="32"/>
      <c r="E456" s="31"/>
      <c r="F456" s="2"/>
      <c r="G456" s="2"/>
    </row>
    <row r="457">
      <c r="A457" s="28"/>
      <c r="B457" s="29"/>
      <c r="C457" s="30"/>
      <c r="D457" s="32"/>
      <c r="E457" s="31"/>
      <c r="F457" s="2"/>
      <c r="G457" s="2"/>
    </row>
    <row r="458">
      <c r="A458" s="28"/>
      <c r="B458" s="29"/>
      <c r="C458" s="30"/>
      <c r="D458" s="32"/>
      <c r="E458" s="31"/>
      <c r="F458" s="2"/>
      <c r="G458" s="2"/>
    </row>
    <row r="459">
      <c r="A459" s="28"/>
      <c r="B459" s="29"/>
      <c r="C459" s="30"/>
      <c r="D459" s="32"/>
      <c r="E459" s="31"/>
      <c r="F459" s="2"/>
      <c r="G459" s="2"/>
    </row>
    <row r="460">
      <c r="A460" s="28"/>
      <c r="B460" s="29"/>
      <c r="C460" s="30"/>
      <c r="D460" s="32"/>
      <c r="E460" s="31"/>
      <c r="F460" s="2"/>
      <c r="G460" s="2"/>
    </row>
    <row r="461">
      <c r="A461" s="28"/>
      <c r="B461" s="29"/>
      <c r="C461" s="30"/>
      <c r="D461" s="32"/>
      <c r="E461" s="31"/>
      <c r="F461" s="2"/>
      <c r="G461" s="2"/>
    </row>
    <row r="462">
      <c r="A462" s="28"/>
      <c r="B462" s="29"/>
      <c r="C462" s="30"/>
      <c r="D462" s="32"/>
      <c r="E462" s="31"/>
      <c r="F462" s="2"/>
      <c r="G462" s="2"/>
    </row>
    <row r="463">
      <c r="A463" s="28"/>
      <c r="B463" s="29"/>
      <c r="C463" s="30"/>
      <c r="D463" s="32"/>
      <c r="E463" s="31"/>
      <c r="F463" s="2"/>
      <c r="G463" s="2"/>
    </row>
    <row r="464">
      <c r="A464" s="28"/>
      <c r="B464" s="29"/>
      <c r="C464" s="30"/>
      <c r="D464" s="32"/>
      <c r="E464" s="31"/>
      <c r="F464" s="2"/>
      <c r="G464" s="2"/>
    </row>
    <row r="465">
      <c r="A465" s="28"/>
      <c r="B465" s="29"/>
      <c r="C465" s="30"/>
      <c r="D465" s="32"/>
      <c r="E465" s="31"/>
      <c r="F465" s="2"/>
      <c r="G465" s="2"/>
    </row>
    <row r="466">
      <c r="A466" s="28"/>
      <c r="B466" s="29"/>
      <c r="C466" s="30"/>
      <c r="D466" s="32"/>
      <c r="E466" s="31"/>
      <c r="F466" s="2"/>
      <c r="G466" s="2"/>
    </row>
    <row r="467">
      <c r="A467" s="28"/>
      <c r="B467" s="29"/>
      <c r="C467" s="30"/>
      <c r="D467" s="32"/>
      <c r="E467" s="31"/>
      <c r="F467" s="2"/>
      <c r="G467" s="2"/>
    </row>
    <row r="468">
      <c r="A468" s="28"/>
      <c r="B468" s="29"/>
      <c r="C468" s="30"/>
      <c r="D468" s="32"/>
      <c r="E468" s="31"/>
      <c r="F468" s="2"/>
      <c r="G468" s="2"/>
    </row>
    <row r="469">
      <c r="A469" s="28"/>
      <c r="B469" s="29"/>
      <c r="C469" s="30"/>
      <c r="D469" s="32"/>
      <c r="E469" s="31"/>
      <c r="F469" s="2"/>
      <c r="G469" s="2"/>
    </row>
    <row r="470">
      <c r="A470" s="28"/>
      <c r="B470" s="29"/>
      <c r="C470" s="30"/>
      <c r="D470" s="32"/>
      <c r="E470" s="31"/>
      <c r="F470" s="2"/>
      <c r="G470" s="2"/>
    </row>
    <row r="471">
      <c r="A471" s="28"/>
      <c r="B471" s="29"/>
      <c r="C471" s="30"/>
      <c r="D471" s="32"/>
      <c r="E471" s="31"/>
      <c r="F471" s="2"/>
      <c r="G471" s="2"/>
    </row>
    <row r="472">
      <c r="A472" s="28"/>
      <c r="B472" s="29"/>
      <c r="C472" s="30"/>
      <c r="D472" s="32"/>
      <c r="E472" s="31"/>
      <c r="F472" s="2"/>
      <c r="G472" s="2"/>
    </row>
    <row r="473">
      <c r="A473" s="28"/>
      <c r="B473" s="29"/>
      <c r="C473" s="30"/>
      <c r="D473" s="32"/>
      <c r="E473" s="31"/>
      <c r="F473" s="2"/>
      <c r="G473" s="2"/>
    </row>
    <row r="474">
      <c r="A474" s="28"/>
      <c r="B474" s="29"/>
      <c r="C474" s="30"/>
      <c r="D474" s="32"/>
      <c r="E474" s="31"/>
      <c r="F474" s="2"/>
      <c r="G474" s="2"/>
    </row>
    <row r="475">
      <c r="A475" s="28"/>
      <c r="B475" s="29"/>
      <c r="C475" s="30"/>
      <c r="D475" s="32"/>
      <c r="E475" s="31"/>
      <c r="F475" s="2"/>
      <c r="G475" s="2"/>
    </row>
    <row r="476">
      <c r="A476" s="28"/>
      <c r="B476" s="29"/>
      <c r="C476" s="30"/>
      <c r="D476" s="32"/>
      <c r="E476" s="31"/>
      <c r="F476" s="2"/>
      <c r="G476" s="2"/>
    </row>
    <row r="477">
      <c r="A477" s="28"/>
      <c r="B477" s="29"/>
      <c r="C477" s="30"/>
      <c r="D477" s="32"/>
      <c r="E477" s="31"/>
      <c r="F477" s="2"/>
      <c r="G477" s="2"/>
    </row>
    <row r="478">
      <c r="A478" s="28"/>
      <c r="B478" s="29"/>
      <c r="C478" s="30"/>
      <c r="D478" s="32"/>
      <c r="E478" s="31"/>
      <c r="F478" s="2"/>
      <c r="G478" s="2"/>
    </row>
    <row r="479">
      <c r="A479" s="28"/>
      <c r="B479" s="29"/>
      <c r="C479" s="30"/>
      <c r="D479" s="32"/>
      <c r="E479" s="31"/>
      <c r="F479" s="2"/>
      <c r="G479" s="2"/>
    </row>
    <row r="480">
      <c r="A480" s="28"/>
      <c r="B480" s="29"/>
      <c r="C480" s="30"/>
      <c r="D480" s="32"/>
      <c r="E480" s="31"/>
      <c r="F480" s="2"/>
      <c r="G480" s="2"/>
    </row>
    <row r="481">
      <c r="A481" s="28"/>
      <c r="B481" s="29"/>
      <c r="C481" s="30"/>
      <c r="D481" s="32"/>
      <c r="E481" s="31"/>
      <c r="F481" s="2"/>
      <c r="G481" s="2"/>
    </row>
    <row r="482">
      <c r="A482" s="28"/>
      <c r="B482" s="29"/>
      <c r="C482" s="30"/>
      <c r="D482" s="32"/>
      <c r="E482" s="31"/>
      <c r="F482" s="2"/>
      <c r="G482" s="2"/>
    </row>
    <row r="483">
      <c r="A483" s="28"/>
      <c r="B483" s="29"/>
      <c r="C483" s="30"/>
      <c r="D483" s="32"/>
      <c r="E483" s="31"/>
      <c r="F483" s="2"/>
      <c r="G483" s="2"/>
    </row>
    <row r="484">
      <c r="A484" s="28"/>
      <c r="B484" s="29"/>
      <c r="C484" s="30"/>
      <c r="D484" s="32"/>
      <c r="E484" s="31"/>
      <c r="F484" s="2"/>
      <c r="G484" s="2"/>
    </row>
    <row r="485">
      <c r="A485" s="28"/>
      <c r="B485" s="29"/>
      <c r="C485" s="30"/>
      <c r="D485" s="32"/>
      <c r="E485" s="31"/>
      <c r="F485" s="2"/>
      <c r="G485" s="2"/>
    </row>
    <row r="486">
      <c r="A486" s="28"/>
      <c r="B486" s="29"/>
      <c r="C486" s="30"/>
      <c r="D486" s="32"/>
      <c r="E486" s="31"/>
      <c r="F486" s="2"/>
      <c r="G486" s="2"/>
    </row>
    <row r="487">
      <c r="A487" s="28"/>
      <c r="B487" s="29"/>
      <c r="C487" s="30"/>
      <c r="D487" s="32"/>
      <c r="E487" s="31"/>
      <c r="F487" s="2"/>
      <c r="G487" s="2"/>
    </row>
    <row r="488">
      <c r="A488" s="28"/>
      <c r="B488" s="29"/>
      <c r="C488" s="30"/>
      <c r="D488" s="32"/>
      <c r="E488" s="31"/>
      <c r="F488" s="2"/>
      <c r="G488" s="2"/>
    </row>
    <row r="489">
      <c r="A489" s="28"/>
      <c r="B489" s="29"/>
      <c r="C489" s="30"/>
      <c r="D489" s="32"/>
      <c r="E489" s="31"/>
      <c r="F489" s="2"/>
      <c r="G489" s="2"/>
    </row>
    <row r="490">
      <c r="A490" s="28"/>
      <c r="B490" s="29"/>
      <c r="C490" s="30"/>
      <c r="D490" s="32"/>
      <c r="E490" s="31"/>
      <c r="F490" s="2"/>
      <c r="G490" s="2"/>
    </row>
    <row r="491">
      <c r="A491" s="28"/>
      <c r="B491" s="29"/>
      <c r="C491" s="30"/>
      <c r="D491" s="32"/>
      <c r="E491" s="31"/>
      <c r="F491" s="2"/>
      <c r="G491" s="2"/>
    </row>
    <row r="492">
      <c r="A492" s="28"/>
      <c r="B492" s="29"/>
      <c r="C492" s="30"/>
      <c r="D492" s="32"/>
      <c r="E492" s="31"/>
      <c r="F492" s="2"/>
      <c r="G492" s="2"/>
    </row>
    <row r="493">
      <c r="A493" s="28"/>
      <c r="B493" s="29"/>
      <c r="C493" s="30"/>
      <c r="D493" s="32"/>
      <c r="E493" s="31"/>
      <c r="F493" s="2"/>
      <c r="G493" s="2"/>
    </row>
    <row r="494">
      <c r="A494" s="28"/>
      <c r="B494" s="29"/>
      <c r="C494" s="30"/>
      <c r="D494" s="32"/>
      <c r="E494" s="31"/>
      <c r="F494" s="2"/>
      <c r="G494" s="2"/>
    </row>
    <row r="495">
      <c r="A495" s="28"/>
      <c r="B495" s="29"/>
      <c r="C495" s="30"/>
      <c r="D495" s="32"/>
      <c r="E495" s="31"/>
      <c r="F495" s="2"/>
      <c r="G495" s="2"/>
    </row>
    <row r="496">
      <c r="A496" s="28"/>
      <c r="B496" s="29"/>
      <c r="C496" s="30"/>
      <c r="D496" s="32"/>
      <c r="E496" s="31"/>
      <c r="F496" s="2"/>
      <c r="G496" s="2"/>
    </row>
    <row r="497">
      <c r="A497" s="28"/>
      <c r="B497" s="29"/>
      <c r="C497" s="30"/>
      <c r="D497" s="32"/>
      <c r="E497" s="31"/>
      <c r="F497" s="2"/>
      <c r="G497" s="2"/>
    </row>
    <row r="498">
      <c r="A498" s="28"/>
      <c r="B498" s="29"/>
      <c r="C498" s="30"/>
      <c r="D498" s="32"/>
      <c r="E498" s="31"/>
      <c r="F498" s="2"/>
      <c r="G498" s="2"/>
    </row>
    <row r="499">
      <c r="A499" s="28"/>
      <c r="B499" s="29"/>
      <c r="C499" s="30"/>
      <c r="D499" s="32"/>
      <c r="E499" s="31"/>
      <c r="F499" s="2"/>
      <c r="G499" s="2"/>
    </row>
    <row r="500">
      <c r="A500" s="28"/>
      <c r="B500" s="29"/>
      <c r="C500" s="30"/>
      <c r="D500" s="32"/>
      <c r="E500" s="31"/>
      <c r="F500" s="2"/>
      <c r="G500" s="2"/>
    </row>
    <row r="501">
      <c r="A501" s="28"/>
      <c r="B501" s="29"/>
      <c r="C501" s="30"/>
      <c r="D501" s="32"/>
      <c r="E501" s="31"/>
      <c r="F501" s="2"/>
      <c r="G501" s="2"/>
    </row>
    <row r="502">
      <c r="A502" s="28"/>
      <c r="B502" s="29"/>
      <c r="C502" s="30"/>
      <c r="D502" s="32"/>
      <c r="E502" s="31"/>
      <c r="F502" s="2"/>
      <c r="G502" s="2"/>
    </row>
    <row r="503">
      <c r="A503" s="28"/>
      <c r="B503" s="29"/>
      <c r="C503" s="30"/>
      <c r="D503" s="32"/>
      <c r="E503" s="31"/>
      <c r="F503" s="2"/>
      <c r="G503" s="2"/>
    </row>
    <row r="504">
      <c r="A504" s="28"/>
      <c r="B504" s="29"/>
      <c r="C504" s="30"/>
      <c r="D504" s="32"/>
      <c r="E504" s="31"/>
      <c r="F504" s="2"/>
      <c r="G504" s="2"/>
    </row>
    <row r="505">
      <c r="A505" s="28"/>
      <c r="B505" s="29"/>
      <c r="C505" s="30"/>
      <c r="D505" s="32"/>
      <c r="E505" s="31"/>
      <c r="F505" s="2"/>
      <c r="G505" s="2"/>
    </row>
    <row r="506">
      <c r="A506" s="28"/>
      <c r="B506" s="29"/>
      <c r="C506" s="30"/>
      <c r="D506" s="32"/>
      <c r="E506" s="31"/>
      <c r="F506" s="2"/>
      <c r="G506" s="2"/>
    </row>
    <row r="507">
      <c r="A507" s="28"/>
      <c r="B507" s="29"/>
      <c r="C507" s="30"/>
      <c r="D507" s="32"/>
      <c r="E507" s="31"/>
      <c r="F507" s="2"/>
      <c r="G507" s="2"/>
    </row>
    <row r="508">
      <c r="A508" s="28"/>
      <c r="B508" s="29"/>
      <c r="C508" s="30"/>
      <c r="D508" s="32"/>
      <c r="E508" s="31"/>
      <c r="F508" s="2"/>
      <c r="G508" s="2"/>
    </row>
    <row r="509">
      <c r="A509" s="28"/>
      <c r="B509" s="29"/>
      <c r="C509" s="30"/>
      <c r="D509" s="32"/>
      <c r="E509" s="31"/>
      <c r="F509" s="2"/>
      <c r="G509" s="2"/>
    </row>
    <row r="510">
      <c r="A510" s="28"/>
      <c r="B510" s="29"/>
      <c r="C510" s="30"/>
      <c r="D510" s="32"/>
      <c r="E510" s="31"/>
      <c r="F510" s="2"/>
      <c r="G510" s="2"/>
    </row>
    <row r="511">
      <c r="A511" s="28"/>
      <c r="B511" s="29"/>
      <c r="C511" s="30"/>
      <c r="D511" s="32"/>
      <c r="E511" s="31"/>
      <c r="F511" s="2"/>
      <c r="G511" s="2"/>
    </row>
    <row r="512">
      <c r="A512" s="28"/>
      <c r="B512" s="29"/>
      <c r="C512" s="30"/>
      <c r="D512" s="32"/>
      <c r="E512" s="31"/>
      <c r="F512" s="2"/>
      <c r="G512" s="2"/>
    </row>
    <row r="513">
      <c r="A513" s="28"/>
      <c r="B513" s="29"/>
      <c r="C513" s="30"/>
      <c r="D513" s="32"/>
      <c r="E513" s="31"/>
      <c r="F513" s="2"/>
      <c r="G513" s="2"/>
    </row>
    <row r="514">
      <c r="A514" s="28"/>
      <c r="B514" s="29"/>
      <c r="C514" s="30"/>
      <c r="D514" s="32"/>
      <c r="E514" s="31"/>
      <c r="F514" s="2"/>
      <c r="G514" s="2"/>
    </row>
    <row r="515">
      <c r="A515" s="28"/>
      <c r="B515" s="29"/>
      <c r="C515" s="30"/>
      <c r="D515" s="32"/>
      <c r="E515" s="31"/>
      <c r="F515" s="2"/>
      <c r="G515" s="2"/>
    </row>
    <row r="516">
      <c r="A516" s="28"/>
      <c r="B516" s="29"/>
      <c r="C516" s="30"/>
      <c r="D516" s="32"/>
      <c r="E516" s="31"/>
      <c r="F516" s="2"/>
      <c r="G516" s="2"/>
    </row>
    <row r="517">
      <c r="A517" s="28"/>
      <c r="B517" s="29"/>
      <c r="C517" s="30"/>
      <c r="D517" s="32"/>
      <c r="E517" s="31"/>
      <c r="F517" s="2"/>
      <c r="G517" s="2"/>
    </row>
    <row r="518">
      <c r="A518" s="28"/>
      <c r="B518" s="29"/>
      <c r="C518" s="30"/>
      <c r="D518" s="32"/>
      <c r="E518" s="31"/>
      <c r="F518" s="2"/>
      <c r="G518" s="2"/>
    </row>
    <row r="519">
      <c r="A519" s="28"/>
      <c r="B519" s="29"/>
      <c r="C519" s="30"/>
      <c r="D519" s="32"/>
      <c r="E519" s="31"/>
      <c r="F519" s="2"/>
      <c r="G519" s="2"/>
    </row>
    <row r="520">
      <c r="A520" s="28"/>
      <c r="B520" s="29"/>
      <c r="C520" s="30"/>
      <c r="D520" s="32"/>
      <c r="E520" s="31"/>
      <c r="F520" s="2"/>
      <c r="G520" s="2"/>
    </row>
    <row r="521">
      <c r="A521" s="28"/>
      <c r="B521" s="29"/>
      <c r="C521" s="30"/>
      <c r="D521" s="32"/>
      <c r="E521" s="31"/>
      <c r="F521" s="2"/>
      <c r="G521" s="2"/>
    </row>
    <row r="522">
      <c r="A522" s="28"/>
      <c r="B522" s="29"/>
      <c r="C522" s="30"/>
      <c r="D522" s="32"/>
      <c r="E522" s="31"/>
      <c r="F522" s="2"/>
      <c r="G522" s="2"/>
    </row>
    <row r="523">
      <c r="A523" s="28"/>
      <c r="B523" s="29"/>
      <c r="C523" s="30"/>
      <c r="D523" s="32"/>
      <c r="E523" s="31"/>
      <c r="F523" s="2"/>
      <c r="G523" s="2"/>
    </row>
    <row r="524">
      <c r="A524" s="28"/>
      <c r="B524" s="29"/>
      <c r="C524" s="30"/>
      <c r="D524" s="32"/>
      <c r="E524" s="31"/>
      <c r="F524" s="2"/>
      <c r="G524" s="2"/>
    </row>
    <row r="525">
      <c r="A525" s="28"/>
      <c r="B525" s="29"/>
      <c r="C525" s="30"/>
      <c r="D525" s="32"/>
      <c r="E525" s="31"/>
      <c r="F525" s="2"/>
      <c r="G525" s="2"/>
    </row>
    <row r="526">
      <c r="A526" s="28"/>
      <c r="B526" s="29"/>
      <c r="C526" s="30"/>
      <c r="D526" s="32"/>
      <c r="E526" s="31"/>
      <c r="F526" s="2"/>
      <c r="G526" s="2"/>
    </row>
    <row r="527">
      <c r="A527" s="28"/>
      <c r="B527" s="29"/>
      <c r="C527" s="30"/>
      <c r="D527" s="32"/>
      <c r="E527" s="31"/>
      <c r="F527" s="2"/>
      <c r="G527" s="2"/>
    </row>
    <row r="528">
      <c r="A528" s="28"/>
      <c r="B528" s="29"/>
      <c r="C528" s="30"/>
      <c r="D528" s="32"/>
      <c r="E528" s="31"/>
      <c r="F528" s="2"/>
      <c r="G528" s="2"/>
    </row>
    <row r="529">
      <c r="A529" s="28"/>
      <c r="B529" s="29"/>
      <c r="C529" s="30"/>
      <c r="D529" s="32"/>
      <c r="E529" s="31"/>
      <c r="F529" s="2"/>
      <c r="G529" s="2"/>
    </row>
    <row r="530">
      <c r="A530" s="28"/>
      <c r="B530" s="29"/>
      <c r="C530" s="30"/>
      <c r="D530" s="32"/>
      <c r="E530" s="31"/>
      <c r="F530" s="2"/>
      <c r="G530" s="2"/>
    </row>
    <row r="531">
      <c r="A531" s="28"/>
      <c r="B531" s="29"/>
      <c r="C531" s="30"/>
      <c r="D531" s="32"/>
      <c r="E531" s="31"/>
      <c r="F531" s="2"/>
      <c r="G531" s="2"/>
    </row>
    <row r="532">
      <c r="A532" s="28"/>
      <c r="B532" s="29"/>
      <c r="C532" s="30"/>
      <c r="D532" s="32"/>
      <c r="E532" s="31"/>
      <c r="F532" s="2"/>
      <c r="G532" s="2"/>
    </row>
    <row r="533">
      <c r="A533" s="28"/>
      <c r="B533" s="29"/>
      <c r="C533" s="30"/>
      <c r="D533" s="32"/>
      <c r="E533" s="31"/>
      <c r="F533" s="2"/>
      <c r="G533" s="2"/>
    </row>
    <row r="534">
      <c r="A534" s="28"/>
      <c r="B534" s="29"/>
      <c r="C534" s="30"/>
      <c r="D534" s="32"/>
      <c r="E534" s="31"/>
      <c r="F534" s="2"/>
      <c r="G534" s="2"/>
    </row>
    <row r="535">
      <c r="A535" s="28"/>
      <c r="B535" s="29"/>
      <c r="C535" s="30"/>
      <c r="D535" s="32"/>
      <c r="E535" s="31"/>
      <c r="F535" s="2"/>
      <c r="G535" s="2"/>
    </row>
    <row r="536">
      <c r="A536" s="28"/>
      <c r="B536" s="29"/>
      <c r="C536" s="30"/>
      <c r="D536" s="32"/>
      <c r="E536" s="31"/>
      <c r="F536" s="2"/>
      <c r="G536" s="2"/>
    </row>
    <row r="537">
      <c r="A537" s="28"/>
      <c r="B537" s="29"/>
      <c r="C537" s="30"/>
      <c r="D537" s="32"/>
      <c r="E537" s="31"/>
      <c r="F537" s="2"/>
      <c r="G537" s="2"/>
    </row>
    <row r="538">
      <c r="A538" s="28"/>
      <c r="B538" s="29"/>
      <c r="C538" s="30"/>
      <c r="D538" s="32"/>
      <c r="E538" s="31"/>
      <c r="F538" s="2"/>
      <c r="G538" s="2"/>
    </row>
    <row r="539">
      <c r="A539" s="28"/>
      <c r="B539" s="29"/>
      <c r="C539" s="30"/>
      <c r="D539" s="32"/>
      <c r="E539" s="31"/>
      <c r="F539" s="2"/>
      <c r="G539" s="2"/>
    </row>
    <row r="540">
      <c r="A540" s="28"/>
      <c r="B540" s="29"/>
      <c r="C540" s="30"/>
      <c r="D540" s="32"/>
      <c r="E540" s="31"/>
      <c r="F540" s="2"/>
      <c r="G540" s="2"/>
    </row>
    <row r="541">
      <c r="A541" s="28"/>
      <c r="B541" s="29"/>
      <c r="C541" s="30"/>
      <c r="D541" s="32"/>
      <c r="E541" s="31"/>
      <c r="F541" s="2"/>
      <c r="G541" s="2"/>
    </row>
    <row r="542">
      <c r="A542" s="28"/>
      <c r="B542" s="29"/>
      <c r="C542" s="30"/>
      <c r="D542" s="32"/>
      <c r="E542" s="31"/>
      <c r="F542" s="2"/>
      <c r="G542" s="2"/>
    </row>
    <row r="543">
      <c r="A543" s="28"/>
      <c r="B543" s="29"/>
      <c r="C543" s="30"/>
      <c r="D543" s="32"/>
      <c r="E543" s="31"/>
      <c r="F543" s="2"/>
      <c r="G543" s="2"/>
    </row>
    <row r="544">
      <c r="A544" s="28"/>
      <c r="B544" s="29"/>
      <c r="C544" s="30"/>
      <c r="D544" s="32"/>
      <c r="E544" s="31"/>
      <c r="F544" s="2"/>
      <c r="G544" s="2"/>
    </row>
    <row r="545">
      <c r="A545" s="28"/>
      <c r="B545" s="29"/>
      <c r="C545" s="30"/>
      <c r="D545" s="32"/>
      <c r="E545" s="31"/>
      <c r="F545" s="2"/>
      <c r="G545" s="2"/>
    </row>
    <row r="546">
      <c r="A546" s="28"/>
      <c r="B546" s="29"/>
      <c r="C546" s="30"/>
      <c r="D546" s="32"/>
      <c r="E546" s="31"/>
      <c r="F546" s="2"/>
      <c r="G546" s="2"/>
    </row>
    <row r="547">
      <c r="A547" s="28"/>
      <c r="B547" s="29"/>
      <c r="C547" s="30"/>
      <c r="D547" s="32"/>
      <c r="E547" s="31"/>
      <c r="F547" s="2"/>
      <c r="G547" s="2"/>
    </row>
    <row r="548">
      <c r="A548" s="28"/>
      <c r="B548" s="29"/>
      <c r="C548" s="30"/>
      <c r="D548" s="32"/>
      <c r="E548" s="31"/>
      <c r="F548" s="2"/>
      <c r="G548" s="2"/>
    </row>
    <row r="549">
      <c r="A549" s="28"/>
      <c r="B549" s="29"/>
      <c r="C549" s="30"/>
      <c r="D549" s="32"/>
      <c r="E549" s="31"/>
      <c r="F549" s="2"/>
      <c r="G549" s="2"/>
    </row>
    <row r="550">
      <c r="A550" s="28"/>
      <c r="B550" s="29"/>
      <c r="C550" s="30"/>
      <c r="D550" s="32"/>
      <c r="E550" s="31"/>
      <c r="F550" s="2"/>
      <c r="G550" s="2"/>
    </row>
    <row r="551">
      <c r="A551" s="28"/>
      <c r="B551" s="29"/>
      <c r="C551" s="30"/>
      <c r="D551" s="32"/>
      <c r="E551" s="31"/>
      <c r="F551" s="2"/>
      <c r="G551" s="2"/>
    </row>
    <row r="552">
      <c r="A552" s="28"/>
      <c r="B552" s="29"/>
      <c r="C552" s="30"/>
      <c r="D552" s="32"/>
      <c r="E552" s="31"/>
      <c r="F552" s="2"/>
      <c r="G552" s="2"/>
    </row>
    <row r="553">
      <c r="A553" s="28"/>
      <c r="B553" s="29"/>
      <c r="C553" s="30"/>
      <c r="D553" s="32"/>
      <c r="E553" s="31"/>
      <c r="F553" s="2"/>
      <c r="G553" s="2"/>
    </row>
    <row r="554">
      <c r="A554" s="28"/>
      <c r="B554" s="29"/>
      <c r="C554" s="30"/>
      <c r="D554" s="32"/>
      <c r="E554" s="31"/>
      <c r="F554" s="2"/>
      <c r="G554" s="2"/>
    </row>
    <row r="555">
      <c r="A555" s="28"/>
      <c r="B555" s="29"/>
      <c r="C555" s="30"/>
      <c r="D555" s="32"/>
      <c r="E555" s="31"/>
      <c r="F555" s="2"/>
      <c r="G555" s="2"/>
    </row>
    <row r="556">
      <c r="A556" s="28"/>
      <c r="B556" s="29"/>
      <c r="C556" s="30"/>
      <c r="D556" s="32"/>
      <c r="E556" s="31"/>
      <c r="F556" s="2"/>
      <c r="G556" s="2"/>
    </row>
    <row r="557">
      <c r="A557" s="28"/>
      <c r="B557" s="29"/>
      <c r="C557" s="30"/>
      <c r="D557" s="32"/>
      <c r="E557" s="31"/>
      <c r="F557" s="2"/>
      <c r="G557" s="2"/>
    </row>
    <row r="558">
      <c r="A558" s="28"/>
      <c r="B558" s="29"/>
      <c r="C558" s="30"/>
      <c r="D558" s="32"/>
      <c r="E558" s="31"/>
      <c r="F558" s="2"/>
      <c r="G558" s="2"/>
    </row>
    <row r="559">
      <c r="A559" s="28"/>
      <c r="B559" s="29"/>
      <c r="C559" s="30"/>
      <c r="D559" s="32"/>
      <c r="E559" s="31"/>
      <c r="F559" s="2"/>
      <c r="G559" s="2"/>
    </row>
    <row r="560">
      <c r="A560" s="28"/>
      <c r="B560" s="29"/>
      <c r="C560" s="30"/>
      <c r="D560" s="32"/>
      <c r="E560" s="31"/>
      <c r="F560" s="2"/>
      <c r="G560" s="2"/>
    </row>
    <row r="561">
      <c r="A561" s="28"/>
      <c r="B561" s="29"/>
      <c r="C561" s="30"/>
      <c r="D561" s="32"/>
      <c r="E561" s="31"/>
      <c r="F561" s="2"/>
      <c r="G561" s="2"/>
    </row>
    <row r="562">
      <c r="A562" s="28"/>
      <c r="B562" s="29"/>
      <c r="C562" s="30"/>
      <c r="D562" s="32"/>
      <c r="E562" s="31"/>
      <c r="F562" s="2"/>
      <c r="G562" s="2"/>
    </row>
    <row r="563">
      <c r="A563" s="28"/>
      <c r="B563" s="29"/>
      <c r="C563" s="30"/>
      <c r="D563" s="32"/>
      <c r="E563" s="31"/>
      <c r="F563" s="2"/>
      <c r="G563" s="2"/>
    </row>
    <row r="564">
      <c r="A564" s="28"/>
      <c r="B564" s="29"/>
      <c r="C564" s="30"/>
      <c r="D564" s="32"/>
      <c r="E564" s="31"/>
      <c r="F564" s="2"/>
      <c r="G564" s="2"/>
    </row>
    <row r="565">
      <c r="A565" s="28"/>
      <c r="B565" s="29"/>
      <c r="C565" s="30"/>
      <c r="D565" s="32"/>
      <c r="E565" s="31"/>
      <c r="F565" s="2"/>
      <c r="G565" s="2"/>
    </row>
    <row r="566">
      <c r="A566" s="28"/>
      <c r="B566" s="29"/>
      <c r="C566" s="30"/>
      <c r="D566" s="32"/>
      <c r="E566" s="31"/>
      <c r="F566" s="2"/>
      <c r="G566" s="2"/>
    </row>
    <row r="567">
      <c r="A567" s="28"/>
      <c r="B567" s="29"/>
      <c r="C567" s="30"/>
      <c r="D567" s="32"/>
      <c r="E567" s="31"/>
      <c r="F567" s="2"/>
      <c r="G567" s="2"/>
    </row>
    <row r="568">
      <c r="A568" s="28"/>
      <c r="B568" s="29"/>
      <c r="C568" s="30"/>
      <c r="D568" s="32"/>
      <c r="E568" s="31"/>
      <c r="F568" s="2"/>
      <c r="G568" s="2"/>
    </row>
    <row r="569">
      <c r="A569" s="28"/>
      <c r="B569" s="29"/>
      <c r="C569" s="30"/>
      <c r="D569" s="32"/>
      <c r="E569" s="31"/>
      <c r="F569" s="2"/>
      <c r="G569" s="2"/>
    </row>
    <row r="570">
      <c r="A570" s="28"/>
      <c r="B570" s="29"/>
      <c r="C570" s="30"/>
      <c r="D570" s="32"/>
      <c r="E570" s="31"/>
      <c r="F570" s="2"/>
      <c r="G570" s="2"/>
    </row>
    <row r="571">
      <c r="A571" s="28"/>
      <c r="B571" s="29"/>
      <c r="C571" s="30"/>
      <c r="D571" s="32"/>
      <c r="E571" s="31"/>
      <c r="F571" s="2"/>
      <c r="G571" s="2"/>
    </row>
    <row r="572">
      <c r="A572" s="28"/>
      <c r="B572" s="29"/>
      <c r="C572" s="30"/>
      <c r="D572" s="32"/>
      <c r="E572" s="31"/>
      <c r="F572" s="2"/>
      <c r="G572" s="2"/>
    </row>
    <row r="573">
      <c r="A573" s="28"/>
      <c r="B573" s="29"/>
      <c r="C573" s="30"/>
      <c r="D573" s="32"/>
      <c r="E573" s="31"/>
      <c r="F573" s="2"/>
      <c r="G573" s="2"/>
    </row>
    <row r="574">
      <c r="A574" s="28"/>
      <c r="B574" s="29"/>
      <c r="C574" s="30"/>
      <c r="D574" s="32"/>
      <c r="E574" s="31"/>
      <c r="F574" s="2"/>
      <c r="G574" s="2"/>
    </row>
    <row r="575">
      <c r="A575" s="28"/>
      <c r="B575" s="29"/>
      <c r="C575" s="30"/>
      <c r="D575" s="32"/>
      <c r="E575" s="31"/>
      <c r="F575" s="2"/>
      <c r="G575" s="2"/>
    </row>
    <row r="576">
      <c r="A576" s="28"/>
      <c r="B576" s="29"/>
      <c r="C576" s="30"/>
      <c r="D576" s="32"/>
      <c r="E576" s="31"/>
      <c r="F576" s="2"/>
      <c r="G576" s="2"/>
    </row>
    <row r="577">
      <c r="A577" s="28"/>
      <c r="B577" s="29"/>
      <c r="C577" s="30"/>
      <c r="D577" s="32"/>
      <c r="E577" s="31"/>
      <c r="F577" s="2"/>
      <c r="G577" s="2"/>
    </row>
    <row r="578">
      <c r="A578" s="28"/>
      <c r="B578" s="29"/>
      <c r="C578" s="30"/>
      <c r="D578" s="32"/>
      <c r="E578" s="31"/>
      <c r="F578" s="2"/>
      <c r="G578" s="2"/>
    </row>
    <row r="579">
      <c r="A579" s="28"/>
      <c r="B579" s="29"/>
      <c r="C579" s="30"/>
      <c r="D579" s="32"/>
      <c r="E579" s="31"/>
      <c r="F579" s="2"/>
      <c r="G579" s="2"/>
    </row>
    <row r="580">
      <c r="A580" s="28"/>
      <c r="B580" s="29"/>
      <c r="C580" s="30"/>
      <c r="D580" s="32"/>
      <c r="E580" s="31"/>
      <c r="F580" s="2"/>
      <c r="G580" s="2"/>
    </row>
    <row r="581">
      <c r="A581" s="28"/>
      <c r="B581" s="29"/>
      <c r="C581" s="30"/>
      <c r="D581" s="32"/>
      <c r="E581" s="31"/>
      <c r="F581" s="2"/>
      <c r="G581" s="2"/>
    </row>
    <row r="582">
      <c r="A582" s="28"/>
      <c r="B582" s="29"/>
      <c r="C582" s="30"/>
      <c r="D582" s="32"/>
      <c r="E582" s="31"/>
      <c r="F582" s="2"/>
      <c r="G582" s="2"/>
    </row>
    <row r="583">
      <c r="A583" s="28"/>
      <c r="B583" s="29"/>
      <c r="C583" s="30"/>
      <c r="D583" s="32"/>
      <c r="E583" s="31"/>
      <c r="F583" s="2"/>
      <c r="G583" s="2"/>
    </row>
    <row r="584">
      <c r="A584" s="28"/>
      <c r="B584" s="29"/>
      <c r="C584" s="30"/>
      <c r="D584" s="32"/>
      <c r="E584" s="31"/>
      <c r="F584" s="2"/>
      <c r="G584" s="2"/>
    </row>
    <row r="585">
      <c r="A585" s="28"/>
      <c r="B585" s="29"/>
      <c r="C585" s="30"/>
      <c r="D585" s="32"/>
      <c r="E585" s="31"/>
      <c r="F585" s="2"/>
      <c r="G585" s="2"/>
    </row>
    <row r="586">
      <c r="A586" s="28"/>
      <c r="B586" s="29"/>
      <c r="C586" s="30"/>
      <c r="D586" s="32"/>
      <c r="E586" s="31"/>
      <c r="F586" s="2"/>
      <c r="G586" s="2"/>
    </row>
    <row r="587">
      <c r="A587" s="28"/>
      <c r="B587" s="29"/>
      <c r="C587" s="30"/>
      <c r="D587" s="32"/>
      <c r="E587" s="31"/>
      <c r="F587" s="2"/>
      <c r="G587" s="2"/>
    </row>
    <row r="588">
      <c r="A588" s="28"/>
      <c r="B588" s="29"/>
      <c r="C588" s="30"/>
      <c r="D588" s="32"/>
      <c r="E588" s="31"/>
      <c r="F588" s="2"/>
      <c r="G588" s="2"/>
    </row>
    <row r="589">
      <c r="A589" s="28"/>
      <c r="B589" s="29"/>
      <c r="C589" s="30"/>
      <c r="D589" s="32"/>
      <c r="E589" s="31"/>
      <c r="F589" s="2"/>
      <c r="G589" s="2"/>
    </row>
    <row r="590">
      <c r="A590" s="28"/>
      <c r="B590" s="29"/>
      <c r="C590" s="30"/>
      <c r="D590" s="32"/>
      <c r="E590" s="31"/>
      <c r="F590" s="2"/>
      <c r="G590" s="2"/>
    </row>
    <row r="591">
      <c r="A591" s="28"/>
      <c r="B591" s="29"/>
      <c r="C591" s="30"/>
      <c r="D591" s="32"/>
      <c r="E591" s="31"/>
      <c r="F591" s="2"/>
      <c r="G591" s="2"/>
    </row>
    <row r="592">
      <c r="A592" s="28"/>
      <c r="B592" s="29"/>
      <c r="C592" s="30"/>
      <c r="D592" s="32"/>
      <c r="E592" s="31"/>
      <c r="F592" s="2"/>
      <c r="G592" s="2"/>
    </row>
    <row r="593">
      <c r="A593" s="28"/>
      <c r="B593" s="29"/>
      <c r="C593" s="30"/>
      <c r="D593" s="32"/>
      <c r="E593" s="31"/>
      <c r="F593" s="2"/>
      <c r="G593" s="2"/>
    </row>
    <row r="594">
      <c r="A594" s="28"/>
      <c r="B594" s="29"/>
      <c r="C594" s="30"/>
      <c r="D594" s="32"/>
      <c r="E594" s="31"/>
      <c r="F594" s="2"/>
      <c r="G594" s="2"/>
    </row>
    <row r="595">
      <c r="A595" s="28"/>
      <c r="B595" s="29"/>
      <c r="C595" s="30"/>
      <c r="D595" s="32"/>
      <c r="E595" s="31"/>
      <c r="F595" s="2"/>
      <c r="G595" s="2"/>
    </row>
    <row r="596">
      <c r="A596" s="28"/>
      <c r="B596" s="29"/>
      <c r="C596" s="30"/>
      <c r="D596" s="32"/>
      <c r="E596" s="31"/>
      <c r="F596" s="2"/>
      <c r="G596" s="2"/>
    </row>
    <row r="597">
      <c r="A597" s="28"/>
      <c r="B597" s="29"/>
      <c r="C597" s="30"/>
      <c r="D597" s="32"/>
      <c r="E597" s="31"/>
      <c r="F597" s="2"/>
      <c r="G597" s="2"/>
    </row>
    <row r="598">
      <c r="A598" s="28"/>
      <c r="B598" s="29"/>
      <c r="C598" s="30"/>
      <c r="D598" s="32"/>
      <c r="E598" s="31"/>
      <c r="F598" s="2"/>
      <c r="G598" s="2"/>
    </row>
    <row r="599">
      <c r="A599" s="28"/>
      <c r="B599" s="29"/>
      <c r="C599" s="30"/>
      <c r="D599" s="32"/>
      <c r="E599" s="31"/>
      <c r="F599" s="2"/>
      <c r="G599" s="2"/>
    </row>
    <row r="600">
      <c r="A600" s="28"/>
      <c r="B600" s="29"/>
      <c r="C600" s="30"/>
      <c r="D600" s="32"/>
      <c r="E600" s="31"/>
      <c r="F600" s="2"/>
      <c r="G600" s="2"/>
    </row>
    <row r="601">
      <c r="A601" s="28"/>
      <c r="B601" s="29"/>
      <c r="C601" s="30"/>
      <c r="D601" s="32"/>
      <c r="E601" s="31"/>
      <c r="F601" s="2"/>
      <c r="G601" s="2"/>
    </row>
    <row r="602">
      <c r="A602" s="28"/>
      <c r="B602" s="29"/>
      <c r="C602" s="30"/>
      <c r="D602" s="32"/>
      <c r="E602" s="31"/>
      <c r="F602" s="2"/>
      <c r="G602" s="2"/>
    </row>
    <row r="603">
      <c r="A603" s="28"/>
      <c r="B603" s="29"/>
      <c r="C603" s="30"/>
      <c r="D603" s="32"/>
      <c r="E603" s="31"/>
      <c r="F603" s="2"/>
      <c r="G603" s="2"/>
    </row>
    <row r="604">
      <c r="A604" s="28"/>
      <c r="B604" s="29"/>
      <c r="C604" s="30"/>
      <c r="D604" s="32"/>
      <c r="E604" s="31"/>
      <c r="F604" s="2"/>
      <c r="G604" s="2"/>
    </row>
    <row r="605">
      <c r="A605" s="28"/>
      <c r="B605" s="29"/>
      <c r="C605" s="30"/>
      <c r="D605" s="32"/>
      <c r="E605" s="31"/>
      <c r="F605" s="2"/>
      <c r="G605" s="2"/>
    </row>
    <row r="606">
      <c r="A606" s="28"/>
      <c r="B606" s="29"/>
      <c r="C606" s="30"/>
      <c r="D606" s="32"/>
      <c r="E606" s="31"/>
      <c r="F606" s="2"/>
      <c r="G606" s="2"/>
    </row>
    <row r="607">
      <c r="A607" s="28"/>
      <c r="B607" s="29"/>
      <c r="C607" s="30"/>
      <c r="D607" s="32"/>
      <c r="E607" s="31"/>
      <c r="F607" s="2"/>
      <c r="G607" s="2"/>
    </row>
    <row r="608">
      <c r="A608" s="28"/>
      <c r="B608" s="29"/>
      <c r="C608" s="30"/>
      <c r="D608" s="32"/>
      <c r="E608" s="31"/>
      <c r="F608" s="2"/>
      <c r="G608" s="2"/>
    </row>
    <row r="609">
      <c r="A609" s="28"/>
      <c r="B609" s="29"/>
      <c r="C609" s="30"/>
      <c r="D609" s="32"/>
      <c r="E609" s="31"/>
      <c r="F609" s="2"/>
      <c r="G609" s="2"/>
    </row>
    <row r="610">
      <c r="A610" s="28"/>
      <c r="B610" s="29"/>
      <c r="C610" s="30"/>
      <c r="D610" s="32"/>
      <c r="E610" s="31"/>
      <c r="F610" s="2"/>
      <c r="G610" s="2"/>
    </row>
    <row r="611">
      <c r="A611" s="28"/>
      <c r="B611" s="29"/>
      <c r="C611" s="30"/>
      <c r="D611" s="32"/>
      <c r="E611" s="31"/>
      <c r="F611" s="2"/>
      <c r="G611" s="2"/>
    </row>
    <row r="612">
      <c r="A612" s="28"/>
      <c r="B612" s="29"/>
      <c r="C612" s="30"/>
      <c r="D612" s="32"/>
      <c r="E612" s="31"/>
      <c r="F612" s="2"/>
      <c r="G612" s="2"/>
    </row>
    <row r="613">
      <c r="A613" s="28"/>
      <c r="B613" s="29"/>
      <c r="C613" s="30"/>
      <c r="D613" s="32"/>
      <c r="E613" s="31"/>
      <c r="F613" s="2"/>
      <c r="G613" s="2"/>
    </row>
    <row r="614">
      <c r="A614" s="28"/>
      <c r="B614" s="29"/>
      <c r="C614" s="30"/>
      <c r="D614" s="32"/>
      <c r="E614" s="31"/>
      <c r="F614" s="2"/>
      <c r="G614" s="2"/>
    </row>
    <row r="615">
      <c r="A615" s="28"/>
      <c r="B615" s="29"/>
      <c r="C615" s="30"/>
      <c r="D615" s="32"/>
      <c r="E615" s="31"/>
      <c r="F615" s="2"/>
      <c r="G615" s="2"/>
    </row>
    <row r="616">
      <c r="A616" s="28"/>
      <c r="B616" s="29"/>
      <c r="C616" s="30"/>
      <c r="D616" s="32"/>
      <c r="E616" s="31"/>
      <c r="F616" s="2"/>
      <c r="G616" s="2"/>
    </row>
    <row r="617">
      <c r="A617" s="28"/>
      <c r="B617" s="29"/>
      <c r="C617" s="30"/>
      <c r="D617" s="32"/>
      <c r="E617" s="31"/>
      <c r="F617" s="2"/>
      <c r="G617" s="2"/>
    </row>
    <row r="618">
      <c r="A618" s="28"/>
      <c r="B618" s="29"/>
      <c r="C618" s="30"/>
      <c r="D618" s="32"/>
      <c r="E618" s="31"/>
      <c r="F618" s="2"/>
      <c r="G618" s="2"/>
    </row>
    <row r="619">
      <c r="A619" s="28"/>
      <c r="B619" s="29"/>
      <c r="C619" s="30"/>
      <c r="D619" s="32"/>
      <c r="E619" s="31"/>
      <c r="F619" s="2"/>
      <c r="G619" s="2"/>
    </row>
    <row r="620">
      <c r="A620" s="28"/>
      <c r="B620" s="29"/>
      <c r="C620" s="30"/>
      <c r="D620" s="32"/>
      <c r="E620" s="31"/>
      <c r="F620" s="2"/>
      <c r="G620" s="2"/>
    </row>
    <row r="621">
      <c r="A621" s="28"/>
      <c r="B621" s="29"/>
      <c r="C621" s="30"/>
      <c r="D621" s="32"/>
      <c r="E621" s="31"/>
      <c r="F621" s="2"/>
      <c r="G621" s="2"/>
    </row>
    <row r="622">
      <c r="A622" s="28"/>
      <c r="B622" s="29"/>
      <c r="C622" s="30"/>
      <c r="D622" s="32"/>
      <c r="E622" s="31"/>
      <c r="F622" s="2"/>
      <c r="G622" s="2"/>
    </row>
    <row r="623">
      <c r="A623" s="28"/>
      <c r="B623" s="29"/>
      <c r="C623" s="30"/>
      <c r="D623" s="32"/>
      <c r="E623" s="31"/>
      <c r="F623" s="2"/>
      <c r="G623" s="2"/>
    </row>
    <row r="624">
      <c r="A624" s="28"/>
      <c r="B624" s="29"/>
      <c r="C624" s="30"/>
      <c r="D624" s="32"/>
      <c r="E624" s="31"/>
      <c r="F624" s="2"/>
      <c r="G624" s="2"/>
    </row>
    <row r="625">
      <c r="A625" s="28"/>
      <c r="B625" s="29"/>
      <c r="C625" s="30"/>
      <c r="D625" s="32"/>
      <c r="E625" s="31"/>
      <c r="F625" s="2"/>
      <c r="G625" s="2"/>
    </row>
    <row r="626">
      <c r="A626" s="28"/>
      <c r="B626" s="29"/>
      <c r="C626" s="30"/>
      <c r="D626" s="32"/>
      <c r="E626" s="31"/>
      <c r="F626" s="2"/>
      <c r="G626" s="2"/>
    </row>
    <row r="627">
      <c r="A627" s="28"/>
      <c r="B627" s="29"/>
      <c r="C627" s="30"/>
      <c r="D627" s="32"/>
      <c r="E627" s="31"/>
      <c r="F627" s="2"/>
      <c r="G627" s="2"/>
    </row>
    <row r="628">
      <c r="A628" s="28"/>
      <c r="B628" s="29"/>
      <c r="C628" s="30"/>
      <c r="D628" s="32"/>
      <c r="E628" s="31"/>
      <c r="F628" s="2"/>
      <c r="G628" s="2"/>
    </row>
    <row r="629">
      <c r="A629" s="28"/>
      <c r="B629" s="29"/>
      <c r="C629" s="30"/>
      <c r="D629" s="32"/>
      <c r="E629" s="31"/>
      <c r="F629" s="2"/>
      <c r="G629" s="2"/>
    </row>
    <row r="630">
      <c r="A630" s="28"/>
      <c r="B630" s="29"/>
      <c r="C630" s="30"/>
      <c r="D630" s="32"/>
      <c r="E630" s="31"/>
      <c r="F630" s="2"/>
      <c r="G630" s="2"/>
    </row>
    <row r="631">
      <c r="A631" s="28"/>
      <c r="B631" s="29"/>
      <c r="C631" s="30"/>
      <c r="D631" s="32"/>
      <c r="E631" s="31"/>
      <c r="F631" s="2"/>
      <c r="G631" s="2"/>
    </row>
    <row r="632">
      <c r="A632" s="28"/>
      <c r="B632" s="29"/>
      <c r="C632" s="30"/>
      <c r="D632" s="32"/>
      <c r="E632" s="31"/>
      <c r="F632" s="2"/>
      <c r="G632" s="2"/>
    </row>
    <row r="633">
      <c r="A633" s="28"/>
      <c r="B633" s="29"/>
      <c r="C633" s="30"/>
      <c r="D633" s="32"/>
      <c r="E633" s="31"/>
      <c r="F633" s="2"/>
      <c r="G633" s="2"/>
    </row>
    <row r="634">
      <c r="A634" s="28"/>
      <c r="B634" s="29"/>
      <c r="C634" s="30"/>
      <c r="D634" s="32"/>
      <c r="E634" s="31"/>
      <c r="F634" s="2"/>
      <c r="G634" s="2"/>
    </row>
    <row r="635">
      <c r="A635" s="28"/>
      <c r="B635" s="29"/>
      <c r="C635" s="30"/>
      <c r="D635" s="32"/>
      <c r="E635" s="31"/>
      <c r="F635" s="2"/>
      <c r="G635" s="2"/>
    </row>
    <row r="636">
      <c r="A636" s="28"/>
      <c r="B636" s="29"/>
      <c r="C636" s="30"/>
      <c r="D636" s="32"/>
      <c r="E636" s="31"/>
      <c r="F636" s="2"/>
      <c r="G636" s="2"/>
    </row>
    <row r="637">
      <c r="A637" s="28"/>
      <c r="B637" s="29"/>
      <c r="C637" s="30"/>
      <c r="D637" s="32"/>
      <c r="E637" s="31"/>
      <c r="F637" s="2"/>
      <c r="G637" s="2"/>
    </row>
    <row r="638">
      <c r="A638" s="28"/>
      <c r="B638" s="29"/>
      <c r="C638" s="30"/>
      <c r="D638" s="32"/>
      <c r="E638" s="31"/>
      <c r="F638" s="2"/>
      <c r="G638" s="2"/>
    </row>
    <row r="639">
      <c r="A639" s="28"/>
      <c r="B639" s="29"/>
      <c r="C639" s="30"/>
      <c r="D639" s="32"/>
      <c r="E639" s="31"/>
      <c r="F639" s="2"/>
      <c r="G639" s="2"/>
    </row>
    <row r="640">
      <c r="A640" s="28"/>
      <c r="B640" s="29"/>
      <c r="C640" s="30"/>
      <c r="D640" s="32"/>
      <c r="E640" s="31"/>
      <c r="F640" s="2"/>
      <c r="G640" s="2"/>
    </row>
    <row r="641">
      <c r="A641" s="28"/>
      <c r="B641" s="29"/>
      <c r="C641" s="30"/>
      <c r="D641" s="32"/>
      <c r="E641" s="31"/>
      <c r="F641" s="2"/>
      <c r="G641" s="2"/>
    </row>
    <row r="642">
      <c r="A642" s="28"/>
      <c r="B642" s="29"/>
      <c r="C642" s="30"/>
      <c r="D642" s="32"/>
      <c r="E642" s="31"/>
      <c r="F642" s="2"/>
      <c r="G642" s="2"/>
    </row>
    <row r="643">
      <c r="A643" s="28"/>
      <c r="B643" s="29"/>
      <c r="C643" s="30"/>
      <c r="D643" s="32"/>
      <c r="E643" s="31"/>
      <c r="F643" s="2"/>
      <c r="G643" s="2"/>
    </row>
    <row r="644">
      <c r="A644" s="28"/>
      <c r="B644" s="29"/>
      <c r="C644" s="30"/>
      <c r="D644" s="32"/>
      <c r="E644" s="31"/>
      <c r="F644" s="2"/>
      <c r="G644" s="2"/>
    </row>
    <row r="645">
      <c r="A645" s="28"/>
      <c r="B645" s="29"/>
      <c r="C645" s="30"/>
      <c r="D645" s="32"/>
      <c r="E645" s="31"/>
      <c r="F645" s="2"/>
      <c r="G645" s="2"/>
    </row>
    <row r="646">
      <c r="A646" s="28"/>
      <c r="B646" s="29"/>
      <c r="C646" s="30"/>
      <c r="D646" s="32"/>
      <c r="E646" s="31"/>
      <c r="F646" s="2"/>
      <c r="G646" s="2"/>
    </row>
    <row r="647">
      <c r="A647" s="28"/>
      <c r="B647" s="29"/>
      <c r="C647" s="30"/>
      <c r="D647" s="32"/>
      <c r="E647" s="31"/>
      <c r="F647" s="2"/>
      <c r="G647" s="2"/>
    </row>
    <row r="648">
      <c r="A648" s="28"/>
      <c r="B648" s="29"/>
      <c r="C648" s="30"/>
      <c r="D648" s="32"/>
      <c r="E648" s="31"/>
      <c r="F648" s="2"/>
      <c r="G648" s="2"/>
    </row>
    <row r="649">
      <c r="A649" s="28"/>
      <c r="B649" s="29"/>
      <c r="C649" s="30"/>
      <c r="D649" s="32"/>
      <c r="E649" s="31"/>
      <c r="F649" s="2"/>
      <c r="G649" s="2"/>
    </row>
    <row r="650">
      <c r="A650" s="28"/>
      <c r="B650" s="29"/>
      <c r="C650" s="30"/>
      <c r="D650" s="32"/>
      <c r="E650" s="31"/>
      <c r="F650" s="2"/>
      <c r="G650" s="2"/>
    </row>
    <row r="651">
      <c r="A651" s="28"/>
      <c r="B651" s="29"/>
      <c r="C651" s="30"/>
      <c r="D651" s="32"/>
      <c r="E651" s="31"/>
      <c r="F651" s="2"/>
      <c r="G651" s="2"/>
    </row>
    <row r="652">
      <c r="A652" s="28"/>
      <c r="B652" s="29"/>
      <c r="C652" s="30"/>
      <c r="D652" s="32"/>
      <c r="E652" s="31"/>
      <c r="F652" s="2"/>
      <c r="G652" s="2"/>
    </row>
    <row r="653">
      <c r="A653" s="28"/>
      <c r="B653" s="29"/>
      <c r="C653" s="30"/>
      <c r="D653" s="32"/>
      <c r="E653" s="31"/>
      <c r="F653" s="2"/>
      <c r="G653" s="2"/>
    </row>
    <row r="654">
      <c r="A654" s="28"/>
      <c r="B654" s="29"/>
      <c r="C654" s="30"/>
      <c r="D654" s="32"/>
      <c r="E654" s="31"/>
      <c r="F654" s="2"/>
      <c r="G654" s="2"/>
    </row>
    <row r="655">
      <c r="A655" s="28"/>
      <c r="B655" s="29"/>
      <c r="C655" s="30"/>
      <c r="D655" s="32"/>
      <c r="E655" s="31"/>
      <c r="F655" s="2"/>
      <c r="G655" s="2"/>
    </row>
    <row r="656">
      <c r="A656" s="28"/>
      <c r="B656" s="29"/>
      <c r="C656" s="30"/>
      <c r="D656" s="32"/>
      <c r="E656" s="31"/>
      <c r="F656" s="2"/>
      <c r="G656" s="2"/>
    </row>
    <row r="657">
      <c r="A657" s="28"/>
      <c r="B657" s="29"/>
      <c r="C657" s="30"/>
      <c r="D657" s="32"/>
      <c r="E657" s="31"/>
      <c r="F657" s="2"/>
      <c r="G657" s="2"/>
    </row>
    <row r="658">
      <c r="A658" s="28"/>
      <c r="B658" s="29"/>
      <c r="C658" s="30"/>
      <c r="D658" s="32"/>
      <c r="E658" s="31"/>
      <c r="F658" s="2"/>
      <c r="G658" s="2"/>
    </row>
    <row r="659">
      <c r="A659" s="28"/>
      <c r="B659" s="29"/>
      <c r="C659" s="30"/>
      <c r="D659" s="32"/>
      <c r="E659" s="31"/>
      <c r="F659" s="2"/>
      <c r="G659" s="2"/>
    </row>
    <row r="660">
      <c r="A660" s="28"/>
      <c r="B660" s="29"/>
      <c r="C660" s="30"/>
      <c r="D660" s="32"/>
      <c r="E660" s="31"/>
      <c r="F660" s="2"/>
      <c r="G660" s="2"/>
    </row>
    <row r="661">
      <c r="A661" s="28"/>
      <c r="B661" s="29"/>
      <c r="C661" s="30"/>
      <c r="D661" s="32"/>
      <c r="E661" s="31"/>
      <c r="F661" s="2"/>
      <c r="G661" s="2"/>
    </row>
    <row r="662">
      <c r="A662" s="28"/>
      <c r="B662" s="29"/>
      <c r="C662" s="30"/>
      <c r="D662" s="32"/>
      <c r="E662" s="31"/>
      <c r="F662" s="2"/>
      <c r="G662" s="2"/>
    </row>
    <row r="663">
      <c r="A663" s="28"/>
      <c r="B663" s="29"/>
      <c r="C663" s="30"/>
      <c r="D663" s="32"/>
      <c r="E663" s="31"/>
      <c r="F663" s="2"/>
      <c r="G663" s="2"/>
    </row>
    <row r="664">
      <c r="A664" s="28"/>
      <c r="B664" s="29"/>
      <c r="C664" s="30"/>
      <c r="D664" s="32"/>
      <c r="E664" s="31"/>
      <c r="F664" s="2"/>
      <c r="G664" s="2"/>
    </row>
    <row r="665">
      <c r="A665" s="28"/>
      <c r="B665" s="29"/>
      <c r="C665" s="30"/>
      <c r="D665" s="32"/>
      <c r="E665" s="31"/>
      <c r="F665" s="2"/>
      <c r="G665" s="2"/>
    </row>
    <row r="666">
      <c r="A666" s="28"/>
      <c r="B666" s="29"/>
      <c r="C666" s="30"/>
      <c r="D666" s="32"/>
      <c r="E666" s="31"/>
      <c r="F666" s="2"/>
      <c r="G666" s="2"/>
    </row>
    <row r="667">
      <c r="A667" s="28"/>
      <c r="B667" s="29"/>
      <c r="C667" s="30"/>
      <c r="D667" s="32"/>
      <c r="E667" s="31"/>
      <c r="F667" s="2"/>
      <c r="G667" s="2"/>
    </row>
    <row r="668">
      <c r="A668" s="28"/>
      <c r="B668" s="29"/>
      <c r="C668" s="30"/>
      <c r="D668" s="32"/>
      <c r="E668" s="31"/>
      <c r="F668" s="2"/>
      <c r="G668" s="2"/>
    </row>
    <row r="669">
      <c r="A669" s="28"/>
      <c r="B669" s="29"/>
      <c r="C669" s="30"/>
      <c r="D669" s="32"/>
      <c r="E669" s="31"/>
      <c r="F669" s="2"/>
      <c r="G669" s="2"/>
    </row>
    <row r="670">
      <c r="A670" s="28"/>
      <c r="B670" s="29"/>
      <c r="C670" s="30"/>
      <c r="D670" s="32"/>
      <c r="E670" s="31"/>
      <c r="F670" s="2"/>
      <c r="G670" s="2"/>
    </row>
    <row r="671">
      <c r="A671" s="28"/>
      <c r="B671" s="29"/>
      <c r="C671" s="30"/>
      <c r="D671" s="32"/>
      <c r="E671" s="31"/>
      <c r="F671" s="2"/>
      <c r="G671" s="2"/>
    </row>
    <row r="672">
      <c r="A672" s="28"/>
      <c r="B672" s="29"/>
      <c r="C672" s="30"/>
      <c r="D672" s="32"/>
      <c r="E672" s="31"/>
      <c r="F672" s="2"/>
      <c r="G672" s="2"/>
    </row>
    <row r="673">
      <c r="A673" s="28"/>
      <c r="B673" s="29"/>
      <c r="C673" s="30"/>
      <c r="D673" s="32"/>
      <c r="E673" s="31"/>
      <c r="F673" s="2"/>
      <c r="G673" s="2"/>
    </row>
    <row r="674">
      <c r="A674" s="28"/>
      <c r="B674" s="29"/>
      <c r="C674" s="30"/>
      <c r="D674" s="32"/>
      <c r="E674" s="31"/>
      <c r="F674" s="2"/>
      <c r="G674" s="2"/>
    </row>
    <row r="675">
      <c r="A675" s="28"/>
      <c r="B675" s="29"/>
      <c r="C675" s="30"/>
      <c r="D675" s="32"/>
      <c r="E675" s="31"/>
      <c r="F675" s="2"/>
      <c r="G675" s="2"/>
    </row>
    <row r="676">
      <c r="A676" s="28"/>
      <c r="B676" s="29"/>
      <c r="C676" s="30"/>
      <c r="D676" s="32"/>
      <c r="E676" s="31"/>
      <c r="F676" s="2"/>
      <c r="G676" s="2"/>
    </row>
    <row r="677">
      <c r="A677" s="28"/>
      <c r="B677" s="29"/>
      <c r="C677" s="30"/>
      <c r="D677" s="32"/>
      <c r="E677" s="31"/>
      <c r="F677" s="2"/>
      <c r="G677" s="2"/>
    </row>
    <row r="678">
      <c r="A678" s="28"/>
      <c r="B678" s="29"/>
      <c r="C678" s="30"/>
      <c r="D678" s="32"/>
      <c r="E678" s="31"/>
      <c r="F678" s="2"/>
      <c r="G678" s="2"/>
    </row>
    <row r="679">
      <c r="A679" s="28"/>
      <c r="B679" s="29"/>
      <c r="C679" s="30"/>
      <c r="D679" s="32"/>
      <c r="E679" s="31"/>
      <c r="F679" s="2"/>
      <c r="G679" s="2"/>
    </row>
    <row r="680">
      <c r="A680" s="28"/>
      <c r="B680" s="29"/>
      <c r="C680" s="30"/>
      <c r="D680" s="32"/>
      <c r="E680" s="31"/>
      <c r="F680" s="2"/>
      <c r="G680" s="2"/>
    </row>
    <row r="681">
      <c r="A681" s="28"/>
      <c r="B681" s="29"/>
      <c r="C681" s="30"/>
      <c r="D681" s="32"/>
      <c r="E681" s="31"/>
      <c r="F681" s="2"/>
      <c r="G681" s="2"/>
    </row>
    <row r="682">
      <c r="A682" s="28"/>
      <c r="B682" s="29"/>
      <c r="C682" s="30"/>
      <c r="D682" s="32"/>
      <c r="E682" s="31"/>
      <c r="F682" s="2"/>
      <c r="G682" s="2"/>
    </row>
    <row r="683">
      <c r="A683" s="28"/>
      <c r="B683" s="29"/>
      <c r="C683" s="30"/>
      <c r="D683" s="32"/>
      <c r="E683" s="31"/>
      <c r="F683" s="2"/>
      <c r="G683" s="2"/>
    </row>
    <row r="684">
      <c r="A684" s="28"/>
      <c r="B684" s="29"/>
      <c r="C684" s="30"/>
      <c r="D684" s="32"/>
      <c r="E684" s="31"/>
      <c r="F684" s="2"/>
      <c r="G684" s="2"/>
    </row>
    <row r="685">
      <c r="A685" s="28"/>
      <c r="B685" s="29"/>
      <c r="C685" s="30"/>
      <c r="D685" s="32"/>
      <c r="E685" s="31"/>
      <c r="F685" s="2"/>
      <c r="G685" s="2"/>
    </row>
    <row r="686">
      <c r="A686" s="28"/>
      <c r="B686" s="29"/>
      <c r="C686" s="30"/>
      <c r="D686" s="32"/>
      <c r="E686" s="31"/>
      <c r="F686" s="2"/>
      <c r="G686" s="2"/>
    </row>
    <row r="687">
      <c r="A687" s="28"/>
      <c r="B687" s="29"/>
      <c r="C687" s="30"/>
      <c r="D687" s="32"/>
      <c r="E687" s="31"/>
      <c r="F687" s="2"/>
      <c r="G687" s="2"/>
    </row>
    <row r="688">
      <c r="A688" s="28"/>
      <c r="B688" s="29"/>
      <c r="C688" s="30"/>
      <c r="D688" s="32"/>
      <c r="E688" s="31"/>
      <c r="F688" s="2"/>
      <c r="G688" s="2"/>
    </row>
    <row r="689">
      <c r="A689" s="28"/>
      <c r="B689" s="29"/>
      <c r="C689" s="30"/>
      <c r="D689" s="32"/>
      <c r="E689" s="31"/>
      <c r="F689" s="2"/>
      <c r="G689" s="2"/>
    </row>
    <row r="690">
      <c r="A690" s="28"/>
      <c r="B690" s="29"/>
      <c r="C690" s="30"/>
      <c r="D690" s="32"/>
      <c r="E690" s="31"/>
      <c r="F690" s="2"/>
      <c r="G690" s="2"/>
    </row>
    <row r="691">
      <c r="A691" s="28"/>
      <c r="B691" s="29"/>
      <c r="C691" s="30"/>
      <c r="D691" s="32"/>
      <c r="E691" s="31"/>
      <c r="F691" s="2"/>
      <c r="G691" s="2"/>
    </row>
    <row r="692">
      <c r="A692" s="28"/>
      <c r="B692" s="29"/>
      <c r="C692" s="30"/>
      <c r="D692" s="32"/>
      <c r="E692" s="31"/>
      <c r="F692" s="2"/>
      <c r="G692" s="2"/>
    </row>
    <row r="693">
      <c r="A693" s="28"/>
      <c r="B693" s="29"/>
      <c r="C693" s="30"/>
      <c r="D693" s="32"/>
      <c r="E693" s="31"/>
      <c r="F693" s="2"/>
      <c r="G693" s="2"/>
    </row>
    <row r="694">
      <c r="A694" s="28"/>
      <c r="B694" s="29"/>
      <c r="C694" s="30"/>
      <c r="D694" s="32"/>
      <c r="E694" s="31"/>
      <c r="F694" s="2"/>
      <c r="G694" s="2"/>
    </row>
    <row r="695">
      <c r="A695" s="28"/>
      <c r="B695" s="29"/>
      <c r="C695" s="30"/>
      <c r="D695" s="32"/>
      <c r="E695" s="31"/>
      <c r="F695" s="2"/>
      <c r="G695" s="2"/>
    </row>
    <row r="696">
      <c r="A696" s="28"/>
      <c r="B696" s="29"/>
      <c r="C696" s="30"/>
      <c r="D696" s="32"/>
      <c r="E696" s="31"/>
      <c r="F696" s="2"/>
      <c r="G696" s="2"/>
    </row>
    <row r="697">
      <c r="A697" s="28"/>
      <c r="B697" s="29"/>
      <c r="C697" s="30"/>
      <c r="D697" s="32"/>
      <c r="E697" s="31"/>
      <c r="F697" s="2"/>
      <c r="G697" s="2"/>
    </row>
    <row r="698">
      <c r="A698" s="28"/>
      <c r="B698" s="29"/>
      <c r="C698" s="30"/>
      <c r="D698" s="32"/>
      <c r="E698" s="31"/>
      <c r="F698" s="2"/>
      <c r="G698" s="2"/>
    </row>
    <row r="699">
      <c r="A699" s="28"/>
      <c r="B699" s="29"/>
      <c r="C699" s="30"/>
      <c r="D699" s="32"/>
      <c r="E699" s="31"/>
      <c r="F699" s="2"/>
      <c r="G699" s="2"/>
    </row>
    <row r="700">
      <c r="A700" s="28"/>
      <c r="B700" s="29"/>
      <c r="C700" s="30"/>
      <c r="D700" s="32"/>
      <c r="E700" s="31"/>
      <c r="F700" s="2"/>
      <c r="G700" s="2"/>
    </row>
    <row r="701">
      <c r="A701" s="28"/>
      <c r="B701" s="29"/>
      <c r="C701" s="30"/>
      <c r="D701" s="32"/>
      <c r="E701" s="31"/>
      <c r="F701" s="2"/>
      <c r="G701" s="2"/>
    </row>
    <row r="702">
      <c r="A702" s="28"/>
      <c r="B702" s="29"/>
      <c r="C702" s="30"/>
      <c r="D702" s="32"/>
      <c r="E702" s="31"/>
      <c r="F702" s="2"/>
      <c r="G702" s="2"/>
    </row>
    <row r="703">
      <c r="A703" s="28"/>
      <c r="B703" s="29"/>
      <c r="C703" s="30"/>
      <c r="D703" s="32"/>
      <c r="E703" s="31"/>
      <c r="F703" s="2"/>
      <c r="G703" s="2"/>
    </row>
    <row r="704">
      <c r="A704" s="28"/>
      <c r="B704" s="29"/>
      <c r="C704" s="30"/>
      <c r="D704" s="32"/>
      <c r="E704" s="31"/>
      <c r="F704" s="2"/>
      <c r="G704" s="2"/>
    </row>
    <row r="705">
      <c r="A705" s="28"/>
      <c r="B705" s="29"/>
      <c r="C705" s="30"/>
      <c r="D705" s="32"/>
      <c r="E705" s="31"/>
      <c r="F705" s="2"/>
      <c r="G705" s="2"/>
    </row>
    <row r="706">
      <c r="A706" s="28"/>
      <c r="B706" s="29"/>
      <c r="C706" s="30"/>
      <c r="D706" s="32"/>
      <c r="E706" s="31"/>
      <c r="F706" s="2"/>
      <c r="G706" s="2"/>
    </row>
    <row r="707">
      <c r="A707" s="28"/>
      <c r="B707" s="29"/>
      <c r="C707" s="30"/>
      <c r="D707" s="32"/>
      <c r="E707" s="31"/>
      <c r="F707" s="2"/>
      <c r="G707" s="2"/>
    </row>
    <row r="708">
      <c r="A708" s="28"/>
      <c r="B708" s="29"/>
      <c r="C708" s="30"/>
      <c r="D708" s="32"/>
      <c r="E708" s="31"/>
      <c r="F708" s="2"/>
      <c r="G708" s="2"/>
    </row>
    <row r="709">
      <c r="A709" s="28"/>
      <c r="B709" s="29"/>
      <c r="C709" s="30"/>
      <c r="D709" s="32"/>
      <c r="E709" s="31"/>
      <c r="F709" s="2"/>
      <c r="G709" s="2"/>
    </row>
    <row r="710">
      <c r="A710" s="28"/>
      <c r="B710" s="29"/>
      <c r="C710" s="30"/>
      <c r="D710" s="32"/>
      <c r="E710" s="31"/>
      <c r="F710" s="2"/>
      <c r="G710" s="2"/>
    </row>
    <row r="711">
      <c r="A711" s="28"/>
      <c r="B711" s="29"/>
      <c r="C711" s="30"/>
      <c r="D711" s="32"/>
      <c r="E711" s="31"/>
      <c r="F711" s="2"/>
      <c r="G711" s="2"/>
    </row>
    <row r="712">
      <c r="A712" s="28"/>
      <c r="B712" s="29"/>
      <c r="C712" s="30"/>
      <c r="D712" s="32"/>
      <c r="E712" s="31"/>
      <c r="F712" s="2"/>
      <c r="G712" s="2"/>
    </row>
    <row r="713">
      <c r="A713" s="28"/>
      <c r="B713" s="29"/>
      <c r="C713" s="30"/>
      <c r="D713" s="32"/>
      <c r="E713" s="31"/>
      <c r="F713" s="2"/>
      <c r="G713" s="2"/>
    </row>
    <row r="714">
      <c r="A714" s="28"/>
      <c r="B714" s="29"/>
      <c r="C714" s="30"/>
      <c r="D714" s="32"/>
      <c r="E714" s="31"/>
      <c r="F714" s="2"/>
      <c r="G714" s="2"/>
    </row>
    <row r="715">
      <c r="A715" s="28"/>
      <c r="B715" s="29"/>
      <c r="C715" s="30"/>
      <c r="D715" s="32"/>
      <c r="E715" s="31"/>
      <c r="F715" s="2"/>
      <c r="G715" s="2"/>
    </row>
    <row r="716">
      <c r="A716" s="28"/>
      <c r="B716" s="29"/>
      <c r="C716" s="30"/>
      <c r="D716" s="32"/>
      <c r="E716" s="31"/>
      <c r="F716" s="2"/>
      <c r="G716" s="2"/>
    </row>
    <row r="717">
      <c r="A717" s="28"/>
      <c r="B717" s="29"/>
      <c r="C717" s="30"/>
      <c r="D717" s="32"/>
      <c r="E717" s="31"/>
      <c r="F717" s="2"/>
      <c r="G717" s="2"/>
    </row>
    <row r="718">
      <c r="A718" s="28"/>
      <c r="B718" s="29"/>
      <c r="C718" s="30"/>
      <c r="D718" s="32"/>
      <c r="E718" s="31"/>
      <c r="F718" s="2"/>
      <c r="G718" s="2"/>
    </row>
    <row r="719">
      <c r="A719" s="28"/>
      <c r="B719" s="29"/>
      <c r="C719" s="30"/>
      <c r="D719" s="32"/>
      <c r="E719" s="31"/>
      <c r="F719" s="2"/>
      <c r="G719" s="2"/>
    </row>
    <row r="720">
      <c r="A720" s="28"/>
      <c r="B720" s="29"/>
      <c r="C720" s="30"/>
      <c r="D720" s="32"/>
      <c r="E720" s="31"/>
      <c r="F720" s="2"/>
      <c r="G720" s="2"/>
    </row>
    <row r="721">
      <c r="A721" s="28"/>
      <c r="B721" s="29"/>
      <c r="C721" s="30"/>
      <c r="D721" s="32"/>
      <c r="E721" s="31"/>
      <c r="F721" s="2"/>
      <c r="G721" s="2"/>
    </row>
    <row r="722">
      <c r="A722" s="28"/>
      <c r="B722" s="29"/>
      <c r="C722" s="30"/>
      <c r="D722" s="32"/>
      <c r="E722" s="31"/>
      <c r="F722" s="2"/>
      <c r="G722" s="2"/>
    </row>
    <row r="723">
      <c r="A723" s="28"/>
      <c r="B723" s="29"/>
      <c r="C723" s="30"/>
      <c r="D723" s="32"/>
      <c r="E723" s="31"/>
      <c r="F723" s="2"/>
      <c r="G723" s="2"/>
    </row>
    <row r="724">
      <c r="A724" s="28"/>
      <c r="B724" s="29"/>
      <c r="C724" s="30"/>
      <c r="D724" s="32"/>
      <c r="E724" s="31"/>
      <c r="F724" s="2"/>
      <c r="G724" s="2"/>
    </row>
    <row r="725">
      <c r="A725" s="28"/>
      <c r="B725" s="29"/>
      <c r="C725" s="30"/>
      <c r="D725" s="32"/>
      <c r="E725" s="31"/>
      <c r="F725" s="2"/>
      <c r="G725" s="2"/>
    </row>
    <row r="726">
      <c r="A726" s="28"/>
      <c r="B726" s="29"/>
      <c r="C726" s="30"/>
      <c r="D726" s="32"/>
      <c r="E726" s="31"/>
      <c r="F726" s="2"/>
      <c r="G726" s="2"/>
    </row>
    <row r="727">
      <c r="A727" s="28"/>
      <c r="B727" s="29"/>
      <c r="C727" s="30"/>
      <c r="D727" s="32"/>
      <c r="E727" s="31"/>
      <c r="F727" s="2"/>
      <c r="G727" s="2"/>
    </row>
    <row r="728">
      <c r="A728" s="28"/>
      <c r="B728" s="29"/>
      <c r="C728" s="30"/>
      <c r="D728" s="32"/>
      <c r="E728" s="31"/>
      <c r="F728" s="2"/>
      <c r="G728" s="2"/>
    </row>
    <row r="729">
      <c r="A729" s="28"/>
      <c r="B729" s="29"/>
      <c r="C729" s="30"/>
      <c r="D729" s="32"/>
      <c r="E729" s="31"/>
      <c r="F729" s="2"/>
      <c r="G729" s="2"/>
    </row>
    <row r="730">
      <c r="A730" s="28"/>
      <c r="B730" s="29"/>
      <c r="C730" s="30"/>
      <c r="D730" s="32"/>
      <c r="E730" s="31"/>
      <c r="F730" s="2"/>
      <c r="G730" s="2"/>
    </row>
    <row r="731">
      <c r="A731" s="28"/>
      <c r="B731" s="29"/>
      <c r="C731" s="30"/>
      <c r="D731" s="32"/>
      <c r="E731" s="31"/>
      <c r="F731" s="2"/>
      <c r="G731" s="2"/>
    </row>
    <row r="732">
      <c r="A732" s="28"/>
      <c r="B732" s="29"/>
      <c r="C732" s="30"/>
      <c r="D732" s="32"/>
      <c r="E732" s="31"/>
      <c r="F732" s="2"/>
      <c r="G732" s="2"/>
    </row>
    <row r="733">
      <c r="A733" s="28"/>
      <c r="B733" s="29"/>
      <c r="C733" s="30"/>
      <c r="D733" s="32"/>
      <c r="E733" s="31"/>
      <c r="F733" s="2"/>
      <c r="G733" s="2"/>
    </row>
    <row r="734">
      <c r="A734" s="28"/>
      <c r="B734" s="29"/>
      <c r="C734" s="30"/>
      <c r="D734" s="32"/>
      <c r="E734" s="31"/>
      <c r="F734" s="2"/>
      <c r="G734" s="2"/>
    </row>
    <row r="735">
      <c r="A735" s="28"/>
      <c r="B735" s="29"/>
      <c r="C735" s="30"/>
      <c r="D735" s="32"/>
      <c r="E735" s="31"/>
      <c r="F735" s="2"/>
      <c r="G735" s="2"/>
    </row>
    <row r="736">
      <c r="A736" s="28"/>
      <c r="B736" s="29"/>
      <c r="C736" s="30"/>
      <c r="D736" s="32"/>
      <c r="E736" s="31"/>
      <c r="F736" s="2"/>
      <c r="G736" s="2"/>
    </row>
    <row r="737">
      <c r="A737" s="28"/>
      <c r="B737" s="29"/>
      <c r="C737" s="30"/>
      <c r="D737" s="32"/>
      <c r="E737" s="31"/>
      <c r="F737" s="2"/>
      <c r="G737" s="2"/>
    </row>
    <row r="738">
      <c r="A738" s="28"/>
      <c r="B738" s="29"/>
      <c r="C738" s="30"/>
      <c r="D738" s="32"/>
      <c r="E738" s="31"/>
      <c r="F738" s="2"/>
      <c r="G738" s="2"/>
    </row>
    <row r="739">
      <c r="A739" s="28"/>
      <c r="B739" s="29"/>
      <c r="C739" s="30"/>
      <c r="D739" s="32"/>
      <c r="E739" s="31"/>
      <c r="F739" s="2"/>
      <c r="G739" s="2"/>
    </row>
    <row r="740">
      <c r="A740" s="28"/>
      <c r="B740" s="29"/>
      <c r="C740" s="30"/>
      <c r="D740" s="32"/>
      <c r="E740" s="31"/>
      <c r="F740" s="2"/>
      <c r="G740" s="2"/>
    </row>
    <row r="741">
      <c r="A741" s="28"/>
      <c r="B741" s="29"/>
      <c r="C741" s="30"/>
      <c r="D741" s="32"/>
      <c r="E741" s="31"/>
      <c r="F741" s="2"/>
      <c r="G741" s="2"/>
    </row>
    <row r="742">
      <c r="A742" s="28"/>
      <c r="B742" s="29"/>
      <c r="C742" s="30"/>
      <c r="D742" s="32"/>
      <c r="E742" s="31"/>
      <c r="F742" s="2"/>
      <c r="G742" s="2"/>
    </row>
    <row r="743">
      <c r="A743" s="28"/>
      <c r="B743" s="29"/>
      <c r="C743" s="30"/>
      <c r="D743" s="32"/>
      <c r="E743" s="31"/>
      <c r="F743" s="2"/>
      <c r="G743" s="2"/>
    </row>
    <row r="744">
      <c r="A744" s="28"/>
      <c r="B744" s="29"/>
      <c r="C744" s="30"/>
      <c r="D744" s="32"/>
      <c r="E744" s="31"/>
      <c r="F744" s="2"/>
      <c r="G744" s="2"/>
    </row>
    <row r="745">
      <c r="A745" s="28"/>
      <c r="B745" s="29"/>
      <c r="C745" s="30"/>
      <c r="D745" s="32"/>
      <c r="E745" s="31"/>
      <c r="F745" s="2"/>
      <c r="G745" s="2"/>
    </row>
    <row r="746">
      <c r="A746" s="28"/>
      <c r="B746" s="29"/>
      <c r="C746" s="30"/>
      <c r="D746" s="32"/>
      <c r="E746" s="31"/>
      <c r="F746" s="2"/>
      <c r="G746" s="2"/>
    </row>
    <row r="747">
      <c r="A747" s="28"/>
      <c r="B747" s="29"/>
      <c r="C747" s="30"/>
      <c r="D747" s="32"/>
      <c r="E747" s="31"/>
      <c r="F747" s="2"/>
      <c r="G747" s="2"/>
    </row>
    <row r="748">
      <c r="A748" s="28"/>
      <c r="B748" s="29"/>
      <c r="C748" s="30"/>
      <c r="D748" s="32"/>
      <c r="E748" s="31"/>
      <c r="F748" s="2"/>
      <c r="G748" s="2"/>
    </row>
    <row r="749">
      <c r="A749" s="28"/>
      <c r="B749" s="29"/>
      <c r="C749" s="30"/>
      <c r="D749" s="32"/>
      <c r="E749" s="31"/>
      <c r="F749" s="2"/>
      <c r="G749" s="2"/>
    </row>
    <row r="750">
      <c r="A750" s="28"/>
      <c r="B750" s="29"/>
      <c r="C750" s="30"/>
      <c r="D750" s="32"/>
      <c r="E750" s="31"/>
      <c r="F750" s="2"/>
      <c r="G750" s="2"/>
    </row>
    <row r="751">
      <c r="A751" s="28"/>
      <c r="B751" s="29"/>
      <c r="C751" s="30"/>
      <c r="D751" s="32"/>
      <c r="E751" s="31"/>
      <c r="F751" s="2"/>
      <c r="G751" s="2"/>
    </row>
    <row r="752">
      <c r="A752" s="28"/>
      <c r="B752" s="29"/>
      <c r="C752" s="30"/>
      <c r="D752" s="32"/>
      <c r="E752" s="31"/>
      <c r="F752" s="2"/>
      <c r="G752" s="2"/>
    </row>
    <row r="753">
      <c r="A753" s="28"/>
      <c r="B753" s="29"/>
      <c r="C753" s="30"/>
      <c r="D753" s="32"/>
      <c r="E753" s="31"/>
      <c r="F753" s="2"/>
      <c r="G753" s="2"/>
    </row>
    <row r="754">
      <c r="A754" s="28"/>
      <c r="B754" s="29"/>
      <c r="C754" s="30"/>
      <c r="D754" s="32"/>
      <c r="E754" s="31"/>
      <c r="F754" s="2"/>
      <c r="G754" s="2"/>
    </row>
    <row r="755">
      <c r="A755" s="28"/>
      <c r="B755" s="29"/>
      <c r="C755" s="30"/>
      <c r="D755" s="32"/>
      <c r="E755" s="31"/>
      <c r="F755" s="2"/>
      <c r="G755" s="2"/>
    </row>
    <row r="756">
      <c r="A756" s="28"/>
      <c r="B756" s="29"/>
      <c r="C756" s="30"/>
      <c r="D756" s="32"/>
      <c r="E756" s="31"/>
      <c r="F756" s="2"/>
      <c r="G756" s="2"/>
    </row>
    <row r="757">
      <c r="A757" s="28"/>
      <c r="B757" s="29"/>
      <c r="C757" s="30"/>
      <c r="D757" s="32"/>
      <c r="E757" s="31"/>
      <c r="F757" s="2"/>
      <c r="G757" s="2"/>
    </row>
    <row r="758">
      <c r="A758" s="28"/>
      <c r="B758" s="29"/>
      <c r="C758" s="30"/>
      <c r="D758" s="32"/>
      <c r="E758" s="31"/>
      <c r="F758" s="2"/>
      <c r="G758" s="2"/>
    </row>
    <row r="759">
      <c r="A759" s="28"/>
      <c r="B759" s="29"/>
      <c r="C759" s="30"/>
      <c r="D759" s="32"/>
      <c r="E759" s="31"/>
      <c r="F759" s="2"/>
      <c r="G759" s="2"/>
    </row>
    <row r="760">
      <c r="A760" s="28"/>
      <c r="B760" s="29"/>
      <c r="C760" s="30"/>
      <c r="D760" s="32"/>
      <c r="E760" s="31"/>
      <c r="F760" s="2"/>
      <c r="G760" s="2"/>
    </row>
    <row r="761">
      <c r="A761" s="28"/>
      <c r="B761" s="29"/>
      <c r="C761" s="30"/>
      <c r="D761" s="32"/>
      <c r="E761" s="31"/>
      <c r="F761" s="2"/>
      <c r="G761" s="2"/>
    </row>
    <row r="762">
      <c r="A762" s="28"/>
      <c r="B762" s="29"/>
      <c r="C762" s="30"/>
      <c r="D762" s="32"/>
      <c r="E762" s="31"/>
      <c r="F762" s="2"/>
      <c r="G762" s="2"/>
    </row>
    <row r="763">
      <c r="A763" s="28"/>
      <c r="B763" s="29"/>
      <c r="C763" s="30"/>
      <c r="D763" s="32"/>
      <c r="E763" s="31"/>
      <c r="F763" s="2"/>
      <c r="G763" s="2"/>
    </row>
    <row r="764">
      <c r="A764" s="28"/>
      <c r="B764" s="29"/>
      <c r="C764" s="30"/>
      <c r="D764" s="32"/>
      <c r="E764" s="31"/>
      <c r="F764" s="2"/>
      <c r="G764" s="2"/>
    </row>
    <row r="765">
      <c r="A765" s="28"/>
      <c r="B765" s="29"/>
      <c r="C765" s="30"/>
      <c r="D765" s="32"/>
      <c r="E765" s="31"/>
      <c r="F765" s="2"/>
      <c r="G765" s="2"/>
    </row>
    <row r="766">
      <c r="A766" s="28"/>
      <c r="B766" s="29"/>
      <c r="C766" s="30"/>
      <c r="D766" s="32"/>
      <c r="E766" s="31"/>
      <c r="F766" s="2"/>
      <c r="G766" s="2"/>
    </row>
    <row r="767">
      <c r="A767" s="28"/>
      <c r="B767" s="29"/>
      <c r="C767" s="30"/>
      <c r="D767" s="32"/>
      <c r="E767" s="31"/>
      <c r="F767" s="2"/>
      <c r="G767" s="2"/>
    </row>
    <row r="768">
      <c r="A768" s="28"/>
      <c r="B768" s="29"/>
      <c r="C768" s="30"/>
      <c r="D768" s="32"/>
      <c r="E768" s="31"/>
      <c r="F768" s="2"/>
      <c r="G768" s="2"/>
    </row>
    <row r="769">
      <c r="A769" s="28"/>
      <c r="B769" s="29"/>
      <c r="C769" s="30"/>
      <c r="D769" s="32"/>
      <c r="E769" s="31"/>
      <c r="F769" s="2"/>
      <c r="G769" s="2"/>
    </row>
    <row r="770">
      <c r="A770" s="28"/>
      <c r="B770" s="29"/>
      <c r="C770" s="30"/>
      <c r="D770" s="32"/>
      <c r="E770" s="31"/>
      <c r="F770" s="2"/>
      <c r="G770" s="2"/>
    </row>
    <row r="771">
      <c r="A771" s="28"/>
      <c r="B771" s="29"/>
      <c r="C771" s="30"/>
      <c r="D771" s="32"/>
      <c r="E771" s="31"/>
      <c r="F771" s="2"/>
      <c r="G771" s="2"/>
    </row>
    <row r="772">
      <c r="A772" s="28"/>
      <c r="B772" s="29"/>
      <c r="C772" s="30"/>
      <c r="D772" s="32"/>
      <c r="E772" s="31"/>
      <c r="F772" s="2"/>
      <c r="G772" s="2"/>
    </row>
    <row r="773">
      <c r="A773" s="28"/>
      <c r="B773" s="29"/>
      <c r="C773" s="30"/>
      <c r="D773" s="32"/>
      <c r="E773" s="31"/>
      <c r="F773" s="2"/>
      <c r="G773" s="2"/>
    </row>
    <row r="774">
      <c r="A774" s="28"/>
      <c r="B774" s="29"/>
      <c r="C774" s="30"/>
      <c r="D774" s="32"/>
      <c r="E774" s="31"/>
      <c r="F774" s="2"/>
      <c r="G774" s="2"/>
    </row>
    <row r="775">
      <c r="A775" s="28"/>
      <c r="B775" s="29"/>
      <c r="C775" s="30"/>
      <c r="D775" s="32"/>
      <c r="E775" s="31"/>
      <c r="F775" s="2"/>
      <c r="G775" s="2"/>
    </row>
    <row r="776">
      <c r="A776" s="28"/>
      <c r="B776" s="29"/>
      <c r="C776" s="30"/>
      <c r="D776" s="32"/>
      <c r="E776" s="31"/>
      <c r="F776" s="2"/>
      <c r="G776" s="2"/>
    </row>
    <row r="777">
      <c r="A777" s="28"/>
      <c r="B777" s="29"/>
      <c r="C777" s="30"/>
      <c r="D777" s="32"/>
      <c r="E777" s="31"/>
      <c r="F777" s="2"/>
      <c r="G777" s="2"/>
    </row>
    <row r="778">
      <c r="A778" s="28"/>
      <c r="B778" s="29"/>
      <c r="C778" s="30"/>
      <c r="D778" s="32"/>
      <c r="E778" s="31"/>
      <c r="F778" s="2"/>
      <c r="G778" s="2"/>
    </row>
    <row r="779">
      <c r="A779" s="28"/>
      <c r="B779" s="29"/>
      <c r="C779" s="30"/>
      <c r="D779" s="32"/>
      <c r="E779" s="31"/>
      <c r="F779" s="2"/>
      <c r="G779" s="2"/>
    </row>
    <row r="780">
      <c r="A780" s="28"/>
      <c r="B780" s="29"/>
      <c r="C780" s="30"/>
      <c r="D780" s="32"/>
      <c r="E780" s="31"/>
      <c r="F780" s="2"/>
      <c r="G780" s="2"/>
    </row>
    <row r="781">
      <c r="A781" s="28"/>
      <c r="B781" s="29"/>
      <c r="C781" s="30"/>
      <c r="D781" s="32"/>
      <c r="E781" s="31"/>
      <c r="F781" s="2"/>
      <c r="G781" s="2"/>
    </row>
    <row r="782">
      <c r="A782" s="28"/>
      <c r="B782" s="29"/>
      <c r="C782" s="30"/>
      <c r="D782" s="32"/>
      <c r="E782" s="31"/>
      <c r="F782" s="2"/>
      <c r="G782" s="2"/>
    </row>
    <row r="783">
      <c r="A783" s="28"/>
      <c r="B783" s="29"/>
      <c r="C783" s="30"/>
      <c r="D783" s="32"/>
      <c r="E783" s="31"/>
      <c r="F783" s="2"/>
      <c r="G783" s="2"/>
    </row>
    <row r="784">
      <c r="A784" s="28"/>
      <c r="B784" s="29"/>
      <c r="C784" s="30"/>
      <c r="D784" s="32"/>
      <c r="E784" s="31"/>
      <c r="F784" s="2"/>
      <c r="G784" s="2"/>
    </row>
    <row r="785">
      <c r="A785" s="28"/>
      <c r="B785" s="29"/>
      <c r="C785" s="30"/>
      <c r="D785" s="32"/>
      <c r="E785" s="31"/>
      <c r="F785" s="2"/>
      <c r="G785" s="2"/>
    </row>
    <row r="786">
      <c r="A786" s="28"/>
      <c r="B786" s="29"/>
      <c r="C786" s="30"/>
      <c r="D786" s="32"/>
      <c r="E786" s="31"/>
      <c r="F786" s="2"/>
      <c r="G786" s="2"/>
    </row>
    <row r="787">
      <c r="A787" s="28"/>
      <c r="B787" s="29"/>
      <c r="C787" s="30"/>
      <c r="D787" s="32"/>
      <c r="E787" s="31"/>
      <c r="F787" s="2"/>
      <c r="G787" s="2"/>
    </row>
    <row r="788">
      <c r="A788" s="28"/>
      <c r="B788" s="29"/>
      <c r="C788" s="30"/>
      <c r="D788" s="32"/>
      <c r="E788" s="31"/>
      <c r="F788" s="2"/>
      <c r="G788" s="2"/>
    </row>
    <row r="789">
      <c r="A789" s="28"/>
      <c r="B789" s="29"/>
      <c r="C789" s="30"/>
      <c r="D789" s="32"/>
      <c r="E789" s="31"/>
      <c r="F789" s="2"/>
      <c r="G789" s="2"/>
    </row>
    <row r="790">
      <c r="A790" s="28"/>
      <c r="B790" s="29"/>
      <c r="C790" s="30"/>
      <c r="D790" s="32"/>
      <c r="E790" s="31"/>
      <c r="F790" s="2"/>
      <c r="G790" s="2"/>
    </row>
    <row r="791">
      <c r="A791" s="28"/>
      <c r="B791" s="29"/>
      <c r="C791" s="30"/>
      <c r="D791" s="32"/>
      <c r="E791" s="31"/>
      <c r="F791" s="2"/>
      <c r="G791" s="2"/>
    </row>
    <row r="792">
      <c r="A792" s="28"/>
      <c r="B792" s="29"/>
      <c r="C792" s="30"/>
      <c r="D792" s="32"/>
      <c r="E792" s="31"/>
      <c r="F792" s="2"/>
      <c r="G792" s="2"/>
    </row>
    <row r="793">
      <c r="A793" s="28"/>
      <c r="B793" s="29"/>
      <c r="C793" s="30"/>
      <c r="D793" s="32"/>
      <c r="E793" s="31"/>
      <c r="F793" s="2"/>
      <c r="G793" s="2"/>
    </row>
    <row r="794">
      <c r="A794" s="28"/>
      <c r="B794" s="29"/>
      <c r="C794" s="30"/>
      <c r="D794" s="32"/>
      <c r="E794" s="31"/>
      <c r="F794" s="2"/>
      <c r="G794" s="2"/>
    </row>
    <row r="795">
      <c r="A795" s="28"/>
      <c r="B795" s="29"/>
      <c r="C795" s="30"/>
      <c r="D795" s="32"/>
      <c r="E795" s="31"/>
      <c r="F795" s="2"/>
      <c r="G795" s="2"/>
    </row>
    <row r="796">
      <c r="A796" s="28"/>
      <c r="B796" s="29"/>
      <c r="C796" s="30"/>
      <c r="D796" s="32"/>
      <c r="E796" s="31"/>
      <c r="F796" s="2"/>
      <c r="G796" s="2"/>
    </row>
    <row r="797">
      <c r="A797" s="28"/>
      <c r="B797" s="29"/>
      <c r="C797" s="30"/>
      <c r="D797" s="32"/>
      <c r="E797" s="31"/>
      <c r="F797" s="2"/>
      <c r="G797" s="2"/>
    </row>
    <row r="798">
      <c r="A798" s="28"/>
      <c r="B798" s="29"/>
      <c r="C798" s="30"/>
      <c r="D798" s="32"/>
      <c r="E798" s="31"/>
      <c r="F798" s="2"/>
      <c r="G798" s="2"/>
    </row>
    <row r="799">
      <c r="A799" s="28"/>
      <c r="B799" s="29"/>
      <c r="C799" s="30"/>
      <c r="D799" s="32"/>
      <c r="E799" s="31"/>
      <c r="F799" s="2"/>
      <c r="G799" s="2"/>
    </row>
    <row r="800">
      <c r="A800" s="28"/>
      <c r="B800" s="29"/>
      <c r="C800" s="30"/>
      <c r="D800" s="32"/>
      <c r="E800" s="31"/>
      <c r="F800" s="2"/>
      <c r="G800" s="2"/>
    </row>
    <row r="801">
      <c r="A801" s="28"/>
      <c r="B801" s="29"/>
      <c r="C801" s="30"/>
      <c r="D801" s="32"/>
      <c r="E801" s="31"/>
      <c r="F801" s="2"/>
      <c r="G801" s="2"/>
    </row>
    <row r="802">
      <c r="A802" s="28"/>
      <c r="B802" s="29"/>
      <c r="C802" s="30"/>
      <c r="D802" s="32"/>
      <c r="E802" s="31"/>
      <c r="F802" s="2"/>
      <c r="G802" s="2"/>
    </row>
    <row r="803">
      <c r="A803" s="28"/>
      <c r="B803" s="29"/>
      <c r="C803" s="30"/>
      <c r="D803" s="32"/>
      <c r="E803" s="31"/>
      <c r="F803" s="2"/>
      <c r="G803" s="2"/>
    </row>
    <row r="804">
      <c r="A804" s="28"/>
      <c r="B804" s="29"/>
      <c r="C804" s="30"/>
      <c r="D804" s="32"/>
      <c r="E804" s="31"/>
      <c r="F804" s="2"/>
      <c r="G804" s="2"/>
    </row>
    <row r="805">
      <c r="A805" s="28"/>
      <c r="B805" s="29"/>
      <c r="C805" s="30"/>
      <c r="D805" s="32"/>
      <c r="E805" s="31"/>
      <c r="F805" s="2"/>
      <c r="G805" s="2"/>
    </row>
    <row r="806">
      <c r="A806" s="28"/>
      <c r="B806" s="29"/>
      <c r="C806" s="30"/>
      <c r="D806" s="32"/>
      <c r="E806" s="31"/>
      <c r="F806" s="2"/>
      <c r="G806" s="2"/>
    </row>
    <row r="807">
      <c r="A807" s="28"/>
      <c r="B807" s="29"/>
      <c r="C807" s="30"/>
      <c r="D807" s="32"/>
      <c r="E807" s="31"/>
      <c r="F807" s="2"/>
      <c r="G807" s="2"/>
    </row>
    <row r="808">
      <c r="A808" s="28"/>
      <c r="B808" s="29"/>
      <c r="C808" s="30"/>
      <c r="D808" s="32"/>
      <c r="E808" s="31"/>
      <c r="F808" s="2"/>
      <c r="G808" s="2"/>
    </row>
    <row r="809">
      <c r="A809" s="28"/>
      <c r="B809" s="29"/>
      <c r="C809" s="30"/>
      <c r="D809" s="32"/>
      <c r="E809" s="31"/>
      <c r="F809" s="2"/>
      <c r="G809" s="2"/>
    </row>
    <row r="810">
      <c r="A810" s="28"/>
      <c r="B810" s="29"/>
      <c r="C810" s="30"/>
      <c r="D810" s="32"/>
      <c r="E810" s="31"/>
      <c r="F810" s="2"/>
      <c r="G810" s="2"/>
    </row>
    <row r="811">
      <c r="A811" s="28"/>
      <c r="B811" s="29"/>
      <c r="C811" s="30"/>
      <c r="D811" s="32"/>
      <c r="E811" s="31"/>
      <c r="F811" s="2"/>
      <c r="G811" s="2"/>
    </row>
    <row r="812">
      <c r="A812" s="28"/>
      <c r="B812" s="29"/>
      <c r="C812" s="30"/>
      <c r="D812" s="32"/>
      <c r="E812" s="31"/>
      <c r="F812" s="2"/>
      <c r="G812" s="2"/>
    </row>
    <row r="813">
      <c r="A813" s="28"/>
      <c r="B813" s="29"/>
      <c r="C813" s="30"/>
      <c r="D813" s="32"/>
      <c r="E813" s="31"/>
      <c r="F813" s="2"/>
      <c r="G813" s="2"/>
    </row>
    <row r="814">
      <c r="A814" s="28"/>
      <c r="B814" s="29"/>
      <c r="C814" s="30"/>
      <c r="D814" s="32"/>
      <c r="E814" s="31"/>
      <c r="F814" s="2"/>
      <c r="G814" s="2"/>
    </row>
    <row r="815">
      <c r="A815" s="28"/>
      <c r="B815" s="29"/>
      <c r="C815" s="30"/>
      <c r="D815" s="32"/>
      <c r="E815" s="31"/>
      <c r="F815" s="2"/>
      <c r="G815" s="2"/>
    </row>
    <row r="816">
      <c r="A816" s="28"/>
      <c r="B816" s="29"/>
      <c r="C816" s="30"/>
      <c r="D816" s="32"/>
      <c r="E816" s="31"/>
      <c r="F816" s="2"/>
      <c r="G816" s="2"/>
    </row>
    <row r="817">
      <c r="A817" s="28"/>
      <c r="B817" s="29"/>
      <c r="C817" s="30"/>
      <c r="D817" s="32"/>
      <c r="E817" s="31"/>
      <c r="F817" s="2"/>
      <c r="G817" s="2"/>
    </row>
    <row r="818">
      <c r="A818" s="28"/>
      <c r="B818" s="29"/>
      <c r="C818" s="30"/>
      <c r="D818" s="32"/>
      <c r="E818" s="31"/>
      <c r="F818" s="2"/>
      <c r="G818" s="2"/>
    </row>
    <row r="819">
      <c r="A819" s="28"/>
      <c r="B819" s="29"/>
      <c r="C819" s="30"/>
      <c r="D819" s="32"/>
      <c r="E819" s="31"/>
      <c r="F819" s="2"/>
      <c r="G819" s="2"/>
    </row>
    <row r="820">
      <c r="A820" s="28"/>
      <c r="B820" s="29"/>
      <c r="C820" s="30"/>
      <c r="D820" s="32"/>
      <c r="E820" s="31"/>
      <c r="F820" s="2"/>
      <c r="G820" s="2"/>
    </row>
    <row r="821">
      <c r="A821" s="28"/>
      <c r="B821" s="29"/>
      <c r="C821" s="30"/>
      <c r="D821" s="32"/>
      <c r="E821" s="31"/>
      <c r="F821" s="2"/>
      <c r="G821" s="2"/>
    </row>
    <row r="822">
      <c r="A822" s="28"/>
      <c r="B822" s="29"/>
      <c r="C822" s="30"/>
      <c r="D822" s="32"/>
      <c r="E822" s="31"/>
      <c r="F822" s="2"/>
      <c r="G822" s="2"/>
    </row>
    <row r="823">
      <c r="A823" s="28"/>
      <c r="B823" s="29"/>
      <c r="C823" s="30"/>
      <c r="D823" s="32"/>
      <c r="E823" s="31"/>
      <c r="F823" s="2"/>
      <c r="G823" s="2"/>
    </row>
    <row r="824">
      <c r="A824" s="28"/>
      <c r="B824" s="29"/>
      <c r="C824" s="30"/>
      <c r="D824" s="32"/>
      <c r="E824" s="31"/>
      <c r="F824" s="2"/>
      <c r="G824" s="2"/>
    </row>
    <row r="825">
      <c r="A825" s="28"/>
      <c r="B825" s="29"/>
      <c r="C825" s="30"/>
      <c r="D825" s="32"/>
      <c r="E825" s="31"/>
      <c r="F825" s="2"/>
      <c r="G825" s="2"/>
    </row>
    <row r="826">
      <c r="A826" s="28"/>
      <c r="B826" s="29"/>
      <c r="C826" s="30"/>
      <c r="D826" s="32"/>
      <c r="E826" s="31"/>
      <c r="F826" s="2"/>
      <c r="G826" s="2"/>
    </row>
    <row r="827">
      <c r="A827" s="28"/>
      <c r="B827" s="29"/>
      <c r="C827" s="30"/>
      <c r="D827" s="32"/>
      <c r="E827" s="31"/>
      <c r="F827" s="2"/>
      <c r="G827" s="2"/>
    </row>
    <row r="828">
      <c r="A828" s="28"/>
      <c r="B828" s="29"/>
      <c r="C828" s="30"/>
      <c r="D828" s="32"/>
      <c r="E828" s="31"/>
      <c r="F828" s="2"/>
      <c r="G828" s="2"/>
    </row>
    <row r="829">
      <c r="A829" s="28"/>
      <c r="B829" s="29"/>
      <c r="C829" s="30"/>
      <c r="D829" s="32"/>
      <c r="E829" s="31"/>
      <c r="F829" s="2"/>
      <c r="G829" s="2"/>
    </row>
    <row r="830">
      <c r="A830" s="28"/>
      <c r="B830" s="29"/>
      <c r="C830" s="30"/>
      <c r="D830" s="32"/>
      <c r="E830" s="31"/>
      <c r="F830" s="2"/>
      <c r="G830" s="2"/>
    </row>
    <row r="831">
      <c r="A831" s="28"/>
      <c r="B831" s="29"/>
      <c r="C831" s="30"/>
      <c r="D831" s="32"/>
      <c r="E831" s="31"/>
      <c r="F831" s="2"/>
      <c r="G831" s="2"/>
    </row>
    <row r="832">
      <c r="A832" s="28"/>
      <c r="B832" s="29"/>
      <c r="C832" s="30"/>
      <c r="D832" s="32"/>
      <c r="E832" s="31"/>
      <c r="F832" s="2"/>
      <c r="G832" s="2"/>
    </row>
    <row r="833">
      <c r="A833" s="28"/>
      <c r="B833" s="29"/>
      <c r="C833" s="30"/>
      <c r="D833" s="32"/>
      <c r="E833" s="31"/>
      <c r="F833" s="2"/>
      <c r="G833" s="2"/>
    </row>
    <row r="834">
      <c r="A834" s="28"/>
      <c r="B834" s="29"/>
      <c r="C834" s="30"/>
      <c r="D834" s="32"/>
      <c r="E834" s="31"/>
      <c r="F834" s="2"/>
      <c r="G834" s="2"/>
    </row>
    <row r="835">
      <c r="A835" s="28"/>
      <c r="B835" s="29"/>
      <c r="C835" s="30"/>
      <c r="D835" s="32"/>
      <c r="E835" s="31"/>
      <c r="F835" s="2"/>
      <c r="G835" s="2"/>
    </row>
    <row r="836">
      <c r="A836" s="28"/>
      <c r="B836" s="29"/>
      <c r="C836" s="30"/>
      <c r="D836" s="32"/>
      <c r="E836" s="31"/>
      <c r="F836" s="2"/>
      <c r="G836" s="2"/>
    </row>
    <row r="837">
      <c r="A837" s="28"/>
      <c r="B837" s="29"/>
      <c r="C837" s="30"/>
      <c r="D837" s="32"/>
      <c r="E837" s="31"/>
      <c r="F837" s="2"/>
      <c r="G837" s="2"/>
    </row>
    <row r="838">
      <c r="A838" s="28"/>
      <c r="B838" s="29"/>
      <c r="C838" s="30"/>
      <c r="D838" s="32"/>
      <c r="E838" s="31"/>
      <c r="F838" s="2"/>
      <c r="G838" s="2"/>
    </row>
    <row r="839">
      <c r="A839" s="28"/>
      <c r="B839" s="29"/>
      <c r="C839" s="30"/>
      <c r="D839" s="32"/>
      <c r="E839" s="31"/>
      <c r="F839" s="2"/>
      <c r="G839" s="2"/>
    </row>
    <row r="840">
      <c r="A840" s="28"/>
      <c r="B840" s="29"/>
      <c r="C840" s="30"/>
      <c r="D840" s="32"/>
      <c r="E840" s="31"/>
      <c r="F840" s="2"/>
      <c r="G840" s="2"/>
    </row>
    <row r="841">
      <c r="A841" s="28"/>
      <c r="B841" s="29"/>
      <c r="C841" s="30"/>
      <c r="D841" s="32"/>
      <c r="E841" s="31"/>
      <c r="F841" s="2"/>
      <c r="G841" s="2"/>
    </row>
    <row r="842">
      <c r="A842" s="28"/>
      <c r="B842" s="29"/>
      <c r="C842" s="30"/>
      <c r="D842" s="32"/>
      <c r="E842" s="31"/>
      <c r="F842" s="2"/>
      <c r="G842" s="2"/>
    </row>
    <row r="843">
      <c r="A843" s="28"/>
      <c r="B843" s="29"/>
      <c r="C843" s="30"/>
      <c r="D843" s="32"/>
      <c r="E843" s="31"/>
      <c r="F843" s="2"/>
      <c r="G843" s="2"/>
    </row>
    <row r="844">
      <c r="A844" s="28"/>
      <c r="B844" s="29"/>
      <c r="C844" s="30"/>
      <c r="D844" s="32"/>
      <c r="E844" s="31"/>
      <c r="F844" s="2"/>
      <c r="G844" s="2"/>
    </row>
    <row r="845">
      <c r="A845" s="28"/>
      <c r="B845" s="29"/>
      <c r="C845" s="30"/>
      <c r="D845" s="32"/>
      <c r="E845" s="31"/>
      <c r="F845" s="2"/>
      <c r="G845" s="2"/>
    </row>
    <row r="846">
      <c r="A846" s="28"/>
      <c r="B846" s="29"/>
      <c r="C846" s="30"/>
      <c r="D846" s="32"/>
      <c r="E846" s="31"/>
      <c r="F846" s="2"/>
      <c r="G846" s="2"/>
    </row>
    <row r="847">
      <c r="A847" s="28"/>
      <c r="B847" s="29"/>
      <c r="C847" s="30"/>
      <c r="D847" s="32"/>
      <c r="E847" s="31"/>
      <c r="F847" s="2"/>
      <c r="G847" s="2"/>
    </row>
    <row r="848">
      <c r="A848" s="28"/>
      <c r="B848" s="29"/>
      <c r="C848" s="30"/>
      <c r="D848" s="32"/>
      <c r="E848" s="31"/>
      <c r="F848" s="2"/>
      <c r="G848" s="2"/>
    </row>
    <row r="849">
      <c r="A849" s="28"/>
      <c r="B849" s="29"/>
      <c r="C849" s="30"/>
      <c r="D849" s="32"/>
      <c r="E849" s="31"/>
      <c r="F849" s="2"/>
      <c r="G849" s="2"/>
    </row>
    <row r="850">
      <c r="A850" s="28"/>
      <c r="B850" s="29"/>
      <c r="C850" s="30"/>
      <c r="D850" s="32"/>
      <c r="E850" s="31"/>
      <c r="F850" s="2"/>
      <c r="G850" s="2"/>
    </row>
    <row r="851">
      <c r="A851" s="28"/>
      <c r="B851" s="29"/>
      <c r="C851" s="30"/>
      <c r="D851" s="32"/>
      <c r="E851" s="31"/>
      <c r="F851" s="2"/>
      <c r="G851" s="2"/>
    </row>
    <row r="852">
      <c r="A852" s="28"/>
      <c r="B852" s="29"/>
      <c r="C852" s="30"/>
      <c r="D852" s="32"/>
      <c r="E852" s="31"/>
      <c r="F852" s="2"/>
      <c r="G852" s="2"/>
    </row>
    <row r="853">
      <c r="A853" s="28"/>
      <c r="B853" s="29"/>
      <c r="C853" s="30"/>
      <c r="D853" s="32"/>
      <c r="E853" s="31"/>
      <c r="F853" s="2"/>
      <c r="G853" s="2"/>
    </row>
    <row r="854">
      <c r="A854" s="28"/>
      <c r="B854" s="29"/>
      <c r="C854" s="30"/>
      <c r="D854" s="32"/>
      <c r="E854" s="31"/>
      <c r="F854" s="2"/>
      <c r="G854" s="2"/>
    </row>
    <row r="855">
      <c r="A855" s="28"/>
      <c r="B855" s="29"/>
      <c r="C855" s="30"/>
      <c r="D855" s="32"/>
      <c r="E855" s="31"/>
      <c r="F855" s="2"/>
      <c r="G855" s="2"/>
    </row>
    <row r="856">
      <c r="A856" s="28"/>
      <c r="B856" s="29"/>
      <c r="C856" s="30"/>
      <c r="D856" s="32"/>
      <c r="E856" s="31"/>
      <c r="F856" s="2"/>
      <c r="G856" s="2"/>
    </row>
    <row r="857">
      <c r="A857" s="28"/>
      <c r="B857" s="29"/>
      <c r="C857" s="30"/>
      <c r="D857" s="32"/>
      <c r="E857" s="31"/>
      <c r="F857" s="2"/>
      <c r="G857" s="2"/>
    </row>
    <row r="858">
      <c r="A858" s="28"/>
      <c r="B858" s="29"/>
      <c r="C858" s="30"/>
      <c r="D858" s="32"/>
      <c r="E858" s="31"/>
      <c r="F858" s="2"/>
      <c r="G858" s="2"/>
    </row>
    <row r="859">
      <c r="A859" s="28"/>
      <c r="B859" s="29"/>
      <c r="C859" s="30"/>
      <c r="D859" s="32"/>
      <c r="E859" s="31"/>
      <c r="F859" s="2"/>
      <c r="G859" s="2"/>
    </row>
    <row r="860">
      <c r="A860" s="28"/>
      <c r="B860" s="29"/>
      <c r="C860" s="30"/>
      <c r="D860" s="32"/>
      <c r="E860" s="31"/>
      <c r="F860" s="2"/>
      <c r="G860" s="2"/>
    </row>
    <row r="861">
      <c r="A861" s="28"/>
      <c r="B861" s="29"/>
      <c r="C861" s="30"/>
      <c r="D861" s="32"/>
      <c r="E861" s="31"/>
      <c r="F861" s="2"/>
      <c r="G861" s="2"/>
    </row>
    <row r="862">
      <c r="A862" s="28"/>
      <c r="B862" s="29"/>
      <c r="C862" s="30"/>
      <c r="D862" s="32"/>
      <c r="E862" s="31"/>
      <c r="F862" s="2"/>
      <c r="G862" s="2"/>
    </row>
    <row r="863">
      <c r="A863" s="28"/>
      <c r="B863" s="29"/>
      <c r="C863" s="30"/>
      <c r="D863" s="32"/>
      <c r="E863" s="31"/>
      <c r="F863" s="2"/>
      <c r="G863" s="2"/>
    </row>
    <row r="864">
      <c r="A864" s="28"/>
      <c r="B864" s="29"/>
      <c r="C864" s="30"/>
      <c r="D864" s="32"/>
      <c r="E864" s="31"/>
      <c r="F864" s="2"/>
      <c r="G864" s="2"/>
    </row>
    <row r="865">
      <c r="A865" s="28"/>
      <c r="B865" s="29"/>
      <c r="C865" s="30"/>
      <c r="D865" s="32"/>
      <c r="E865" s="31"/>
      <c r="F865" s="2"/>
      <c r="G865" s="2"/>
    </row>
    <row r="866">
      <c r="A866" s="28"/>
      <c r="B866" s="29"/>
      <c r="C866" s="30"/>
      <c r="D866" s="32"/>
      <c r="E866" s="31"/>
      <c r="F866" s="2"/>
      <c r="G866" s="2"/>
    </row>
    <row r="867">
      <c r="A867" s="28"/>
      <c r="B867" s="29"/>
      <c r="C867" s="30"/>
      <c r="D867" s="32"/>
      <c r="E867" s="31"/>
      <c r="F867" s="2"/>
      <c r="G867" s="2"/>
    </row>
    <row r="868">
      <c r="A868" s="28"/>
      <c r="B868" s="29"/>
      <c r="C868" s="30"/>
      <c r="D868" s="32"/>
      <c r="E868" s="31"/>
      <c r="F868" s="2"/>
      <c r="G868" s="2"/>
    </row>
    <row r="869">
      <c r="A869" s="28"/>
      <c r="B869" s="29"/>
      <c r="C869" s="30"/>
      <c r="D869" s="32"/>
      <c r="E869" s="31"/>
      <c r="F869" s="2"/>
      <c r="G869" s="2"/>
    </row>
    <row r="870">
      <c r="A870" s="28"/>
      <c r="B870" s="29"/>
      <c r="C870" s="30"/>
      <c r="D870" s="32"/>
      <c r="E870" s="31"/>
      <c r="F870" s="2"/>
      <c r="G870" s="2"/>
    </row>
    <row r="871">
      <c r="A871" s="28"/>
      <c r="B871" s="29"/>
      <c r="C871" s="30"/>
      <c r="D871" s="32"/>
      <c r="E871" s="31"/>
      <c r="F871" s="2"/>
      <c r="G871" s="2"/>
    </row>
    <row r="872">
      <c r="A872" s="28"/>
      <c r="B872" s="29"/>
      <c r="C872" s="30"/>
      <c r="D872" s="32"/>
      <c r="E872" s="31"/>
      <c r="F872" s="2"/>
      <c r="G872" s="2"/>
    </row>
    <row r="873">
      <c r="A873" s="28"/>
      <c r="B873" s="29"/>
      <c r="C873" s="30"/>
      <c r="D873" s="32"/>
      <c r="E873" s="31"/>
      <c r="F873" s="2"/>
      <c r="G873" s="2"/>
    </row>
    <row r="874">
      <c r="A874" s="28"/>
      <c r="B874" s="29"/>
      <c r="C874" s="30"/>
      <c r="D874" s="32"/>
      <c r="E874" s="31"/>
      <c r="F874" s="2"/>
      <c r="G874" s="2"/>
    </row>
    <row r="875">
      <c r="A875" s="28"/>
      <c r="B875" s="29"/>
      <c r="C875" s="30"/>
      <c r="D875" s="32"/>
      <c r="E875" s="31"/>
      <c r="F875" s="2"/>
      <c r="G875" s="2"/>
    </row>
    <row r="876">
      <c r="A876" s="28"/>
      <c r="B876" s="29"/>
      <c r="C876" s="30"/>
      <c r="D876" s="32"/>
      <c r="E876" s="31"/>
      <c r="F876" s="2"/>
      <c r="G876" s="2"/>
    </row>
    <row r="877">
      <c r="A877" s="28"/>
      <c r="B877" s="29"/>
      <c r="C877" s="30"/>
      <c r="D877" s="32"/>
      <c r="E877" s="31"/>
      <c r="F877" s="2"/>
      <c r="G877" s="2"/>
    </row>
    <row r="878">
      <c r="A878" s="28"/>
      <c r="B878" s="29"/>
      <c r="C878" s="30"/>
      <c r="D878" s="32"/>
      <c r="E878" s="31"/>
      <c r="F878" s="2"/>
      <c r="G878" s="2"/>
    </row>
    <row r="879">
      <c r="A879" s="28"/>
      <c r="B879" s="29"/>
      <c r="C879" s="30"/>
      <c r="D879" s="32"/>
      <c r="E879" s="31"/>
      <c r="F879" s="2"/>
      <c r="G879" s="2"/>
    </row>
    <row r="880">
      <c r="A880" s="28"/>
      <c r="B880" s="29"/>
      <c r="C880" s="30"/>
      <c r="D880" s="32"/>
      <c r="E880" s="31"/>
      <c r="F880" s="2"/>
      <c r="G880" s="2"/>
    </row>
    <row r="881">
      <c r="A881" s="28"/>
      <c r="B881" s="29"/>
      <c r="C881" s="30"/>
      <c r="D881" s="32"/>
      <c r="E881" s="31"/>
      <c r="F881" s="2"/>
      <c r="G881" s="2"/>
    </row>
    <row r="882">
      <c r="A882" s="28"/>
      <c r="B882" s="29"/>
      <c r="C882" s="30"/>
      <c r="D882" s="32"/>
      <c r="E882" s="31"/>
      <c r="F882" s="2"/>
      <c r="G882" s="2"/>
    </row>
    <row r="883">
      <c r="A883" s="28"/>
      <c r="B883" s="29"/>
      <c r="C883" s="30"/>
      <c r="D883" s="32"/>
      <c r="E883" s="31"/>
      <c r="F883" s="2"/>
      <c r="G883" s="2"/>
    </row>
    <row r="884">
      <c r="A884" s="28"/>
      <c r="B884" s="29"/>
      <c r="C884" s="30"/>
      <c r="D884" s="32"/>
      <c r="E884" s="31"/>
      <c r="F884" s="2"/>
      <c r="G884" s="2"/>
    </row>
    <row r="885">
      <c r="A885" s="28"/>
      <c r="B885" s="29"/>
      <c r="C885" s="30"/>
      <c r="D885" s="32"/>
      <c r="E885" s="31"/>
      <c r="F885" s="2"/>
      <c r="G885" s="2"/>
    </row>
    <row r="886">
      <c r="A886" s="28"/>
      <c r="B886" s="29"/>
      <c r="C886" s="30"/>
      <c r="D886" s="32"/>
      <c r="E886" s="31"/>
      <c r="F886" s="2"/>
      <c r="G886" s="2"/>
    </row>
    <row r="887">
      <c r="A887" s="28"/>
      <c r="B887" s="29"/>
      <c r="C887" s="30"/>
      <c r="D887" s="32"/>
      <c r="E887" s="31"/>
      <c r="F887" s="2"/>
      <c r="G887" s="2"/>
    </row>
    <row r="888">
      <c r="A888" s="28"/>
      <c r="B888" s="29"/>
      <c r="C888" s="30"/>
      <c r="D888" s="32"/>
      <c r="E888" s="31"/>
      <c r="F888" s="2"/>
      <c r="G888" s="2"/>
    </row>
    <row r="889">
      <c r="A889" s="28"/>
      <c r="B889" s="29"/>
      <c r="C889" s="30"/>
      <c r="D889" s="32"/>
      <c r="E889" s="31"/>
      <c r="F889" s="2"/>
      <c r="G889" s="2"/>
    </row>
    <row r="890">
      <c r="A890" s="28"/>
      <c r="B890" s="29"/>
      <c r="C890" s="30"/>
      <c r="D890" s="32"/>
      <c r="E890" s="31"/>
      <c r="F890" s="2"/>
      <c r="G890" s="2"/>
    </row>
    <row r="891">
      <c r="A891" s="28"/>
      <c r="B891" s="29"/>
      <c r="C891" s="30"/>
      <c r="D891" s="32"/>
      <c r="E891" s="31"/>
      <c r="F891" s="2"/>
      <c r="G891" s="2"/>
    </row>
    <row r="892">
      <c r="A892" s="28"/>
      <c r="B892" s="29"/>
      <c r="C892" s="30"/>
      <c r="D892" s="32"/>
      <c r="E892" s="31"/>
      <c r="F892" s="2"/>
      <c r="G892" s="2"/>
    </row>
    <row r="893">
      <c r="A893" s="28"/>
      <c r="B893" s="29"/>
      <c r="C893" s="30"/>
      <c r="D893" s="32"/>
      <c r="E893" s="31"/>
      <c r="F893" s="2"/>
      <c r="G893" s="2"/>
    </row>
    <row r="894">
      <c r="A894" s="28"/>
      <c r="B894" s="29"/>
      <c r="C894" s="30"/>
      <c r="D894" s="32"/>
      <c r="E894" s="31"/>
      <c r="F894" s="2"/>
      <c r="G894" s="2"/>
    </row>
    <row r="895">
      <c r="A895" s="28"/>
      <c r="B895" s="29"/>
      <c r="C895" s="30"/>
      <c r="D895" s="32"/>
      <c r="E895" s="31"/>
      <c r="F895" s="2"/>
      <c r="G895" s="2"/>
    </row>
    <row r="896">
      <c r="A896" s="28"/>
      <c r="B896" s="29"/>
      <c r="C896" s="30"/>
      <c r="D896" s="32"/>
      <c r="E896" s="31"/>
      <c r="F896" s="2"/>
      <c r="G896" s="2"/>
    </row>
    <row r="897">
      <c r="A897" s="28"/>
      <c r="B897" s="29"/>
      <c r="C897" s="30"/>
      <c r="D897" s="32"/>
      <c r="E897" s="31"/>
      <c r="F897" s="2"/>
      <c r="G897" s="2"/>
    </row>
    <row r="898">
      <c r="A898" s="28"/>
      <c r="B898" s="29"/>
      <c r="C898" s="30"/>
      <c r="D898" s="32"/>
      <c r="E898" s="31"/>
      <c r="F898" s="2"/>
      <c r="G898" s="2"/>
    </row>
    <row r="899">
      <c r="A899" s="28"/>
      <c r="B899" s="29"/>
      <c r="C899" s="30"/>
      <c r="D899" s="32"/>
      <c r="E899" s="31"/>
      <c r="F899" s="2"/>
      <c r="G899" s="2"/>
    </row>
    <row r="900">
      <c r="A900" s="28"/>
      <c r="B900" s="29"/>
      <c r="C900" s="30"/>
      <c r="D900" s="32"/>
      <c r="E900" s="31"/>
      <c r="F900" s="2"/>
      <c r="G900" s="2"/>
    </row>
    <row r="901">
      <c r="A901" s="28"/>
      <c r="B901" s="29"/>
      <c r="C901" s="30"/>
      <c r="D901" s="32"/>
      <c r="E901" s="31"/>
      <c r="F901" s="2"/>
      <c r="G901" s="2"/>
    </row>
    <row r="902">
      <c r="A902" s="28"/>
      <c r="B902" s="29"/>
      <c r="C902" s="30"/>
      <c r="D902" s="32"/>
      <c r="E902" s="31"/>
      <c r="F902" s="2"/>
      <c r="G902" s="2"/>
    </row>
    <row r="903">
      <c r="A903" s="28"/>
      <c r="B903" s="29"/>
      <c r="C903" s="30"/>
      <c r="D903" s="32"/>
      <c r="E903" s="31"/>
      <c r="F903" s="2"/>
      <c r="G903" s="2"/>
    </row>
    <row r="904">
      <c r="A904" s="28"/>
      <c r="B904" s="29"/>
      <c r="C904" s="30"/>
      <c r="D904" s="32"/>
      <c r="E904" s="31"/>
      <c r="F904" s="2"/>
      <c r="G904" s="2"/>
    </row>
    <row r="905">
      <c r="A905" s="28"/>
      <c r="B905" s="29"/>
      <c r="C905" s="30"/>
      <c r="D905" s="32"/>
      <c r="E905" s="31"/>
      <c r="F905" s="2"/>
      <c r="G905" s="2"/>
    </row>
    <row r="906">
      <c r="A906" s="28"/>
      <c r="B906" s="29"/>
      <c r="C906" s="30"/>
      <c r="D906" s="32"/>
      <c r="E906" s="31"/>
      <c r="F906" s="2"/>
      <c r="G906" s="2"/>
    </row>
    <row r="907">
      <c r="A907" s="28"/>
      <c r="B907" s="29"/>
      <c r="C907" s="30"/>
      <c r="D907" s="32"/>
      <c r="E907" s="31"/>
      <c r="F907" s="2"/>
      <c r="G907" s="2"/>
    </row>
    <row r="908">
      <c r="A908" s="28"/>
      <c r="B908" s="29"/>
      <c r="C908" s="30"/>
      <c r="D908" s="32"/>
      <c r="E908" s="31"/>
      <c r="F908" s="2"/>
      <c r="G908" s="2"/>
    </row>
    <row r="909">
      <c r="A909" s="28"/>
      <c r="B909" s="29"/>
      <c r="C909" s="30"/>
      <c r="D909" s="32"/>
      <c r="E909" s="31"/>
      <c r="F909" s="2"/>
      <c r="G909" s="2"/>
    </row>
    <row r="910">
      <c r="A910" s="28"/>
      <c r="B910" s="29"/>
      <c r="C910" s="30"/>
      <c r="D910" s="32"/>
      <c r="E910" s="31"/>
      <c r="F910" s="2"/>
      <c r="G910" s="2"/>
    </row>
    <row r="911">
      <c r="A911" s="28"/>
      <c r="B911" s="29"/>
      <c r="C911" s="30"/>
      <c r="D911" s="32"/>
      <c r="E911" s="31"/>
      <c r="F911" s="2"/>
      <c r="G911" s="2"/>
    </row>
    <row r="912">
      <c r="A912" s="28"/>
      <c r="B912" s="29"/>
      <c r="C912" s="30"/>
      <c r="D912" s="32"/>
      <c r="E912" s="31"/>
      <c r="F912" s="2"/>
      <c r="G912" s="2"/>
    </row>
    <row r="913">
      <c r="A913" s="28"/>
      <c r="B913" s="29"/>
      <c r="C913" s="30"/>
      <c r="D913" s="32"/>
      <c r="E913" s="31"/>
      <c r="F913" s="2"/>
      <c r="G913" s="2"/>
    </row>
    <row r="914">
      <c r="A914" s="28"/>
      <c r="B914" s="29"/>
      <c r="C914" s="30"/>
      <c r="D914" s="32"/>
      <c r="E914" s="31"/>
      <c r="F914" s="2"/>
      <c r="G914" s="2"/>
    </row>
    <row r="915">
      <c r="A915" s="28"/>
      <c r="B915" s="29"/>
      <c r="C915" s="30"/>
      <c r="D915" s="32"/>
      <c r="E915" s="31"/>
      <c r="F915" s="2"/>
      <c r="G915" s="2"/>
    </row>
    <row r="916">
      <c r="A916" s="28"/>
      <c r="B916" s="29"/>
      <c r="C916" s="30"/>
      <c r="D916" s="32"/>
      <c r="E916" s="31"/>
      <c r="F916" s="2"/>
      <c r="G916" s="2"/>
    </row>
    <row r="917">
      <c r="A917" s="28"/>
      <c r="B917" s="29"/>
      <c r="C917" s="30"/>
      <c r="D917" s="32"/>
      <c r="E917" s="31"/>
      <c r="F917" s="2"/>
      <c r="G917" s="2"/>
    </row>
    <row r="918">
      <c r="A918" s="28"/>
      <c r="B918" s="29"/>
      <c r="C918" s="30"/>
      <c r="D918" s="32"/>
      <c r="E918" s="31"/>
      <c r="F918" s="2"/>
      <c r="G918" s="2"/>
    </row>
    <row r="919">
      <c r="A919" s="28"/>
      <c r="B919" s="29"/>
      <c r="C919" s="30"/>
      <c r="D919" s="32"/>
      <c r="E919" s="31"/>
      <c r="F919" s="2"/>
      <c r="G919" s="2"/>
    </row>
    <row r="920">
      <c r="A920" s="28"/>
      <c r="B920" s="29"/>
      <c r="C920" s="30"/>
      <c r="D920" s="32"/>
      <c r="E920" s="31"/>
      <c r="F920" s="2"/>
      <c r="G920" s="2"/>
    </row>
    <row r="921">
      <c r="A921" s="28"/>
      <c r="B921" s="29"/>
      <c r="C921" s="30"/>
      <c r="D921" s="32"/>
      <c r="E921" s="31"/>
      <c r="F921" s="2"/>
      <c r="G921" s="2"/>
    </row>
    <row r="922">
      <c r="A922" s="28"/>
      <c r="B922" s="29"/>
      <c r="C922" s="30"/>
      <c r="D922" s="32"/>
      <c r="E922" s="31"/>
      <c r="F922" s="2"/>
      <c r="G922" s="2"/>
    </row>
    <row r="923">
      <c r="A923" s="28"/>
      <c r="B923" s="29"/>
      <c r="C923" s="30"/>
      <c r="D923" s="32"/>
      <c r="E923" s="31"/>
      <c r="F923" s="2"/>
      <c r="G923" s="2"/>
    </row>
    <row r="924">
      <c r="A924" s="28"/>
      <c r="B924" s="29"/>
      <c r="C924" s="30"/>
      <c r="D924" s="32"/>
      <c r="E924" s="31"/>
      <c r="F924" s="2"/>
      <c r="G924" s="2"/>
    </row>
    <row r="925">
      <c r="A925" s="28"/>
      <c r="B925" s="29"/>
      <c r="C925" s="30"/>
      <c r="D925" s="32"/>
      <c r="E925" s="31"/>
      <c r="F925" s="2"/>
      <c r="G925" s="2"/>
    </row>
    <row r="926">
      <c r="A926" s="28"/>
      <c r="B926" s="29"/>
      <c r="C926" s="30"/>
      <c r="D926" s="32"/>
      <c r="E926" s="31"/>
      <c r="F926" s="2"/>
      <c r="G926" s="2"/>
    </row>
    <row r="927">
      <c r="A927" s="28"/>
      <c r="B927" s="29"/>
      <c r="C927" s="30"/>
      <c r="D927" s="32"/>
      <c r="E927" s="31"/>
      <c r="F927" s="2"/>
      <c r="G927" s="2"/>
    </row>
    <row r="928">
      <c r="A928" s="28"/>
      <c r="B928" s="29"/>
      <c r="C928" s="30"/>
      <c r="D928" s="32"/>
      <c r="E928" s="31"/>
      <c r="F928" s="2"/>
      <c r="G928" s="2"/>
    </row>
    <row r="929">
      <c r="A929" s="28"/>
      <c r="B929" s="29"/>
      <c r="C929" s="30"/>
      <c r="D929" s="32"/>
      <c r="E929" s="31"/>
      <c r="F929" s="2"/>
      <c r="G929" s="2"/>
    </row>
    <row r="930">
      <c r="A930" s="28"/>
      <c r="B930" s="29"/>
      <c r="C930" s="30"/>
      <c r="D930" s="32"/>
      <c r="E930" s="31"/>
      <c r="F930" s="2"/>
      <c r="G930" s="2"/>
    </row>
    <row r="931">
      <c r="A931" s="28"/>
      <c r="B931" s="29"/>
      <c r="C931" s="30"/>
      <c r="D931" s="32"/>
      <c r="E931" s="31"/>
      <c r="F931" s="2"/>
      <c r="G931" s="2"/>
    </row>
    <row r="932">
      <c r="A932" s="28"/>
      <c r="B932" s="29"/>
      <c r="C932" s="30"/>
      <c r="D932" s="32"/>
      <c r="E932" s="31"/>
      <c r="F932" s="2"/>
      <c r="G932" s="2"/>
    </row>
    <row r="933">
      <c r="A933" s="28"/>
      <c r="B933" s="29"/>
      <c r="C933" s="30"/>
      <c r="D933" s="32"/>
      <c r="E933" s="31"/>
      <c r="F933" s="2"/>
      <c r="G933" s="2"/>
    </row>
    <row r="934">
      <c r="A934" s="28"/>
      <c r="B934" s="29"/>
      <c r="C934" s="30"/>
      <c r="D934" s="32"/>
      <c r="E934" s="31"/>
      <c r="F934" s="2"/>
      <c r="G934" s="2"/>
    </row>
    <row r="935">
      <c r="A935" s="28"/>
      <c r="B935" s="29"/>
      <c r="C935" s="30"/>
      <c r="D935" s="32"/>
      <c r="E935" s="31"/>
      <c r="F935" s="2"/>
      <c r="G935" s="2"/>
    </row>
    <row r="936">
      <c r="A936" s="28"/>
      <c r="B936" s="29"/>
      <c r="C936" s="30"/>
      <c r="D936" s="32"/>
      <c r="E936" s="31"/>
      <c r="F936" s="2"/>
      <c r="G936" s="2"/>
    </row>
    <row r="937">
      <c r="A937" s="28"/>
      <c r="B937" s="29"/>
      <c r="C937" s="30"/>
      <c r="D937" s="32"/>
      <c r="E937" s="31"/>
      <c r="F937" s="2"/>
      <c r="G937" s="2"/>
    </row>
    <row r="938">
      <c r="A938" s="28"/>
      <c r="B938" s="29"/>
      <c r="C938" s="30"/>
      <c r="D938" s="32"/>
      <c r="E938" s="31"/>
      <c r="F938" s="2"/>
      <c r="G938" s="2"/>
    </row>
    <row r="939">
      <c r="A939" s="28"/>
      <c r="B939" s="29"/>
      <c r="C939" s="30"/>
      <c r="D939" s="32"/>
      <c r="E939" s="31"/>
      <c r="F939" s="2"/>
      <c r="G939" s="2"/>
    </row>
    <row r="940">
      <c r="A940" s="28"/>
      <c r="B940" s="29"/>
      <c r="C940" s="30"/>
      <c r="D940" s="32"/>
      <c r="E940" s="31"/>
      <c r="F940" s="2"/>
      <c r="G940" s="2"/>
    </row>
    <row r="941">
      <c r="A941" s="28"/>
      <c r="B941" s="29"/>
      <c r="C941" s="30"/>
      <c r="D941" s="32"/>
      <c r="E941" s="31"/>
      <c r="F941" s="2"/>
      <c r="G941" s="2"/>
    </row>
    <row r="942">
      <c r="A942" s="28"/>
      <c r="B942" s="29"/>
      <c r="C942" s="30"/>
      <c r="D942" s="32"/>
      <c r="E942" s="31"/>
      <c r="F942" s="2"/>
      <c r="G942" s="2"/>
    </row>
    <row r="943">
      <c r="A943" s="28"/>
      <c r="B943" s="29"/>
      <c r="C943" s="30"/>
      <c r="D943" s="32"/>
      <c r="E943" s="31"/>
      <c r="F943" s="2"/>
      <c r="G943" s="2"/>
    </row>
    <row r="944">
      <c r="A944" s="28"/>
      <c r="B944" s="29"/>
      <c r="C944" s="30"/>
      <c r="D944" s="32"/>
      <c r="E944" s="31"/>
      <c r="F944" s="2"/>
      <c r="G944" s="2"/>
    </row>
    <row r="945">
      <c r="A945" s="28"/>
      <c r="B945" s="29"/>
      <c r="C945" s="30"/>
      <c r="D945" s="32"/>
      <c r="E945" s="31"/>
      <c r="F945" s="2"/>
      <c r="G945" s="2"/>
    </row>
    <row r="946">
      <c r="A946" s="28"/>
      <c r="B946" s="29"/>
      <c r="C946" s="30"/>
      <c r="D946" s="32"/>
      <c r="E946" s="31"/>
      <c r="F946" s="2"/>
      <c r="G946" s="2"/>
    </row>
    <row r="947">
      <c r="A947" s="28"/>
      <c r="B947" s="29"/>
      <c r="C947" s="30"/>
      <c r="D947" s="32"/>
      <c r="E947" s="31"/>
      <c r="F947" s="2"/>
      <c r="G947" s="2"/>
    </row>
    <row r="948">
      <c r="A948" s="28"/>
      <c r="B948" s="29"/>
      <c r="C948" s="30"/>
      <c r="D948" s="32"/>
      <c r="E948" s="31"/>
      <c r="F948" s="2"/>
      <c r="G948" s="2"/>
    </row>
    <row r="949">
      <c r="A949" s="28"/>
      <c r="B949" s="29"/>
      <c r="C949" s="30"/>
      <c r="D949" s="32"/>
      <c r="E949" s="31"/>
      <c r="F949" s="2"/>
      <c r="G949" s="2"/>
    </row>
    <row r="950">
      <c r="A950" s="28"/>
      <c r="B950" s="29"/>
      <c r="C950" s="30"/>
      <c r="D950" s="32"/>
      <c r="E950" s="31"/>
      <c r="F950" s="2"/>
      <c r="G950" s="2"/>
    </row>
    <row r="951">
      <c r="A951" s="28"/>
      <c r="B951" s="29"/>
      <c r="C951" s="30"/>
      <c r="D951" s="32"/>
      <c r="E951" s="31"/>
      <c r="F951" s="2"/>
      <c r="G951" s="2"/>
    </row>
    <row r="952">
      <c r="A952" s="28"/>
      <c r="B952" s="29"/>
      <c r="C952" s="30"/>
      <c r="D952" s="32"/>
      <c r="E952" s="31"/>
      <c r="F952" s="2"/>
      <c r="G952" s="2"/>
    </row>
    <row r="953">
      <c r="A953" s="28"/>
      <c r="B953" s="29"/>
      <c r="C953" s="30"/>
      <c r="D953" s="32"/>
      <c r="E953" s="31"/>
      <c r="F953" s="2"/>
      <c r="G953" s="2"/>
    </row>
    <row r="954">
      <c r="A954" s="28"/>
      <c r="B954" s="29"/>
      <c r="C954" s="30"/>
      <c r="D954" s="32"/>
      <c r="E954" s="31"/>
      <c r="F954" s="2"/>
      <c r="G954" s="2"/>
    </row>
    <row r="955">
      <c r="A955" s="28"/>
      <c r="B955" s="29"/>
      <c r="C955" s="30"/>
      <c r="D955" s="32"/>
      <c r="E955" s="31"/>
      <c r="F955" s="2"/>
      <c r="G955" s="2"/>
    </row>
    <row r="956">
      <c r="A956" s="28"/>
      <c r="B956" s="29"/>
      <c r="C956" s="30"/>
      <c r="D956" s="32"/>
      <c r="E956" s="31"/>
      <c r="F956" s="2"/>
      <c r="G956" s="2"/>
    </row>
    <row r="957">
      <c r="A957" s="28"/>
      <c r="B957" s="29"/>
      <c r="C957" s="30"/>
      <c r="D957" s="32"/>
      <c r="E957" s="31"/>
      <c r="F957" s="2"/>
      <c r="G957" s="2"/>
    </row>
    <row r="958">
      <c r="A958" s="28"/>
      <c r="B958" s="29"/>
      <c r="C958" s="30"/>
      <c r="D958" s="32"/>
      <c r="E958" s="31"/>
      <c r="F958" s="2"/>
      <c r="G958" s="2"/>
    </row>
    <row r="959">
      <c r="A959" s="28"/>
      <c r="B959" s="29"/>
      <c r="C959" s="30"/>
      <c r="D959" s="32"/>
      <c r="E959" s="31"/>
      <c r="F959" s="2"/>
      <c r="G959" s="2"/>
    </row>
    <row r="960">
      <c r="A960" s="28"/>
      <c r="B960" s="29"/>
      <c r="C960" s="30"/>
      <c r="D960" s="32"/>
      <c r="E960" s="31"/>
      <c r="F960" s="2"/>
      <c r="G960" s="2"/>
    </row>
    <row r="961">
      <c r="A961" s="28"/>
      <c r="B961" s="29"/>
      <c r="C961" s="30"/>
      <c r="D961" s="32"/>
      <c r="E961" s="31"/>
      <c r="F961" s="2"/>
      <c r="G961" s="2"/>
    </row>
    <row r="962">
      <c r="A962" s="28"/>
      <c r="B962" s="29"/>
      <c r="C962" s="30"/>
      <c r="D962" s="32"/>
      <c r="E962" s="31"/>
      <c r="F962" s="2"/>
      <c r="G962" s="2"/>
    </row>
    <row r="963">
      <c r="A963" s="28"/>
      <c r="B963" s="29"/>
      <c r="C963" s="30"/>
      <c r="D963" s="32"/>
      <c r="E963" s="31"/>
      <c r="F963" s="2"/>
      <c r="G963" s="2"/>
    </row>
    <row r="964">
      <c r="A964" s="28"/>
      <c r="B964" s="29"/>
      <c r="C964" s="30"/>
      <c r="D964" s="32"/>
      <c r="E964" s="31"/>
      <c r="F964" s="2"/>
      <c r="G964" s="2"/>
    </row>
    <row r="965">
      <c r="A965" s="28"/>
      <c r="B965" s="29"/>
      <c r="C965" s="30"/>
      <c r="D965" s="32"/>
      <c r="E965" s="31"/>
      <c r="F965" s="2"/>
      <c r="G965" s="2"/>
    </row>
    <row r="966">
      <c r="A966" s="28"/>
      <c r="B966" s="29"/>
      <c r="C966" s="30"/>
      <c r="D966" s="32"/>
      <c r="E966" s="31"/>
      <c r="F966" s="2"/>
      <c r="G966" s="2"/>
    </row>
    <row r="967">
      <c r="A967" s="28"/>
      <c r="B967" s="29"/>
      <c r="C967" s="30"/>
      <c r="D967" s="32"/>
      <c r="E967" s="31"/>
      <c r="F967" s="2"/>
      <c r="G967" s="2"/>
    </row>
    <row r="968">
      <c r="A968" s="28"/>
      <c r="B968" s="29"/>
      <c r="C968" s="30"/>
      <c r="D968" s="32"/>
      <c r="E968" s="31"/>
      <c r="F968" s="2"/>
      <c r="G968" s="2"/>
    </row>
    <row r="969">
      <c r="A969" s="28"/>
      <c r="B969" s="29"/>
      <c r="C969" s="30"/>
      <c r="D969" s="32"/>
      <c r="E969" s="31"/>
      <c r="F969" s="2"/>
      <c r="G969" s="2"/>
    </row>
    <row r="970">
      <c r="A970" s="28"/>
      <c r="B970" s="29"/>
      <c r="C970" s="30"/>
      <c r="D970" s="32"/>
      <c r="E970" s="31"/>
      <c r="F970" s="2"/>
      <c r="G970" s="2"/>
    </row>
    <row r="971">
      <c r="A971" s="28"/>
      <c r="B971" s="29"/>
      <c r="C971" s="30"/>
      <c r="D971" s="32"/>
      <c r="E971" s="31"/>
      <c r="F971" s="2"/>
      <c r="G971" s="2"/>
    </row>
    <row r="972">
      <c r="A972" s="28"/>
      <c r="B972" s="29"/>
      <c r="C972" s="30"/>
      <c r="D972" s="32"/>
      <c r="E972" s="31"/>
      <c r="F972" s="2"/>
      <c r="G972" s="2"/>
    </row>
    <row r="973">
      <c r="A973" s="28"/>
      <c r="B973" s="29"/>
      <c r="C973" s="30"/>
      <c r="D973" s="32"/>
      <c r="E973" s="31"/>
      <c r="F973" s="2"/>
      <c r="G973" s="2"/>
    </row>
    <row r="974">
      <c r="A974" s="28"/>
      <c r="B974" s="29"/>
      <c r="C974" s="30"/>
      <c r="D974" s="32"/>
      <c r="E974" s="31"/>
      <c r="F974" s="2"/>
      <c r="G974" s="2"/>
    </row>
    <row r="975">
      <c r="A975" s="28"/>
      <c r="B975" s="29"/>
      <c r="C975" s="30"/>
      <c r="D975" s="32"/>
      <c r="E975" s="31"/>
      <c r="F975" s="2"/>
      <c r="G975" s="2"/>
    </row>
    <row r="976">
      <c r="A976" s="28"/>
      <c r="B976" s="29"/>
      <c r="C976" s="30"/>
      <c r="D976" s="32"/>
      <c r="E976" s="31"/>
      <c r="F976" s="2"/>
      <c r="G976" s="2"/>
    </row>
    <row r="977">
      <c r="A977" s="28"/>
      <c r="B977" s="29"/>
      <c r="C977" s="30"/>
      <c r="D977" s="32"/>
      <c r="E977" s="31"/>
      <c r="F977" s="2"/>
      <c r="G977" s="2"/>
    </row>
    <row r="978">
      <c r="A978" s="28"/>
      <c r="B978" s="29"/>
      <c r="C978" s="30"/>
      <c r="D978" s="32"/>
      <c r="E978" s="31"/>
      <c r="F978" s="2"/>
      <c r="G978" s="2"/>
    </row>
    <row r="979">
      <c r="A979" s="28"/>
      <c r="B979" s="29"/>
      <c r="C979" s="30"/>
      <c r="D979" s="32"/>
      <c r="E979" s="31"/>
      <c r="F979" s="2"/>
      <c r="G979" s="2"/>
    </row>
    <row r="980">
      <c r="A980" s="28"/>
      <c r="B980" s="29"/>
      <c r="C980" s="30"/>
      <c r="D980" s="32"/>
      <c r="E980" s="31"/>
      <c r="F980" s="2"/>
      <c r="G980" s="2"/>
    </row>
    <row r="981">
      <c r="A981" s="28"/>
      <c r="B981" s="29"/>
      <c r="C981" s="30"/>
      <c r="D981" s="32"/>
      <c r="E981" s="31"/>
      <c r="F981" s="2"/>
      <c r="G981" s="2"/>
    </row>
    <row r="982">
      <c r="A982" s="28"/>
      <c r="B982" s="29"/>
      <c r="C982" s="30"/>
      <c r="D982" s="32"/>
      <c r="E982" s="31"/>
      <c r="F982" s="2"/>
      <c r="G982" s="2"/>
    </row>
    <row r="983">
      <c r="A983" s="28"/>
      <c r="B983" s="29"/>
      <c r="C983" s="30"/>
      <c r="D983" s="32"/>
      <c r="E983" s="31"/>
      <c r="F983" s="2"/>
      <c r="G983" s="2"/>
    </row>
    <row r="984">
      <c r="A984" s="28"/>
      <c r="B984" s="29"/>
      <c r="C984" s="30"/>
      <c r="D984" s="32"/>
      <c r="E984" s="31"/>
      <c r="F984" s="2"/>
      <c r="G984" s="2"/>
    </row>
    <row r="985">
      <c r="A985" s="28"/>
      <c r="B985" s="29"/>
      <c r="C985" s="30"/>
      <c r="D985" s="32"/>
      <c r="E985" s="31"/>
      <c r="F985" s="2"/>
      <c r="G985" s="2"/>
    </row>
    <row r="986">
      <c r="A986" s="28"/>
      <c r="B986" s="29"/>
      <c r="C986" s="30"/>
      <c r="D986" s="32"/>
      <c r="E986" s="31"/>
      <c r="F986" s="2"/>
      <c r="G986" s="2"/>
    </row>
    <row r="987">
      <c r="A987" s="28"/>
      <c r="B987" s="29"/>
      <c r="C987" s="30"/>
      <c r="D987" s="32"/>
      <c r="E987" s="31"/>
      <c r="F987" s="2"/>
      <c r="G987" s="2"/>
    </row>
    <row r="988">
      <c r="A988" s="28"/>
      <c r="B988" s="29"/>
      <c r="C988" s="30"/>
      <c r="D988" s="32"/>
      <c r="E988" s="31"/>
      <c r="F988" s="2"/>
      <c r="G988" s="2"/>
    </row>
    <row r="989">
      <c r="A989" s="28"/>
      <c r="B989" s="29"/>
      <c r="C989" s="30"/>
      <c r="D989" s="32"/>
      <c r="E989" s="31"/>
      <c r="F989" s="2"/>
      <c r="G989" s="2"/>
    </row>
    <row r="990">
      <c r="A990" s="28"/>
      <c r="B990" s="29"/>
      <c r="C990" s="30"/>
      <c r="D990" s="32"/>
      <c r="E990" s="31"/>
      <c r="F990" s="2"/>
      <c r="G990" s="2"/>
    </row>
    <row r="991">
      <c r="A991" s="28"/>
      <c r="B991" s="29"/>
      <c r="C991" s="30"/>
      <c r="D991" s="32"/>
      <c r="E991" s="31"/>
      <c r="F991" s="2"/>
      <c r="G991" s="2"/>
    </row>
    <row r="992">
      <c r="A992" s="28"/>
      <c r="B992" s="29"/>
      <c r="C992" s="30"/>
      <c r="D992" s="32"/>
      <c r="E992" s="31"/>
      <c r="F992" s="2"/>
      <c r="G992" s="2"/>
    </row>
    <row r="993">
      <c r="A993" s="28"/>
      <c r="B993" s="29"/>
      <c r="C993" s="30"/>
      <c r="D993" s="32"/>
      <c r="E993" s="31"/>
      <c r="F993" s="2"/>
      <c r="G993" s="2"/>
    </row>
    <row r="994">
      <c r="A994" s="28"/>
      <c r="B994" s="29"/>
      <c r="C994" s="30"/>
      <c r="D994" s="32"/>
      <c r="E994" s="31"/>
      <c r="F994" s="2"/>
      <c r="G994" s="2"/>
    </row>
    <row r="995">
      <c r="A995" s="28"/>
      <c r="B995" s="29"/>
      <c r="C995" s="30"/>
      <c r="D995" s="32"/>
      <c r="E995" s="31"/>
      <c r="F995" s="2"/>
      <c r="G995" s="2"/>
    </row>
    <row r="996">
      <c r="A996" s="28"/>
      <c r="B996" s="29"/>
      <c r="C996" s="30"/>
      <c r="D996" s="32"/>
      <c r="E996" s="31"/>
      <c r="F996" s="2"/>
      <c r="G996" s="2"/>
    </row>
    <row r="997">
      <c r="A997" s="28"/>
      <c r="B997" s="29"/>
      <c r="C997" s="30"/>
      <c r="D997" s="32"/>
      <c r="E997" s="31"/>
      <c r="F997" s="2"/>
      <c r="G997" s="2"/>
    </row>
    <row r="998">
      <c r="A998" s="28"/>
      <c r="B998" s="29"/>
      <c r="C998" s="30"/>
      <c r="D998" s="32"/>
      <c r="E998" s="31"/>
      <c r="F998" s="2"/>
      <c r="G998" s="2"/>
    </row>
    <row r="999">
      <c r="A999" s="28"/>
      <c r="B999" s="29"/>
      <c r="C999" s="30"/>
      <c r="D999" s="32"/>
      <c r="E999" s="31"/>
      <c r="F999" s="2"/>
      <c r="G999" s="2"/>
    </row>
    <row r="1000">
      <c r="A1000" s="28"/>
      <c r="B1000" s="29"/>
      <c r="C1000" s="30"/>
      <c r="D1000" s="32"/>
      <c r="E1000" s="31"/>
      <c r="F1000" s="2"/>
      <c r="G1000" s="2"/>
    </row>
    <row r="1001">
      <c r="A1001" s="28"/>
      <c r="B1001" s="29"/>
      <c r="C1001" s="30"/>
      <c r="D1001" s="32"/>
      <c r="E1001" s="31"/>
      <c r="F1001" s="2"/>
      <c r="G1001" s="2"/>
    </row>
    <row r="1002">
      <c r="A1002" s="28"/>
      <c r="B1002" s="29"/>
      <c r="C1002" s="30"/>
      <c r="D1002" s="32"/>
      <c r="E1002" s="31"/>
      <c r="F1002" s="2"/>
      <c r="G1002" s="2"/>
    </row>
    <row r="1003">
      <c r="A1003" s="28"/>
      <c r="B1003" s="29"/>
      <c r="C1003" s="30"/>
      <c r="D1003" s="32"/>
      <c r="E1003" s="31"/>
      <c r="F1003" s="2"/>
      <c r="G1003" s="2"/>
    </row>
    <row r="1004">
      <c r="A1004" s="28"/>
      <c r="B1004" s="29"/>
      <c r="C1004" s="30"/>
      <c r="D1004" s="32"/>
      <c r="E1004" s="31"/>
      <c r="F1004" s="2"/>
      <c r="G1004" s="2"/>
    </row>
    <row r="1005">
      <c r="A1005" s="28"/>
      <c r="B1005" s="29"/>
      <c r="C1005" s="30"/>
      <c r="D1005" s="32"/>
      <c r="E1005" s="31"/>
      <c r="F1005" s="2"/>
      <c r="G1005" s="2"/>
    </row>
    <row r="1006">
      <c r="A1006" s="28"/>
      <c r="B1006" s="29"/>
      <c r="C1006" s="30"/>
      <c r="D1006" s="32"/>
      <c r="E1006" s="31"/>
      <c r="F1006" s="2"/>
      <c r="G1006" s="2"/>
    </row>
    <row r="1007">
      <c r="A1007" s="28"/>
      <c r="B1007" s="29"/>
      <c r="C1007" s="30"/>
      <c r="D1007" s="32"/>
      <c r="E1007" s="31"/>
      <c r="F1007" s="2"/>
      <c r="G1007" s="2"/>
    </row>
    <row r="1008">
      <c r="A1008" s="28"/>
      <c r="B1008" s="29"/>
      <c r="C1008" s="30"/>
      <c r="D1008" s="32"/>
      <c r="E1008" s="31"/>
      <c r="F1008" s="2"/>
      <c r="G1008" s="2"/>
    </row>
    <row r="1009">
      <c r="A1009" s="28"/>
      <c r="B1009" s="29"/>
      <c r="C1009" s="30"/>
      <c r="D1009" s="32"/>
      <c r="E1009" s="31"/>
      <c r="F1009" s="2"/>
      <c r="G1009" s="2"/>
    </row>
    <row r="1010">
      <c r="A1010" s="28"/>
      <c r="B1010" s="29"/>
      <c r="C1010" s="30"/>
      <c r="D1010" s="32"/>
      <c r="E1010" s="31"/>
      <c r="F1010" s="2"/>
      <c r="G1010" s="2"/>
    </row>
    <row r="1011">
      <c r="A1011" s="28"/>
      <c r="B1011" s="29"/>
      <c r="C1011" s="30"/>
      <c r="D1011" s="32"/>
      <c r="E1011" s="31"/>
      <c r="F1011" s="2"/>
      <c r="G1011" s="2"/>
    </row>
    <row r="1012">
      <c r="A1012" s="28"/>
      <c r="B1012" s="29"/>
      <c r="C1012" s="30"/>
      <c r="D1012" s="32"/>
      <c r="E1012" s="31"/>
      <c r="F1012" s="2"/>
      <c r="G1012" s="2"/>
    </row>
    <row r="1013">
      <c r="A1013" s="28"/>
      <c r="B1013" s="29"/>
      <c r="C1013" s="30"/>
      <c r="D1013" s="32"/>
      <c r="E1013" s="31"/>
      <c r="F1013" s="2"/>
      <c r="G1013" s="2"/>
    </row>
    <row r="1014">
      <c r="A1014" s="28"/>
      <c r="B1014" s="29"/>
      <c r="C1014" s="30"/>
      <c r="D1014" s="32"/>
      <c r="E1014" s="31"/>
      <c r="F1014" s="2"/>
      <c r="G1014" s="2"/>
    </row>
    <row r="1015">
      <c r="A1015" s="28"/>
      <c r="B1015" s="29"/>
      <c r="C1015" s="30"/>
      <c r="D1015" s="32"/>
      <c r="E1015" s="31"/>
      <c r="F1015" s="2"/>
      <c r="G1015" s="2"/>
    </row>
    <row r="1016">
      <c r="A1016" s="28"/>
      <c r="B1016" s="29"/>
      <c r="C1016" s="30"/>
      <c r="D1016" s="32"/>
      <c r="E1016" s="31"/>
      <c r="F1016" s="2"/>
      <c r="G1016" s="2"/>
    </row>
    <row r="1017">
      <c r="A1017" s="28"/>
      <c r="B1017" s="29"/>
      <c r="C1017" s="30"/>
      <c r="D1017" s="32"/>
      <c r="E1017" s="31"/>
      <c r="F1017" s="2"/>
      <c r="G1017" s="2"/>
    </row>
    <row r="1018">
      <c r="A1018" s="28"/>
      <c r="B1018" s="29"/>
      <c r="C1018" s="30"/>
      <c r="D1018" s="32"/>
      <c r="E1018" s="31"/>
      <c r="F1018" s="2"/>
      <c r="G1018" s="2"/>
    </row>
    <row r="1019">
      <c r="A1019" s="28"/>
      <c r="B1019" s="29"/>
      <c r="C1019" s="30"/>
      <c r="D1019" s="32"/>
      <c r="E1019" s="31"/>
      <c r="F1019" s="2"/>
      <c r="G1019" s="2"/>
    </row>
    <row r="1020">
      <c r="A1020" s="28"/>
      <c r="B1020" s="29"/>
      <c r="C1020" s="30"/>
      <c r="D1020" s="32"/>
      <c r="E1020" s="31"/>
      <c r="F1020" s="2"/>
      <c r="G1020" s="2"/>
    </row>
    <row r="1021">
      <c r="A1021" s="28"/>
      <c r="B1021" s="29"/>
      <c r="C1021" s="30"/>
      <c r="D1021" s="32"/>
      <c r="E1021" s="31"/>
      <c r="F1021" s="2"/>
      <c r="G1021" s="2"/>
    </row>
    <row r="1022">
      <c r="A1022" s="28"/>
      <c r="B1022" s="29"/>
      <c r="C1022" s="30"/>
      <c r="D1022" s="32"/>
      <c r="E1022" s="31"/>
      <c r="F1022" s="2"/>
      <c r="G1022" s="2"/>
    </row>
    <row r="1023">
      <c r="A1023" s="28"/>
      <c r="B1023" s="29"/>
      <c r="C1023" s="30"/>
      <c r="D1023" s="32"/>
      <c r="E1023" s="31"/>
      <c r="F1023" s="2"/>
      <c r="G1023" s="2"/>
    </row>
    <row r="1024">
      <c r="A1024" s="28"/>
      <c r="B1024" s="29"/>
      <c r="C1024" s="30"/>
      <c r="D1024" s="32"/>
      <c r="E1024" s="31"/>
      <c r="F1024" s="2"/>
      <c r="G1024" s="2"/>
    </row>
    <row r="1025">
      <c r="A1025" s="28"/>
      <c r="B1025" s="29"/>
      <c r="C1025" s="30"/>
      <c r="D1025" s="32"/>
      <c r="E1025" s="31"/>
      <c r="F1025" s="2"/>
      <c r="G1025" s="2"/>
    </row>
    <row r="1026">
      <c r="A1026" s="28"/>
      <c r="B1026" s="29"/>
      <c r="C1026" s="30"/>
      <c r="D1026" s="32"/>
      <c r="E1026" s="31"/>
      <c r="F1026" s="2"/>
      <c r="G1026" s="2"/>
    </row>
    <row r="1027">
      <c r="A1027" s="28"/>
      <c r="B1027" s="29"/>
      <c r="C1027" s="30"/>
      <c r="D1027" s="32"/>
      <c r="E1027" s="31"/>
      <c r="F1027" s="2"/>
      <c r="G1027" s="2"/>
    </row>
    <row r="1028">
      <c r="A1028" s="28"/>
      <c r="B1028" s="29"/>
      <c r="C1028" s="30"/>
      <c r="D1028" s="32"/>
      <c r="E1028" s="31"/>
      <c r="F1028" s="2"/>
      <c r="G1028" s="2"/>
    </row>
    <row r="1029">
      <c r="A1029" s="28"/>
      <c r="B1029" s="29"/>
      <c r="C1029" s="30"/>
      <c r="D1029" s="32"/>
      <c r="E1029" s="31"/>
      <c r="F1029" s="2"/>
      <c r="G1029" s="2"/>
    </row>
    <row r="1030">
      <c r="A1030" s="28"/>
      <c r="B1030" s="29"/>
      <c r="C1030" s="30"/>
      <c r="D1030" s="32"/>
      <c r="E1030" s="31"/>
      <c r="F1030" s="2"/>
      <c r="G1030" s="2"/>
    </row>
    <row r="1031">
      <c r="A1031" s="28"/>
      <c r="B1031" s="29"/>
      <c r="C1031" s="30"/>
      <c r="D1031" s="32"/>
      <c r="E1031" s="31"/>
      <c r="F1031" s="2"/>
      <c r="G1031" s="2"/>
    </row>
    <row r="1032">
      <c r="A1032" s="28"/>
      <c r="B1032" s="29"/>
      <c r="C1032" s="30"/>
      <c r="D1032" s="32"/>
      <c r="E1032" s="31"/>
      <c r="F1032" s="2"/>
      <c r="G1032" s="2"/>
    </row>
    <row r="1033">
      <c r="A1033" s="28"/>
      <c r="B1033" s="29"/>
      <c r="C1033" s="30"/>
      <c r="D1033" s="32"/>
      <c r="E1033" s="31"/>
      <c r="F1033" s="2"/>
      <c r="G1033" s="2"/>
    </row>
    <row r="1034">
      <c r="A1034" s="28"/>
      <c r="B1034" s="29"/>
      <c r="C1034" s="30"/>
      <c r="D1034" s="32"/>
      <c r="E1034" s="31"/>
      <c r="F1034" s="2"/>
      <c r="G1034" s="2"/>
    </row>
    <row r="1035">
      <c r="A1035" s="28"/>
      <c r="B1035" s="29"/>
      <c r="C1035" s="30"/>
      <c r="D1035" s="32"/>
      <c r="E1035" s="31"/>
      <c r="F1035" s="2"/>
      <c r="G1035" s="2"/>
    </row>
    <row r="1036">
      <c r="A1036" s="28"/>
      <c r="B1036" s="29"/>
      <c r="C1036" s="30"/>
      <c r="D1036" s="32"/>
      <c r="E1036" s="31"/>
      <c r="F1036" s="2"/>
      <c r="G1036" s="2"/>
    </row>
    <row r="1037">
      <c r="A1037" s="28"/>
      <c r="B1037" s="29"/>
      <c r="C1037" s="30"/>
      <c r="D1037" s="32"/>
      <c r="E1037" s="31"/>
      <c r="F1037" s="2"/>
      <c r="G1037" s="2"/>
    </row>
    <row r="1038">
      <c r="A1038" s="28"/>
      <c r="B1038" s="29"/>
      <c r="C1038" s="30"/>
      <c r="D1038" s="32"/>
      <c r="E1038" s="31"/>
      <c r="F1038" s="2"/>
      <c r="G1038" s="2"/>
    </row>
    <row r="1039">
      <c r="A1039" s="28"/>
      <c r="B1039" s="29"/>
      <c r="C1039" s="30"/>
      <c r="D1039" s="32"/>
      <c r="E1039" s="31"/>
      <c r="F1039" s="2"/>
      <c r="G1039" s="2"/>
    </row>
    <row r="1040">
      <c r="A1040" s="28"/>
      <c r="B1040" s="29"/>
      <c r="C1040" s="33"/>
      <c r="D1040" s="34"/>
      <c r="E1040" s="35"/>
      <c r="F1040" s="2"/>
      <c r="G1040" s="2"/>
    </row>
  </sheetData>
  <mergeCells count="2">
    <mergeCell ref="A2:E2"/>
    <mergeCell ref="A96:E96"/>
  </mergeCells>
  <conditionalFormatting sqref="D1:D1040">
    <cfRule type="containsText" dxfId="0" priority="1" operator="containsText" text="Terminado">
      <formula>NOT(ISERROR(SEARCH(("Terminado"),(D1))))</formula>
    </cfRule>
  </conditionalFormatting>
  <conditionalFormatting sqref="D1:D1040">
    <cfRule type="containsText" dxfId="1" priority="2" operator="containsText" text="Por hacer">
      <formula>NOT(ISERROR(SEARCH(("Por hacer"),(D1))))</formula>
    </cfRule>
  </conditionalFormatting>
  <conditionalFormatting sqref="D1:D1040">
    <cfRule type="containsText" dxfId="2" priority="3" operator="containsText" text="En Progreso">
      <formula>NOT(ISERROR(SEARCH(("En Progreso"),(D1))))</formula>
    </cfRule>
  </conditionalFormatting>
  <dataValidations>
    <dataValidation type="list" allowBlank="1" sqref="D3:D95 D97:D250">
      <formula1>"Por Hacer,En Progreso,Terminado"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2.29"/>
    <col customWidth="1" hidden="1" min="2" max="2" width="14.29"/>
    <col customWidth="1" min="3" max="4" width="14.29"/>
    <col customWidth="1" min="5" max="5" width="15.86"/>
  </cols>
  <sheetData>
    <row r="1">
      <c r="A1" s="36" t="s">
        <v>177</v>
      </c>
      <c r="B1" s="36" t="s">
        <v>178</v>
      </c>
      <c r="C1" s="36" t="s">
        <v>179</v>
      </c>
      <c r="D1" s="36" t="s">
        <v>180</v>
      </c>
      <c r="E1" s="37" t="s">
        <v>181</v>
      </c>
      <c r="F1" s="38"/>
    </row>
    <row r="2">
      <c r="A2" s="39"/>
      <c r="C2" s="15"/>
      <c r="E2" s="40"/>
      <c r="K2" s="38"/>
    </row>
    <row r="3">
      <c r="A3" s="41" t="s">
        <v>182</v>
      </c>
      <c r="B3" s="42"/>
      <c r="C3" s="43">
        <v>1.0</v>
      </c>
      <c r="D3" s="41" t="s">
        <v>183</v>
      </c>
      <c r="E3" s="44" t="s">
        <v>184</v>
      </c>
      <c r="K3" s="38"/>
    </row>
    <row r="4">
      <c r="A4" s="45" t="s">
        <v>185</v>
      </c>
      <c r="B4" s="46"/>
      <c r="C4" s="46"/>
      <c r="D4" s="47">
        <v>3.0</v>
      </c>
      <c r="E4" s="46"/>
      <c r="K4" s="38"/>
    </row>
    <row r="5">
      <c r="A5" s="45" t="s">
        <v>186</v>
      </c>
      <c r="B5" s="46"/>
      <c r="C5" s="46"/>
      <c r="D5" s="47">
        <v>3.0</v>
      </c>
      <c r="E5" s="46"/>
      <c r="K5" s="38"/>
    </row>
    <row r="6">
      <c r="A6" s="45" t="s">
        <v>187</v>
      </c>
      <c r="B6" s="46"/>
      <c r="C6" s="46"/>
      <c r="D6" s="47">
        <v>3.0</v>
      </c>
      <c r="E6" s="46"/>
      <c r="K6" s="38"/>
    </row>
    <row r="7">
      <c r="A7" s="45" t="s">
        <v>188</v>
      </c>
      <c r="B7" s="46"/>
      <c r="C7" s="46"/>
      <c r="D7" s="47">
        <v>5.0</v>
      </c>
      <c r="E7" s="46"/>
      <c r="K7" s="38"/>
    </row>
    <row r="8">
      <c r="A8" s="45" t="s">
        <v>189</v>
      </c>
      <c r="B8" s="48"/>
      <c r="C8" s="48"/>
      <c r="D8" s="47">
        <v>3.0</v>
      </c>
      <c r="E8" s="48"/>
      <c r="K8" s="38"/>
    </row>
    <row r="9">
      <c r="A9" s="49"/>
      <c r="B9" s="50"/>
      <c r="C9" s="51"/>
      <c r="D9" s="51"/>
      <c r="E9" s="40"/>
      <c r="K9" s="38"/>
    </row>
    <row r="10">
      <c r="A10" s="52" t="s">
        <v>190</v>
      </c>
      <c r="B10" s="53"/>
      <c r="C10" s="54">
        <v>1.0</v>
      </c>
      <c r="D10" s="52" t="s">
        <v>183</v>
      </c>
      <c r="E10" s="44" t="s">
        <v>184</v>
      </c>
      <c r="F10" s="55"/>
    </row>
    <row r="11">
      <c r="A11" s="56" t="s">
        <v>191</v>
      </c>
      <c r="B11" s="46"/>
      <c r="C11" s="46"/>
      <c r="D11" s="57">
        <v>3.0</v>
      </c>
      <c r="E11" s="46"/>
      <c r="K11" s="38"/>
    </row>
    <row r="12">
      <c r="A12" s="56" t="s">
        <v>192</v>
      </c>
      <c r="B12" s="46"/>
      <c r="C12" s="46"/>
      <c r="D12" s="57">
        <v>3.0</v>
      </c>
      <c r="E12" s="46"/>
      <c r="K12" s="38"/>
    </row>
    <row r="13">
      <c r="A13" s="56" t="s">
        <v>193</v>
      </c>
      <c r="B13" s="48"/>
      <c r="C13" s="48"/>
      <c r="D13" s="57">
        <v>5.0</v>
      </c>
      <c r="E13" s="48"/>
      <c r="K13" s="38"/>
    </row>
    <row r="14">
      <c r="A14" s="49"/>
      <c r="B14" s="50"/>
      <c r="C14" s="51"/>
      <c r="D14" s="51"/>
      <c r="E14" s="40"/>
      <c r="K14" s="38"/>
    </row>
    <row r="15">
      <c r="A15" s="58" t="s">
        <v>194</v>
      </c>
      <c r="B15" s="59"/>
      <c r="C15" s="60">
        <v>2.0</v>
      </c>
      <c r="D15" s="58" t="s">
        <v>183</v>
      </c>
      <c r="E15" s="44" t="s">
        <v>184</v>
      </c>
      <c r="K15" s="38"/>
    </row>
    <row r="16">
      <c r="A16" s="61" t="s">
        <v>195</v>
      </c>
      <c r="B16" s="46"/>
      <c r="C16" s="46"/>
      <c r="D16" s="62">
        <v>8.0</v>
      </c>
      <c r="E16" s="46"/>
      <c r="K16" s="38"/>
    </row>
    <row r="17">
      <c r="A17" s="61" t="s">
        <v>196</v>
      </c>
      <c r="B17" s="46"/>
      <c r="C17" s="46"/>
      <c r="D17" s="62">
        <v>13.0</v>
      </c>
      <c r="E17" s="46"/>
      <c r="K17" s="38"/>
    </row>
    <row r="18">
      <c r="A18" s="63" t="s">
        <v>197</v>
      </c>
      <c r="B18" s="46"/>
      <c r="C18" s="46"/>
      <c r="D18" s="62">
        <v>20.0</v>
      </c>
      <c r="E18" s="46"/>
      <c r="K18" s="38"/>
    </row>
    <row r="19">
      <c r="A19" s="61" t="s">
        <v>198</v>
      </c>
      <c r="B19" s="46"/>
      <c r="C19" s="46"/>
      <c r="D19" s="62">
        <v>20.0</v>
      </c>
      <c r="E19" s="46"/>
      <c r="K19" s="38"/>
    </row>
    <row r="20">
      <c r="A20" s="61" t="s">
        <v>199</v>
      </c>
      <c r="B20" s="46"/>
      <c r="C20" s="46"/>
      <c r="D20" s="62">
        <v>20.0</v>
      </c>
      <c r="E20" s="46"/>
      <c r="K20" s="38"/>
    </row>
    <row r="21">
      <c r="A21" s="61" t="s">
        <v>200</v>
      </c>
      <c r="B21" s="46"/>
      <c r="C21" s="46"/>
      <c r="D21" s="62">
        <v>40.0</v>
      </c>
      <c r="E21" s="46"/>
      <c r="K21" s="38"/>
    </row>
    <row r="22">
      <c r="A22" s="61" t="s">
        <v>201</v>
      </c>
      <c r="B22" s="46"/>
      <c r="C22" s="46"/>
      <c r="D22" s="62">
        <v>8.0</v>
      </c>
      <c r="E22" s="46"/>
      <c r="K22" s="38"/>
    </row>
    <row r="23">
      <c r="A23" s="61" t="s">
        <v>202</v>
      </c>
      <c r="B23" s="46"/>
      <c r="C23" s="46"/>
      <c r="D23" s="62">
        <v>8.0</v>
      </c>
      <c r="E23" s="46"/>
      <c r="K23" s="38"/>
    </row>
    <row r="24">
      <c r="A24" s="61" t="s">
        <v>203</v>
      </c>
      <c r="B24" s="48"/>
      <c r="C24" s="48"/>
      <c r="D24" s="62">
        <v>13.0</v>
      </c>
      <c r="E24" s="48"/>
      <c r="K24" s="38"/>
    </row>
    <row r="25">
      <c r="A25" s="49"/>
      <c r="B25" s="50"/>
      <c r="C25" s="51"/>
      <c r="D25" s="51"/>
      <c r="E25" s="40"/>
      <c r="K25" s="38"/>
    </row>
    <row r="26">
      <c r="A26" s="64" t="s">
        <v>204</v>
      </c>
      <c r="B26" s="65"/>
      <c r="C26" s="66">
        <v>3.0</v>
      </c>
      <c r="D26" s="64" t="s">
        <v>183</v>
      </c>
      <c r="E26" s="44" t="s">
        <v>184</v>
      </c>
      <c r="K26" s="38"/>
    </row>
    <row r="27">
      <c r="A27" s="67" t="s">
        <v>205</v>
      </c>
      <c r="B27" s="46"/>
      <c r="C27" s="46"/>
      <c r="D27" s="68">
        <v>13.0</v>
      </c>
      <c r="E27" s="46"/>
      <c r="K27" s="38"/>
    </row>
    <row r="28">
      <c r="A28" s="67" t="s">
        <v>206</v>
      </c>
      <c r="B28" s="46"/>
      <c r="C28" s="46"/>
      <c r="D28" s="68">
        <v>8.0</v>
      </c>
      <c r="E28" s="46"/>
    </row>
    <row r="29">
      <c r="A29" s="69" t="s">
        <v>207</v>
      </c>
      <c r="B29" s="46"/>
      <c r="C29" s="46"/>
      <c r="D29" s="68">
        <v>8.0</v>
      </c>
      <c r="E29" s="46"/>
    </row>
    <row r="30">
      <c r="A30" s="69" t="s">
        <v>208</v>
      </c>
      <c r="B30" s="46"/>
      <c r="C30" s="46"/>
      <c r="D30" s="68">
        <v>8.0</v>
      </c>
      <c r="E30" s="46"/>
    </row>
    <row r="31">
      <c r="A31" s="69" t="s">
        <v>209</v>
      </c>
      <c r="B31" s="48"/>
      <c r="C31" s="48"/>
      <c r="D31" s="68">
        <v>8.0</v>
      </c>
      <c r="E31" s="48"/>
    </row>
    <row r="32">
      <c r="A32" s="70"/>
      <c r="B32" s="50"/>
      <c r="C32" s="51"/>
      <c r="D32" s="51"/>
      <c r="E32" s="40"/>
    </row>
    <row r="33">
      <c r="A33" s="71" t="s">
        <v>210</v>
      </c>
      <c r="B33" s="72"/>
      <c r="C33" s="73">
        <v>4.0</v>
      </c>
      <c r="D33" s="71" t="s">
        <v>183</v>
      </c>
      <c r="E33" s="44" t="s">
        <v>184</v>
      </c>
    </row>
    <row r="34">
      <c r="A34" s="74" t="s">
        <v>211</v>
      </c>
      <c r="B34" s="46"/>
      <c r="C34" s="46"/>
      <c r="D34" s="75">
        <v>8.0</v>
      </c>
      <c r="E34" s="46"/>
      <c r="K34" s="39" t="s">
        <v>212</v>
      </c>
    </row>
    <row r="35">
      <c r="A35" s="74" t="s">
        <v>213</v>
      </c>
      <c r="B35" s="46"/>
      <c r="C35" s="46"/>
      <c r="D35" s="75">
        <v>13.0</v>
      </c>
      <c r="E35" s="46"/>
      <c r="K35" s="39" t="s">
        <v>214</v>
      </c>
    </row>
    <row r="36">
      <c r="A36" s="74" t="s">
        <v>215</v>
      </c>
      <c r="B36" s="46"/>
      <c r="C36" s="46"/>
      <c r="D36" s="75">
        <v>8.0</v>
      </c>
      <c r="E36" s="46"/>
      <c r="K36" s="39"/>
    </row>
    <row r="37">
      <c r="A37" s="74" t="s">
        <v>216</v>
      </c>
      <c r="B37" s="48"/>
      <c r="C37" s="48"/>
      <c r="D37" s="75">
        <v>8.0</v>
      </c>
      <c r="E37" s="48"/>
      <c r="K37" s="39"/>
    </row>
    <row r="38">
      <c r="A38" s="76"/>
      <c r="B38" s="50"/>
      <c r="C38" s="51"/>
      <c r="D38" s="51"/>
      <c r="E38" s="40"/>
      <c r="K38" s="39"/>
    </row>
    <row r="39">
      <c r="A39" s="77" t="s">
        <v>217</v>
      </c>
      <c r="B39" s="78"/>
      <c r="C39" s="79">
        <v>5.0</v>
      </c>
      <c r="D39" s="77" t="s">
        <v>183</v>
      </c>
      <c r="E39" s="44" t="s">
        <v>184</v>
      </c>
      <c r="K39" s="39"/>
    </row>
    <row r="40">
      <c r="A40" s="80" t="s">
        <v>218</v>
      </c>
      <c r="B40" s="46"/>
      <c r="C40" s="46"/>
      <c r="D40" s="81">
        <v>13.0</v>
      </c>
      <c r="E40" s="46"/>
      <c r="K40" s="39"/>
    </row>
    <row r="41">
      <c r="A41" s="80" t="s">
        <v>219</v>
      </c>
      <c r="B41" s="46"/>
      <c r="C41" s="46"/>
      <c r="D41" s="82">
        <v>2.0</v>
      </c>
      <c r="E41" s="46"/>
      <c r="K41" s="39"/>
    </row>
    <row r="42">
      <c r="A42" s="80" t="s">
        <v>220</v>
      </c>
      <c r="B42" s="46"/>
      <c r="C42" s="46"/>
      <c r="D42" s="82">
        <v>2.0</v>
      </c>
      <c r="E42" s="46"/>
      <c r="K42" s="39"/>
    </row>
    <row r="43">
      <c r="A43" s="80" t="s">
        <v>221</v>
      </c>
      <c r="B43" s="46"/>
      <c r="C43" s="46"/>
      <c r="D43" s="82">
        <v>2.0</v>
      </c>
      <c r="E43" s="46"/>
      <c r="K43" s="39"/>
    </row>
    <row r="44">
      <c r="A44" s="83" t="s">
        <v>222</v>
      </c>
      <c r="B44" s="46"/>
      <c r="C44" s="46"/>
      <c r="D44" s="82">
        <v>2.0</v>
      </c>
      <c r="E44" s="46"/>
      <c r="K44" s="39"/>
    </row>
    <row r="45">
      <c r="A45" s="80" t="s">
        <v>223</v>
      </c>
      <c r="B45" s="48"/>
      <c r="C45" s="48"/>
      <c r="D45" s="82">
        <v>2.0</v>
      </c>
      <c r="E45" s="48"/>
      <c r="K45" s="39"/>
    </row>
    <row r="46">
      <c r="A46" s="76"/>
      <c r="B46" s="50"/>
      <c r="C46" s="51"/>
      <c r="D46" s="51"/>
      <c r="E46" s="40"/>
      <c r="K46" s="39"/>
    </row>
    <row r="47">
      <c r="C47" s="15"/>
      <c r="D47" s="15"/>
      <c r="K47" s="39"/>
    </row>
    <row r="48">
      <c r="A48" s="50"/>
      <c r="C48" s="15"/>
      <c r="D48" s="15"/>
      <c r="E48" s="40"/>
    </row>
    <row r="49">
      <c r="A49" s="84" t="s">
        <v>224</v>
      </c>
      <c r="B49" s="85"/>
      <c r="C49" s="86">
        <v>1.0</v>
      </c>
      <c r="D49" s="84" t="s">
        <v>183</v>
      </c>
      <c r="E49" s="44" t="s">
        <v>225</v>
      </c>
    </row>
    <row r="50" ht="27.0" customHeight="1">
      <c r="A50" s="87" t="s">
        <v>226</v>
      </c>
      <c r="B50" s="46"/>
      <c r="C50" s="46"/>
      <c r="D50" s="88">
        <v>8.0</v>
      </c>
      <c r="E50" s="46"/>
    </row>
    <row r="51">
      <c r="A51" s="87" t="s">
        <v>227</v>
      </c>
      <c r="B51" s="46"/>
      <c r="C51" s="46"/>
      <c r="D51" s="88">
        <v>20.0</v>
      </c>
      <c r="E51" s="46"/>
    </row>
    <row r="52">
      <c r="A52" s="87" t="s">
        <v>228</v>
      </c>
      <c r="B52" s="46"/>
      <c r="C52" s="46"/>
      <c r="D52" s="88">
        <v>8.0</v>
      </c>
      <c r="E52" s="46"/>
    </row>
    <row r="53">
      <c r="A53" s="87" t="s">
        <v>229</v>
      </c>
      <c r="B53" s="46"/>
      <c r="C53" s="46"/>
      <c r="D53" s="88">
        <v>5.0</v>
      </c>
      <c r="E53" s="46"/>
    </row>
    <row r="54">
      <c r="A54" s="87" t="s">
        <v>230</v>
      </c>
      <c r="B54" s="48"/>
      <c r="C54" s="48"/>
      <c r="D54" s="88">
        <v>20.0</v>
      </c>
      <c r="E54" s="48"/>
    </row>
    <row r="55">
      <c r="A55" s="50"/>
      <c r="C55" s="15"/>
      <c r="D55" s="15"/>
      <c r="E55" s="40"/>
    </row>
    <row r="56">
      <c r="A56" s="89" t="s">
        <v>231</v>
      </c>
      <c r="B56" s="90"/>
      <c r="C56" s="91">
        <v>1.0</v>
      </c>
      <c r="D56" s="89" t="s">
        <v>183</v>
      </c>
      <c r="E56" s="44" t="s">
        <v>225</v>
      </c>
    </row>
    <row r="57">
      <c r="A57" s="92" t="s">
        <v>232</v>
      </c>
      <c r="B57" s="46"/>
      <c r="C57" s="46"/>
      <c r="D57" s="93">
        <v>40.0</v>
      </c>
      <c r="E57" s="46"/>
    </row>
    <row r="58">
      <c r="A58" s="92" t="s">
        <v>233</v>
      </c>
      <c r="B58" s="48"/>
      <c r="C58" s="48"/>
      <c r="D58" s="93">
        <v>8.0</v>
      </c>
      <c r="E58" s="48"/>
    </row>
    <row r="59">
      <c r="A59" s="94"/>
      <c r="C59" s="15"/>
      <c r="D59" s="15"/>
      <c r="E59" s="40"/>
    </row>
    <row r="60">
      <c r="A60" s="95" t="s">
        <v>234</v>
      </c>
      <c r="B60" s="96"/>
      <c r="C60" s="97">
        <v>2.0</v>
      </c>
      <c r="D60" s="95" t="s">
        <v>183</v>
      </c>
      <c r="E60" s="44" t="s">
        <v>225</v>
      </c>
    </row>
    <row r="61">
      <c r="A61" s="98" t="s">
        <v>235</v>
      </c>
      <c r="B61" s="46"/>
      <c r="C61" s="46"/>
      <c r="D61" s="99">
        <v>8.0</v>
      </c>
      <c r="E61" s="46"/>
    </row>
    <row r="62">
      <c r="A62" s="98" t="s">
        <v>236</v>
      </c>
      <c r="B62" s="46"/>
      <c r="C62" s="46"/>
      <c r="D62" s="99">
        <v>3.0</v>
      </c>
      <c r="E62" s="46"/>
    </row>
    <row r="63">
      <c r="A63" s="98" t="s">
        <v>237</v>
      </c>
      <c r="B63" s="46"/>
      <c r="C63" s="46"/>
      <c r="D63" s="99">
        <v>3.0</v>
      </c>
      <c r="E63" s="46"/>
    </row>
    <row r="64">
      <c r="A64" s="98" t="s">
        <v>238</v>
      </c>
      <c r="B64" s="46"/>
      <c r="C64" s="46"/>
      <c r="D64" s="99">
        <v>5.0</v>
      </c>
      <c r="E64" s="46"/>
    </row>
    <row r="65">
      <c r="A65" s="98" t="s">
        <v>239</v>
      </c>
      <c r="B65" s="46"/>
      <c r="C65" s="46"/>
      <c r="D65" s="99">
        <v>3.0</v>
      </c>
      <c r="E65" s="46"/>
    </row>
    <row r="66">
      <c r="A66" s="98" t="s">
        <v>240</v>
      </c>
      <c r="B66" s="46"/>
      <c r="C66" s="46"/>
      <c r="D66" s="99">
        <v>13.0</v>
      </c>
      <c r="E66" s="46"/>
    </row>
    <row r="67">
      <c r="A67" s="98" t="s">
        <v>241</v>
      </c>
      <c r="B67" s="46"/>
      <c r="C67" s="46"/>
      <c r="D67" s="99">
        <v>2.0</v>
      </c>
      <c r="E67" s="46"/>
    </row>
    <row r="68">
      <c r="A68" s="98" t="s">
        <v>242</v>
      </c>
      <c r="B68" s="48"/>
      <c r="C68" s="48"/>
      <c r="D68" s="99">
        <v>3.0</v>
      </c>
      <c r="E68" s="48"/>
    </row>
    <row r="69">
      <c r="C69" s="15"/>
      <c r="D69" s="15"/>
    </row>
    <row r="70">
      <c r="A70" s="100" t="s">
        <v>243</v>
      </c>
      <c r="B70" s="101"/>
      <c r="C70" s="102">
        <v>3.0</v>
      </c>
      <c r="D70" s="100" t="s">
        <v>183</v>
      </c>
      <c r="E70" s="44" t="s">
        <v>225</v>
      </c>
    </row>
    <row r="71">
      <c r="A71" s="103" t="s">
        <v>244</v>
      </c>
      <c r="B71" s="46"/>
      <c r="C71" s="46"/>
      <c r="D71" s="104">
        <v>8.0</v>
      </c>
      <c r="E71" s="46"/>
    </row>
    <row r="72">
      <c r="A72" s="103" t="s">
        <v>245</v>
      </c>
      <c r="B72" s="46"/>
      <c r="C72" s="46"/>
      <c r="D72" s="104">
        <v>13.0</v>
      </c>
      <c r="E72" s="46"/>
    </row>
    <row r="73">
      <c r="A73" s="103" t="s">
        <v>246</v>
      </c>
      <c r="B73" s="46"/>
      <c r="C73" s="46"/>
      <c r="D73" s="104">
        <v>5.0</v>
      </c>
      <c r="E73" s="46"/>
    </row>
    <row r="74">
      <c r="A74" s="103" t="s">
        <v>247</v>
      </c>
      <c r="B74" s="48"/>
      <c r="C74" s="48"/>
      <c r="D74" s="104">
        <v>13.0</v>
      </c>
      <c r="E74" s="48"/>
    </row>
    <row r="75">
      <c r="C75" s="15"/>
      <c r="D75" s="15"/>
    </row>
    <row r="76">
      <c r="A76" s="105" t="s">
        <v>248</v>
      </c>
      <c r="B76" s="106"/>
      <c r="C76" s="107">
        <v>4.0</v>
      </c>
      <c r="D76" s="105" t="s">
        <v>183</v>
      </c>
      <c r="E76" s="44" t="s">
        <v>225</v>
      </c>
    </row>
    <row r="77">
      <c r="A77" s="108" t="s">
        <v>249</v>
      </c>
      <c r="B77" s="46"/>
      <c r="C77" s="46"/>
      <c r="D77" s="109">
        <v>20.0</v>
      </c>
      <c r="E77" s="46"/>
    </row>
    <row r="78">
      <c r="A78" s="108" t="s">
        <v>250</v>
      </c>
      <c r="B78" s="46"/>
      <c r="C78" s="46"/>
      <c r="D78" s="109">
        <v>13.0</v>
      </c>
      <c r="E78" s="46"/>
    </row>
    <row r="79">
      <c r="A79" s="108" t="s">
        <v>251</v>
      </c>
      <c r="B79" s="46"/>
      <c r="C79" s="46"/>
      <c r="D79" s="109">
        <v>5.0</v>
      </c>
      <c r="E79" s="46"/>
    </row>
    <row r="80">
      <c r="A80" s="108" t="s">
        <v>252</v>
      </c>
      <c r="B80" s="46"/>
      <c r="C80" s="46"/>
      <c r="D80" s="109">
        <v>13.0</v>
      </c>
      <c r="E80" s="46"/>
    </row>
    <row r="81">
      <c r="A81" s="108" t="s">
        <v>253</v>
      </c>
      <c r="B81" s="46"/>
      <c r="C81" s="46"/>
      <c r="D81" s="109">
        <v>8.0</v>
      </c>
      <c r="E81" s="46"/>
    </row>
    <row r="82">
      <c r="A82" s="108" t="s">
        <v>254</v>
      </c>
      <c r="B82" s="48"/>
      <c r="C82" s="48"/>
      <c r="D82" s="109">
        <v>20.0</v>
      </c>
      <c r="E82" s="48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A91" s="50"/>
      <c r="B91" s="50"/>
      <c r="C91" s="51"/>
      <c r="D91" s="50"/>
      <c r="E91" s="40"/>
    </row>
    <row r="92">
      <c r="B92" s="50"/>
      <c r="C92" s="51"/>
      <c r="D92" s="50"/>
      <c r="E92" s="40"/>
    </row>
    <row r="93">
      <c r="C93" s="15"/>
      <c r="E93" s="40"/>
    </row>
    <row r="94">
      <c r="C94" s="15"/>
      <c r="E94" s="40"/>
    </row>
    <row r="95">
      <c r="C95" s="15"/>
      <c r="E95" s="40"/>
    </row>
    <row r="96">
      <c r="C96" s="15"/>
      <c r="E96" s="40"/>
    </row>
    <row r="97">
      <c r="C97" s="15"/>
      <c r="E97" s="40"/>
    </row>
    <row r="98">
      <c r="C98" s="15"/>
      <c r="E98" s="40"/>
    </row>
    <row r="99">
      <c r="C99" s="15"/>
      <c r="E99" s="40"/>
    </row>
    <row r="100">
      <c r="C100" s="15"/>
      <c r="E100" s="40"/>
    </row>
    <row r="101">
      <c r="C101" s="15"/>
      <c r="E101" s="40"/>
    </row>
    <row r="102">
      <c r="C102" s="15"/>
      <c r="E102" s="40"/>
    </row>
    <row r="103">
      <c r="C103" s="15"/>
      <c r="E103" s="40"/>
    </row>
    <row r="104">
      <c r="C104" s="15"/>
      <c r="E104" s="40"/>
    </row>
    <row r="105">
      <c r="C105" s="15"/>
      <c r="E105" s="40"/>
    </row>
    <row r="106">
      <c r="C106" s="15"/>
      <c r="E106" s="40"/>
    </row>
    <row r="107">
      <c r="C107" s="15"/>
      <c r="E107" s="40"/>
    </row>
    <row r="108">
      <c r="C108" s="15"/>
      <c r="E108" s="40"/>
    </row>
    <row r="109">
      <c r="C109" s="15"/>
      <c r="E109" s="40"/>
    </row>
    <row r="110">
      <c r="C110" s="15"/>
      <c r="E110" s="40"/>
    </row>
    <row r="111">
      <c r="C111" s="15"/>
      <c r="E111" s="40"/>
    </row>
    <row r="112">
      <c r="C112" s="15"/>
      <c r="E112" s="40"/>
    </row>
    <row r="113">
      <c r="C113" s="15"/>
      <c r="E113" s="40"/>
    </row>
    <row r="114">
      <c r="C114" s="15"/>
      <c r="E114" s="40"/>
    </row>
    <row r="115">
      <c r="C115" s="15"/>
      <c r="E115" s="40"/>
    </row>
    <row r="116">
      <c r="C116" s="15"/>
      <c r="E116" s="40"/>
    </row>
    <row r="117">
      <c r="C117" s="15"/>
      <c r="E117" s="40"/>
    </row>
    <row r="118">
      <c r="C118" s="15"/>
      <c r="E118" s="40"/>
    </row>
    <row r="119">
      <c r="C119" s="15"/>
      <c r="E119" s="40"/>
    </row>
    <row r="120">
      <c r="C120" s="15"/>
      <c r="E120" s="40"/>
    </row>
    <row r="121">
      <c r="C121" s="15"/>
      <c r="E121" s="40"/>
    </row>
    <row r="122">
      <c r="C122" s="15"/>
      <c r="E122" s="40"/>
    </row>
    <row r="123">
      <c r="C123" s="15"/>
      <c r="E123" s="40"/>
    </row>
    <row r="124">
      <c r="C124" s="15"/>
      <c r="E124" s="40"/>
    </row>
    <row r="125">
      <c r="C125" s="15"/>
      <c r="E125" s="40"/>
    </row>
    <row r="126">
      <c r="C126" s="15"/>
      <c r="E126" s="40"/>
    </row>
    <row r="127">
      <c r="C127" s="15"/>
      <c r="E127" s="40"/>
    </row>
    <row r="128">
      <c r="C128" s="15"/>
      <c r="E128" s="40"/>
    </row>
    <row r="129">
      <c r="C129" s="15"/>
      <c r="E129" s="40"/>
    </row>
    <row r="130">
      <c r="C130" s="15"/>
      <c r="E130" s="40"/>
    </row>
    <row r="131">
      <c r="C131" s="15"/>
      <c r="E131" s="40"/>
    </row>
    <row r="132">
      <c r="C132" s="15"/>
      <c r="E132" s="40"/>
    </row>
    <row r="133">
      <c r="C133" s="15"/>
      <c r="E133" s="40"/>
    </row>
    <row r="134">
      <c r="C134" s="15"/>
      <c r="E134" s="40"/>
    </row>
    <row r="135">
      <c r="C135" s="15"/>
      <c r="E135" s="40"/>
    </row>
    <row r="136">
      <c r="C136" s="15"/>
      <c r="E136" s="40"/>
    </row>
    <row r="137">
      <c r="C137" s="15"/>
      <c r="E137" s="40"/>
    </row>
    <row r="138">
      <c r="C138" s="15"/>
      <c r="E138" s="40"/>
    </row>
    <row r="139">
      <c r="C139" s="15"/>
      <c r="E139" s="40"/>
    </row>
    <row r="140">
      <c r="C140" s="15"/>
      <c r="E140" s="40"/>
    </row>
    <row r="141">
      <c r="C141" s="15"/>
      <c r="E141" s="40"/>
    </row>
    <row r="142">
      <c r="C142" s="15"/>
      <c r="E142" s="40"/>
    </row>
    <row r="143">
      <c r="C143" s="15"/>
      <c r="E143" s="40"/>
    </row>
    <row r="144">
      <c r="C144" s="15"/>
      <c r="E144" s="40"/>
    </row>
    <row r="145">
      <c r="C145" s="15"/>
      <c r="E145" s="40"/>
    </row>
    <row r="146">
      <c r="C146" s="15"/>
      <c r="E146" s="40"/>
    </row>
    <row r="147">
      <c r="C147" s="15"/>
      <c r="E147" s="40"/>
    </row>
    <row r="148">
      <c r="C148" s="15"/>
      <c r="E148" s="40"/>
    </row>
    <row r="149">
      <c r="C149" s="15"/>
      <c r="E149" s="40"/>
    </row>
    <row r="150">
      <c r="C150" s="15"/>
      <c r="E150" s="40"/>
    </row>
    <row r="151">
      <c r="C151" s="15"/>
      <c r="E151" s="40"/>
    </row>
    <row r="152">
      <c r="C152" s="15"/>
      <c r="E152" s="40"/>
    </row>
    <row r="153">
      <c r="C153" s="15"/>
      <c r="E153" s="40"/>
    </row>
    <row r="154">
      <c r="C154" s="15"/>
      <c r="E154" s="40"/>
    </row>
    <row r="155">
      <c r="C155" s="15"/>
      <c r="E155" s="40"/>
    </row>
    <row r="156">
      <c r="C156" s="15"/>
      <c r="E156" s="40"/>
    </row>
    <row r="157">
      <c r="C157" s="15"/>
      <c r="E157" s="40"/>
    </row>
    <row r="158">
      <c r="C158" s="15"/>
      <c r="E158" s="40"/>
    </row>
    <row r="159">
      <c r="C159" s="15"/>
      <c r="E159" s="40"/>
    </row>
    <row r="160">
      <c r="C160" s="15"/>
      <c r="E160" s="40"/>
    </row>
    <row r="161">
      <c r="C161" s="15"/>
      <c r="E161" s="40"/>
    </row>
    <row r="162">
      <c r="C162" s="15"/>
      <c r="E162" s="40"/>
    </row>
    <row r="163">
      <c r="C163" s="15"/>
      <c r="E163" s="40"/>
    </row>
    <row r="164">
      <c r="C164" s="15"/>
      <c r="E164" s="40"/>
    </row>
    <row r="165">
      <c r="C165" s="15"/>
      <c r="E165" s="40"/>
    </row>
    <row r="166">
      <c r="C166" s="15"/>
      <c r="E166" s="40"/>
    </row>
    <row r="167">
      <c r="C167" s="15"/>
      <c r="E167" s="40"/>
    </row>
    <row r="168">
      <c r="C168" s="15"/>
      <c r="E168" s="40"/>
    </row>
    <row r="169">
      <c r="C169" s="15"/>
      <c r="E169" s="40"/>
    </row>
    <row r="170">
      <c r="C170" s="15"/>
      <c r="E170" s="40"/>
    </row>
    <row r="171">
      <c r="C171" s="15"/>
      <c r="E171" s="40"/>
    </row>
    <row r="172">
      <c r="C172" s="15"/>
      <c r="E172" s="40"/>
    </row>
    <row r="173">
      <c r="C173" s="15"/>
      <c r="E173" s="40"/>
    </row>
    <row r="174">
      <c r="C174" s="15"/>
      <c r="E174" s="40"/>
    </row>
    <row r="175">
      <c r="C175" s="15"/>
      <c r="E175" s="40"/>
    </row>
    <row r="176">
      <c r="C176" s="15"/>
      <c r="E176" s="40"/>
    </row>
    <row r="177">
      <c r="C177" s="15"/>
      <c r="E177" s="40"/>
    </row>
    <row r="178">
      <c r="C178" s="15"/>
      <c r="E178" s="40"/>
    </row>
    <row r="179">
      <c r="C179" s="15"/>
      <c r="E179" s="40"/>
    </row>
    <row r="180">
      <c r="C180" s="15"/>
      <c r="E180" s="40"/>
    </row>
    <row r="181">
      <c r="C181" s="15"/>
      <c r="E181" s="40"/>
    </row>
    <row r="182">
      <c r="C182" s="15"/>
      <c r="E182" s="40"/>
    </row>
    <row r="183">
      <c r="C183" s="15"/>
      <c r="E183" s="40"/>
    </row>
    <row r="184">
      <c r="C184" s="15"/>
      <c r="E184" s="40"/>
    </row>
    <row r="185">
      <c r="C185" s="15"/>
      <c r="E185" s="40"/>
    </row>
    <row r="186">
      <c r="C186" s="15"/>
      <c r="E186" s="40"/>
    </row>
    <row r="187">
      <c r="C187" s="15"/>
      <c r="E187" s="40"/>
    </row>
    <row r="188">
      <c r="C188" s="15"/>
      <c r="E188" s="40"/>
    </row>
    <row r="189">
      <c r="C189" s="15"/>
      <c r="E189" s="40"/>
    </row>
    <row r="190">
      <c r="C190" s="15"/>
      <c r="E190" s="40"/>
    </row>
    <row r="191">
      <c r="C191" s="15"/>
      <c r="E191" s="40"/>
    </row>
    <row r="192">
      <c r="C192" s="15"/>
      <c r="E192" s="40"/>
    </row>
    <row r="193">
      <c r="C193" s="15"/>
      <c r="E193" s="40"/>
    </row>
    <row r="194">
      <c r="C194" s="15"/>
      <c r="E194" s="40"/>
    </row>
    <row r="195">
      <c r="C195" s="15"/>
      <c r="E195" s="40"/>
    </row>
    <row r="196">
      <c r="C196" s="15"/>
      <c r="E196" s="40"/>
    </row>
    <row r="197">
      <c r="C197" s="15"/>
      <c r="E197" s="40"/>
    </row>
    <row r="198">
      <c r="C198" s="15"/>
      <c r="E198" s="40"/>
    </row>
    <row r="199">
      <c r="C199" s="15"/>
      <c r="E199" s="40"/>
    </row>
    <row r="200">
      <c r="C200" s="15"/>
      <c r="E200" s="40"/>
    </row>
    <row r="201">
      <c r="C201" s="15"/>
      <c r="E201" s="40"/>
    </row>
    <row r="202">
      <c r="C202" s="15"/>
      <c r="E202" s="40"/>
    </row>
    <row r="203">
      <c r="C203" s="15"/>
      <c r="E203" s="40"/>
    </row>
    <row r="204">
      <c r="C204" s="15"/>
      <c r="E204" s="40"/>
    </row>
    <row r="205">
      <c r="C205" s="15"/>
      <c r="E205" s="40"/>
    </row>
    <row r="206">
      <c r="C206" s="15"/>
      <c r="E206" s="40"/>
    </row>
    <row r="207">
      <c r="C207" s="15"/>
      <c r="E207" s="40"/>
    </row>
    <row r="208">
      <c r="C208" s="15"/>
      <c r="E208" s="40"/>
    </row>
    <row r="209">
      <c r="C209" s="15"/>
      <c r="E209" s="40"/>
    </row>
    <row r="210">
      <c r="C210" s="15"/>
      <c r="E210" s="40"/>
    </row>
    <row r="211">
      <c r="C211" s="15"/>
      <c r="E211" s="40"/>
    </row>
    <row r="212">
      <c r="C212" s="15"/>
      <c r="E212" s="40"/>
    </row>
    <row r="213">
      <c r="C213" s="15"/>
      <c r="E213" s="40"/>
    </row>
    <row r="214">
      <c r="C214" s="15"/>
      <c r="E214" s="40"/>
    </row>
    <row r="215">
      <c r="C215" s="15"/>
      <c r="E215" s="40"/>
    </row>
    <row r="216">
      <c r="C216" s="15"/>
      <c r="E216" s="40"/>
    </row>
    <row r="217">
      <c r="C217" s="15"/>
      <c r="E217" s="40"/>
    </row>
    <row r="218">
      <c r="C218" s="15"/>
      <c r="E218" s="40"/>
    </row>
    <row r="219">
      <c r="C219" s="15"/>
      <c r="E219" s="40"/>
    </row>
    <row r="220">
      <c r="C220" s="15"/>
      <c r="E220" s="40"/>
    </row>
    <row r="221">
      <c r="C221" s="15"/>
      <c r="E221" s="40"/>
    </row>
    <row r="222">
      <c r="C222" s="15"/>
      <c r="E222" s="40"/>
    </row>
    <row r="223">
      <c r="C223" s="15"/>
      <c r="E223" s="40"/>
    </row>
    <row r="224">
      <c r="C224" s="15"/>
      <c r="E224" s="40"/>
    </row>
    <row r="225">
      <c r="C225" s="15"/>
      <c r="E225" s="40"/>
    </row>
    <row r="226">
      <c r="C226" s="15"/>
      <c r="E226" s="40"/>
    </row>
    <row r="227">
      <c r="C227" s="15"/>
      <c r="E227" s="40"/>
    </row>
    <row r="228">
      <c r="C228" s="15"/>
      <c r="E228" s="40"/>
    </row>
    <row r="229">
      <c r="C229" s="15"/>
      <c r="E229" s="40"/>
    </row>
    <row r="230">
      <c r="C230" s="15"/>
      <c r="E230" s="40"/>
    </row>
    <row r="231">
      <c r="C231" s="15"/>
      <c r="E231" s="40"/>
    </row>
    <row r="232">
      <c r="C232" s="15"/>
      <c r="E232" s="40"/>
    </row>
    <row r="233">
      <c r="C233" s="15"/>
      <c r="E233" s="40"/>
    </row>
    <row r="234">
      <c r="C234" s="15"/>
      <c r="E234" s="40"/>
    </row>
    <row r="235">
      <c r="C235" s="15"/>
      <c r="E235" s="40"/>
    </row>
    <row r="236">
      <c r="C236" s="15"/>
      <c r="E236" s="40"/>
    </row>
    <row r="237">
      <c r="C237" s="15"/>
      <c r="E237" s="40"/>
    </row>
    <row r="238">
      <c r="C238" s="15"/>
      <c r="E238" s="40"/>
    </row>
    <row r="239">
      <c r="C239" s="15"/>
      <c r="E239" s="40"/>
    </row>
    <row r="240">
      <c r="C240" s="15"/>
      <c r="E240" s="40"/>
    </row>
    <row r="241">
      <c r="C241" s="15"/>
      <c r="E241" s="40"/>
    </row>
    <row r="242">
      <c r="C242" s="15"/>
      <c r="E242" s="40"/>
    </row>
    <row r="243">
      <c r="C243" s="15"/>
      <c r="E243" s="40"/>
    </row>
    <row r="244">
      <c r="C244" s="15"/>
      <c r="E244" s="40"/>
    </row>
    <row r="245">
      <c r="C245" s="15"/>
      <c r="E245" s="40"/>
    </row>
    <row r="246">
      <c r="C246" s="15"/>
      <c r="E246" s="40"/>
    </row>
    <row r="247">
      <c r="C247" s="15"/>
      <c r="E247" s="40"/>
    </row>
    <row r="248">
      <c r="C248" s="15"/>
      <c r="E248" s="40"/>
    </row>
    <row r="249">
      <c r="C249" s="15"/>
      <c r="E249" s="40"/>
    </row>
    <row r="250">
      <c r="C250" s="15"/>
      <c r="E250" s="40"/>
    </row>
    <row r="251">
      <c r="C251" s="15"/>
      <c r="E251" s="40"/>
    </row>
    <row r="252">
      <c r="C252" s="15"/>
      <c r="E252" s="40"/>
    </row>
    <row r="253">
      <c r="C253" s="15"/>
      <c r="E253" s="40"/>
    </row>
    <row r="254">
      <c r="C254" s="15"/>
      <c r="E254" s="40"/>
    </row>
    <row r="255">
      <c r="C255" s="15"/>
      <c r="E255" s="40"/>
    </row>
    <row r="256">
      <c r="C256" s="15"/>
      <c r="E256" s="40"/>
    </row>
    <row r="257">
      <c r="C257" s="15"/>
      <c r="E257" s="40"/>
    </row>
    <row r="258">
      <c r="C258" s="15"/>
      <c r="E258" s="40"/>
    </row>
    <row r="259">
      <c r="C259" s="15"/>
      <c r="E259" s="40"/>
    </row>
    <row r="260">
      <c r="C260" s="15"/>
      <c r="E260" s="40"/>
    </row>
    <row r="261">
      <c r="C261" s="15"/>
      <c r="E261" s="40"/>
    </row>
    <row r="262">
      <c r="C262" s="15"/>
      <c r="E262" s="40"/>
    </row>
    <row r="263">
      <c r="C263" s="15"/>
      <c r="E263" s="40"/>
    </row>
    <row r="264">
      <c r="C264" s="15"/>
      <c r="E264" s="40"/>
    </row>
    <row r="265">
      <c r="C265" s="15"/>
      <c r="E265" s="40"/>
    </row>
    <row r="266">
      <c r="C266" s="15"/>
      <c r="E266" s="40"/>
    </row>
    <row r="267">
      <c r="C267" s="15"/>
      <c r="E267" s="40"/>
    </row>
    <row r="268">
      <c r="C268" s="15"/>
      <c r="E268" s="40"/>
    </row>
    <row r="269">
      <c r="C269" s="15"/>
      <c r="E269" s="40"/>
    </row>
    <row r="270">
      <c r="C270" s="15"/>
      <c r="E270" s="40"/>
    </row>
    <row r="271">
      <c r="C271" s="15"/>
      <c r="E271" s="40"/>
    </row>
    <row r="272">
      <c r="C272" s="15"/>
      <c r="E272" s="40"/>
    </row>
    <row r="273">
      <c r="C273" s="15"/>
      <c r="E273" s="40"/>
    </row>
    <row r="274">
      <c r="C274" s="15"/>
      <c r="E274" s="40"/>
    </row>
    <row r="275">
      <c r="C275" s="15"/>
      <c r="E275" s="40"/>
    </row>
    <row r="276">
      <c r="C276" s="15"/>
      <c r="E276" s="40"/>
    </row>
    <row r="277">
      <c r="C277" s="15"/>
      <c r="E277" s="40"/>
    </row>
    <row r="278">
      <c r="C278" s="15"/>
      <c r="E278" s="40"/>
    </row>
    <row r="279">
      <c r="C279" s="15"/>
      <c r="E279" s="40"/>
    </row>
    <row r="280">
      <c r="C280" s="15"/>
      <c r="E280" s="40"/>
    </row>
    <row r="281">
      <c r="C281" s="15"/>
      <c r="E281" s="40"/>
    </row>
    <row r="282">
      <c r="C282" s="15"/>
      <c r="E282" s="40"/>
    </row>
    <row r="283">
      <c r="C283" s="15"/>
      <c r="E283" s="40"/>
    </row>
    <row r="284">
      <c r="C284" s="15"/>
      <c r="E284" s="40"/>
    </row>
    <row r="285">
      <c r="C285" s="15"/>
      <c r="E285" s="40"/>
    </row>
    <row r="286">
      <c r="C286" s="15"/>
      <c r="E286" s="40"/>
    </row>
    <row r="287">
      <c r="C287" s="15"/>
      <c r="E287" s="40"/>
    </row>
    <row r="288">
      <c r="C288" s="15"/>
      <c r="E288" s="40"/>
    </row>
    <row r="289">
      <c r="C289" s="15"/>
      <c r="E289" s="40"/>
    </row>
    <row r="290">
      <c r="C290" s="15"/>
      <c r="E290" s="40"/>
    </row>
    <row r="291">
      <c r="C291" s="15"/>
      <c r="E291" s="40"/>
    </row>
    <row r="292">
      <c r="C292" s="15"/>
      <c r="E292" s="40"/>
    </row>
    <row r="293">
      <c r="C293" s="15"/>
      <c r="E293" s="40"/>
    </row>
    <row r="294">
      <c r="C294" s="15"/>
      <c r="E294" s="40"/>
    </row>
    <row r="295">
      <c r="C295" s="15"/>
      <c r="E295" s="40"/>
    </row>
    <row r="296">
      <c r="C296" s="15"/>
      <c r="E296" s="40"/>
    </row>
    <row r="297">
      <c r="C297" s="15"/>
      <c r="E297" s="40"/>
    </row>
    <row r="298">
      <c r="C298" s="15"/>
      <c r="E298" s="40"/>
    </row>
    <row r="299">
      <c r="C299" s="15"/>
      <c r="E299" s="40"/>
    </row>
    <row r="300">
      <c r="C300" s="15"/>
      <c r="E300" s="40"/>
    </row>
    <row r="301">
      <c r="C301" s="15"/>
      <c r="E301" s="40"/>
    </row>
    <row r="302">
      <c r="C302" s="15"/>
      <c r="E302" s="40"/>
    </row>
    <row r="303">
      <c r="C303" s="15"/>
      <c r="E303" s="40"/>
    </row>
    <row r="304">
      <c r="C304" s="15"/>
      <c r="E304" s="40"/>
    </row>
    <row r="305">
      <c r="C305" s="15"/>
      <c r="E305" s="40"/>
    </row>
    <row r="306">
      <c r="C306" s="15"/>
      <c r="E306" s="40"/>
    </row>
    <row r="307">
      <c r="C307" s="15"/>
      <c r="E307" s="40"/>
    </row>
    <row r="308">
      <c r="C308" s="15"/>
      <c r="E308" s="40"/>
    </row>
    <row r="309">
      <c r="C309" s="15"/>
      <c r="E309" s="40"/>
    </row>
    <row r="310">
      <c r="C310" s="15"/>
      <c r="E310" s="40"/>
    </row>
    <row r="311">
      <c r="C311" s="15"/>
      <c r="E311" s="40"/>
    </row>
    <row r="312">
      <c r="C312" s="15"/>
      <c r="E312" s="40"/>
    </row>
    <row r="313">
      <c r="C313" s="15"/>
      <c r="E313" s="40"/>
    </row>
    <row r="314">
      <c r="C314" s="15"/>
      <c r="E314" s="40"/>
    </row>
    <row r="315">
      <c r="C315" s="15"/>
      <c r="E315" s="40"/>
    </row>
    <row r="316">
      <c r="C316" s="15"/>
      <c r="E316" s="40"/>
    </row>
    <row r="317">
      <c r="C317" s="15"/>
      <c r="E317" s="40"/>
    </row>
    <row r="318">
      <c r="C318" s="15"/>
      <c r="E318" s="40"/>
    </row>
    <row r="319">
      <c r="C319" s="15"/>
      <c r="E319" s="40"/>
    </row>
    <row r="320">
      <c r="C320" s="15"/>
      <c r="E320" s="40"/>
    </row>
    <row r="321">
      <c r="C321" s="15"/>
      <c r="E321" s="40"/>
    </row>
    <row r="322">
      <c r="C322" s="15"/>
      <c r="E322" s="40"/>
    </row>
    <row r="323">
      <c r="C323" s="15"/>
      <c r="E323" s="40"/>
    </row>
    <row r="324">
      <c r="C324" s="15"/>
      <c r="E324" s="40"/>
    </row>
    <row r="325">
      <c r="C325" s="15"/>
      <c r="E325" s="40"/>
    </row>
    <row r="326">
      <c r="C326" s="15"/>
      <c r="E326" s="40"/>
    </row>
    <row r="327">
      <c r="C327" s="15"/>
      <c r="E327" s="40"/>
    </row>
    <row r="328">
      <c r="C328" s="15"/>
      <c r="E328" s="40"/>
    </row>
    <row r="329">
      <c r="C329" s="15"/>
      <c r="E329" s="40"/>
    </row>
    <row r="330">
      <c r="C330" s="15"/>
      <c r="E330" s="40"/>
    </row>
    <row r="331">
      <c r="C331" s="15"/>
      <c r="E331" s="40"/>
    </row>
    <row r="332">
      <c r="C332" s="15"/>
      <c r="E332" s="40"/>
    </row>
    <row r="333">
      <c r="C333" s="15"/>
      <c r="E333" s="40"/>
    </row>
    <row r="334">
      <c r="C334" s="15"/>
      <c r="E334" s="40"/>
    </row>
    <row r="335">
      <c r="C335" s="15"/>
      <c r="E335" s="40"/>
    </row>
    <row r="336">
      <c r="C336" s="15"/>
      <c r="E336" s="40"/>
    </row>
    <row r="337">
      <c r="C337" s="15"/>
      <c r="E337" s="40"/>
    </row>
    <row r="338">
      <c r="C338" s="15"/>
      <c r="E338" s="40"/>
    </row>
    <row r="339">
      <c r="C339" s="15"/>
      <c r="E339" s="40"/>
    </row>
    <row r="340">
      <c r="C340" s="15"/>
      <c r="E340" s="40"/>
    </row>
    <row r="341">
      <c r="C341" s="15"/>
      <c r="E341" s="40"/>
    </row>
    <row r="342">
      <c r="C342" s="15"/>
      <c r="E342" s="40"/>
    </row>
    <row r="343">
      <c r="C343" s="15"/>
      <c r="E343" s="40"/>
    </row>
    <row r="344">
      <c r="C344" s="15"/>
      <c r="E344" s="40"/>
    </row>
    <row r="345">
      <c r="C345" s="15"/>
      <c r="E345" s="40"/>
    </row>
    <row r="346">
      <c r="C346" s="15"/>
      <c r="E346" s="40"/>
    </row>
    <row r="347">
      <c r="C347" s="15"/>
      <c r="E347" s="40"/>
    </row>
    <row r="348">
      <c r="C348" s="15"/>
      <c r="E348" s="40"/>
    </row>
    <row r="349">
      <c r="C349" s="15"/>
      <c r="E349" s="40"/>
    </row>
    <row r="350">
      <c r="C350" s="15"/>
      <c r="E350" s="40"/>
    </row>
    <row r="351">
      <c r="C351" s="15"/>
      <c r="E351" s="40"/>
    </row>
    <row r="352">
      <c r="C352" s="15"/>
      <c r="E352" s="40"/>
    </row>
    <row r="353">
      <c r="C353" s="15"/>
      <c r="E353" s="40"/>
    </row>
    <row r="354">
      <c r="C354" s="15"/>
      <c r="E354" s="40"/>
    </row>
    <row r="355">
      <c r="C355" s="15"/>
      <c r="E355" s="40"/>
    </row>
    <row r="356">
      <c r="C356" s="15"/>
      <c r="E356" s="40"/>
    </row>
    <row r="357">
      <c r="C357" s="15"/>
      <c r="E357" s="40"/>
    </row>
    <row r="358">
      <c r="C358" s="15"/>
      <c r="E358" s="40"/>
    </row>
    <row r="359">
      <c r="C359" s="15"/>
      <c r="E359" s="40"/>
    </row>
    <row r="360">
      <c r="C360" s="15"/>
      <c r="E360" s="40"/>
    </row>
    <row r="361">
      <c r="C361" s="15"/>
      <c r="E361" s="40"/>
    </row>
    <row r="362">
      <c r="C362" s="15"/>
      <c r="E362" s="40"/>
    </row>
    <row r="363">
      <c r="C363" s="15"/>
      <c r="E363" s="40"/>
    </row>
    <row r="364">
      <c r="C364" s="15"/>
      <c r="E364" s="40"/>
    </row>
    <row r="365">
      <c r="C365" s="15"/>
      <c r="E365" s="40"/>
    </row>
    <row r="366">
      <c r="C366" s="15"/>
      <c r="E366" s="40"/>
    </row>
    <row r="367">
      <c r="C367" s="15"/>
      <c r="E367" s="40"/>
    </row>
    <row r="368">
      <c r="C368" s="15"/>
      <c r="E368" s="40"/>
    </row>
    <row r="369">
      <c r="C369" s="15"/>
      <c r="E369" s="40"/>
    </row>
    <row r="370">
      <c r="C370" s="15"/>
      <c r="E370" s="40"/>
    </row>
    <row r="371">
      <c r="C371" s="15"/>
      <c r="E371" s="40"/>
    </row>
    <row r="372">
      <c r="C372" s="15"/>
      <c r="E372" s="40"/>
    </row>
    <row r="373">
      <c r="C373" s="15"/>
      <c r="E373" s="40"/>
    </row>
    <row r="374">
      <c r="C374" s="15"/>
      <c r="E374" s="40"/>
    </row>
    <row r="375">
      <c r="C375" s="15"/>
      <c r="E375" s="40"/>
    </row>
    <row r="376">
      <c r="C376" s="15"/>
      <c r="E376" s="40"/>
    </row>
    <row r="377">
      <c r="C377" s="15"/>
      <c r="E377" s="40"/>
    </row>
    <row r="378">
      <c r="C378" s="15"/>
      <c r="E378" s="40"/>
    </row>
    <row r="379">
      <c r="C379" s="15"/>
      <c r="E379" s="40"/>
    </row>
    <row r="380">
      <c r="C380" s="15"/>
      <c r="E380" s="40"/>
    </row>
    <row r="381">
      <c r="C381" s="15"/>
      <c r="E381" s="40"/>
    </row>
    <row r="382">
      <c r="C382" s="15"/>
      <c r="E382" s="40"/>
    </row>
    <row r="383">
      <c r="C383" s="15"/>
      <c r="E383" s="40"/>
    </row>
    <row r="384">
      <c r="C384" s="15"/>
      <c r="E384" s="40"/>
    </row>
    <row r="385">
      <c r="C385" s="15"/>
      <c r="E385" s="40"/>
    </row>
    <row r="386">
      <c r="C386" s="15"/>
      <c r="E386" s="40"/>
    </row>
    <row r="387">
      <c r="C387" s="15"/>
      <c r="E387" s="40"/>
    </row>
    <row r="388">
      <c r="C388" s="15"/>
      <c r="E388" s="40"/>
    </row>
    <row r="389">
      <c r="C389" s="15"/>
      <c r="E389" s="40"/>
    </row>
    <row r="390">
      <c r="C390" s="15"/>
      <c r="E390" s="40"/>
    </row>
    <row r="391">
      <c r="C391" s="15"/>
      <c r="E391" s="40"/>
    </row>
    <row r="392">
      <c r="C392" s="15"/>
      <c r="E392" s="40"/>
    </row>
    <row r="393">
      <c r="C393" s="15"/>
      <c r="E393" s="40"/>
    </row>
    <row r="394">
      <c r="C394" s="15"/>
      <c r="E394" s="40"/>
    </row>
    <row r="395">
      <c r="C395" s="15"/>
      <c r="E395" s="40"/>
    </row>
    <row r="396">
      <c r="C396" s="15"/>
      <c r="E396" s="40"/>
    </row>
    <row r="397">
      <c r="C397" s="15"/>
      <c r="E397" s="40"/>
    </row>
    <row r="398">
      <c r="C398" s="15"/>
      <c r="E398" s="40"/>
    </row>
    <row r="399">
      <c r="C399" s="15"/>
      <c r="E399" s="40"/>
    </row>
    <row r="400">
      <c r="C400" s="15"/>
      <c r="E400" s="40"/>
    </row>
    <row r="401">
      <c r="C401" s="15"/>
      <c r="E401" s="40"/>
    </row>
    <row r="402">
      <c r="C402" s="15"/>
      <c r="E402" s="40"/>
    </row>
    <row r="403">
      <c r="C403" s="15"/>
      <c r="E403" s="40"/>
    </row>
    <row r="404">
      <c r="C404" s="15"/>
      <c r="E404" s="40"/>
    </row>
    <row r="405">
      <c r="C405" s="15"/>
      <c r="E405" s="40"/>
    </row>
    <row r="406">
      <c r="C406" s="15"/>
      <c r="E406" s="40"/>
    </row>
    <row r="407">
      <c r="C407" s="15"/>
      <c r="E407" s="40"/>
    </row>
    <row r="408">
      <c r="C408" s="15"/>
      <c r="E408" s="40"/>
    </row>
    <row r="409">
      <c r="C409" s="15"/>
      <c r="E409" s="40"/>
    </row>
    <row r="410">
      <c r="C410" s="15"/>
      <c r="E410" s="40"/>
    </row>
    <row r="411">
      <c r="C411" s="15"/>
      <c r="E411" s="40"/>
    </row>
    <row r="412">
      <c r="C412" s="15"/>
      <c r="E412" s="40"/>
    </row>
    <row r="413">
      <c r="C413" s="15"/>
      <c r="E413" s="40"/>
    </row>
    <row r="414">
      <c r="C414" s="15"/>
      <c r="E414" s="40"/>
    </row>
    <row r="415">
      <c r="C415" s="15"/>
      <c r="E415" s="40"/>
    </row>
    <row r="416">
      <c r="C416" s="15"/>
      <c r="E416" s="40"/>
    </row>
    <row r="417">
      <c r="C417" s="15"/>
      <c r="E417" s="40"/>
    </row>
    <row r="418">
      <c r="C418" s="15"/>
      <c r="E418" s="40"/>
    </row>
    <row r="419">
      <c r="C419" s="15"/>
      <c r="E419" s="40"/>
    </row>
    <row r="420">
      <c r="C420" s="15"/>
      <c r="E420" s="40"/>
    </row>
    <row r="421">
      <c r="C421" s="15"/>
      <c r="E421" s="40"/>
    </row>
    <row r="422">
      <c r="C422" s="15"/>
      <c r="E422" s="40"/>
    </row>
    <row r="423">
      <c r="C423" s="15"/>
      <c r="E423" s="40"/>
    </row>
    <row r="424">
      <c r="C424" s="15"/>
      <c r="E424" s="40"/>
    </row>
    <row r="425">
      <c r="C425" s="15"/>
      <c r="E425" s="40"/>
    </row>
    <row r="426">
      <c r="C426" s="15"/>
      <c r="E426" s="40"/>
    </row>
    <row r="427">
      <c r="C427" s="15"/>
      <c r="E427" s="40"/>
    </row>
    <row r="428">
      <c r="C428" s="15"/>
      <c r="E428" s="40"/>
    </row>
    <row r="429">
      <c r="C429" s="15"/>
      <c r="E429" s="40"/>
    </row>
    <row r="430">
      <c r="C430" s="15"/>
      <c r="E430" s="40"/>
    </row>
    <row r="431">
      <c r="C431" s="15"/>
      <c r="E431" s="40"/>
    </row>
    <row r="432">
      <c r="C432" s="15"/>
      <c r="E432" s="40"/>
    </row>
    <row r="433">
      <c r="C433" s="15"/>
      <c r="E433" s="40"/>
    </row>
    <row r="434">
      <c r="C434" s="15"/>
      <c r="E434" s="40"/>
    </row>
    <row r="435">
      <c r="C435" s="15"/>
      <c r="E435" s="40"/>
    </row>
    <row r="436">
      <c r="C436" s="15"/>
      <c r="E436" s="40"/>
    </row>
    <row r="437">
      <c r="C437" s="15"/>
      <c r="E437" s="40"/>
    </row>
    <row r="438">
      <c r="C438" s="15"/>
      <c r="E438" s="40"/>
    </row>
    <row r="439">
      <c r="C439" s="15"/>
      <c r="E439" s="40"/>
    </row>
    <row r="440">
      <c r="C440" s="15"/>
      <c r="E440" s="40"/>
    </row>
    <row r="441">
      <c r="C441" s="15"/>
      <c r="E441" s="40"/>
    </row>
    <row r="442">
      <c r="C442" s="15"/>
      <c r="E442" s="40"/>
    </row>
    <row r="443">
      <c r="C443" s="15"/>
      <c r="E443" s="40"/>
    </row>
    <row r="444">
      <c r="C444" s="15"/>
      <c r="E444" s="40"/>
    </row>
    <row r="445">
      <c r="C445" s="15"/>
      <c r="E445" s="40"/>
    </row>
    <row r="446">
      <c r="C446" s="15"/>
      <c r="E446" s="40"/>
    </row>
    <row r="447">
      <c r="C447" s="15"/>
      <c r="E447" s="40"/>
    </row>
    <row r="448">
      <c r="C448" s="15"/>
      <c r="E448" s="40"/>
    </row>
    <row r="449">
      <c r="C449" s="15"/>
      <c r="E449" s="40"/>
    </row>
    <row r="450">
      <c r="C450" s="15"/>
      <c r="E450" s="40"/>
    </row>
    <row r="451">
      <c r="C451" s="15"/>
      <c r="E451" s="40"/>
    </row>
    <row r="452">
      <c r="C452" s="15"/>
      <c r="E452" s="40"/>
    </row>
    <row r="453">
      <c r="C453" s="15"/>
      <c r="E453" s="40"/>
    </row>
    <row r="454">
      <c r="C454" s="15"/>
      <c r="E454" s="40"/>
    </row>
    <row r="455">
      <c r="C455" s="15"/>
      <c r="E455" s="40"/>
    </row>
    <row r="456">
      <c r="C456" s="15"/>
      <c r="E456" s="40"/>
    </row>
    <row r="457">
      <c r="C457" s="15"/>
      <c r="E457" s="40"/>
    </row>
    <row r="458">
      <c r="C458" s="15"/>
      <c r="E458" s="40"/>
    </row>
    <row r="459">
      <c r="C459" s="15"/>
      <c r="E459" s="40"/>
    </row>
    <row r="460">
      <c r="C460" s="15"/>
      <c r="E460" s="40"/>
    </row>
    <row r="461">
      <c r="C461" s="15"/>
      <c r="E461" s="40"/>
    </row>
    <row r="462">
      <c r="C462" s="15"/>
      <c r="E462" s="40"/>
    </row>
    <row r="463">
      <c r="C463" s="15"/>
      <c r="E463" s="40"/>
    </row>
    <row r="464">
      <c r="C464" s="15"/>
      <c r="E464" s="40"/>
    </row>
    <row r="465">
      <c r="C465" s="15"/>
      <c r="E465" s="40"/>
    </row>
    <row r="466">
      <c r="C466" s="15"/>
      <c r="E466" s="40"/>
    </row>
    <row r="467">
      <c r="C467" s="15"/>
      <c r="E467" s="40"/>
    </row>
    <row r="468">
      <c r="C468" s="15"/>
      <c r="E468" s="40"/>
    </row>
    <row r="469">
      <c r="C469" s="15"/>
      <c r="E469" s="40"/>
    </row>
    <row r="470">
      <c r="C470" s="15"/>
      <c r="E470" s="40"/>
    </row>
    <row r="471">
      <c r="C471" s="15"/>
      <c r="E471" s="40"/>
    </row>
    <row r="472">
      <c r="C472" s="15"/>
      <c r="E472" s="40"/>
    </row>
    <row r="473">
      <c r="C473" s="15"/>
      <c r="E473" s="40"/>
    </row>
    <row r="474">
      <c r="C474" s="15"/>
      <c r="E474" s="40"/>
    </row>
    <row r="475">
      <c r="C475" s="15"/>
      <c r="E475" s="40"/>
    </row>
    <row r="476">
      <c r="C476" s="15"/>
      <c r="E476" s="40"/>
    </row>
    <row r="477">
      <c r="C477" s="15"/>
      <c r="E477" s="40"/>
    </row>
    <row r="478">
      <c r="C478" s="15"/>
      <c r="E478" s="40"/>
    </row>
    <row r="479">
      <c r="C479" s="15"/>
      <c r="E479" s="40"/>
    </row>
    <row r="480">
      <c r="C480" s="15"/>
      <c r="E480" s="40"/>
    </row>
    <row r="481">
      <c r="C481" s="15"/>
      <c r="E481" s="40"/>
    </row>
    <row r="482">
      <c r="C482" s="15"/>
      <c r="E482" s="40"/>
    </row>
    <row r="483">
      <c r="C483" s="15"/>
      <c r="E483" s="40"/>
    </row>
    <row r="484">
      <c r="C484" s="15"/>
      <c r="E484" s="40"/>
    </row>
    <row r="485">
      <c r="C485" s="15"/>
      <c r="E485" s="40"/>
    </row>
    <row r="486">
      <c r="C486" s="15"/>
      <c r="E486" s="40"/>
    </row>
    <row r="487">
      <c r="C487" s="15"/>
      <c r="E487" s="40"/>
    </row>
    <row r="488">
      <c r="C488" s="15"/>
      <c r="E488" s="40"/>
    </row>
    <row r="489">
      <c r="C489" s="15"/>
      <c r="E489" s="40"/>
    </row>
    <row r="490">
      <c r="C490" s="15"/>
      <c r="E490" s="40"/>
    </row>
    <row r="491">
      <c r="C491" s="15"/>
      <c r="E491" s="40"/>
    </row>
    <row r="492">
      <c r="C492" s="15"/>
      <c r="E492" s="40"/>
    </row>
    <row r="493">
      <c r="C493" s="15"/>
      <c r="E493" s="40"/>
    </row>
    <row r="494">
      <c r="C494" s="15"/>
      <c r="E494" s="40"/>
    </row>
    <row r="495">
      <c r="C495" s="15"/>
      <c r="E495" s="40"/>
    </row>
    <row r="496">
      <c r="C496" s="15"/>
      <c r="E496" s="40"/>
    </row>
    <row r="497">
      <c r="C497" s="15"/>
      <c r="E497" s="40"/>
    </row>
    <row r="498">
      <c r="C498" s="15"/>
      <c r="E498" s="40"/>
    </row>
    <row r="499">
      <c r="C499" s="15"/>
      <c r="E499" s="40"/>
    </row>
    <row r="500">
      <c r="C500" s="15"/>
      <c r="E500" s="40"/>
    </row>
    <row r="501">
      <c r="C501" s="15"/>
      <c r="E501" s="40"/>
    </row>
    <row r="502">
      <c r="C502" s="15"/>
      <c r="E502" s="40"/>
    </row>
    <row r="503">
      <c r="C503" s="15"/>
      <c r="E503" s="40"/>
    </row>
    <row r="504">
      <c r="C504" s="15"/>
      <c r="E504" s="40"/>
    </row>
    <row r="505">
      <c r="C505" s="15"/>
      <c r="E505" s="40"/>
    </row>
    <row r="506">
      <c r="C506" s="15"/>
      <c r="E506" s="40"/>
    </row>
    <row r="507">
      <c r="C507" s="15"/>
      <c r="E507" s="40"/>
    </row>
    <row r="508">
      <c r="C508" s="15"/>
      <c r="E508" s="40"/>
    </row>
    <row r="509">
      <c r="C509" s="15"/>
      <c r="E509" s="40"/>
    </row>
    <row r="510">
      <c r="C510" s="15"/>
      <c r="E510" s="40"/>
    </row>
    <row r="511">
      <c r="C511" s="15"/>
      <c r="E511" s="40"/>
    </row>
    <row r="512">
      <c r="C512" s="15"/>
      <c r="E512" s="40"/>
    </row>
    <row r="513">
      <c r="C513" s="15"/>
      <c r="E513" s="40"/>
    </row>
    <row r="514">
      <c r="C514" s="15"/>
      <c r="E514" s="40"/>
    </row>
    <row r="515">
      <c r="C515" s="15"/>
      <c r="E515" s="40"/>
    </row>
    <row r="516">
      <c r="C516" s="15"/>
      <c r="E516" s="40"/>
    </row>
    <row r="517">
      <c r="C517" s="15"/>
      <c r="E517" s="40"/>
    </row>
    <row r="518">
      <c r="C518" s="15"/>
      <c r="E518" s="40"/>
    </row>
    <row r="519">
      <c r="C519" s="15"/>
      <c r="E519" s="40"/>
    </row>
    <row r="520">
      <c r="C520" s="15"/>
      <c r="E520" s="40"/>
    </row>
    <row r="521">
      <c r="C521" s="15"/>
      <c r="E521" s="40"/>
    </row>
    <row r="522">
      <c r="C522" s="15"/>
      <c r="E522" s="40"/>
    </row>
    <row r="523">
      <c r="C523" s="15"/>
      <c r="E523" s="40"/>
    </row>
    <row r="524">
      <c r="C524" s="15"/>
      <c r="E524" s="40"/>
    </row>
    <row r="525">
      <c r="C525" s="15"/>
      <c r="E525" s="40"/>
    </row>
    <row r="526">
      <c r="C526" s="15"/>
      <c r="E526" s="40"/>
    </row>
    <row r="527">
      <c r="C527" s="15"/>
      <c r="E527" s="40"/>
    </row>
    <row r="528">
      <c r="C528" s="15"/>
      <c r="E528" s="40"/>
    </row>
    <row r="529">
      <c r="C529" s="15"/>
      <c r="E529" s="40"/>
    </row>
    <row r="530">
      <c r="C530" s="15"/>
      <c r="E530" s="40"/>
    </row>
    <row r="531">
      <c r="C531" s="15"/>
      <c r="E531" s="40"/>
    </row>
    <row r="532">
      <c r="C532" s="15"/>
      <c r="E532" s="40"/>
    </row>
    <row r="533">
      <c r="C533" s="15"/>
      <c r="E533" s="40"/>
    </row>
    <row r="534">
      <c r="C534" s="15"/>
      <c r="E534" s="40"/>
    </row>
    <row r="535">
      <c r="C535" s="15"/>
      <c r="E535" s="40"/>
    </row>
    <row r="536">
      <c r="C536" s="15"/>
      <c r="E536" s="40"/>
    </row>
    <row r="537">
      <c r="C537" s="15"/>
      <c r="E537" s="40"/>
    </row>
    <row r="538">
      <c r="C538" s="15"/>
      <c r="E538" s="40"/>
    </row>
    <row r="539">
      <c r="C539" s="15"/>
      <c r="E539" s="40"/>
    </row>
    <row r="540">
      <c r="C540" s="15"/>
      <c r="E540" s="40"/>
    </row>
    <row r="541">
      <c r="C541" s="15"/>
      <c r="E541" s="40"/>
    </row>
    <row r="542">
      <c r="C542" s="15"/>
      <c r="E542" s="40"/>
    </row>
    <row r="543">
      <c r="C543" s="15"/>
      <c r="E543" s="40"/>
    </row>
    <row r="544">
      <c r="C544" s="15"/>
      <c r="E544" s="40"/>
    </row>
    <row r="545">
      <c r="C545" s="15"/>
      <c r="E545" s="40"/>
    </row>
    <row r="546">
      <c r="C546" s="15"/>
      <c r="E546" s="40"/>
    </row>
    <row r="547">
      <c r="C547" s="15"/>
      <c r="E547" s="40"/>
    </row>
    <row r="548">
      <c r="C548" s="15"/>
      <c r="E548" s="40"/>
    </row>
    <row r="549">
      <c r="C549" s="15"/>
      <c r="E549" s="40"/>
    </row>
    <row r="550">
      <c r="C550" s="15"/>
      <c r="E550" s="40"/>
    </row>
    <row r="551">
      <c r="C551" s="15"/>
      <c r="E551" s="40"/>
    </row>
    <row r="552">
      <c r="C552" s="15"/>
      <c r="E552" s="40"/>
    </row>
    <row r="553">
      <c r="C553" s="15"/>
      <c r="E553" s="40"/>
    </row>
    <row r="554">
      <c r="C554" s="15"/>
      <c r="E554" s="40"/>
    </row>
    <row r="555">
      <c r="C555" s="15"/>
      <c r="E555" s="40"/>
    </row>
    <row r="556">
      <c r="C556" s="15"/>
      <c r="E556" s="40"/>
    </row>
    <row r="557">
      <c r="C557" s="15"/>
      <c r="E557" s="40"/>
    </row>
    <row r="558">
      <c r="C558" s="15"/>
      <c r="E558" s="40"/>
    </row>
    <row r="559">
      <c r="C559" s="15"/>
      <c r="E559" s="40"/>
    </row>
    <row r="560">
      <c r="C560" s="15"/>
      <c r="E560" s="40"/>
    </row>
    <row r="561">
      <c r="C561" s="15"/>
      <c r="E561" s="40"/>
    </row>
    <row r="562">
      <c r="C562" s="15"/>
      <c r="E562" s="40"/>
    </row>
    <row r="563">
      <c r="C563" s="15"/>
      <c r="E563" s="40"/>
    </row>
    <row r="564">
      <c r="C564" s="15"/>
      <c r="E564" s="40"/>
    </row>
    <row r="565">
      <c r="C565" s="15"/>
      <c r="E565" s="40"/>
    </row>
    <row r="566">
      <c r="C566" s="15"/>
      <c r="E566" s="40"/>
    </row>
    <row r="567">
      <c r="C567" s="15"/>
      <c r="E567" s="40"/>
    </row>
    <row r="568">
      <c r="C568" s="15"/>
      <c r="E568" s="40"/>
    </row>
    <row r="569">
      <c r="C569" s="15"/>
      <c r="E569" s="40"/>
    </row>
    <row r="570">
      <c r="C570" s="15"/>
      <c r="E570" s="40"/>
    </row>
    <row r="571">
      <c r="C571" s="15"/>
      <c r="E571" s="40"/>
    </row>
    <row r="572">
      <c r="C572" s="15"/>
      <c r="E572" s="40"/>
    </row>
    <row r="573">
      <c r="C573" s="15"/>
      <c r="E573" s="40"/>
    </row>
    <row r="574">
      <c r="C574" s="15"/>
      <c r="E574" s="40"/>
    </row>
    <row r="575">
      <c r="C575" s="15"/>
      <c r="E575" s="40"/>
    </row>
    <row r="576">
      <c r="C576" s="15"/>
      <c r="E576" s="40"/>
    </row>
    <row r="577">
      <c r="C577" s="15"/>
      <c r="E577" s="40"/>
    </row>
    <row r="578">
      <c r="C578" s="15"/>
      <c r="E578" s="40"/>
    </row>
    <row r="579">
      <c r="C579" s="15"/>
      <c r="E579" s="40"/>
    </row>
    <row r="580">
      <c r="C580" s="15"/>
      <c r="E580" s="40"/>
    </row>
    <row r="581">
      <c r="C581" s="15"/>
      <c r="E581" s="40"/>
    </row>
    <row r="582">
      <c r="C582" s="15"/>
      <c r="E582" s="40"/>
    </row>
    <row r="583">
      <c r="C583" s="15"/>
      <c r="E583" s="40"/>
    </row>
    <row r="584">
      <c r="C584" s="15"/>
      <c r="E584" s="40"/>
    </row>
    <row r="585">
      <c r="C585" s="15"/>
      <c r="E585" s="40"/>
    </row>
    <row r="586">
      <c r="C586" s="15"/>
      <c r="E586" s="40"/>
    </row>
    <row r="587">
      <c r="C587" s="15"/>
      <c r="E587" s="40"/>
    </row>
    <row r="588">
      <c r="C588" s="15"/>
      <c r="E588" s="40"/>
    </row>
    <row r="589">
      <c r="C589" s="15"/>
      <c r="E589" s="40"/>
    </row>
    <row r="590">
      <c r="C590" s="15"/>
      <c r="E590" s="40"/>
    </row>
    <row r="591">
      <c r="C591" s="15"/>
      <c r="E591" s="40"/>
    </row>
    <row r="592">
      <c r="C592" s="15"/>
      <c r="E592" s="40"/>
    </row>
    <row r="593">
      <c r="C593" s="15"/>
      <c r="E593" s="40"/>
    </row>
    <row r="594">
      <c r="C594" s="15"/>
      <c r="E594" s="40"/>
    </row>
    <row r="595">
      <c r="C595" s="15"/>
      <c r="E595" s="40"/>
    </row>
    <row r="596">
      <c r="C596" s="15"/>
      <c r="E596" s="40"/>
    </row>
    <row r="597">
      <c r="C597" s="15"/>
      <c r="E597" s="40"/>
    </row>
    <row r="598">
      <c r="C598" s="15"/>
      <c r="E598" s="40"/>
    </row>
    <row r="599">
      <c r="C599" s="15"/>
      <c r="E599" s="40"/>
    </row>
    <row r="600">
      <c r="C600" s="15"/>
      <c r="E600" s="40"/>
    </row>
    <row r="601">
      <c r="C601" s="15"/>
      <c r="E601" s="40"/>
    </row>
    <row r="602">
      <c r="C602" s="15"/>
      <c r="E602" s="40"/>
    </row>
    <row r="603">
      <c r="C603" s="15"/>
      <c r="E603" s="40"/>
    </row>
    <row r="604">
      <c r="C604" s="15"/>
      <c r="E604" s="40"/>
    </row>
    <row r="605">
      <c r="C605" s="15"/>
      <c r="E605" s="40"/>
    </row>
    <row r="606">
      <c r="C606" s="15"/>
      <c r="E606" s="40"/>
    </row>
    <row r="607">
      <c r="C607" s="15"/>
      <c r="E607" s="40"/>
    </row>
    <row r="608">
      <c r="C608" s="15"/>
      <c r="E608" s="40"/>
    </row>
    <row r="609">
      <c r="C609" s="15"/>
      <c r="E609" s="40"/>
    </row>
    <row r="610">
      <c r="C610" s="15"/>
      <c r="E610" s="40"/>
    </row>
    <row r="611">
      <c r="C611" s="15"/>
      <c r="E611" s="40"/>
    </row>
    <row r="612">
      <c r="C612" s="15"/>
      <c r="E612" s="40"/>
    </row>
    <row r="613">
      <c r="C613" s="15"/>
      <c r="E613" s="40"/>
    </row>
    <row r="614">
      <c r="C614" s="15"/>
      <c r="E614" s="40"/>
    </row>
    <row r="615">
      <c r="C615" s="15"/>
      <c r="E615" s="40"/>
    </row>
    <row r="616">
      <c r="C616" s="15"/>
      <c r="E616" s="40"/>
    </row>
    <row r="617">
      <c r="C617" s="15"/>
      <c r="E617" s="40"/>
    </row>
    <row r="618">
      <c r="C618" s="15"/>
      <c r="E618" s="40"/>
    </row>
    <row r="619">
      <c r="C619" s="15"/>
      <c r="E619" s="40"/>
    </row>
    <row r="620">
      <c r="C620" s="15"/>
      <c r="E620" s="40"/>
    </row>
    <row r="621">
      <c r="C621" s="15"/>
      <c r="E621" s="40"/>
    </row>
    <row r="622">
      <c r="C622" s="15"/>
      <c r="E622" s="40"/>
    </row>
    <row r="623">
      <c r="C623" s="15"/>
      <c r="E623" s="40"/>
    </row>
    <row r="624">
      <c r="C624" s="15"/>
      <c r="E624" s="40"/>
    </row>
    <row r="625">
      <c r="C625" s="15"/>
      <c r="E625" s="40"/>
    </row>
    <row r="626">
      <c r="C626" s="15"/>
      <c r="E626" s="40"/>
    </row>
    <row r="627">
      <c r="C627" s="15"/>
      <c r="E627" s="40"/>
    </row>
    <row r="628">
      <c r="C628" s="15"/>
      <c r="E628" s="40"/>
    </row>
    <row r="629">
      <c r="C629" s="15"/>
      <c r="E629" s="40"/>
    </row>
    <row r="630">
      <c r="C630" s="15"/>
      <c r="E630" s="40"/>
    </row>
    <row r="631">
      <c r="C631" s="15"/>
      <c r="E631" s="40"/>
    </row>
    <row r="632">
      <c r="C632" s="15"/>
      <c r="E632" s="40"/>
    </row>
    <row r="633">
      <c r="C633" s="15"/>
      <c r="E633" s="40"/>
    </row>
    <row r="634">
      <c r="C634" s="15"/>
      <c r="E634" s="40"/>
    </row>
    <row r="635">
      <c r="C635" s="15"/>
      <c r="E635" s="40"/>
    </row>
    <row r="636">
      <c r="C636" s="15"/>
      <c r="E636" s="40"/>
    </row>
    <row r="637">
      <c r="C637" s="15"/>
      <c r="E637" s="40"/>
    </row>
    <row r="638">
      <c r="C638" s="15"/>
      <c r="E638" s="40"/>
    </row>
    <row r="639">
      <c r="C639" s="15"/>
      <c r="E639" s="40"/>
    </row>
    <row r="640">
      <c r="C640" s="15"/>
      <c r="E640" s="40"/>
    </row>
    <row r="641">
      <c r="C641" s="15"/>
      <c r="E641" s="40"/>
    </row>
    <row r="642">
      <c r="C642" s="15"/>
      <c r="E642" s="40"/>
    </row>
    <row r="643">
      <c r="C643" s="15"/>
      <c r="E643" s="40"/>
    </row>
    <row r="644">
      <c r="C644" s="15"/>
      <c r="E644" s="40"/>
    </row>
    <row r="645">
      <c r="C645" s="15"/>
      <c r="E645" s="40"/>
    </row>
    <row r="646">
      <c r="C646" s="15"/>
      <c r="E646" s="40"/>
    </row>
    <row r="647">
      <c r="C647" s="15"/>
      <c r="E647" s="40"/>
    </row>
    <row r="648">
      <c r="C648" s="15"/>
      <c r="E648" s="40"/>
    </row>
    <row r="649">
      <c r="C649" s="15"/>
      <c r="E649" s="40"/>
    </row>
    <row r="650">
      <c r="C650" s="15"/>
      <c r="E650" s="40"/>
    </row>
    <row r="651">
      <c r="C651" s="15"/>
      <c r="E651" s="40"/>
    </row>
    <row r="652">
      <c r="C652" s="15"/>
      <c r="E652" s="40"/>
    </row>
    <row r="653">
      <c r="C653" s="15"/>
      <c r="E653" s="40"/>
    </row>
    <row r="654">
      <c r="C654" s="15"/>
      <c r="E654" s="40"/>
    </row>
    <row r="655">
      <c r="C655" s="15"/>
      <c r="E655" s="40"/>
    </row>
    <row r="656">
      <c r="C656" s="15"/>
      <c r="E656" s="40"/>
    </row>
    <row r="657">
      <c r="C657" s="15"/>
      <c r="E657" s="40"/>
    </row>
    <row r="658">
      <c r="C658" s="15"/>
      <c r="E658" s="40"/>
    </row>
    <row r="659">
      <c r="C659" s="15"/>
      <c r="E659" s="40"/>
    </row>
    <row r="660">
      <c r="C660" s="15"/>
      <c r="E660" s="40"/>
    </row>
    <row r="661">
      <c r="C661" s="15"/>
      <c r="E661" s="40"/>
    </row>
    <row r="662">
      <c r="C662" s="15"/>
      <c r="E662" s="40"/>
    </row>
    <row r="663">
      <c r="C663" s="15"/>
      <c r="E663" s="40"/>
    </row>
    <row r="664">
      <c r="C664" s="15"/>
      <c r="E664" s="40"/>
    </row>
    <row r="665">
      <c r="C665" s="15"/>
      <c r="E665" s="40"/>
    </row>
    <row r="666">
      <c r="C666" s="15"/>
      <c r="E666" s="40"/>
    </row>
    <row r="667">
      <c r="C667" s="15"/>
      <c r="E667" s="40"/>
    </row>
    <row r="668">
      <c r="C668" s="15"/>
      <c r="E668" s="40"/>
    </row>
    <row r="669">
      <c r="C669" s="15"/>
      <c r="E669" s="40"/>
    </row>
    <row r="670">
      <c r="C670" s="15"/>
      <c r="E670" s="40"/>
    </row>
    <row r="671">
      <c r="C671" s="15"/>
      <c r="E671" s="40"/>
    </row>
    <row r="672">
      <c r="C672" s="15"/>
      <c r="E672" s="40"/>
    </row>
    <row r="673">
      <c r="C673" s="15"/>
      <c r="E673" s="40"/>
    </row>
    <row r="674">
      <c r="C674" s="15"/>
      <c r="E674" s="40"/>
    </row>
    <row r="675">
      <c r="C675" s="15"/>
      <c r="E675" s="40"/>
    </row>
    <row r="676">
      <c r="C676" s="15"/>
      <c r="E676" s="40"/>
    </row>
    <row r="677">
      <c r="C677" s="15"/>
      <c r="E677" s="40"/>
    </row>
    <row r="678">
      <c r="C678" s="15"/>
      <c r="E678" s="40"/>
    </row>
    <row r="679">
      <c r="C679" s="15"/>
      <c r="E679" s="40"/>
    </row>
    <row r="680">
      <c r="C680" s="15"/>
      <c r="E680" s="40"/>
    </row>
    <row r="681">
      <c r="C681" s="15"/>
      <c r="E681" s="40"/>
    </row>
    <row r="682">
      <c r="C682" s="15"/>
      <c r="E682" s="40"/>
    </row>
    <row r="683">
      <c r="C683" s="15"/>
      <c r="E683" s="40"/>
    </row>
    <row r="684">
      <c r="C684" s="15"/>
      <c r="E684" s="40"/>
    </row>
    <row r="685">
      <c r="C685" s="15"/>
      <c r="E685" s="40"/>
    </row>
    <row r="686">
      <c r="C686" s="15"/>
      <c r="E686" s="40"/>
    </row>
    <row r="687">
      <c r="C687" s="15"/>
      <c r="E687" s="40"/>
    </row>
    <row r="688">
      <c r="C688" s="15"/>
      <c r="E688" s="40"/>
    </row>
    <row r="689">
      <c r="C689" s="15"/>
      <c r="E689" s="40"/>
    </row>
    <row r="690">
      <c r="C690" s="15"/>
      <c r="E690" s="40"/>
    </row>
    <row r="691">
      <c r="C691" s="15"/>
      <c r="E691" s="40"/>
    </row>
    <row r="692">
      <c r="C692" s="15"/>
      <c r="E692" s="40"/>
    </row>
    <row r="693">
      <c r="C693" s="15"/>
      <c r="E693" s="40"/>
    </row>
    <row r="694">
      <c r="C694" s="15"/>
      <c r="E694" s="40"/>
    </row>
    <row r="695">
      <c r="C695" s="15"/>
      <c r="E695" s="40"/>
    </row>
    <row r="696">
      <c r="C696" s="15"/>
      <c r="E696" s="40"/>
    </row>
    <row r="697">
      <c r="C697" s="15"/>
      <c r="E697" s="40"/>
    </row>
    <row r="698">
      <c r="C698" s="15"/>
      <c r="E698" s="40"/>
    </row>
    <row r="699">
      <c r="C699" s="15"/>
      <c r="E699" s="40"/>
    </row>
    <row r="700">
      <c r="C700" s="15"/>
      <c r="E700" s="40"/>
    </row>
    <row r="701">
      <c r="C701" s="15"/>
      <c r="E701" s="40"/>
    </row>
    <row r="702">
      <c r="C702" s="15"/>
      <c r="E702" s="40"/>
    </row>
    <row r="703">
      <c r="C703" s="15"/>
      <c r="E703" s="40"/>
    </row>
    <row r="704">
      <c r="C704" s="15"/>
      <c r="E704" s="40"/>
    </row>
    <row r="705">
      <c r="C705" s="15"/>
      <c r="E705" s="40"/>
    </row>
    <row r="706">
      <c r="C706" s="15"/>
      <c r="E706" s="40"/>
    </row>
    <row r="707">
      <c r="C707" s="15"/>
      <c r="E707" s="40"/>
    </row>
    <row r="708">
      <c r="C708" s="15"/>
      <c r="E708" s="40"/>
    </row>
    <row r="709">
      <c r="C709" s="15"/>
      <c r="E709" s="40"/>
    </row>
    <row r="710">
      <c r="C710" s="15"/>
      <c r="E710" s="40"/>
    </row>
    <row r="711">
      <c r="C711" s="15"/>
      <c r="E711" s="40"/>
    </row>
    <row r="712">
      <c r="C712" s="15"/>
      <c r="E712" s="40"/>
    </row>
    <row r="713">
      <c r="C713" s="15"/>
      <c r="E713" s="40"/>
    </row>
    <row r="714">
      <c r="C714" s="15"/>
      <c r="E714" s="40"/>
    </row>
    <row r="715">
      <c r="C715" s="15"/>
      <c r="E715" s="40"/>
    </row>
    <row r="716">
      <c r="C716" s="15"/>
      <c r="E716" s="40"/>
    </row>
    <row r="717">
      <c r="C717" s="15"/>
      <c r="E717" s="40"/>
    </row>
    <row r="718">
      <c r="C718" s="15"/>
      <c r="E718" s="40"/>
    </row>
    <row r="719">
      <c r="C719" s="15"/>
      <c r="E719" s="40"/>
    </row>
    <row r="720">
      <c r="C720" s="15"/>
      <c r="E720" s="40"/>
    </row>
    <row r="721">
      <c r="C721" s="15"/>
      <c r="E721" s="40"/>
    </row>
    <row r="722">
      <c r="C722" s="15"/>
      <c r="E722" s="40"/>
    </row>
    <row r="723">
      <c r="C723" s="15"/>
      <c r="E723" s="40"/>
    </row>
    <row r="724">
      <c r="C724" s="15"/>
      <c r="E724" s="40"/>
    </row>
    <row r="725">
      <c r="C725" s="15"/>
      <c r="E725" s="40"/>
    </row>
    <row r="726">
      <c r="C726" s="15"/>
      <c r="E726" s="40"/>
    </row>
    <row r="727">
      <c r="C727" s="15"/>
      <c r="E727" s="40"/>
    </row>
    <row r="728">
      <c r="C728" s="15"/>
      <c r="E728" s="40"/>
    </row>
    <row r="729">
      <c r="C729" s="15"/>
      <c r="E729" s="40"/>
    </row>
    <row r="730">
      <c r="C730" s="15"/>
      <c r="E730" s="40"/>
    </row>
    <row r="731">
      <c r="C731" s="15"/>
      <c r="E731" s="40"/>
    </row>
    <row r="732">
      <c r="C732" s="15"/>
      <c r="E732" s="40"/>
    </row>
    <row r="733">
      <c r="C733" s="15"/>
      <c r="E733" s="40"/>
    </row>
    <row r="734">
      <c r="C734" s="15"/>
      <c r="E734" s="40"/>
    </row>
    <row r="735">
      <c r="C735" s="15"/>
      <c r="E735" s="40"/>
    </row>
    <row r="736">
      <c r="C736" s="15"/>
      <c r="E736" s="40"/>
    </row>
    <row r="737">
      <c r="C737" s="15"/>
      <c r="E737" s="40"/>
    </row>
    <row r="738">
      <c r="C738" s="15"/>
      <c r="E738" s="40"/>
    </row>
    <row r="739">
      <c r="C739" s="15"/>
      <c r="E739" s="40"/>
    </row>
    <row r="740">
      <c r="C740" s="15"/>
      <c r="E740" s="40"/>
    </row>
    <row r="741">
      <c r="C741" s="15"/>
      <c r="E741" s="40"/>
    </row>
    <row r="742">
      <c r="C742" s="15"/>
      <c r="E742" s="40"/>
    </row>
    <row r="743">
      <c r="C743" s="15"/>
      <c r="E743" s="40"/>
    </row>
    <row r="744">
      <c r="C744" s="15"/>
      <c r="E744" s="40"/>
    </row>
    <row r="745">
      <c r="C745" s="15"/>
      <c r="E745" s="40"/>
    </row>
    <row r="746">
      <c r="C746" s="15"/>
      <c r="E746" s="40"/>
    </row>
    <row r="747">
      <c r="C747" s="15"/>
      <c r="E747" s="40"/>
    </row>
    <row r="748">
      <c r="C748" s="15"/>
      <c r="E748" s="40"/>
    </row>
    <row r="749">
      <c r="C749" s="15"/>
      <c r="E749" s="40"/>
    </row>
    <row r="750">
      <c r="C750" s="15"/>
      <c r="E750" s="40"/>
    </row>
    <row r="751">
      <c r="C751" s="15"/>
      <c r="E751" s="40"/>
    </row>
    <row r="752">
      <c r="C752" s="15"/>
      <c r="E752" s="40"/>
    </row>
    <row r="753">
      <c r="C753" s="15"/>
      <c r="E753" s="40"/>
    </row>
    <row r="754">
      <c r="C754" s="15"/>
      <c r="E754" s="40"/>
    </row>
    <row r="755">
      <c r="C755" s="15"/>
      <c r="E755" s="40"/>
    </row>
    <row r="756">
      <c r="C756" s="15"/>
      <c r="E756" s="40"/>
    </row>
    <row r="757">
      <c r="C757" s="15"/>
      <c r="E757" s="40"/>
    </row>
    <row r="758">
      <c r="C758" s="15"/>
      <c r="E758" s="40"/>
    </row>
    <row r="759">
      <c r="C759" s="15"/>
      <c r="E759" s="40"/>
    </row>
    <row r="760">
      <c r="C760" s="15"/>
      <c r="E760" s="40"/>
    </row>
    <row r="761">
      <c r="C761" s="15"/>
      <c r="E761" s="40"/>
    </row>
    <row r="762">
      <c r="C762" s="15"/>
      <c r="E762" s="40"/>
    </row>
    <row r="763">
      <c r="C763" s="15"/>
      <c r="E763" s="40"/>
    </row>
    <row r="764">
      <c r="C764" s="15"/>
      <c r="E764" s="40"/>
    </row>
    <row r="765">
      <c r="C765" s="15"/>
      <c r="E765" s="40"/>
    </row>
    <row r="766">
      <c r="C766" s="15"/>
      <c r="E766" s="40"/>
    </row>
    <row r="767">
      <c r="C767" s="15"/>
      <c r="E767" s="40"/>
    </row>
    <row r="768">
      <c r="C768" s="15"/>
      <c r="E768" s="40"/>
    </row>
    <row r="769">
      <c r="C769" s="15"/>
      <c r="E769" s="40"/>
    </row>
    <row r="770">
      <c r="C770" s="15"/>
      <c r="E770" s="40"/>
    </row>
    <row r="771">
      <c r="C771" s="15"/>
      <c r="E771" s="40"/>
    </row>
    <row r="772">
      <c r="C772" s="15"/>
      <c r="E772" s="40"/>
    </row>
    <row r="773">
      <c r="C773" s="15"/>
      <c r="E773" s="40"/>
    </row>
    <row r="774">
      <c r="C774" s="15"/>
      <c r="E774" s="40"/>
    </row>
    <row r="775">
      <c r="C775" s="15"/>
      <c r="E775" s="40"/>
    </row>
    <row r="776">
      <c r="C776" s="15"/>
      <c r="E776" s="40"/>
    </row>
    <row r="777">
      <c r="C777" s="15"/>
      <c r="E777" s="40"/>
    </row>
    <row r="778">
      <c r="C778" s="15"/>
      <c r="E778" s="40"/>
    </row>
    <row r="779">
      <c r="C779" s="15"/>
      <c r="E779" s="40"/>
    </row>
    <row r="780">
      <c r="C780" s="15"/>
      <c r="E780" s="40"/>
    </row>
    <row r="781">
      <c r="C781" s="15"/>
      <c r="E781" s="40"/>
    </row>
    <row r="782">
      <c r="C782" s="15"/>
      <c r="E782" s="40"/>
    </row>
    <row r="783">
      <c r="C783" s="15"/>
      <c r="E783" s="40"/>
    </row>
    <row r="784">
      <c r="C784" s="15"/>
      <c r="E784" s="40"/>
    </row>
    <row r="785">
      <c r="C785" s="15"/>
      <c r="E785" s="40"/>
    </row>
    <row r="786">
      <c r="C786" s="15"/>
      <c r="E786" s="40"/>
    </row>
    <row r="787">
      <c r="C787" s="15"/>
      <c r="E787" s="40"/>
    </row>
    <row r="788">
      <c r="C788" s="15"/>
      <c r="E788" s="40"/>
    </row>
    <row r="789">
      <c r="C789" s="15"/>
      <c r="E789" s="40"/>
    </row>
    <row r="790">
      <c r="C790" s="15"/>
      <c r="E790" s="40"/>
    </row>
    <row r="791">
      <c r="C791" s="15"/>
      <c r="E791" s="40"/>
    </row>
    <row r="792">
      <c r="C792" s="15"/>
      <c r="E792" s="40"/>
    </row>
    <row r="793">
      <c r="C793" s="15"/>
      <c r="E793" s="40"/>
    </row>
    <row r="794">
      <c r="C794" s="15"/>
      <c r="E794" s="40"/>
    </row>
    <row r="795">
      <c r="C795" s="15"/>
      <c r="E795" s="40"/>
    </row>
    <row r="796">
      <c r="C796" s="15"/>
      <c r="E796" s="40"/>
    </row>
    <row r="797">
      <c r="C797" s="15"/>
      <c r="E797" s="40"/>
    </row>
    <row r="798">
      <c r="C798" s="15"/>
      <c r="E798" s="40"/>
    </row>
    <row r="799">
      <c r="C799" s="15"/>
      <c r="E799" s="40"/>
    </row>
    <row r="800">
      <c r="C800" s="15"/>
      <c r="E800" s="40"/>
    </row>
    <row r="801">
      <c r="C801" s="15"/>
      <c r="E801" s="40"/>
    </row>
    <row r="802">
      <c r="C802" s="15"/>
      <c r="E802" s="40"/>
    </row>
    <row r="803">
      <c r="C803" s="15"/>
      <c r="E803" s="40"/>
    </row>
    <row r="804">
      <c r="C804" s="15"/>
      <c r="E804" s="40"/>
    </row>
    <row r="805">
      <c r="C805" s="15"/>
      <c r="E805" s="40"/>
    </row>
    <row r="806">
      <c r="C806" s="15"/>
      <c r="E806" s="40"/>
    </row>
    <row r="807">
      <c r="C807" s="15"/>
      <c r="E807" s="40"/>
    </row>
    <row r="808">
      <c r="C808" s="15"/>
      <c r="E808" s="40"/>
    </row>
    <row r="809">
      <c r="C809" s="15"/>
      <c r="E809" s="40"/>
    </row>
    <row r="810">
      <c r="C810" s="15"/>
      <c r="E810" s="40"/>
    </row>
    <row r="811">
      <c r="C811" s="15"/>
      <c r="E811" s="40"/>
    </row>
    <row r="812">
      <c r="C812" s="15"/>
      <c r="E812" s="40"/>
    </row>
    <row r="813">
      <c r="C813" s="15"/>
      <c r="E813" s="40"/>
    </row>
    <row r="814">
      <c r="C814" s="15"/>
      <c r="E814" s="40"/>
    </row>
    <row r="815">
      <c r="C815" s="15"/>
      <c r="E815" s="40"/>
    </row>
    <row r="816">
      <c r="C816" s="15"/>
      <c r="E816" s="40"/>
    </row>
    <row r="817">
      <c r="C817" s="15"/>
      <c r="E817" s="40"/>
    </row>
    <row r="818">
      <c r="C818" s="15"/>
      <c r="E818" s="40"/>
    </row>
    <row r="819">
      <c r="C819" s="15"/>
      <c r="E819" s="40"/>
    </row>
    <row r="820">
      <c r="C820" s="15"/>
      <c r="E820" s="40"/>
    </row>
    <row r="821">
      <c r="C821" s="15"/>
      <c r="E821" s="40"/>
    </row>
    <row r="822">
      <c r="C822" s="15"/>
      <c r="E822" s="40"/>
    </row>
    <row r="823">
      <c r="C823" s="15"/>
      <c r="E823" s="40"/>
    </row>
    <row r="824">
      <c r="C824" s="15"/>
      <c r="E824" s="40"/>
    </row>
    <row r="825">
      <c r="C825" s="15"/>
      <c r="E825" s="40"/>
    </row>
    <row r="826">
      <c r="C826" s="15"/>
      <c r="E826" s="40"/>
    </row>
    <row r="827">
      <c r="C827" s="15"/>
      <c r="E827" s="40"/>
    </row>
    <row r="828">
      <c r="C828" s="15"/>
      <c r="E828" s="40"/>
    </row>
    <row r="829">
      <c r="C829" s="15"/>
      <c r="E829" s="40"/>
    </row>
    <row r="830">
      <c r="C830" s="15"/>
      <c r="E830" s="40"/>
    </row>
    <row r="831">
      <c r="C831" s="15"/>
      <c r="E831" s="40"/>
    </row>
    <row r="832">
      <c r="C832" s="15"/>
      <c r="E832" s="40"/>
    </row>
    <row r="833">
      <c r="C833" s="15"/>
      <c r="E833" s="40"/>
    </row>
    <row r="834">
      <c r="C834" s="15"/>
      <c r="E834" s="40"/>
    </row>
    <row r="835">
      <c r="C835" s="15"/>
      <c r="E835" s="40"/>
    </row>
    <row r="836">
      <c r="C836" s="15"/>
      <c r="E836" s="40"/>
    </row>
    <row r="837">
      <c r="C837" s="15"/>
      <c r="E837" s="40"/>
    </row>
    <row r="838">
      <c r="C838" s="15"/>
      <c r="E838" s="40"/>
    </row>
    <row r="839">
      <c r="C839" s="15"/>
      <c r="E839" s="40"/>
    </row>
    <row r="840">
      <c r="C840" s="15"/>
      <c r="E840" s="40"/>
    </row>
    <row r="841">
      <c r="C841" s="15"/>
      <c r="E841" s="40"/>
    </row>
    <row r="842">
      <c r="C842" s="15"/>
      <c r="E842" s="40"/>
    </row>
    <row r="843">
      <c r="C843" s="15"/>
      <c r="E843" s="40"/>
    </row>
    <row r="844">
      <c r="C844" s="15"/>
      <c r="E844" s="40"/>
    </row>
    <row r="845">
      <c r="C845" s="15"/>
      <c r="E845" s="40"/>
    </row>
    <row r="846">
      <c r="C846" s="15"/>
      <c r="E846" s="40"/>
    </row>
    <row r="847">
      <c r="C847" s="15"/>
      <c r="E847" s="40"/>
    </row>
    <row r="848">
      <c r="C848" s="15"/>
      <c r="E848" s="40"/>
    </row>
    <row r="849">
      <c r="C849" s="15"/>
      <c r="E849" s="40"/>
    </row>
    <row r="850">
      <c r="C850" s="15"/>
      <c r="E850" s="40"/>
    </row>
    <row r="851">
      <c r="C851" s="15"/>
      <c r="E851" s="40"/>
    </row>
    <row r="852">
      <c r="C852" s="15"/>
      <c r="E852" s="40"/>
    </row>
    <row r="853">
      <c r="C853" s="15"/>
      <c r="E853" s="40"/>
    </row>
    <row r="854">
      <c r="C854" s="15"/>
      <c r="E854" s="40"/>
    </row>
    <row r="855">
      <c r="C855" s="15"/>
      <c r="E855" s="40"/>
    </row>
    <row r="856">
      <c r="C856" s="15"/>
      <c r="E856" s="40"/>
    </row>
    <row r="857">
      <c r="C857" s="15"/>
      <c r="E857" s="40"/>
    </row>
    <row r="858">
      <c r="C858" s="15"/>
      <c r="E858" s="40"/>
    </row>
    <row r="859">
      <c r="C859" s="15"/>
      <c r="E859" s="40"/>
    </row>
    <row r="860">
      <c r="C860" s="15"/>
      <c r="E860" s="40"/>
    </row>
    <row r="861">
      <c r="C861" s="15"/>
      <c r="E861" s="40"/>
    </row>
    <row r="862">
      <c r="C862" s="15"/>
      <c r="E862" s="40"/>
    </row>
    <row r="863">
      <c r="C863" s="15"/>
      <c r="E863" s="40"/>
    </row>
    <row r="864">
      <c r="C864" s="15"/>
      <c r="E864" s="40"/>
    </row>
    <row r="865">
      <c r="C865" s="15"/>
      <c r="E865" s="40"/>
    </row>
    <row r="866">
      <c r="C866" s="15"/>
      <c r="E866" s="40"/>
    </row>
    <row r="867">
      <c r="C867" s="15"/>
      <c r="E867" s="40"/>
    </row>
    <row r="868">
      <c r="C868" s="15"/>
      <c r="E868" s="40"/>
    </row>
    <row r="869">
      <c r="C869" s="15"/>
      <c r="E869" s="40"/>
    </row>
    <row r="870">
      <c r="C870" s="15"/>
      <c r="E870" s="40"/>
    </row>
    <row r="871">
      <c r="C871" s="15"/>
      <c r="E871" s="40"/>
    </row>
    <row r="872">
      <c r="C872" s="15"/>
      <c r="E872" s="40"/>
    </row>
    <row r="873">
      <c r="C873" s="15"/>
      <c r="E873" s="40"/>
    </row>
    <row r="874">
      <c r="C874" s="15"/>
      <c r="E874" s="40"/>
    </row>
    <row r="875">
      <c r="C875" s="15"/>
      <c r="E875" s="40"/>
    </row>
    <row r="876">
      <c r="C876" s="15"/>
      <c r="E876" s="40"/>
    </row>
    <row r="877">
      <c r="C877" s="15"/>
      <c r="E877" s="40"/>
    </row>
    <row r="878">
      <c r="C878" s="15"/>
      <c r="E878" s="40"/>
    </row>
    <row r="879">
      <c r="C879" s="15"/>
      <c r="E879" s="40"/>
    </row>
    <row r="880">
      <c r="C880" s="15"/>
      <c r="E880" s="40"/>
    </row>
    <row r="881">
      <c r="C881" s="15"/>
      <c r="E881" s="40"/>
    </row>
    <row r="882">
      <c r="C882" s="15"/>
      <c r="E882" s="40"/>
    </row>
    <row r="883">
      <c r="C883" s="15"/>
      <c r="E883" s="40"/>
    </row>
    <row r="884">
      <c r="C884" s="15"/>
      <c r="E884" s="40"/>
    </row>
    <row r="885">
      <c r="C885" s="15"/>
      <c r="E885" s="40"/>
    </row>
    <row r="886">
      <c r="C886" s="15"/>
      <c r="E886" s="40"/>
    </row>
    <row r="887">
      <c r="C887" s="15"/>
      <c r="E887" s="40"/>
    </row>
    <row r="888">
      <c r="C888" s="15"/>
      <c r="E888" s="40"/>
    </row>
    <row r="889">
      <c r="C889" s="15"/>
      <c r="E889" s="40"/>
    </row>
    <row r="890">
      <c r="C890" s="15"/>
      <c r="E890" s="40"/>
    </row>
    <row r="891">
      <c r="C891" s="15"/>
      <c r="E891" s="40"/>
    </row>
    <row r="892">
      <c r="C892" s="15"/>
      <c r="E892" s="40"/>
    </row>
    <row r="893">
      <c r="C893" s="15"/>
      <c r="E893" s="40"/>
    </row>
    <row r="894">
      <c r="C894" s="15"/>
      <c r="E894" s="40"/>
    </row>
    <row r="895">
      <c r="C895" s="15"/>
      <c r="E895" s="40"/>
    </row>
    <row r="896">
      <c r="C896" s="15"/>
      <c r="E896" s="40"/>
    </row>
    <row r="897">
      <c r="C897" s="15"/>
      <c r="E897" s="40"/>
    </row>
    <row r="898">
      <c r="C898" s="15"/>
      <c r="E898" s="40"/>
    </row>
    <row r="899">
      <c r="C899" s="15"/>
      <c r="E899" s="40"/>
    </row>
    <row r="900">
      <c r="C900" s="15"/>
      <c r="E900" s="40"/>
    </row>
    <row r="901">
      <c r="C901" s="15"/>
      <c r="E901" s="40"/>
    </row>
    <row r="902">
      <c r="C902" s="15"/>
      <c r="E902" s="40"/>
    </row>
    <row r="903">
      <c r="C903" s="15"/>
      <c r="E903" s="40"/>
    </row>
    <row r="904">
      <c r="C904" s="15"/>
      <c r="E904" s="40"/>
    </row>
    <row r="905">
      <c r="C905" s="15"/>
      <c r="E905" s="40"/>
    </row>
    <row r="906">
      <c r="C906" s="15"/>
      <c r="E906" s="40"/>
    </row>
    <row r="907">
      <c r="C907" s="15"/>
      <c r="E907" s="40"/>
    </row>
    <row r="908">
      <c r="C908" s="15"/>
      <c r="E908" s="40"/>
    </row>
    <row r="909">
      <c r="C909" s="15"/>
      <c r="E909" s="40"/>
    </row>
    <row r="910">
      <c r="C910" s="15"/>
      <c r="E910" s="40"/>
    </row>
    <row r="911">
      <c r="C911" s="15"/>
      <c r="E911" s="40"/>
    </row>
    <row r="912">
      <c r="C912" s="15"/>
      <c r="E912" s="40"/>
    </row>
    <row r="913">
      <c r="C913" s="15"/>
      <c r="E913" s="40"/>
    </row>
    <row r="914">
      <c r="C914" s="15"/>
      <c r="E914" s="40"/>
    </row>
    <row r="915">
      <c r="C915" s="15"/>
      <c r="E915" s="40"/>
    </row>
    <row r="916">
      <c r="C916" s="15"/>
      <c r="E916" s="40"/>
    </row>
    <row r="917">
      <c r="C917" s="15"/>
      <c r="E917" s="40"/>
    </row>
    <row r="918">
      <c r="C918" s="15"/>
      <c r="E918" s="40"/>
    </row>
    <row r="919">
      <c r="C919" s="15"/>
      <c r="E919" s="40"/>
    </row>
    <row r="920">
      <c r="C920" s="15"/>
      <c r="E920" s="40"/>
    </row>
    <row r="921">
      <c r="C921" s="15"/>
      <c r="E921" s="40"/>
    </row>
    <row r="922">
      <c r="C922" s="15"/>
      <c r="E922" s="40"/>
    </row>
    <row r="923">
      <c r="C923" s="15"/>
      <c r="E923" s="40"/>
    </row>
    <row r="924">
      <c r="C924" s="15"/>
      <c r="E924" s="40"/>
    </row>
    <row r="925">
      <c r="C925" s="15"/>
      <c r="E925" s="40"/>
    </row>
    <row r="926">
      <c r="C926" s="15"/>
      <c r="E926" s="40"/>
    </row>
    <row r="927">
      <c r="C927" s="15"/>
      <c r="E927" s="40"/>
    </row>
    <row r="928">
      <c r="C928" s="15"/>
      <c r="E928" s="40"/>
    </row>
    <row r="929">
      <c r="C929" s="15"/>
      <c r="E929" s="40"/>
    </row>
    <row r="930">
      <c r="C930" s="15"/>
      <c r="E930" s="40"/>
    </row>
    <row r="931">
      <c r="C931" s="15"/>
      <c r="E931" s="40"/>
    </row>
    <row r="932">
      <c r="C932" s="15"/>
      <c r="E932" s="40"/>
    </row>
    <row r="933">
      <c r="C933" s="15"/>
      <c r="E933" s="40"/>
    </row>
    <row r="934">
      <c r="C934" s="15"/>
      <c r="E934" s="40"/>
    </row>
    <row r="935">
      <c r="C935" s="15"/>
      <c r="E935" s="40"/>
    </row>
    <row r="936">
      <c r="C936" s="15"/>
      <c r="E936" s="40"/>
    </row>
    <row r="937">
      <c r="C937" s="15"/>
      <c r="E937" s="40"/>
    </row>
    <row r="938">
      <c r="C938" s="15"/>
      <c r="E938" s="40"/>
    </row>
    <row r="939">
      <c r="C939" s="15"/>
      <c r="E939" s="40"/>
    </row>
    <row r="940">
      <c r="C940" s="15"/>
      <c r="E940" s="40"/>
    </row>
    <row r="941">
      <c r="C941" s="15"/>
      <c r="E941" s="40"/>
    </row>
    <row r="942">
      <c r="C942" s="15"/>
      <c r="E942" s="40"/>
    </row>
    <row r="943">
      <c r="C943" s="15"/>
      <c r="E943" s="40"/>
    </row>
    <row r="944">
      <c r="C944" s="15"/>
      <c r="E944" s="40"/>
    </row>
    <row r="945">
      <c r="C945" s="15"/>
      <c r="E945" s="40"/>
    </row>
    <row r="946">
      <c r="C946" s="15"/>
      <c r="E946" s="40"/>
    </row>
    <row r="947">
      <c r="C947" s="15"/>
      <c r="E947" s="40"/>
    </row>
    <row r="948">
      <c r="C948" s="15"/>
      <c r="E948" s="40"/>
    </row>
    <row r="949">
      <c r="C949" s="15"/>
      <c r="E949" s="40"/>
    </row>
    <row r="950">
      <c r="C950" s="15"/>
      <c r="E950" s="40"/>
    </row>
    <row r="951">
      <c r="C951" s="15"/>
      <c r="E951" s="40"/>
    </row>
    <row r="952">
      <c r="C952" s="15"/>
      <c r="E952" s="40"/>
    </row>
    <row r="953">
      <c r="C953" s="15"/>
      <c r="E953" s="40"/>
    </row>
    <row r="954">
      <c r="C954" s="15"/>
      <c r="E954" s="40"/>
    </row>
    <row r="955">
      <c r="C955" s="15"/>
      <c r="E955" s="40"/>
    </row>
    <row r="956">
      <c r="C956" s="15"/>
      <c r="E956" s="40"/>
    </row>
    <row r="957">
      <c r="C957" s="15"/>
      <c r="E957" s="40"/>
    </row>
    <row r="958">
      <c r="C958" s="15"/>
      <c r="E958" s="40"/>
    </row>
    <row r="959">
      <c r="C959" s="15"/>
      <c r="E959" s="40"/>
    </row>
    <row r="960">
      <c r="C960" s="15"/>
      <c r="E960" s="40"/>
    </row>
    <row r="961">
      <c r="C961" s="15"/>
      <c r="E961" s="40"/>
    </row>
    <row r="962">
      <c r="C962" s="15"/>
      <c r="E962" s="40"/>
    </row>
    <row r="963">
      <c r="C963" s="15"/>
      <c r="E963" s="40"/>
    </row>
    <row r="964">
      <c r="C964" s="15"/>
      <c r="E964" s="40"/>
    </row>
    <row r="965">
      <c r="C965" s="15"/>
      <c r="E965" s="40"/>
    </row>
    <row r="966">
      <c r="C966" s="15"/>
      <c r="E966" s="40"/>
    </row>
    <row r="967">
      <c r="C967" s="15"/>
      <c r="E967" s="40"/>
    </row>
    <row r="968">
      <c r="C968" s="15"/>
      <c r="E968" s="40"/>
    </row>
    <row r="969">
      <c r="C969" s="15"/>
      <c r="E969" s="40"/>
    </row>
    <row r="970">
      <c r="C970" s="15"/>
      <c r="E970" s="40"/>
    </row>
    <row r="971">
      <c r="C971" s="15"/>
      <c r="E971" s="40"/>
    </row>
    <row r="972">
      <c r="C972" s="15"/>
      <c r="E972" s="40"/>
    </row>
    <row r="973">
      <c r="C973" s="15"/>
      <c r="E973" s="40"/>
    </row>
    <row r="974">
      <c r="C974" s="15"/>
      <c r="E974" s="40"/>
    </row>
    <row r="975">
      <c r="C975" s="15"/>
      <c r="E975" s="40"/>
    </row>
    <row r="976">
      <c r="C976" s="15"/>
      <c r="E976" s="40"/>
    </row>
    <row r="977">
      <c r="C977" s="15"/>
      <c r="E977" s="40"/>
    </row>
    <row r="978">
      <c r="C978" s="15"/>
      <c r="E978" s="40"/>
    </row>
    <row r="979">
      <c r="C979" s="15"/>
      <c r="E979" s="40"/>
    </row>
    <row r="980">
      <c r="C980" s="15"/>
      <c r="E980" s="40"/>
    </row>
    <row r="981">
      <c r="C981" s="15"/>
      <c r="E981" s="40"/>
    </row>
    <row r="982">
      <c r="C982" s="15"/>
      <c r="E982" s="40"/>
    </row>
    <row r="983">
      <c r="C983" s="15"/>
      <c r="E983" s="40"/>
    </row>
    <row r="984">
      <c r="C984" s="15"/>
      <c r="E984" s="40"/>
    </row>
    <row r="985">
      <c r="C985" s="15"/>
      <c r="E985" s="40"/>
    </row>
    <row r="986">
      <c r="C986" s="15"/>
      <c r="E986" s="40"/>
    </row>
    <row r="987">
      <c r="C987" s="15"/>
      <c r="E987" s="40"/>
    </row>
    <row r="988">
      <c r="C988" s="15"/>
      <c r="E988" s="40"/>
    </row>
    <row r="989">
      <c r="C989" s="15"/>
      <c r="E989" s="40"/>
    </row>
    <row r="990">
      <c r="C990" s="15"/>
      <c r="E990" s="40"/>
    </row>
    <row r="991">
      <c r="C991" s="15"/>
      <c r="E991" s="40"/>
    </row>
    <row r="992">
      <c r="C992" s="15"/>
      <c r="E992" s="40"/>
    </row>
    <row r="993">
      <c r="C993" s="15"/>
      <c r="E993" s="40"/>
    </row>
    <row r="994">
      <c r="C994" s="15"/>
      <c r="E994" s="40"/>
    </row>
    <row r="995">
      <c r="C995" s="15"/>
      <c r="E995" s="40"/>
    </row>
    <row r="996">
      <c r="C996" s="15"/>
      <c r="E996" s="40"/>
    </row>
    <row r="997">
      <c r="C997" s="15"/>
      <c r="E997" s="40"/>
    </row>
    <row r="998">
      <c r="C998" s="15"/>
      <c r="E998" s="40"/>
    </row>
    <row r="999">
      <c r="C999" s="15"/>
      <c r="E999" s="40"/>
    </row>
    <row r="1000">
      <c r="C1000" s="15"/>
      <c r="E1000" s="40"/>
    </row>
    <row r="1001">
      <c r="C1001" s="15"/>
      <c r="E1001" s="40"/>
    </row>
    <row r="1002">
      <c r="C1002" s="15"/>
      <c r="E1002" s="40"/>
    </row>
    <row r="1003">
      <c r="C1003" s="15"/>
      <c r="E1003" s="40"/>
    </row>
    <row r="1004">
      <c r="C1004" s="15"/>
      <c r="E1004" s="40"/>
    </row>
    <row r="1005">
      <c r="C1005" s="15"/>
      <c r="E1005" s="40"/>
    </row>
    <row r="1006">
      <c r="C1006" s="15"/>
      <c r="E1006" s="40"/>
    </row>
    <row r="1007">
      <c r="C1007" s="15"/>
      <c r="E1007" s="40"/>
    </row>
    <row r="1008">
      <c r="C1008" s="15"/>
      <c r="E1008" s="40"/>
    </row>
    <row r="1009">
      <c r="C1009" s="15"/>
      <c r="E1009" s="40"/>
    </row>
    <row r="1010">
      <c r="C1010" s="15"/>
      <c r="E1010" s="40"/>
    </row>
    <row r="1011">
      <c r="C1011" s="15"/>
      <c r="E1011" s="40"/>
    </row>
    <row r="1012">
      <c r="C1012" s="15"/>
      <c r="E1012" s="40"/>
    </row>
    <row r="1013">
      <c r="C1013" s="15"/>
      <c r="E1013" s="40"/>
    </row>
    <row r="1014">
      <c r="C1014" s="15"/>
      <c r="E1014" s="40"/>
    </row>
    <row r="1015">
      <c r="C1015" s="15"/>
      <c r="E1015" s="40"/>
    </row>
    <row r="1016">
      <c r="C1016" s="15"/>
      <c r="E1016" s="40"/>
    </row>
    <row r="1017">
      <c r="C1017" s="15"/>
      <c r="E1017" s="40"/>
    </row>
    <row r="1018">
      <c r="C1018" s="15"/>
      <c r="E1018" s="40"/>
    </row>
    <row r="1019">
      <c r="C1019" s="15"/>
      <c r="E1019" s="40"/>
    </row>
    <row r="1020">
      <c r="C1020" s="15"/>
      <c r="E1020" s="40"/>
    </row>
    <row r="1021">
      <c r="C1021" s="15"/>
      <c r="E1021" s="40"/>
    </row>
    <row r="1022">
      <c r="C1022" s="15"/>
      <c r="E1022" s="40"/>
    </row>
    <row r="1023">
      <c r="C1023" s="15"/>
      <c r="E1023" s="40"/>
    </row>
    <row r="1024">
      <c r="C1024" s="15"/>
      <c r="E1024" s="40"/>
    </row>
    <row r="1025">
      <c r="C1025" s="15"/>
      <c r="E1025" s="40"/>
    </row>
    <row r="1026">
      <c r="C1026" s="15"/>
      <c r="E1026" s="40"/>
    </row>
    <row r="1027">
      <c r="C1027" s="15"/>
    </row>
    <row r="1028">
      <c r="C1028" s="15"/>
    </row>
    <row r="1029">
      <c r="C1029" s="15"/>
    </row>
    <row r="1030">
      <c r="C1030" s="15"/>
    </row>
    <row r="1031">
      <c r="C1031" s="15"/>
    </row>
  </sheetData>
  <mergeCells count="33">
    <mergeCell ref="B3:B8"/>
    <mergeCell ref="C3:C8"/>
    <mergeCell ref="E3:E8"/>
    <mergeCell ref="B10:B13"/>
    <mergeCell ref="C10:C13"/>
    <mergeCell ref="B15:B24"/>
    <mergeCell ref="C15:C24"/>
    <mergeCell ref="B49:B54"/>
    <mergeCell ref="B56:B58"/>
    <mergeCell ref="B60:B68"/>
    <mergeCell ref="B70:B74"/>
    <mergeCell ref="B76:B82"/>
    <mergeCell ref="C56:C58"/>
    <mergeCell ref="C60:C68"/>
    <mergeCell ref="C70:C74"/>
    <mergeCell ref="C76:C82"/>
    <mergeCell ref="B26:B31"/>
    <mergeCell ref="C26:C31"/>
    <mergeCell ref="B33:B37"/>
    <mergeCell ref="C33:C37"/>
    <mergeCell ref="B39:B45"/>
    <mergeCell ref="C39:C45"/>
    <mergeCell ref="C49:C54"/>
    <mergeCell ref="E60:E68"/>
    <mergeCell ref="E70:E74"/>
    <mergeCell ref="E76:E82"/>
    <mergeCell ref="E10:E13"/>
    <mergeCell ref="E15:E24"/>
    <mergeCell ref="E26:E31"/>
    <mergeCell ref="E33:E37"/>
    <mergeCell ref="E39:E45"/>
    <mergeCell ref="E49:E54"/>
    <mergeCell ref="E56:E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10" t="s">
        <v>255</v>
      </c>
      <c r="B1" s="38"/>
    </row>
    <row r="2">
      <c r="A2" s="38" t="s">
        <v>256</v>
      </c>
      <c r="B2" s="38"/>
    </row>
    <row r="3">
      <c r="A3" s="111" t="s">
        <v>257</v>
      </c>
    </row>
    <row r="4">
      <c r="A4" s="39" t="s">
        <v>258</v>
      </c>
    </row>
    <row r="5">
      <c r="A5" s="38" t="s">
        <v>259</v>
      </c>
      <c r="E5" s="38"/>
    </row>
    <row r="6">
      <c r="A6" s="38" t="s">
        <v>260</v>
      </c>
      <c r="E6" s="38" t="s">
        <v>261</v>
      </c>
    </row>
    <row r="8">
      <c r="A8" s="110" t="s">
        <v>262</v>
      </c>
    </row>
    <row r="9">
      <c r="A9" s="38" t="s">
        <v>263</v>
      </c>
    </row>
    <row r="10">
      <c r="A10" s="111" t="s">
        <v>264</v>
      </c>
    </row>
    <row r="11">
      <c r="A11" s="111" t="s">
        <v>265</v>
      </c>
    </row>
    <row r="12">
      <c r="A12" s="111" t="s">
        <v>266</v>
      </c>
    </row>
    <row r="14">
      <c r="A14" s="110" t="s">
        <v>267</v>
      </c>
    </row>
    <row r="15">
      <c r="A15" s="38" t="s">
        <v>268</v>
      </c>
    </row>
    <row r="16">
      <c r="A16" s="38" t="s">
        <v>269</v>
      </c>
    </row>
    <row r="17">
      <c r="A17" s="38" t="s">
        <v>270</v>
      </c>
    </row>
    <row r="18">
      <c r="A18" s="38" t="s">
        <v>271</v>
      </c>
    </row>
    <row r="19">
      <c r="A19" s="38" t="s">
        <v>272</v>
      </c>
    </row>
    <row r="20">
      <c r="A20" s="38" t="s">
        <v>273</v>
      </c>
    </row>
    <row r="21">
      <c r="A21" s="38"/>
    </row>
    <row r="22">
      <c r="A22" s="110" t="s">
        <v>274</v>
      </c>
    </row>
    <row r="23">
      <c r="A23" s="38" t="s">
        <v>275</v>
      </c>
    </row>
    <row r="24">
      <c r="A24" s="38" t="s">
        <v>276</v>
      </c>
    </row>
    <row r="25">
      <c r="A25" s="38" t="s">
        <v>277</v>
      </c>
    </row>
    <row r="26">
      <c r="A26" s="38" t="s">
        <v>278</v>
      </c>
    </row>
    <row r="27">
      <c r="A27" s="38" t="s">
        <v>279</v>
      </c>
    </row>
    <row r="28">
      <c r="A28" s="38" t="s">
        <v>280</v>
      </c>
    </row>
    <row r="29">
      <c r="A29" s="38" t="s">
        <v>281</v>
      </c>
    </row>
    <row r="30">
      <c r="A30" s="38" t="s">
        <v>282</v>
      </c>
    </row>
    <row r="31">
      <c r="A31" s="38" t="s">
        <v>283</v>
      </c>
    </row>
    <row r="33">
      <c r="A33" s="110" t="s">
        <v>284</v>
      </c>
    </row>
    <row r="34">
      <c r="A34" s="38" t="s">
        <v>285</v>
      </c>
      <c r="B34" s="38" t="s">
        <v>286</v>
      </c>
    </row>
    <row r="35">
      <c r="A35" s="38" t="s">
        <v>287</v>
      </c>
    </row>
    <row r="36">
      <c r="A36" s="38" t="s">
        <v>288</v>
      </c>
    </row>
    <row r="37">
      <c r="A37" s="38" t="s">
        <v>289</v>
      </c>
    </row>
    <row r="38">
      <c r="A38" s="38" t="s">
        <v>290</v>
      </c>
    </row>
    <row r="39">
      <c r="A39" s="38" t="s">
        <v>291</v>
      </c>
    </row>
    <row r="40">
      <c r="A40" s="38" t="s">
        <v>292</v>
      </c>
    </row>
    <row r="42">
      <c r="A42" s="110" t="s">
        <v>243</v>
      </c>
    </row>
    <row r="43">
      <c r="A43" s="38" t="s">
        <v>285</v>
      </c>
    </row>
    <row r="44">
      <c r="A44" s="38" t="s">
        <v>293</v>
      </c>
    </row>
    <row r="45">
      <c r="A45" s="38" t="s">
        <v>294</v>
      </c>
    </row>
    <row r="46">
      <c r="A46" s="38" t="s">
        <v>295</v>
      </c>
    </row>
    <row r="47">
      <c r="A47" s="38" t="s">
        <v>296</v>
      </c>
    </row>
    <row r="48">
      <c r="A48" s="38" t="s">
        <v>297</v>
      </c>
    </row>
    <row r="50">
      <c r="A50" s="110" t="s">
        <v>204</v>
      </c>
    </row>
    <row r="51">
      <c r="A51" s="38" t="s">
        <v>298</v>
      </c>
    </row>
    <row r="52">
      <c r="A52" s="38" t="s">
        <v>299</v>
      </c>
    </row>
    <row r="53">
      <c r="A53" s="38" t="s">
        <v>300</v>
      </c>
    </row>
    <row r="54">
      <c r="A54" s="38" t="s">
        <v>301</v>
      </c>
    </row>
    <row r="55">
      <c r="A55" s="38" t="s">
        <v>302</v>
      </c>
    </row>
    <row r="56">
      <c r="A56" s="38" t="s">
        <v>303</v>
      </c>
    </row>
    <row r="58">
      <c r="A58" s="110" t="s">
        <v>248</v>
      </c>
    </row>
    <row r="59">
      <c r="A59" s="38" t="s">
        <v>304</v>
      </c>
    </row>
    <row r="60">
      <c r="A60" s="38" t="s">
        <v>305</v>
      </c>
    </row>
    <row r="61">
      <c r="A61" s="38" t="s">
        <v>306</v>
      </c>
    </row>
    <row r="62">
      <c r="A62" s="38" t="s">
        <v>307</v>
      </c>
    </row>
    <row r="63">
      <c r="A63" s="38" t="s">
        <v>308</v>
      </c>
    </row>
    <row r="64">
      <c r="A64" s="38" t="s">
        <v>309</v>
      </c>
    </row>
    <row r="65">
      <c r="A65" s="38" t="s">
        <v>310</v>
      </c>
    </row>
    <row r="66">
      <c r="A66" s="38"/>
    </row>
    <row r="68">
      <c r="A68" s="110" t="s">
        <v>210</v>
      </c>
    </row>
    <row r="69">
      <c r="A69" s="38" t="s">
        <v>311</v>
      </c>
    </row>
    <row r="70">
      <c r="A70" s="38" t="s">
        <v>312</v>
      </c>
    </row>
    <row r="71">
      <c r="A71" s="38" t="s">
        <v>313</v>
      </c>
    </row>
    <row r="72">
      <c r="A72" s="38" t="s">
        <v>314</v>
      </c>
    </row>
    <row r="73">
      <c r="A73" s="38" t="s">
        <v>315</v>
      </c>
    </row>
    <row r="74">
      <c r="A74" s="38" t="s">
        <v>303</v>
      </c>
    </row>
    <row r="76">
      <c r="A76" s="110" t="s">
        <v>316</v>
      </c>
    </row>
    <row r="77">
      <c r="A77" s="38" t="s">
        <v>311</v>
      </c>
    </row>
    <row r="78">
      <c r="A78" s="38" t="s">
        <v>317</v>
      </c>
    </row>
    <row r="79">
      <c r="A79" s="38" t="s">
        <v>318</v>
      </c>
    </row>
    <row r="80">
      <c r="A80" s="38" t="s">
        <v>319</v>
      </c>
    </row>
    <row r="81">
      <c r="A81" s="38" t="s">
        <v>320</v>
      </c>
    </row>
    <row r="82">
      <c r="A82" s="38" t="s">
        <v>321</v>
      </c>
    </row>
    <row r="83">
      <c r="A83" s="38" t="s">
        <v>322</v>
      </c>
    </row>
    <row r="84">
      <c r="A84" s="38" t="s">
        <v>323</v>
      </c>
    </row>
    <row r="85">
      <c r="A85" s="38" t="s">
        <v>324</v>
      </c>
    </row>
    <row r="86">
      <c r="A86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.43"/>
    <col customWidth="1" min="3" max="3" width="29.43"/>
    <col customWidth="1" min="4" max="4" width="3.0"/>
    <col customWidth="1" min="5" max="5" width="29.14"/>
    <col customWidth="1" min="6" max="6" width="3.29"/>
    <col customWidth="1" min="7" max="7" width="29.43"/>
    <col customWidth="1" min="8" max="8" width="3.0"/>
    <col customWidth="1" min="9" max="9" width="29.29"/>
    <col customWidth="1" min="10" max="10" width="3.86"/>
    <col customWidth="1" min="11" max="11" width="29.29"/>
  </cols>
  <sheetData>
    <row r="1">
      <c r="A1" s="112" t="s">
        <v>5</v>
      </c>
    </row>
    <row r="3">
      <c r="A3" s="113" t="s">
        <v>262</v>
      </c>
      <c r="C3" s="52" t="s">
        <v>190</v>
      </c>
      <c r="E3" s="58" t="s">
        <v>194</v>
      </c>
      <c r="G3" s="114" t="s">
        <v>204</v>
      </c>
      <c r="I3" s="71" t="s">
        <v>325</v>
      </c>
      <c r="K3" s="115" t="s">
        <v>326</v>
      </c>
    </row>
    <row r="4">
      <c r="A4" s="116" t="s">
        <v>327</v>
      </c>
      <c r="C4" s="116" t="s">
        <v>328</v>
      </c>
      <c r="E4" s="117" t="s">
        <v>329</v>
      </c>
      <c r="G4" s="118" t="s">
        <v>330</v>
      </c>
      <c r="I4" s="116" t="s">
        <v>331</v>
      </c>
      <c r="K4" s="119" t="s">
        <v>332</v>
      </c>
    </row>
    <row r="5">
      <c r="A5" s="116" t="s">
        <v>333</v>
      </c>
      <c r="C5" s="116" t="s">
        <v>334</v>
      </c>
      <c r="E5" s="120" t="s">
        <v>335</v>
      </c>
      <c r="G5" s="121" t="s">
        <v>336</v>
      </c>
      <c r="I5" s="122" t="s">
        <v>337</v>
      </c>
    </row>
    <row r="6">
      <c r="A6" s="122" t="s">
        <v>338</v>
      </c>
      <c r="C6" s="122" t="s">
        <v>339</v>
      </c>
      <c r="E6" s="120" t="s">
        <v>340</v>
      </c>
      <c r="G6" s="120" t="s">
        <v>341</v>
      </c>
      <c r="I6" s="122" t="s">
        <v>342</v>
      </c>
    </row>
    <row r="7">
      <c r="A7" s="23"/>
    </row>
    <row r="9">
      <c r="A9" s="112" t="s">
        <v>171</v>
      </c>
    </row>
    <row r="11">
      <c r="A11" s="123" t="s">
        <v>343</v>
      </c>
      <c r="C11" s="124" t="s">
        <v>231</v>
      </c>
      <c r="E11" s="95" t="s">
        <v>234</v>
      </c>
      <c r="G11" s="100" t="s">
        <v>243</v>
      </c>
      <c r="I11" s="125" t="s">
        <v>248</v>
      </c>
    </row>
    <row r="12">
      <c r="A12" s="126" t="s">
        <v>344</v>
      </c>
      <c r="C12" s="119" t="s">
        <v>345</v>
      </c>
      <c r="E12" s="122" t="s">
        <v>346</v>
      </c>
      <c r="G12" s="127" t="s">
        <v>347</v>
      </c>
      <c r="I12" s="128" t="s">
        <v>348</v>
      </c>
    </row>
    <row r="13">
      <c r="A13" s="129" t="s">
        <v>349</v>
      </c>
      <c r="C13" s="119" t="s">
        <v>350</v>
      </c>
      <c r="E13" s="122" t="s">
        <v>351</v>
      </c>
      <c r="G13" s="120" t="s">
        <v>352</v>
      </c>
      <c r="I13" s="119" t="s">
        <v>353</v>
      </c>
    </row>
    <row r="14">
      <c r="A14" s="130" t="s">
        <v>354</v>
      </c>
      <c r="E14" s="131" t="s">
        <v>355</v>
      </c>
      <c r="I14" s="119" t="s">
        <v>356</v>
      </c>
    </row>
    <row r="15">
      <c r="E15" s="131" t="s">
        <v>357</v>
      </c>
      <c r="I15" s="119" t="s">
        <v>358</v>
      </c>
    </row>
    <row r="16">
      <c r="E16" s="122" t="s">
        <v>359</v>
      </c>
    </row>
  </sheetData>
  <mergeCells count="2">
    <mergeCell ref="A1:K1"/>
    <mergeCell ref="A9:K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2.14"/>
    <col customWidth="1" hidden="1" min="2" max="2" width="10.71"/>
    <col customWidth="1" min="3" max="3" width="10.57"/>
    <col hidden="1" min="5" max="6" width="14.43"/>
  </cols>
  <sheetData>
    <row r="1">
      <c r="A1" s="36" t="s">
        <v>360</v>
      </c>
      <c r="B1" s="36" t="s">
        <v>178</v>
      </c>
      <c r="C1" s="36" t="s">
        <v>179</v>
      </c>
      <c r="D1" s="36" t="s">
        <v>180</v>
      </c>
      <c r="E1" s="36" t="s">
        <v>361</v>
      </c>
      <c r="F1" s="36" t="s">
        <v>362</v>
      </c>
      <c r="G1" s="37" t="s">
        <v>181</v>
      </c>
    </row>
    <row r="2">
      <c r="A2" s="39"/>
      <c r="C2" s="15"/>
      <c r="G2" s="40"/>
      <c r="K2" s="38"/>
    </row>
    <row r="3">
      <c r="A3" s="41" t="s">
        <v>182</v>
      </c>
      <c r="B3" s="42"/>
      <c r="C3" s="43">
        <v>1.0</v>
      </c>
      <c r="D3" s="132" t="s">
        <v>183</v>
      </c>
      <c r="E3" s="4"/>
      <c r="F3" s="5"/>
      <c r="G3" s="44" t="s">
        <v>184</v>
      </c>
      <c r="K3" s="38"/>
    </row>
    <row r="4">
      <c r="A4" s="45" t="s">
        <v>185</v>
      </c>
      <c r="B4" s="46"/>
      <c r="C4" s="46"/>
      <c r="D4" s="47">
        <v>3.0</v>
      </c>
      <c r="E4" s="133"/>
      <c r="F4" s="133"/>
      <c r="G4" s="46"/>
      <c r="K4" s="38"/>
    </row>
    <row r="5">
      <c r="A5" s="45" t="s">
        <v>186</v>
      </c>
      <c r="B5" s="46"/>
      <c r="C5" s="46"/>
      <c r="D5" s="47">
        <v>3.0</v>
      </c>
      <c r="E5" s="133"/>
      <c r="F5" s="133"/>
      <c r="G5" s="46"/>
      <c r="K5" s="38"/>
    </row>
    <row r="6">
      <c r="A6" s="45" t="s">
        <v>363</v>
      </c>
      <c r="B6" s="46"/>
      <c r="C6" s="46"/>
      <c r="D6" s="47">
        <v>3.0</v>
      </c>
      <c r="E6" s="133"/>
      <c r="F6" s="133"/>
      <c r="G6" s="46"/>
      <c r="K6" s="38"/>
    </row>
    <row r="7">
      <c r="A7" s="45" t="s">
        <v>188</v>
      </c>
      <c r="B7" s="46"/>
      <c r="C7" s="46"/>
      <c r="D7" s="47">
        <v>5.0</v>
      </c>
      <c r="E7" s="133"/>
      <c r="F7" s="133"/>
      <c r="G7" s="46"/>
      <c r="K7" s="38"/>
    </row>
    <row r="8">
      <c r="A8" s="45" t="s">
        <v>189</v>
      </c>
      <c r="B8" s="48"/>
      <c r="C8" s="48"/>
      <c r="D8" s="47">
        <v>3.0</v>
      </c>
      <c r="E8" s="133"/>
      <c r="F8" s="133"/>
      <c r="G8" s="48"/>
      <c r="K8" s="38"/>
    </row>
    <row r="9">
      <c r="A9" s="49"/>
      <c r="B9" s="50"/>
      <c r="C9" s="51"/>
      <c r="D9" s="51"/>
      <c r="E9" s="51"/>
      <c r="F9" s="51"/>
      <c r="G9" s="40"/>
      <c r="K9" s="38"/>
    </row>
    <row r="10">
      <c r="A10" s="52" t="s">
        <v>190</v>
      </c>
      <c r="B10" s="53"/>
      <c r="C10" s="54">
        <v>1.0</v>
      </c>
      <c r="D10" s="134" t="s">
        <v>183</v>
      </c>
      <c r="E10" s="4"/>
      <c r="F10" s="5"/>
      <c r="G10" s="44" t="s">
        <v>184</v>
      </c>
    </row>
    <row r="11">
      <c r="A11" s="56" t="s">
        <v>191</v>
      </c>
      <c r="B11" s="46"/>
      <c r="C11" s="46"/>
      <c r="D11" s="57">
        <v>3.0</v>
      </c>
      <c r="E11" s="135"/>
      <c r="F11" s="135"/>
      <c r="G11" s="46"/>
      <c r="K11" s="38"/>
    </row>
    <row r="12">
      <c r="A12" s="56" t="s">
        <v>192</v>
      </c>
      <c r="B12" s="46"/>
      <c r="C12" s="46"/>
      <c r="D12" s="57">
        <v>3.0</v>
      </c>
      <c r="E12" s="135"/>
      <c r="F12" s="135"/>
      <c r="G12" s="46"/>
      <c r="K12" s="38"/>
    </row>
    <row r="13">
      <c r="A13" s="56" t="s">
        <v>193</v>
      </c>
      <c r="B13" s="48"/>
      <c r="C13" s="48"/>
      <c r="D13" s="57">
        <v>5.0</v>
      </c>
      <c r="E13" s="135"/>
      <c r="F13" s="135"/>
      <c r="G13" s="48"/>
      <c r="K13" s="38"/>
    </row>
    <row r="14">
      <c r="A14" s="49"/>
      <c r="B14" s="50"/>
      <c r="C14" s="51"/>
      <c r="D14" s="51"/>
      <c r="E14" s="51"/>
      <c r="F14" s="51"/>
      <c r="G14" s="40"/>
      <c r="K14" s="38"/>
    </row>
    <row r="15">
      <c r="A15" s="58" t="s">
        <v>194</v>
      </c>
      <c r="B15" s="59"/>
      <c r="C15" s="60">
        <v>2.0</v>
      </c>
      <c r="D15" s="136" t="s">
        <v>183</v>
      </c>
      <c r="E15" s="4"/>
      <c r="F15" s="5"/>
      <c r="G15" s="44" t="s">
        <v>184</v>
      </c>
      <c r="K15" s="38"/>
    </row>
    <row r="16">
      <c r="A16" s="61" t="s">
        <v>195</v>
      </c>
      <c r="B16" s="46"/>
      <c r="C16" s="46"/>
      <c r="D16" s="62">
        <v>8.0</v>
      </c>
      <c r="E16" s="137"/>
      <c r="F16" s="137"/>
      <c r="G16" s="46"/>
      <c r="K16" s="38"/>
    </row>
    <row r="17">
      <c r="A17" s="61" t="s">
        <v>196</v>
      </c>
      <c r="B17" s="46"/>
      <c r="C17" s="46"/>
      <c r="D17" s="62">
        <v>13.0</v>
      </c>
      <c r="E17" s="137"/>
      <c r="F17" s="137"/>
      <c r="G17" s="46"/>
      <c r="K17" s="38"/>
    </row>
    <row r="18">
      <c r="A18" s="63" t="s">
        <v>197</v>
      </c>
      <c r="B18" s="46"/>
      <c r="C18" s="46"/>
      <c r="D18" s="62">
        <v>20.0</v>
      </c>
      <c r="E18" s="137"/>
      <c r="F18" s="137"/>
      <c r="G18" s="46"/>
      <c r="K18" s="38"/>
    </row>
    <row r="19">
      <c r="A19" s="61" t="s">
        <v>198</v>
      </c>
      <c r="B19" s="46"/>
      <c r="C19" s="46"/>
      <c r="D19" s="62">
        <v>20.0</v>
      </c>
      <c r="E19" s="137"/>
      <c r="F19" s="137"/>
      <c r="G19" s="46"/>
      <c r="K19" s="38"/>
    </row>
    <row r="20">
      <c r="A20" s="61" t="s">
        <v>199</v>
      </c>
      <c r="B20" s="46"/>
      <c r="C20" s="46"/>
      <c r="D20" s="62">
        <v>20.0</v>
      </c>
      <c r="E20" s="137"/>
      <c r="F20" s="137"/>
      <c r="G20" s="46"/>
      <c r="K20" s="38"/>
    </row>
    <row r="21">
      <c r="A21" s="61" t="s">
        <v>200</v>
      </c>
      <c r="B21" s="46"/>
      <c r="C21" s="46"/>
      <c r="D21" s="62">
        <v>40.0</v>
      </c>
      <c r="E21" s="137"/>
      <c r="F21" s="137"/>
      <c r="G21" s="46"/>
      <c r="K21" s="38"/>
    </row>
    <row r="22">
      <c r="A22" s="61" t="s">
        <v>201</v>
      </c>
      <c r="B22" s="46"/>
      <c r="C22" s="46"/>
      <c r="D22" s="62">
        <v>8.0</v>
      </c>
      <c r="E22" s="137"/>
      <c r="F22" s="137"/>
      <c r="G22" s="46"/>
      <c r="K22" s="38"/>
    </row>
    <row r="23">
      <c r="A23" s="61" t="s">
        <v>364</v>
      </c>
      <c r="B23" s="46"/>
      <c r="C23" s="46"/>
      <c r="D23" s="62">
        <v>8.0</v>
      </c>
      <c r="E23" s="137"/>
      <c r="F23" s="137"/>
      <c r="G23" s="46"/>
      <c r="K23" s="38"/>
    </row>
    <row r="24">
      <c r="A24" s="61" t="s">
        <v>203</v>
      </c>
      <c r="B24" s="48"/>
      <c r="C24" s="48"/>
      <c r="D24" s="62">
        <v>13.0</v>
      </c>
      <c r="E24" s="137"/>
      <c r="F24" s="137"/>
      <c r="G24" s="48"/>
      <c r="K24" s="38"/>
    </row>
    <row r="25">
      <c r="A25" s="49"/>
      <c r="B25" s="50"/>
      <c r="C25" s="51"/>
      <c r="D25" s="51"/>
      <c r="E25" s="51"/>
      <c r="F25" s="51"/>
      <c r="G25" s="40"/>
      <c r="K25" s="38"/>
    </row>
    <row r="26">
      <c r="A26" s="64" t="s">
        <v>204</v>
      </c>
      <c r="B26" s="65"/>
      <c r="C26" s="66">
        <v>3.0</v>
      </c>
      <c r="D26" s="138" t="s">
        <v>183</v>
      </c>
      <c r="E26" s="4"/>
      <c r="F26" s="5"/>
      <c r="G26" s="44" t="s">
        <v>184</v>
      </c>
      <c r="K26" s="38"/>
    </row>
    <row r="27">
      <c r="A27" s="67" t="s">
        <v>205</v>
      </c>
      <c r="B27" s="46"/>
      <c r="C27" s="46"/>
      <c r="D27" s="68">
        <v>13.0</v>
      </c>
      <c r="E27" s="139"/>
      <c r="F27" s="139"/>
      <c r="G27" s="46"/>
      <c r="K27" s="38"/>
    </row>
    <row r="28">
      <c r="A28" s="67" t="s">
        <v>206</v>
      </c>
      <c r="B28" s="46"/>
      <c r="C28" s="46"/>
      <c r="D28" s="68">
        <v>8.0</v>
      </c>
      <c r="E28" s="139"/>
      <c r="F28" s="139"/>
      <c r="G28" s="46"/>
    </row>
    <row r="29">
      <c r="A29" s="69" t="s">
        <v>207</v>
      </c>
      <c r="B29" s="46"/>
      <c r="C29" s="46"/>
      <c r="D29" s="68">
        <v>8.0</v>
      </c>
      <c r="E29" s="139"/>
      <c r="F29" s="139"/>
      <c r="G29" s="46"/>
    </row>
    <row r="30">
      <c r="A30" s="69" t="s">
        <v>208</v>
      </c>
      <c r="B30" s="46"/>
      <c r="C30" s="46"/>
      <c r="D30" s="68">
        <v>8.0</v>
      </c>
      <c r="E30" s="139"/>
      <c r="F30" s="139"/>
      <c r="G30" s="46"/>
    </row>
    <row r="31">
      <c r="A31" s="69" t="s">
        <v>365</v>
      </c>
      <c r="B31" s="48"/>
      <c r="C31" s="48"/>
      <c r="D31" s="68">
        <v>8.0</v>
      </c>
      <c r="E31" s="139"/>
      <c r="F31" s="139"/>
      <c r="G31" s="48"/>
    </row>
    <row r="32">
      <c r="A32" s="70"/>
      <c r="B32" s="50"/>
      <c r="C32" s="51"/>
      <c r="D32" s="51"/>
      <c r="E32" s="51"/>
      <c r="F32" s="51"/>
      <c r="G32" s="40"/>
    </row>
    <row r="33">
      <c r="A33" s="71" t="s">
        <v>210</v>
      </c>
      <c r="B33" s="72"/>
      <c r="C33" s="73">
        <v>4.0</v>
      </c>
      <c r="D33" s="140" t="s">
        <v>183</v>
      </c>
      <c r="E33" s="4"/>
      <c r="F33" s="5"/>
      <c r="G33" s="44" t="s">
        <v>184</v>
      </c>
    </row>
    <row r="34">
      <c r="A34" s="74" t="s">
        <v>211</v>
      </c>
      <c r="B34" s="46"/>
      <c r="C34" s="46"/>
      <c r="D34" s="75">
        <v>8.0</v>
      </c>
      <c r="E34" s="141"/>
      <c r="F34" s="141"/>
      <c r="G34" s="46"/>
      <c r="K34" s="39"/>
    </row>
    <row r="35">
      <c r="A35" s="74" t="s">
        <v>213</v>
      </c>
      <c r="B35" s="46"/>
      <c r="C35" s="46"/>
      <c r="D35" s="75">
        <v>13.0</v>
      </c>
      <c r="E35" s="141"/>
      <c r="F35" s="141"/>
      <c r="G35" s="46"/>
      <c r="K35" s="39"/>
    </row>
    <row r="36">
      <c r="A36" s="74" t="s">
        <v>215</v>
      </c>
      <c r="B36" s="46"/>
      <c r="C36" s="46"/>
      <c r="D36" s="75">
        <v>8.0</v>
      </c>
      <c r="E36" s="141"/>
      <c r="F36" s="141"/>
      <c r="G36" s="46"/>
      <c r="K36" s="39"/>
    </row>
    <row r="37">
      <c r="A37" s="74" t="s">
        <v>216</v>
      </c>
      <c r="B37" s="48"/>
      <c r="C37" s="48"/>
      <c r="D37" s="75">
        <v>8.0</v>
      </c>
      <c r="E37" s="141"/>
      <c r="F37" s="141"/>
      <c r="G37" s="48"/>
      <c r="K37" s="39"/>
    </row>
    <row r="38">
      <c r="A38" s="76"/>
      <c r="B38" s="50"/>
      <c r="C38" s="51"/>
      <c r="D38" s="51"/>
      <c r="E38" s="51"/>
      <c r="F38" s="51"/>
      <c r="G38" s="40"/>
      <c r="K38" s="39"/>
    </row>
    <row r="39">
      <c r="A39" s="77" t="s">
        <v>217</v>
      </c>
      <c r="B39" s="78"/>
      <c r="C39" s="79">
        <v>5.0</v>
      </c>
      <c r="D39" s="142" t="s">
        <v>183</v>
      </c>
      <c r="E39" s="4"/>
      <c r="F39" s="5"/>
      <c r="G39" s="44" t="s">
        <v>184</v>
      </c>
      <c r="K39" s="39"/>
    </row>
    <row r="40">
      <c r="A40" s="80" t="s">
        <v>218</v>
      </c>
      <c r="B40" s="46"/>
      <c r="C40" s="46"/>
      <c r="D40" s="81">
        <v>13.0</v>
      </c>
      <c r="E40" s="143"/>
      <c r="F40" s="143"/>
      <c r="G40" s="46"/>
      <c r="K40" s="39"/>
    </row>
    <row r="41">
      <c r="A41" s="80" t="s">
        <v>219</v>
      </c>
      <c r="B41" s="46"/>
      <c r="C41" s="46"/>
      <c r="D41" s="82">
        <v>2.0</v>
      </c>
      <c r="E41" s="143"/>
      <c r="F41" s="143"/>
      <c r="G41" s="46"/>
      <c r="K41" s="39"/>
    </row>
    <row r="42">
      <c r="A42" s="80" t="s">
        <v>220</v>
      </c>
      <c r="B42" s="46"/>
      <c r="C42" s="46"/>
      <c r="D42" s="82">
        <v>2.0</v>
      </c>
      <c r="E42" s="143"/>
      <c r="F42" s="143"/>
      <c r="G42" s="46"/>
      <c r="K42" s="39"/>
    </row>
    <row r="43">
      <c r="A43" s="80" t="s">
        <v>221</v>
      </c>
      <c r="B43" s="46"/>
      <c r="C43" s="46"/>
      <c r="D43" s="82">
        <v>2.0</v>
      </c>
      <c r="E43" s="143"/>
      <c r="F43" s="143"/>
      <c r="G43" s="46"/>
      <c r="K43" s="39"/>
    </row>
    <row r="44">
      <c r="A44" s="83" t="s">
        <v>222</v>
      </c>
      <c r="B44" s="46"/>
      <c r="C44" s="46"/>
      <c r="D44" s="82">
        <v>2.0</v>
      </c>
      <c r="E44" s="143"/>
      <c r="F44" s="143"/>
      <c r="G44" s="46"/>
      <c r="K44" s="39"/>
    </row>
    <row r="45">
      <c r="A45" s="80" t="s">
        <v>223</v>
      </c>
      <c r="B45" s="48"/>
      <c r="C45" s="48"/>
      <c r="D45" s="82">
        <v>2.0</v>
      </c>
      <c r="E45" s="143"/>
      <c r="F45" s="143"/>
      <c r="G45" s="48"/>
      <c r="K45" s="39"/>
    </row>
  </sheetData>
  <mergeCells count="24">
    <mergeCell ref="G10:G13"/>
    <mergeCell ref="G15:G24"/>
    <mergeCell ref="D26:F26"/>
    <mergeCell ref="G26:G31"/>
    <mergeCell ref="D33:F33"/>
    <mergeCell ref="G33:G37"/>
    <mergeCell ref="D39:F39"/>
    <mergeCell ref="G39:G45"/>
    <mergeCell ref="B3:B8"/>
    <mergeCell ref="C3:C8"/>
    <mergeCell ref="D3:F3"/>
    <mergeCell ref="G3:G8"/>
    <mergeCell ref="C10:C13"/>
    <mergeCell ref="D10:F10"/>
    <mergeCell ref="D15:F15"/>
    <mergeCell ref="B39:B45"/>
    <mergeCell ref="C39:C45"/>
    <mergeCell ref="B10:B13"/>
    <mergeCell ref="B15:B24"/>
    <mergeCell ref="C15:C24"/>
    <mergeCell ref="B26:B31"/>
    <mergeCell ref="C26:C31"/>
    <mergeCell ref="B33:B37"/>
    <mergeCell ref="C33:C3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80.71"/>
    <col customWidth="1" min="3" max="3" width="76.29"/>
  </cols>
  <sheetData>
    <row r="1">
      <c r="A1" s="144"/>
      <c r="B1" s="144" t="s">
        <v>366</v>
      </c>
      <c r="C1" s="145" t="s">
        <v>367</v>
      </c>
    </row>
    <row r="2">
      <c r="A2" s="39"/>
      <c r="B2" s="39"/>
      <c r="C2" s="2"/>
    </row>
    <row r="3">
      <c r="A3" s="146" t="s">
        <v>182</v>
      </c>
      <c r="B3" s="4"/>
      <c r="C3" s="5"/>
    </row>
    <row r="4">
      <c r="A4" s="47" t="s">
        <v>368</v>
      </c>
      <c r="B4" s="45" t="s">
        <v>185</v>
      </c>
      <c r="C4" s="147" t="s">
        <v>369</v>
      </c>
    </row>
    <row r="5">
      <c r="A5" s="47" t="s">
        <v>370</v>
      </c>
      <c r="B5" s="45" t="s">
        <v>186</v>
      </c>
      <c r="C5" s="148" t="s">
        <v>371</v>
      </c>
    </row>
    <row r="6">
      <c r="A6" s="47" t="s">
        <v>372</v>
      </c>
      <c r="B6" s="45" t="s">
        <v>363</v>
      </c>
      <c r="C6" s="148" t="s">
        <v>373</v>
      </c>
      <c r="D6" s="38"/>
    </row>
    <row r="7">
      <c r="A7" s="47" t="s">
        <v>374</v>
      </c>
      <c r="B7" s="45" t="s">
        <v>188</v>
      </c>
      <c r="C7" s="149" t="s">
        <v>375</v>
      </c>
    </row>
    <row r="8">
      <c r="A8" s="47" t="s">
        <v>376</v>
      </c>
      <c r="B8" s="45" t="s">
        <v>189</v>
      </c>
      <c r="C8" s="150" t="s">
        <v>377</v>
      </c>
    </row>
    <row r="9">
      <c r="A9" s="49"/>
      <c r="B9" s="49"/>
    </row>
    <row r="10">
      <c r="A10" s="151" t="s">
        <v>190</v>
      </c>
      <c r="B10" s="4"/>
      <c r="C10" s="5"/>
    </row>
    <row r="11">
      <c r="A11" s="152" t="s">
        <v>378</v>
      </c>
      <c r="B11" s="153" t="s">
        <v>191</v>
      </c>
      <c r="C11" s="154" t="s">
        <v>379</v>
      </c>
    </row>
    <row r="12">
      <c r="A12" s="152" t="s">
        <v>380</v>
      </c>
      <c r="B12" s="153" t="s">
        <v>192</v>
      </c>
      <c r="C12" s="155" t="s">
        <v>381</v>
      </c>
    </row>
    <row r="13">
      <c r="A13" s="152" t="s">
        <v>382</v>
      </c>
      <c r="B13" s="153" t="s">
        <v>193</v>
      </c>
      <c r="C13" s="156" t="s">
        <v>383</v>
      </c>
    </row>
    <row r="14">
      <c r="A14" s="49"/>
      <c r="B14" s="49"/>
    </row>
    <row r="15">
      <c r="A15" s="157" t="s">
        <v>194</v>
      </c>
      <c r="B15" s="4"/>
      <c r="C15" s="5"/>
    </row>
    <row r="16">
      <c r="A16" s="82" t="s">
        <v>384</v>
      </c>
      <c r="B16" s="80" t="s">
        <v>195</v>
      </c>
      <c r="C16" s="158" t="s">
        <v>385</v>
      </c>
    </row>
    <row r="17">
      <c r="A17" s="82" t="s">
        <v>386</v>
      </c>
      <c r="B17" s="80" t="s">
        <v>196</v>
      </c>
      <c r="C17" s="159" t="s">
        <v>387</v>
      </c>
    </row>
    <row r="18">
      <c r="A18" s="82" t="s">
        <v>388</v>
      </c>
      <c r="B18" s="83" t="s">
        <v>197</v>
      </c>
      <c r="C18" s="159" t="s">
        <v>389</v>
      </c>
    </row>
    <row r="19">
      <c r="A19" s="82" t="s">
        <v>390</v>
      </c>
      <c r="B19" s="80" t="s">
        <v>198</v>
      </c>
      <c r="C19" s="159" t="s">
        <v>391</v>
      </c>
    </row>
    <row r="20">
      <c r="A20" s="82" t="s">
        <v>392</v>
      </c>
      <c r="B20" s="80" t="s">
        <v>199</v>
      </c>
      <c r="C20" s="159" t="s">
        <v>393</v>
      </c>
    </row>
    <row r="21">
      <c r="A21" s="82" t="s">
        <v>394</v>
      </c>
      <c r="B21" s="80" t="s">
        <v>200</v>
      </c>
      <c r="C21" s="159" t="s">
        <v>395</v>
      </c>
    </row>
    <row r="22">
      <c r="A22" s="82" t="s">
        <v>396</v>
      </c>
      <c r="B22" s="80" t="s">
        <v>201</v>
      </c>
      <c r="C22" s="159" t="s">
        <v>397</v>
      </c>
    </row>
    <row r="23">
      <c r="A23" s="82" t="s">
        <v>398</v>
      </c>
      <c r="B23" s="80" t="s">
        <v>399</v>
      </c>
      <c r="C23" s="159" t="s">
        <v>400</v>
      </c>
    </row>
    <row r="24">
      <c r="A24" s="82" t="s">
        <v>401</v>
      </c>
      <c r="B24" s="80" t="s">
        <v>203</v>
      </c>
      <c r="C24" s="160" t="s">
        <v>402</v>
      </c>
    </row>
    <row r="25">
      <c r="A25" s="49"/>
      <c r="B25" s="49"/>
    </row>
    <row r="26">
      <c r="A26" s="161" t="s">
        <v>204</v>
      </c>
      <c r="B26" s="4"/>
      <c r="C26" s="5"/>
    </row>
    <row r="27">
      <c r="A27" s="162" t="s">
        <v>403</v>
      </c>
      <c r="B27" s="163" t="s">
        <v>205</v>
      </c>
      <c r="C27" s="164" t="s">
        <v>404</v>
      </c>
    </row>
    <row r="28">
      <c r="A28" s="162" t="s">
        <v>405</v>
      </c>
      <c r="B28" s="163" t="s">
        <v>206</v>
      </c>
      <c r="C28" s="165" t="s">
        <v>406</v>
      </c>
    </row>
    <row r="29">
      <c r="A29" s="162" t="s">
        <v>407</v>
      </c>
      <c r="B29" s="166" t="s">
        <v>207</v>
      </c>
      <c r="C29" s="165" t="s">
        <v>408</v>
      </c>
    </row>
    <row r="30">
      <c r="A30" s="162" t="s">
        <v>409</v>
      </c>
      <c r="B30" s="166" t="s">
        <v>208</v>
      </c>
      <c r="C30" s="165" t="s">
        <v>410</v>
      </c>
    </row>
    <row r="31">
      <c r="A31" s="162" t="s">
        <v>411</v>
      </c>
      <c r="B31" s="166" t="s">
        <v>209</v>
      </c>
      <c r="C31" s="167" t="s">
        <v>412</v>
      </c>
    </row>
    <row r="32">
      <c r="A32" s="70"/>
      <c r="B32" s="70"/>
    </row>
    <row r="33">
      <c r="A33" s="168" t="s">
        <v>210</v>
      </c>
      <c r="B33" s="4"/>
      <c r="C33" s="5"/>
    </row>
    <row r="34">
      <c r="A34" s="169" t="s">
        <v>413</v>
      </c>
      <c r="B34" s="170" t="s">
        <v>211</v>
      </c>
      <c r="C34" s="171" t="s">
        <v>414</v>
      </c>
    </row>
    <row r="35">
      <c r="A35" s="169" t="s">
        <v>415</v>
      </c>
      <c r="B35" s="170" t="s">
        <v>213</v>
      </c>
      <c r="C35" s="172" t="s">
        <v>416</v>
      </c>
    </row>
    <row r="36">
      <c r="A36" s="169" t="s">
        <v>417</v>
      </c>
      <c r="B36" s="170" t="s">
        <v>215</v>
      </c>
      <c r="C36" s="172" t="s">
        <v>418</v>
      </c>
    </row>
    <row r="37">
      <c r="A37" s="169" t="s">
        <v>419</v>
      </c>
      <c r="B37" s="170" t="s">
        <v>216</v>
      </c>
      <c r="C37" s="173" t="s">
        <v>420</v>
      </c>
    </row>
    <row r="38">
      <c r="A38" s="76"/>
      <c r="B38" s="76"/>
    </row>
    <row r="39">
      <c r="A39" s="174" t="s">
        <v>217</v>
      </c>
      <c r="B39" s="4"/>
      <c r="C39" s="5"/>
    </row>
    <row r="40">
      <c r="A40" s="175" t="s">
        <v>421</v>
      </c>
      <c r="B40" s="176" t="s">
        <v>218</v>
      </c>
      <c r="C40" s="177" t="s">
        <v>422</v>
      </c>
    </row>
    <row r="41">
      <c r="A41" s="175" t="s">
        <v>423</v>
      </c>
      <c r="B41" s="176" t="s">
        <v>219</v>
      </c>
      <c r="C41" s="178" t="s">
        <v>424</v>
      </c>
    </row>
    <row r="42">
      <c r="A42" s="175" t="s">
        <v>425</v>
      </c>
      <c r="B42" s="176" t="s">
        <v>220</v>
      </c>
      <c r="C42" s="178" t="s">
        <v>426</v>
      </c>
    </row>
    <row r="43">
      <c r="A43" s="175" t="s">
        <v>427</v>
      </c>
      <c r="B43" s="176" t="s">
        <v>221</v>
      </c>
      <c r="C43" s="178" t="s">
        <v>428</v>
      </c>
    </row>
    <row r="44">
      <c r="A44" s="175" t="s">
        <v>429</v>
      </c>
      <c r="B44" s="179" t="s">
        <v>222</v>
      </c>
      <c r="C44" s="178" t="s">
        <v>430</v>
      </c>
    </row>
    <row r="45">
      <c r="A45" s="175" t="s">
        <v>431</v>
      </c>
      <c r="B45" s="176" t="s">
        <v>223</v>
      </c>
      <c r="C45" s="180" t="s">
        <v>432</v>
      </c>
    </row>
  </sheetData>
  <mergeCells count="6">
    <mergeCell ref="A3:C3"/>
    <mergeCell ref="A10:C10"/>
    <mergeCell ref="A15:C15"/>
    <mergeCell ref="A26:C26"/>
    <mergeCell ref="A33:C33"/>
    <mergeCell ref="A39:C3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7.14"/>
    <col customWidth="1" min="3" max="3" width="4.71"/>
    <col customWidth="1" min="4" max="4" width="25.86"/>
    <col customWidth="1" min="5" max="5" width="13.57"/>
    <col customWidth="1" min="6" max="6" width="2.29"/>
    <col customWidth="1" min="7" max="7" width="5.0"/>
    <col customWidth="1" min="8" max="8" width="21.14"/>
    <col customWidth="1" min="9" max="9" width="4.71"/>
    <col customWidth="1" min="10" max="10" width="23.71"/>
    <col customWidth="1" min="11" max="11" width="12.14"/>
    <col customWidth="1" min="12" max="12" width="2.43"/>
    <col customWidth="1" min="13" max="13" width="4.86"/>
    <col customWidth="1" min="14" max="14" width="22.86"/>
    <col customWidth="1" min="15" max="15" width="5.14"/>
    <col customWidth="1" min="16" max="16" width="25.43"/>
    <col customWidth="1" min="17" max="17" width="12.14"/>
  </cols>
  <sheetData>
    <row r="1">
      <c r="A1" s="181"/>
      <c r="B1" s="181" t="s">
        <v>5</v>
      </c>
    </row>
    <row r="2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</row>
    <row r="3">
      <c r="A3" s="183" t="s">
        <v>262</v>
      </c>
      <c r="F3" s="51"/>
      <c r="G3" s="7" t="s">
        <v>255</v>
      </c>
      <c r="L3" s="51"/>
      <c r="M3" s="184"/>
      <c r="N3" s="184" t="s">
        <v>194</v>
      </c>
    </row>
    <row r="4">
      <c r="A4" s="185" t="s">
        <v>433</v>
      </c>
      <c r="B4" s="5"/>
      <c r="C4" s="185" t="s">
        <v>434</v>
      </c>
      <c r="D4" s="5"/>
      <c r="E4" s="186" t="s">
        <v>435</v>
      </c>
      <c r="F4" s="187"/>
      <c r="G4" s="185" t="s">
        <v>433</v>
      </c>
      <c r="H4" s="5"/>
      <c r="I4" s="185" t="s">
        <v>434</v>
      </c>
      <c r="J4" s="5"/>
      <c r="K4" s="186" t="s">
        <v>435</v>
      </c>
      <c r="L4" s="51"/>
      <c r="M4" s="185" t="s">
        <v>433</v>
      </c>
      <c r="N4" s="5"/>
      <c r="O4" s="185" t="s">
        <v>434</v>
      </c>
      <c r="P4" s="5"/>
      <c r="Q4" s="186" t="s">
        <v>435</v>
      </c>
    </row>
    <row r="5">
      <c r="A5" s="73" t="s">
        <v>368</v>
      </c>
      <c r="B5" s="73" t="s">
        <v>185</v>
      </c>
      <c r="C5" s="122">
        <v>1.1</v>
      </c>
      <c r="D5" s="122" t="s">
        <v>436</v>
      </c>
      <c r="E5" s="122" t="s">
        <v>437</v>
      </c>
      <c r="F5" s="51"/>
      <c r="G5" s="54" t="s">
        <v>378</v>
      </c>
      <c r="H5" s="54" t="s">
        <v>191</v>
      </c>
      <c r="I5" s="122">
        <v>6.1</v>
      </c>
      <c r="J5" s="122" t="s">
        <v>438</v>
      </c>
      <c r="K5" s="122" t="s">
        <v>437</v>
      </c>
      <c r="L5" s="51"/>
      <c r="M5" s="79" t="s">
        <v>384</v>
      </c>
      <c r="N5" s="188" t="s">
        <v>195</v>
      </c>
      <c r="O5" s="122">
        <v>9.1</v>
      </c>
      <c r="P5" s="122" t="s">
        <v>439</v>
      </c>
      <c r="Q5" s="122" t="s">
        <v>440</v>
      </c>
    </row>
    <row r="6">
      <c r="A6" s="46"/>
      <c r="B6" s="46"/>
      <c r="C6" s="122">
        <v>1.2</v>
      </c>
      <c r="D6" s="122" t="s">
        <v>441</v>
      </c>
      <c r="E6" s="122" t="s">
        <v>437</v>
      </c>
      <c r="F6" s="51"/>
      <c r="G6" s="46"/>
      <c r="H6" s="46"/>
      <c r="I6" s="122">
        <v>6.2</v>
      </c>
      <c r="J6" s="122" t="s">
        <v>442</v>
      </c>
      <c r="K6" s="122" t="s">
        <v>437</v>
      </c>
      <c r="L6" s="51"/>
      <c r="M6" s="46"/>
      <c r="N6" s="189"/>
      <c r="O6" s="122">
        <v>9.2</v>
      </c>
      <c r="P6" s="122" t="s">
        <v>443</v>
      </c>
      <c r="Q6" s="122" t="s">
        <v>440</v>
      </c>
    </row>
    <row r="7" ht="27.0" customHeight="1">
      <c r="A7" s="46"/>
      <c r="B7" s="46"/>
      <c r="C7" s="122">
        <v>1.3</v>
      </c>
      <c r="D7" s="122" t="s">
        <v>444</v>
      </c>
      <c r="E7" s="122" t="s">
        <v>437</v>
      </c>
      <c r="F7" s="51"/>
      <c r="G7" s="46"/>
      <c r="H7" s="46"/>
      <c r="I7" s="122">
        <v>6.3</v>
      </c>
      <c r="J7" s="122" t="s">
        <v>445</v>
      </c>
      <c r="K7" s="122" t="s">
        <v>437</v>
      </c>
      <c r="L7" s="51"/>
      <c r="M7" s="46"/>
      <c r="N7" s="189"/>
      <c r="O7" s="122">
        <v>9.3</v>
      </c>
      <c r="P7" s="122" t="s">
        <v>446</v>
      </c>
      <c r="Q7" s="122" t="s">
        <v>440</v>
      </c>
    </row>
    <row r="8" ht="26.25" customHeight="1">
      <c r="A8" s="46"/>
      <c r="B8" s="46"/>
      <c r="C8" s="122">
        <v>1.4</v>
      </c>
      <c r="D8" s="122" t="s">
        <v>447</v>
      </c>
      <c r="E8" s="122" t="s">
        <v>448</v>
      </c>
      <c r="F8" s="51"/>
      <c r="G8" s="46"/>
      <c r="H8" s="46"/>
      <c r="I8" s="122">
        <v>6.4</v>
      </c>
      <c r="J8" s="122" t="s">
        <v>449</v>
      </c>
      <c r="K8" s="122" t="s">
        <v>437</v>
      </c>
      <c r="L8" s="51"/>
      <c r="M8" s="46"/>
      <c r="N8" s="189"/>
      <c r="O8" s="190"/>
      <c r="P8" s="191"/>
      <c r="Q8" s="192"/>
    </row>
    <row r="9" ht="30.0" customHeight="1">
      <c r="A9" s="48"/>
      <c r="B9" s="48"/>
      <c r="C9" s="122">
        <v>1.5</v>
      </c>
      <c r="D9" s="122" t="s">
        <v>446</v>
      </c>
      <c r="E9" s="122" t="s">
        <v>437</v>
      </c>
      <c r="F9" s="51"/>
      <c r="G9" s="48"/>
      <c r="H9" s="48"/>
      <c r="I9" s="122">
        <v>6.5</v>
      </c>
      <c r="J9" s="122" t="s">
        <v>446</v>
      </c>
      <c r="K9" s="122" t="s">
        <v>437</v>
      </c>
      <c r="L9" s="182"/>
      <c r="M9" s="48"/>
      <c r="N9" s="193"/>
      <c r="O9" s="194"/>
      <c r="P9" s="195"/>
      <c r="Q9" s="196"/>
    </row>
    <row r="10" ht="37.5" customHeight="1">
      <c r="A10" s="73" t="s">
        <v>370</v>
      </c>
      <c r="B10" s="197" t="s">
        <v>186</v>
      </c>
      <c r="C10" s="122">
        <v>2.1</v>
      </c>
      <c r="D10" s="122" t="s">
        <v>450</v>
      </c>
      <c r="E10" s="122" t="s">
        <v>440</v>
      </c>
      <c r="F10" s="51"/>
      <c r="G10" s="54" t="s">
        <v>380</v>
      </c>
      <c r="H10" s="54" t="s">
        <v>192</v>
      </c>
      <c r="I10" s="122">
        <v>7.1</v>
      </c>
      <c r="J10" s="122" t="s">
        <v>451</v>
      </c>
      <c r="K10" s="122" t="s">
        <v>440</v>
      </c>
      <c r="L10" s="51"/>
      <c r="M10" s="79" t="s">
        <v>386</v>
      </c>
      <c r="N10" s="188" t="s">
        <v>196</v>
      </c>
      <c r="O10" s="122">
        <v>10.1</v>
      </c>
      <c r="P10" s="122" t="s">
        <v>452</v>
      </c>
      <c r="Q10" s="122" t="s">
        <v>437</v>
      </c>
    </row>
    <row r="11" ht="27.0" customHeight="1">
      <c r="A11" s="46"/>
      <c r="B11" s="189"/>
      <c r="C11" s="122">
        <v>2.2</v>
      </c>
      <c r="D11" s="122" t="s">
        <v>453</v>
      </c>
      <c r="E11" s="122" t="s">
        <v>454</v>
      </c>
      <c r="F11" s="51"/>
      <c r="G11" s="46"/>
      <c r="H11" s="46"/>
      <c r="I11" s="122">
        <v>7.2</v>
      </c>
      <c r="J11" s="122" t="s">
        <v>455</v>
      </c>
      <c r="K11" s="122" t="s">
        <v>437</v>
      </c>
      <c r="L11" s="51"/>
      <c r="M11" s="46"/>
      <c r="N11" s="189"/>
      <c r="O11" s="122">
        <v>10.2</v>
      </c>
      <c r="P11" s="122" t="s">
        <v>456</v>
      </c>
      <c r="Q11" s="122" t="s">
        <v>437</v>
      </c>
    </row>
    <row r="12">
      <c r="A12" s="46"/>
      <c r="B12" s="189"/>
      <c r="C12" s="122">
        <v>2.3</v>
      </c>
      <c r="D12" s="122" t="s">
        <v>457</v>
      </c>
      <c r="E12" s="122" t="s">
        <v>437</v>
      </c>
      <c r="F12" s="51"/>
      <c r="G12" s="46"/>
      <c r="H12" s="46"/>
      <c r="I12" s="122">
        <v>7.3</v>
      </c>
      <c r="J12" s="122" t="s">
        <v>446</v>
      </c>
      <c r="K12" s="122" t="s">
        <v>440</v>
      </c>
      <c r="L12" s="51"/>
      <c r="M12" s="46"/>
      <c r="N12" s="189"/>
      <c r="O12" s="122">
        <v>10.3</v>
      </c>
      <c r="P12" s="198" t="s">
        <v>458</v>
      </c>
      <c r="Q12" s="199" t="s">
        <v>459</v>
      </c>
    </row>
    <row r="13">
      <c r="A13" s="46"/>
      <c r="B13" s="189"/>
      <c r="C13" s="122">
        <v>2.4</v>
      </c>
      <c r="D13" s="122" t="s">
        <v>460</v>
      </c>
      <c r="E13" s="122" t="s">
        <v>440</v>
      </c>
      <c r="F13" s="51"/>
      <c r="G13" s="46"/>
      <c r="H13" s="46"/>
      <c r="I13" s="200"/>
      <c r="J13" s="201"/>
      <c r="K13" s="192"/>
      <c r="L13" s="51"/>
      <c r="M13" s="46"/>
      <c r="N13" s="189"/>
      <c r="O13" s="122">
        <v>10.4</v>
      </c>
      <c r="P13" s="122" t="s">
        <v>446</v>
      </c>
      <c r="Q13" s="122" t="s">
        <v>437</v>
      </c>
    </row>
    <row r="14">
      <c r="A14" s="48"/>
      <c r="B14" s="193"/>
      <c r="C14" s="122">
        <v>2.5</v>
      </c>
      <c r="D14" s="122" t="s">
        <v>446</v>
      </c>
      <c r="E14" s="122" t="s">
        <v>440</v>
      </c>
      <c r="F14" s="51"/>
      <c r="G14" s="48"/>
      <c r="H14" s="48"/>
      <c r="I14" s="202"/>
      <c r="J14" s="203"/>
      <c r="K14" s="196"/>
      <c r="L14" s="51"/>
      <c r="M14" s="48"/>
      <c r="N14" s="193"/>
      <c r="O14" s="202"/>
      <c r="P14" s="203"/>
      <c r="Q14" s="196"/>
    </row>
    <row r="15">
      <c r="A15" s="73" t="s">
        <v>372</v>
      </c>
      <c r="B15" s="73" t="s">
        <v>461</v>
      </c>
      <c r="C15" s="122">
        <v>3.1</v>
      </c>
      <c r="D15" s="122" t="s">
        <v>462</v>
      </c>
      <c r="E15" s="122" t="s">
        <v>440</v>
      </c>
      <c r="F15" s="51"/>
      <c r="G15" s="54" t="s">
        <v>382</v>
      </c>
      <c r="H15" s="54" t="s">
        <v>193</v>
      </c>
      <c r="I15" s="122">
        <v>8.1</v>
      </c>
      <c r="J15" s="122" t="s">
        <v>463</v>
      </c>
      <c r="K15" s="122" t="s">
        <v>437</v>
      </c>
      <c r="L15" s="51"/>
      <c r="M15" s="79" t="s">
        <v>388</v>
      </c>
      <c r="N15" s="79" t="s">
        <v>197</v>
      </c>
      <c r="O15" s="122">
        <v>11.1</v>
      </c>
      <c r="P15" s="122" t="s">
        <v>464</v>
      </c>
      <c r="Q15" s="122" t="s">
        <v>437</v>
      </c>
    </row>
    <row r="16">
      <c r="A16" s="46"/>
      <c r="B16" s="46"/>
      <c r="C16" s="122">
        <v>3.2</v>
      </c>
      <c r="D16" s="122" t="s">
        <v>460</v>
      </c>
      <c r="E16" s="122" t="s">
        <v>440</v>
      </c>
      <c r="F16" s="51"/>
      <c r="G16" s="46"/>
      <c r="H16" s="46"/>
      <c r="I16" s="122">
        <v>8.2</v>
      </c>
      <c r="J16" s="122" t="s">
        <v>465</v>
      </c>
      <c r="K16" s="122" t="s">
        <v>440</v>
      </c>
      <c r="L16" s="51"/>
      <c r="M16" s="46"/>
      <c r="N16" s="46"/>
      <c r="O16" s="122">
        <v>11.2</v>
      </c>
      <c r="P16" s="122" t="s">
        <v>466</v>
      </c>
      <c r="Q16" s="122" t="s">
        <v>437</v>
      </c>
    </row>
    <row r="17">
      <c r="A17" s="46"/>
      <c r="B17" s="46"/>
      <c r="C17" s="122">
        <v>3.3</v>
      </c>
      <c r="D17" s="122" t="s">
        <v>446</v>
      </c>
      <c r="E17" s="122" t="s">
        <v>440</v>
      </c>
      <c r="F17" s="51"/>
      <c r="G17" s="46"/>
      <c r="H17" s="46"/>
      <c r="I17" s="122">
        <v>8.3</v>
      </c>
      <c r="J17" s="122" t="s">
        <v>467</v>
      </c>
      <c r="K17" s="122" t="s">
        <v>440</v>
      </c>
      <c r="L17" s="51"/>
      <c r="M17" s="46"/>
      <c r="N17" s="46"/>
      <c r="O17" s="122">
        <v>11.3</v>
      </c>
      <c r="P17" s="122" t="s">
        <v>468</v>
      </c>
      <c r="Q17" s="122" t="s">
        <v>437</v>
      </c>
    </row>
    <row r="18">
      <c r="A18" s="46"/>
      <c r="B18" s="46"/>
      <c r="C18" s="201"/>
      <c r="D18" s="201"/>
      <c r="E18" s="201"/>
      <c r="F18" s="51"/>
      <c r="G18" s="46"/>
      <c r="H18" s="46"/>
      <c r="I18" s="122">
        <v>8.4</v>
      </c>
      <c r="J18" s="122" t="s">
        <v>446</v>
      </c>
      <c r="K18" s="122" t="s">
        <v>440</v>
      </c>
      <c r="L18" s="51"/>
      <c r="M18" s="46"/>
      <c r="N18" s="46"/>
      <c r="O18" s="122">
        <v>11.4</v>
      </c>
      <c r="P18" s="122" t="s">
        <v>446</v>
      </c>
      <c r="Q18" s="122" t="s">
        <v>437</v>
      </c>
    </row>
    <row r="19">
      <c r="A19" s="48"/>
      <c r="B19" s="48"/>
      <c r="C19" s="203"/>
      <c r="D19" s="203"/>
      <c r="E19" s="203"/>
      <c r="F19" s="51"/>
      <c r="G19" s="48"/>
      <c r="H19" s="48"/>
      <c r="I19" s="203"/>
      <c r="J19" s="203"/>
      <c r="K19" s="203"/>
      <c r="L19" s="51"/>
      <c r="M19" s="48"/>
      <c r="N19" s="48"/>
      <c r="O19" s="203"/>
      <c r="P19" s="203"/>
      <c r="Q19" s="203"/>
    </row>
    <row r="20">
      <c r="A20" s="73" t="s">
        <v>374</v>
      </c>
      <c r="B20" s="73" t="s">
        <v>188</v>
      </c>
      <c r="C20" s="122">
        <v>4.1</v>
      </c>
      <c r="D20" s="122" t="s">
        <v>469</v>
      </c>
      <c r="E20" s="122" t="s">
        <v>440</v>
      </c>
      <c r="F20" s="51"/>
      <c r="G20" s="187"/>
      <c r="H20" s="187"/>
      <c r="I20" s="187"/>
      <c r="J20" s="187"/>
      <c r="K20" s="187"/>
      <c r="L20" s="51"/>
      <c r="M20" s="79" t="s">
        <v>390</v>
      </c>
      <c r="N20" s="79" t="s">
        <v>198</v>
      </c>
      <c r="O20" s="198">
        <v>12.1</v>
      </c>
      <c r="P20" s="198" t="s">
        <v>470</v>
      </c>
      <c r="Q20" s="122" t="s">
        <v>437</v>
      </c>
    </row>
    <row r="21">
      <c r="A21" s="46"/>
      <c r="B21" s="46"/>
      <c r="C21" s="122">
        <v>4.2</v>
      </c>
      <c r="D21" s="122" t="s">
        <v>446</v>
      </c>
      <c r="E21" s="122" t="s">
        <v>440</v>
      </c>
      <c r="F21" s="51"/>
      <c r="H21" s="187"/>
      <c r="I21" s="187"/>
      <c r="J21" s="187"/>
      <c r="K21" s="187"/>
      <c r="L21" s="51"/>
      <c r="M21" s="46"/>
      <c r="N21" s="46"/>
      <c r="O21" s="198">
        <v>12.2</v>
      </c>
      <c r="P21" s="198" t="s">
        <v>471</v>
      </c>
      <c r="Q21" s="122" t="s">
        <v>437</v>
      </c>
    </row>
    <row r="22">
      <c r="A22" s="46"/>
      <c r="B22" s="46"/>
      <c r="C22" s="191"/>
      <c r="D22" s="191"/>
      <c r="E22" s="192"/>
      <c r="F22" s="51"/>
      <c r="H22" s="187"/>
      <c r="I22" s="187"/>
      <c r="J22" s="187"/>
      <c r="K22" s="187"/>
      <c r="L22" s="51"/>
      <c r="M22" s="46"/>
      <c r="N22" s="46"/>
      <c r="O22" s="198">
        <v>12.3</v>
      </c>
      <c r="P22" s="204" t="s">
        <v>472</v>
      </c>
      <c r="Q22" s="122" t="s">
        <v>437</v>
      </c>
    </row>
    <row r="23">
      <c r="A23" s="46"/>
      <c r="B23" s="46"/>
      <c r="C23" s="192"/>
      <c r="D23" s="192"/>
      <c r="E23" s="192"/>
      <c r="F23" s="51"/>
      <c r="H23" s="187"/>
      <c r="I23" s="187"/>
      <c r="J23" s="187"/>
      <c r="K23" s="187"/>
      <c r="L23" s="51"/>
      <c r="M23" s="46"/>
      <c r="N23" s="46"/>
      <c r="O23" s="198">
        <v>12.4</v>
      </c>
      <c r="P23" s="122" t="s">
        <v>446</v>
      </c>
      <c r="Q23" s="122" t="s">
        <v>437</v>
      </c>
    </row>
    <row r="24">
      <c r="A24" s="48"/>
      <c r="B24" s="48"/>
      <c r="C24" s="203"/>
      <c r="D24" s="203"/>
      <c r="E24" s="196"/>
      <c r="F24" s="51"/>
      <c r="H24" s="187"/>
      <c r="I24" s="187"/>
      <c r="J24" s="187"/>
      <c r="K24" s="187"/>
      <c r="L24" s="51"/>
      <c r="M24" s="48"/>
      <c r="N24" s="48"/>
      <c r="O24" s="191"/>
      <c r="P24" s="191"/>
      <c r="Q24" s="192"/>
    </row>
    <row r="25">
      <c r="A25" s="73" t="s">
        <v>376</v>
      </c>
      <c r="B25" s="73" t="s">
        <v>189</v>
      </c>
      <c r="C25" s="122">
        <v>5.1</v>
      </c>
      <c r="D25" s="122" t="s">
        <v>473</v>
      </c>
      <c r="E25" s="122" t="s">
        <v>440</v>
      </c>
      <c r="F25" s="51"/>
      <c r="G25" s="187"/>
      <c r="H25" s="187"/>
      <c r="I25" s="187"/>
      <c r="J25" s="187"/>
      <c r="K25" s="187"/>
      <c r="L25" s="51"/>
      <c r="M25" s="79" t="s">
        <v>392</v>
      </c>
      <c r="N25" s="79" t="s">
        <v>199</v>
      </c>
      <c r="O25" s="122">
        <v>13.1</v>
      </c>
      <c r="P25" s="122" t="s">
        <v>474</v>
      </c>
      <c r="Q25" s="122" t="s">
        <v>437</v>
      </c>
    </row>
    <row r="26">
      <c r="A26" s="46"/>
      <c r="B26" s="46"/>
      <c r="C26" s="122">
        <v>5.2</v>
      </c>
      <c r="D26" s="122" t="s">
        <v>475</v>
      </c>
      <c r="E26" s="122" t="s">
        <v>440</v>
      </c>
      <c r="F26" s="51"/>
      <c r="G26" s="187"/>
      <c r="H26" s="187"/>
      <c r="I26" s="187"/>
      <c r="J26" s="187"/>
      <c r="K26" s="187"/>
      <c r="L26" s="51"/>
      <c r="M26" s="46"/>
      <c r="N26" s="46"/>
      <c r="O26" s="122">
        <v>13.2</v>
      </c>
      <c r="P26" s="122" t="s">
        <v>476</v>
      </c>
      <c r="Q26" s="199" t="s">
        <v>437</v>
      </c>
    </row>
    <row r="27">
      <c r="A27" s="46"/>
      <c r="B27" s="46"/>
      <c r="C27" s="122">
        <v>5.3</v>
      </c>
      <c r="D27" s="122" t="s">
        <v>446</v>
      </c>
      <c r="E27" s="122" t="s">
        <v>440</v>
      </c>
      <c r="F27" s="51"/>
      <c r="G27" s="187"/>
      <c r="H27" s="187"/>
      <c r="I27" s="187"/>
      <c r="J27" s="187"/>
      <c r="K27" s="187"/>
      <c r="L27" s="51"/>
      <c r="M27" s="46"/>
      <c r="N27" s="46"/>
      <c r="O27" s="122">
        <v>13.3</v>
      </c>
      <c r="P27" s="122" t="s">
        <v>477</v>
      </c>
      <c r="Q27" s="122" t="s">
        <v>437</v>
      </c>
    </row>
    <row r="28">
      <c r="A28" s="46"/>
      <c r="B28" s="46"/>
      <c r="C28" s="201"/>
      <c r="D28" s="201"/>
      <c r="E28" s="201"/>
      <c r="F28" s="51"/>
      <c r="G28" s="187"/>
      <c r="H28" s="187"/>
      <c r="I28" s="187"/>
      <c r="J28" s="187"/>
      <c r="K28" s="187"/>
      <c r="L28" s="51"/>
      <c r="M28" s="46"/>
      <c r="N28" s="46"/>
      <c r="O28" s="122">
        <v>13.4</v>
      </c>
      <c r="P28" s="122" t="s">
        <v>446</v>
      </c>
      <c r="Q28" s="122" t="s">
        <v>437</v>
      </c>
    </row>
    <row r="29">
      <c r="A29" s="48"/>
      <c r="B29" s="48"/>
      <c r="C29" s="203"/>
      <c r="D29" s="203"/>
      <c r="E29" s="203"/>
      <c r="F29" s="51"/>
      <c r="G29" s="187"/>
      <c r="H29" s="187"/>
      <c r="I29" s="187"/>
      <c r="J29" s="187"/>
      <c r="K29" s="187"/>
      <c r="L29" s="51"/>
      <c r="M29" s="48"/>
      <c r="N29" s="48"/>
      <c r="O29" s="203"/>
      <c r="P29" s="203"/>
      <c r="Q29" s="196"/>
    </row>
    <row r="30" ht="30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79" t="s">
        <v>394</v>
      </c>
      <c r="N30" s="79" t="s">
        <v>200</v>
      </c>
      <c r="O30" s="205">
        <v>14.1</v>
      </c>
      <c r="P30" s="206" t="s">
        <v>478</v>
      </c>
      <c r="Q30" s="206" t="s">
        <v>437</v>
      </c>
    </row>
    <row r="31" ht="33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46"/>
      <c r="N31" s="46"/>
      <c r="O31" s="205">
        <v>14.2</v>
      </c>
      <c r="P31" s="206" t="s">
        <v>479</v>
      </c>
      <c r="Q31" s="206" t="s">
        <v>437</v>
      </c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46"/>
      <c r="N32" s="46"/>
      <c r="O32" s="205">
        <v>14.3</v>
      </c>
      <c r="P32" s="206" t="s">
        <v>480</v>
      </c>
      <c r="Q32" s="206" t="s">
        <v>437</v>
      </c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46"/>
      <c r="N33" s="46"/>
      <c r="O33" s="205">
        <v>14.4</v>
      </c>
      <c r="P33" s="206" t="s">
        <v>446</v>
      </c>
      <c r="Q33" s="206" t="s">
        <v>437</v>
      </c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48"/>
      <c r="N34" s="48"/>
      <c r="O34" s="205"/>
      <c r="P34" s="207"/>
      <c r="Q34" s="207"/>
    </row>
    <row r="35" ht="30.0" customHeight="1">
      <c r="M35" s="79" t="s">
        <v>396</v>
      </c>
      <c r="N35" s="79" t="s">
        <v>201</v>
      </c>
      <c r="O35" s="122">
        <v>15.1</v>
      </c>
      <c r="P35" s="122" t="s">
        <v>481</v>
      </c>
      <c r="Q35" s="122" t="s">
        <v>437</v>
      </c>
    </row>
    <row r="36" ht="24.0" customHeight="1">
      <c r="M36" s="46"/>
      <c r="N36" s="46"/>
      <c r="O36" s="122">
        <v>15.2</v>
      </c>
      <c r="P36" s="122" t="s">
        <v>482</v>
      </c>
      <c r="Q36" s="122" t="s">
        <v>437</v>
      </c>
    </row>
    <row r="37">
      <c r="M37" s="46"/>
      <c r="N37" s="46"/>
      <c r="O37" s="122">
        <v>15.3</v>
      </c>
      <c r="P37" s="122" t="s">
        <v>483</v>
      </c>
      <c r="Q37" s="122" t="s">
        <v>437</v>
      </c>
    </row>
    <row r="38">
      <c r="M38" s="46"/>
      <c r="N38" s="46"/>
      <c r="O38" s="122">
        <v>15.4</v>
      </c>
      <c r="P38" s="122" t="s">
        <v>484</v>
      </c>
      <c r="Q38" s="122" t="s">
        <v>437</v>
      </c>
    </row>
    <row r="39">
      <c r="M39" s="48"/>
      <c r="N39" s="48"/>
      <c r="O39" s="208"/>
      <c r="P39" s="208"/>
      <c r="Q39" s="208"/>
    </row>
    <row r="40">
      <c r="M40" s="79" t="s">
        <v>398</v>
      </c>
      <c r="N40" s="188" t="s">
        <v>364</v>
      </c>
      <c r="O40" s="122">
        <v>16.1</v>
      </c>
      <c r="P40" s="122" t="s">
        <v>485</v>
      </c>
      <c r="Q40" s="122" t="s">
        <v>440</v>
      </c>
    </row>
    <row r="41">
      <c r="M41" s="46"/>
      <c r="N41" s="189"/>
      <c r="O41" s="122">
        <v>16.2</v>
      </c>
      <c r="P41" s="122" t="s">
        <v>486</v>
      </c>
      <c r="Q41" s="122" t="s">
        <v>437</v>
      </c>
    </row>
    <row r="42">
      <c r="M42" s="46"/>
      <c r="N42" s="189"/>
      <c r="O42" s="122">
        <v>16.3</v>
      </c>
      <c r="P42" s="122" t="s">
        <v>446</v>
      </c>
      <c r="Q42" s="122" t="s">
        <v>437</v>
      </c>
    </row>
    <row r="43">
      <c r="M43" s="46"/>
      <c r="N43" s="189"/>
      <c r="O43" s="209"/>
      <c r="P43" s="210"/>
      <c r="Q43" s="192"/>
    </row>
    <row r="44">
      <c r="M44" s="48"/>
      <c r="N44" s="193"/>
      <c r="O44" s="202"/>
      <c r="P44" s="203"/>
      <c r="Q44" s="196"/>
    </row>
    <row r="45" ht="39.75" customHeight="1">
      <c r="G45" s="211"/>
      <c r="H45" s="211"/>
      <c r="M45" s="79" t="s">
        <v>401</v>
      </c>
      <c r="N45" s="79" t="s">
        <v>487</v>
      </c>
      <c r="O45" s="122">
        <v>17.1</v>
      </c>
      <c r="P45" s="122" t="s">
        <v>488</v>
      </c>
      <c r="Q45" s="122" t="s">
        <v>437</v>
      </c>
    </row>
    <row r="46" ht="27.0" customHeight="1">
      <c r="G46" s="211"/>
      <c r="H46" s="211"/>
      <c r="M46" s="46"/>
      <c r="N46" s="46"/>
      <c r="O46" s="122">
        <v>17.2</v>
      </c>
      <c r="P46" s="122" t="s">
        <v>489</v>
      </c>
      <c r="Q46" s="122" t="s">
        <v>437</v>
      </c>
    </row>
    <row r="47" ht="27.75" customHeight="1">
      <c r="G47" s="211"/>
      <c r="H47" s="211"/>
      <c r="M47" s="46"/>
      <c r="N47" s="46"/>
      <c r="O47" s="122">
        <v>17.3</v>
      </c>
      <c r="P47" s="122" t="s">
        <v>490</v>
      </c>
      <c r="Q47" s="122" t="s">
        <v>440</v>
      </c>
    </row>
    <row r="48">
      <c r="M48" s="46"/>
      <c r="N48" s="46"/>
      <c r="O48" s="122">
        <v>17.4</v>
      </c>
      <c r="P48" s="122" t="s">
        <v>491</v>
      </c>
      <c r="Q48" s="122" t="s">
        <v>440</v>
      </c>
    </row>
    <row r="49">
      <c r="M49" s="46"/>
      <c r="N49" s="46"/>
      <c r="O49" s="122">
        <v>17.5</v>
      </c>
      <c r="P49" s="122" t="s">
        <v>492</v>
      </c>
      <c r="Q49" s="122" t="s">
        <v>440</v>
      </c>
    </row>
    <row r="50">
      <c r="M50" s="48"/>
      <c r="N50" s="48"/>
      <c r="O50" s="122">
        <v>17.6</v>
      </c>
      <c r="P50" s="199" t="s">
        <v>446</v>
      </c>
      <c r="Q50" s="199" t="s">
        <v>440</v>
      </c>
    </row>
    <row r="51">
      <c r="M51" s="212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212"/>
      <c r="N52" s="51"/>
      <c r="O52" s="51"/>
      <c r="P52" s="51"/>
      <c r="Q52" s="51"/>
    </row>
    <row r="53">
      <c r="A53" s="213" t="s">
        <v>204</v>
      </c>
      <c r="F53" s="51"/>
      <c r="G53" s="214" t="s">
        <v>210</v>
      </c>
      <c r="L53" s="51"/>
      <c r="M53" s="215" t="s">
        <v>493</v>
      </c>
    </row>
    <row r="54">
      <c r="A54" s="185" t="s">
        <v>433</v>
      </c>
      <c r="B54" s="5"/>
      <c r="C54" s="185" t="s">
        <v>434</v>
      </c>
      <c r="D54" s="5"/>
      <c r="E54" s="186" t="s">
        <v>435</v>
      </c>
      <c r="F54" s="51"/>
      <c r="G54" s="185" t="s">
        <v>433</v>
      </c>
      <c r="H54" s="5"/>
      <c r="I54" s="185" t="s">
        <v>434</v>
      </c>
      <c r="J54" s="5"/>
      <c r="K54" s="186" t="s">
        <v>435</v>
      </c>
      <c r="L54" s="51"/>
      <c r="M54" s="185" t="s">
        <v>433</v>
      </c>
      <c r="N54" s="5"/>
      <c r="O54" s="216"/>
      <c r="P54" s="216" t="s">
        <v>434</v>
      </c>
      <c r="Q54" s="186" t="s">
        <v>435</v>
      </c>
    </row>
    <row r="55">
      <c r="A55" s="66" t="s">
        <v>403</v>
      </c>
      <c r="B55" s="217" t="s">
        <v>205</v>
      </c>
      <c r="C55" s="122">
        <v>18.1</v>
      </c>
      <c r="D55" s="122" t="s">
        <v>494</v>
      </c>
      <c r="E55" s="122" t="s">
        <v>440</v>
      </c>
      <c r="F55" s="51"/>
      <c r="G55" s="43" t="s">
        <v>413</v>
      </c>
      <c r="H55" s="218" t="s">
        <v>211</v>
      </c>
      <c r="I55" s="122">
        <v>23.1</v>
      </c>
      <c r="J55" s="122" t="s">
        <v>495</v>
      </c>
      <c r="K55" s="122" t="s">
        <v>440</v>
      </c>
      <c r="L55" s="51"/>
      <c r="M55" s="219" t="s">
        <v>421</v>
      </c>
      <c r="N55" s="220" t="s">
        <v>218</v>
      </c>
      <c r="O55" s="122">
        <v>27.1</v>
      </c>
      <c r="P55" s="122" t="s">
        <v>496</v>
      </c>
      <c r="Q55" s="122" t="s">
        <v>437</v>
      </c>
    </row>
    <row r="56">
      <c r="A56" s="46"/>
      <c r="B56" s="189"/>
      <c r="C56" s="122">
        <v>18.2</v>
      </c>
      <c r="D56" s="122" t="s">
        <v>497</v>
      </c>
      <c r="E56" s="122" t="s">
        <v>440</v>
      </c>
      <c r="F56" s="51"/>
      <c r="G56" s="46"/>
      <c r="H56" s="189"/>
      <c r="I56" s="122">
        <v>23.2</v>
      </c>
      <c r="J56" s="198" t="s">
        <v>498</v>
      </c>
      <c r="K56" s="122" t="s">
        <v>440</v>
      </c>
      <c r="L56" s="51"/>
      <c r="M56" s="46"/>
      <c r="N56" s="189"/>
      <c r="O56" s="122">
        <v>27.2</v>
      </c>
      <c r="P56" s="122" t="s">
        <v>499</v>
      </c>
      <c r="Q56" s="122" t="s">
        <v>437</v>
      </c>
    </row>
    <row r="57">
      <c r="A57" s="46"/>
      <c r="B57" s="189"/>
      <c r="C57" s="122">
        <v>18.3</v>
      </c>
      <c r="D57" s="122" t="s">
        <v>500</v>
      </c>
      <c r="E57" s="122" t="s">
        <v>437</v>
      </c>
      <c r="F57" s="51"/>
      <c r="G57" s="46"/>
      <c r="H57" s="189"/>
      <c r="I57" s="122">
        <v>23.3</v>
      </c>
      <c r="J57" s="122" t="s">
        <v>446</v>
      </c>
      <c r="K57" s="122" t="s">
        <v>440</v>
      </c>
      <c r="L57" s="51"/>
      <c r="M57" s="46"/>
      <c r="N57" s="189"/>
      <c r="O57" s="122">
        <v>27.3</v>
      </c>
      <c r="P57" s="122" t="s">
        <v>446</v>
      </c>
      <c r="Q57" s="122" t="s">
        <v>437</v>
      </c>
    </row>
    <row r="58">
      <c r="A58" s="46"/>
      <c r="B58" s="189"/>
      <c r="C58" s="122">
        <v>18.4</v>
      </c>
      <c r="D58" s="122" t="s">
        <v>446</v>
      </c>
      <c r="E58" s="122" t="s">
        <v>440</v>
      </c>
      <c r="F58" s="51"/>
      <c r="G58" s="46"/>
      <c r="H58" s="189"/>
      <c r="I58" s="190"/>
      <c r="J58" s="191"/>
      <c r="K58" s="192"/>
      <c r="L58" s="51"/>
      <c r="M58" s="46"/>
      <c r="N58" s="189"/>
      <c r="O58" s="190"/>
      <c r="P58" s="191"/>
      <c r="Q58" s="192"/>
    </row>
    <row r="59">
      <c r="A59" s="48"/>
      <c r="B59" s="193"/>
      <c r="C59" s="194"/>
      <c r="D59" s="195"/>
      <c r="E59" s="196"/>
      <c r="F59" s="51"/>
      <c r="G59" s="48"/>
      <c r="H59" s="193"/>
      <c r="I59" s="194"/>
      <c r="J59" s="195"/>
      <c r="K59" s="196"/>
      <c r="L59" s="51"/>
      <c r="M59" s="48"/>
      <c r="N59" s="193"/>
      <c r="O59" s="194"/>
      <c r="P59" s="195"/>
      <c r="Q59" s="196"/>
    </row>
    <row r="60">
      <c r="A60" s="66" t="s">
        <v>405</v>
      </c>
      <c r="B60" s="217" t="s">
        <v>206</v>
      </c>
      <c r="C60" s="122">
        <v>19.1</v>
      </c>
      <c r="D60" s="122" t="s">
        <v>501</v>
      </c>
      <c r="E60" s="122" t="s">
        <v>440</v>
      </c>
      <c r="F60" s="51"/>
      <c r="G60" s="43" t="s">
        <v>415</v>
      </c>
      <c r="H60" s="218" t="s">
        <v>213</v>
      </c>
      <c r="I60" s="122">
        <v>24.1</v>
      </c>
      <c r="J60" s="122" t="s">
        <v>502</v>
      </c>
      <c r="K60" s="122" t="s">
        <v>437</v>
      </c>
      <c r="L60" s="51"/>
      <c r="M60" s="219" t="s">
        <v>423</v>
      </c>
      <c r="N60" s="220" t="s">
        <v>219</v>
      </c>
      <c r="O60" s="122">
        <v>28.1</v>
      </c>
      <c r="P60" s="122" t="s">
        <v>503</v>
      </c>
      <c r="Q60" s="122" t="s">
        <v>437</v>
      </c>
    </row>
    <row r="61">
      <c r="A61" s="46"/>
      <c r="B61" s="189"/>
      <c r="C61" s="122">
        <v>19.2</v>
      </c>
      <c r="D61" s="122" t="s">
        <v>446</v>
      </c>
      <c r="E61" s="122" t="s">
        <v>437</v>
      </c>
      <c r="F61" s="51"/>
      <c r="G61" s="46"/>
      <c r="H61" s="189"/>
      <c r="I61" s="122">
        <v>24.2</v>
      </c>
      <c r="J61" s="122" t="s">
        <v>504</v>
      </c>
      <c r="K61" s="122" t="s">
        <v>440</v>
      </c>
      <c r="L61" s="51"/>
      <c r="M61" s="46"/>
      <c r="N61" s="189"/>
      <c r="O61" s="122">
        <v>28.2</v>
      </c>
      <c r="P61" s="122" t="s">
        <v>505</v>
      </c>
      <c r="Q61" s="122" t="s">
        <v>437</v>
      </c>
    </row>
    <row r="62">
      <c r="A62" s="46"/>
      <c r="B62" s="189"/>
      <c r="C62" s="190"/>
      <c r="D62" s="191"/>
      <c r="E62" s="192"/>
      <c r="F62" s="51"/>
      <c r="G62" s="46"/>
      <c r="H62" s="189"/>
      <c r="I62" s="122">
        <v>24.3</v>
      </c>
      <c r="J62" s="122" t="s">
        <v>446</v>
      </c>
      <c r="K62" s="122" t="s">
        <v>440</v>
      </c>
      <c r="L62" s="51"/>
      <c r="M62" s="46"/>
      <c r="N62" s="189"/>
      <c r="O62" s="122">
        <v>28.3</v>
      </c>
      <c r="P62" s="122" t="s">
        <v>446</v>
      </c>
      <c r="Q62" s="122" t="s">
        <v>437</v>
      </c>
    </row>
    <row r="63">
      <c r="A63" s="46"/>
      <c r="B63" s="189"/>
      <c r="C63" s="200"/>
      <c r="D63" s="201"/>
      <c r="E63" s="192"/>
      <c r="F63" s="51"/>
      <c r="G63" s="46"/>
      <c r="H63" s="189"/>
      <c r="I63" s="200"/>
      <c r="J63" s="201"/>
      <c r="K63" s="192"/>
      <c r="L63" s="51"/>
      <c r="M63" s="46"/>
      <c r="N63" s="189"/>
      <c r="O63" s="200"/>
      <c r="P63" s="201"/>
      <c r="Q63" s="192"/>
    </row>
    <row r="64">
      <c r="A64" s="48"/>
      <c r="B64" s="193"/>
      <c r="C64" s="202"/>
      <c r="D64" s="203"/>
      <c r="E64" s="196"/>
      <c r="F64" s="51"/>
      <c r="G64" s="48"/>
      <c r="H64" s="193"/>
      <c r="I64" s="202"/>
      <c r="J64" s="203"/>
      <c r="K64" s="196"/>
      <c r="L64" s="51"/>
      <c r="M64" s="48"/>
      <c r="N64" s="193"/>
      <c r="O64" s="202"/>
      <c r="P64" s="203"/>
      <c r="Q64" s="196"/>
    </row>
    <row r="65">
      <c r="A65" s="66" t="s">
        <v>407</v>
      </c>
      <c r="B65" s="66" t="s">
        <v>207</v>
      </c>
      <c r="C65" s="122">
        <v>20.1</v>
      </c>
      <c r="D65" s="122" t="s">
        <v>506</v>
      </c>
      <c r="E65" s="122" t="s">
        <v>440</v>
      </c>
      <c r="F65" s="51"/>
      <c r="G65" s="43" t="s">
        <v>417</v>
      </c>
      <c r="H65" s="43" t="s">
        <v>215</v>
      </c>
      <c r="I65" s="122">
        <v>25.1</v>
      </c>
      <c r="J65" s="122" t="s">
        <v>507</v>
      </c>
      <c r="K65" s="122" t="s">
        <v>437</v>
      </c>
      <c r="L65" s="51"/>
      <c r="M65" s="219" t="s">
        <v>425</v>
      </c>
      <c r="N65" s="219" t="s">
        <v>220</v>
      </c>
      <c r="O65" s="122">
        <v>29.1</v>
      </c>
      <c r="P65" s="122" t="s">
        <v>508</v>
      </c>
      <c r="Q65" s="122" t="s">
        <v>437</v>
      </c>
    </row>
    <row r="66">
      <c r="A66" s="46"/>
      <c r="B66" s="46"/>
      <c r="C66" s="122">
        <v>20.2</v>
      </c>
      <c r="D66" s="122" t="s">
        <v>446</v>
      </c>
      <c r="E66" s="122" t="s">
        <v>437</v>
      </c>
      <c r="F66" s="51"/>
      <c r="G66" s="46"/>
      <c r="H66" s="46"/>
      <c r="I66" s="122">
        <v>25.2</v>
      </c>
      <c r="J66" s="122" t="s">
        <v>509</v>
      </c>
      <c r="K66" s="122" t="s">
        <v>440</v>
      </c>
      <c r="L66" s="51"/>
      <c r="M66" s="46"/>
      <c r="N66" s="46"/>
      <c r="O66" s="122">
        <v>29.2</v>
      </c>
      <c r="P66" s="122" t="s">
        <v>510</v>
      </c>
      <c r="Q66" s="122" t="s">
        <v>437</v>
      </c>
    </row>
    <row r="67">
      <c r="A67" s="46"/>
      <c r="B67" s="46"/>
      <c r="C67" s="201"/>
      <c r="D67" s="201"/>
      <c r="E67" s="201"/>
      <c r="F67" s="51"/>
      <c r="G67" s="46"/>
      <c r="H67" s="46"/>
      <c r="I67" s="122">
        <v>25.3</v>
      </c>
      <c r="J67" s="122" t="s">
        <v>511</v>
      </c>
      <c r="K67" s="122" t="s">
        <v>437</v>
      </c>
      <c r="L67" s="51"/>
      <c r="M67" s="46"/>
      <c r="N67" s="46"/>
      <c r="O67" s="122">
        <v>29.3</v>
      </c>
      <c r="P67" s="122" t="s">
        <v>446</v>
      </c>
      <c r="Q67" s="122" t="s">
        <v>437</v>
      </c>
    </row>
    <row r="68">
      <c r="A68" s="46"/>
      <c r="B68" s="46"/>
      <c r="C68" s="201"/>
      <c r="D68" s="201"/>
      <c r="E68" s="201"/>
      <c r="F68" s="51"/>
      <c r="G68" s="46"/>
      <c r="H68" s="46"/>
      <c r="I68" s="122">
        <v>25.4</v>
      </c>
      <c r="J68" s="122" t="s">
        <v>446</v>
      </c>
      <c r="K68" s="122" t="s">
        <v>440</v>
      </c>
      <c r="L68" s="51"/>
      <c r="M68" s="46"/>
      <c r="N68" s="46"/>
      <c r="O68" s="201"/>
      <c r="P68" s="201"/>
      <c r="Q68" s="201"/>
    </row>
    <row r="69" ht="24.75" customHeight="1">
      <c r="A69" s="48"/>
      <c r="B69" s="48"/>
      <c r="C69" s="203"/>
      <c r="D69" s="203"/>
      <c r="E69" s="203"/>
      <c r="F69" s="51"/>
      <c r="G69" s="48"/>
      <c r="H69" s="48"/>
      <c r="I69" s="203"/>
      <c r="J69" s="203"/>
      <c r="K69" s="203"/>
      <c r="L69" s="51"/>
      <c r="M69" s="48"/>
      <c r="N69" s="48"/>
      <c r="O69" s="203"/>
      <c r="P69" s="203"/>
      <c r="Q69" s="203"/>
    </row>
    <row r="70">
      <c r="A70" s="66" t="s">
        <v>409</v>
      </c>
      <c r="B70" s="66" t="s">
        <v>208</v>
      </c>
      <c r="C70" s="122">
        <v>21.1</v>
      </c>
      <c r="D70" s="122" t="s">
        <v>512</v>
      </c>
      <c r="E70" s="122" t="s">
        <v>437</v>
      </c>
      <c r="F70" s="51"/>
      <c r="G70" s="43" t="s">
        <v>419</v>
      </c>
      <c r="H70" s="43" t="s">
        <v>216</v>
      </c>
      <c r="I70" s="122">
        <v>26.1</v>
      </c>
      <c r="J70" s="122" t="s">
        <v>513</v>
      </c>
      <c r="K70" s="122" t="s">
        <v>437</v>
      </c>
      <c r="L70" s="51"/>
      <c r="M70" s="219" t="s">
        <v>427</v>
      </c>
      <c r="N70" s="219" t="s">
        <v>221</v>
      </c>
      <c r="O70" s="221">
        <v>30.1</v>
      </c>
      <c r="P70" s="221" t="s">
        <v>514</v>
      </c>
      <c r="Q70" s="122" t="s">
        <v>437</v>
      </c>
    </row>
    <row r="71">
      <c r="A71" s="46"/>
      <c r="B71" s="46"/>
      <c r="C71" s="122">
        <v>21.2</v>
      </c>
      <c r="D71" s="122" t="s">
        <v>515</v>
      </c>
      <c r="E71" s="122" t="s">
        <v>440</v>
      </c>
      <c r="F71" s="51"/>
      <c r="G71" s="46"/>
      <c r="H71" s="46"/>
      <c r="I71" s="122">
        <v>26.2</v>
      </c>
      <c r="J71" s="122" t="s">
        <v>516</v>
      </c>
      <c r="K71" s="122" t="s">
        <v>437</v>
      </c>
      <c r="L71" s="51"/>
      <c r="M71" s="46"/>
      <c r="N71" s="46"/>
      <c r="O71" s="221">
        <v>30.2</v>
      </c>
      <c r="P71" s="122" t="s">
        <v>517</v>
      </c>
      <c r="Q71" s="122" t="s">
        <v>437</v>
      </c>
    </row>
    <row r="72">
      <c r="A72" s="46"/>
      <c r="B72" s="46"/>
      <c r="C72" s="122">
        <v>21.3</v>
      </c>
      <c r="D72" s="122" t="s">
        <v>446</v>
      </c>
      <c r="E72" s="122" t="s">
        <v>437</v>
      </c>
      <c r="F72" s="51"/>
      <c r="G72" s="46"/>
      <c r="H72" s="46"/>
      <c r="I72" s="122">
        <v>26.3</v>
      </c>
      <c r="J72" s="122" t="s">
        <v>518</v>
      </c>
      <c r="K72" s="122" t="s">
        <v>437</v>
      </c>
      <c r="L72" s="51"/>
      <c r="M72" s="46"/>
      <c r="N72" s="46"/>
      <c r="O72" s="221">
        <v>30.3</v>
      </c>
      <c r="P72" s="122" t="s">
        <v>446</v>
      </c>
      <c r="Q72" s="122" t="s">
        <v>437</v>
      </c>
    </row>
    <row r="73">
      <c r="A73" s="46"/>
      <c r="B73" s="46"/>
      <c r="C73" s="201"/>
      <c r="D73" s="201"/>
      <c r="E73" s="192"/>
      <c r="F73" s="51"/>
      <c r="G73" s="46"/>
      <c r="H73" s="46"/>
      <c r="I73" s="122">
        <v>26.4</v>
      </c>
      <c r="J73" s="122" t="s">
        <v>519</v>
      </c>
      <c r="K73" s="122" t="s">
        <v>437</v>
      </c>
      <c r="L73" s="51"/>
      <c r="M73" s="46"/>
      <c r="N73" s="46"/>
      <c r="O73" s="201"/>
      <c r="P73" s="201"/>
      <c r="Q73" s="201"/>
    </row>
    <row r="74" ht="52.5" customHeight="1">
      <c r="A74" s="48"/>
      <c r="B74" s="48"/>
      <c r="C74" s="201"/>
      <c r="D74" s="201"/>
      <c r="E74" s="192"/>
      <c r="F74" s="51"/>
      <c r="G74" s="48"/>
      <c r="H74" s="48"/>
      <c r="I74" s="122">
        <v>26.5</v>
      </c>
      <c r="J74" s="122" t="s">
        <v>446</v>
      </c>
      <c r="K74" s="122" t="s">
        <v>437</v>
      </c>
      <c r="L74" s="51"/>
      <c r="M74" s="48"/>
      <c r="N74" s="48"/>
      <c r="O74" s="203"/>
      <c r="P74" s="203"/>
      <c r="Q74" s="203"/>
    </row>
    <row r="75">
      <c r="A75" s="66" t="s">
        <v>411</v>
      </c>
      <c r="B75" s="217" t="s">
        <v>209</v>
      </c>
      <c r="C75" s="122">
        <v>22.1</v>
      </c>
      <c r="D75" s="122" t="s">
        <v>520</v>
      </c>
      <c r="E75" s="122" t="s">
        <v>437</v>
      </c>
      <c r="F75" s="51"/>
      <c r="G75" s="187"/>
      <c r="H75" s="187"/>
      <c r="I75" s="51"/>
      <c r="J75" s="51"/>
      <c r="K75" s="51"/>
      <c r="L75" s="51"/>
      <c r="M75" s="219" t="s">
        <v>429</v>
      </c>
      <c r="N75" s="219" t="s">
        <v>222</v>
      </c>
      <c r="O75" s="122">
        <v>31.1</v>
      </c>
      <c r="P75" s="122" t="s">
        <v>521</v>
      </c>
      <c r="Q75" s="122" t="s">
        <v>437</v>
      </c>
    </row>
    <row r="76">
      <c r="A76" s="46"/>
      <c r="B76" s="189"/>
      <c r="C76" s="122">
        <v>22.2</v>
      </c>
      <c r="D76" s="122" t="s">
        <v>522</v>
      </c>
      <c r="E76" s="122" t="s">
        <v>437</v>
      </c>
      <c r="F76" s="51"/>
      <c r="G76" s="187"/>
      <c r="H76" s="187"/>
      <c r="I76" s="51"/>
      <c r="J76" s="51"/>
      <c r="K76" s="51"/>
      <c r="L76" s="51"/>
      <c r="M76" s="46"/>
      <c r="N76" s="46"/>
      <c r="O76" s="122">
        <v>31.2</v>
      </c>
      <c r="P76" s="122" t="s">
        <v>523</v>
      </c>
      <c r="Q76" s="122" t="s">
        <v>437</v>
      </c>
    </row>
    <row r="77">
      <c r="A77" s="46"/>
      <c r="B77" s="189"/>
      <c r="C77" s="122">
        <v>22.3</v>
      </c>
      <c r="D77" s="122" t="s">
        <v>524</v>
      </c>
      <c r="E77" s="122" t="s">
        <v>437</v>
      </c>
      <c r="F77" s="51"/>
      <c r="G77" s="187"/>
      <c r="H77" s="187"/>
      <c r="I77" s="51"/>
      <c r="J77" s="51"/>
      <c r="K77" s="51"/>
      <c r="L77" s="51"/>
      <c r="M77" s="46"/>
      <c r="N77" s="46"/>
      <c r="O77" s="122">
        <v>31.3</v>
      </c>
      <c r="P77" s="122" t="s">
        <v>446</v>
      </c>
      <c r="Q77" s="122" t="s">
        <v>437</v>
      </c>
    </row>
    <row r="78">
      <c r="A78" s="46"/>
      <c r="B78" s="189"/>
      <c r="C78" s="122">
        <v>22.4</v>
      </c>
      <c r="D78" s="122" t="s">
        <v>525</v>
      </c>
      <c r="E78" s="122" t="s">
        <v>437</v>
      </c>
      <c r="F78" s="51"/>
      <c r="G78" s="187"/>
      <c r="H78" s="187"/>
      <c r="I78" s="51"/>
      <c r="J78" s="51"/>
      <c r="K78" s="51"/>
      <c r="L78" s="51"/>
      <c r="M78" s="46"/>
      <c r="N78" s="46"/>
      <c r="O78" s="201"/>
      <c r="P78" s="201"/>
      <c r="Q78" s="201"/>
    </row>
    <row r="79">
      <c r="A79" s="46"/>
      <c r="B79" s="189"/>
      <c r="C79" s="122">
        <v>22.5</v>
      </c>
      <c r="D79" s="122" t="s">
        <v>526</v>
      </c>
      <c r="E79" s="122" t="s">
        <v>527</v>
      </c>
      <c r="F79" s="51"/>
      <c r="G79" s="187"/>
      <c r="H79" s="187"/>
      <c r="I79" s="51"/>
      <c r="J79" s="51"/>
      <c r="K79" s="51"/>
      <c r="L79" s="51"/>
      <c r="M79" s="48"/>
      <c r="N79" s="48"/>
      <c r="O79" s="203"/>
      <c r="P79" s="203"/>
      <c r="Q79" s="203"/>
    </row>
    <row r="80">
      <c r="A80" s="48"/>
      <c r="B80" s="193"/>
      <c r="C80" s="122">
        <v>22.6</v>
      </c>
      <c r="D80" s="122" t="s">
        <v>446</v>
      </c>
      <c r="E80" s="122" t="s">
        <v>440</v>
      </c>
      <c r="F80" s="51"/>
      <c r="G80" s="51"/>
      <c r="H80" s="51"/>
      <c r="I80" s="51"/>
      <c r="J80" s="51"/>
      <c r="K80" s="51"/>
      <c r="L80" s="51"/>
      <c r="M80" s="219" t="s">
        <v>431</v>
      </c>
      <c r="N80" s="219" t="s">
        <v>223</v>
      </c>
      <c r="O80" s="122">
        <v>32.1</v>
      </c>
      <c r="P80" s="122" t="s">
        <v>528</v>
      </c>
      <c r="Q80" s="122" t="s">
        <v>437</v>
      </c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46"/>
      <c r="N81" s="46"/>
      <c r="O81" s="122">
        <v>32.2</v>
      </c>
      <c r="P81" s="122" t="s">
        <v>529</v>
      </c>
      <c r="Q81" s="122" t="s">
        <v>437</v>
      </c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46"/>
      <c r="N82" s="46"/>
      <c r="O82" s="122">
        <v>32.3</v>
      </c>
      <c r="P82" s="122" t="s">
        <v>446</v>
      </c>
      <c r="Q82" s="122" t="s">
        <v>437</v>
      </c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46"/>
      <c r="N83" s="46"/>
      <c r="O83" s="201"/>
      <c r="P83" s="201"/>
      <c r="Q83" s="20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48"/>
      <c r="N84" s="48"/>
      <c r="O84" s="203"/>
      <c r="P84" s="203"/>
      <c r="Q84" s="203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</row>
  </sheetData>
  <mergeCells count="83">
    <mergeCell ref="M20:M24"/>
    <mergeCell ref="N20:N24"/>
    <mergeCell ref="M25:M29"/>
    <mergeCell ref="N25:N29"/>
    <mergeCell ref="M30:M34"/>
    <mergeCell ref="N30:N34"/>
    <mergeCell ref="N35:N39"/>
    <mergeCell ref="M70:M74"/>
    <mergeCell ref="N70:N74"/>
    <mergeCell ref="M75:M79"/>
    <mergeCell ref="N75:N79"/>
    <mergeCell ref="M80:M84"/>
    <mergeCell ref="N80:N84"/>
    <mergeCell ref="M35:M39"/>
    <mergeCell ref="M40:M44"/>
    <mergeCell ref="M45:M50"/>
    <mergeCell ref="M60:M64"/>
    <mergeCell ref="N60:N64"/>
    <mergeCell ref="M65:M69"/>
    <mergeCell ref="N65:N69"/>
    <mergeCell ref="A25:A29"/>
    <mergeCell ref="B25:B29"/>
    <mergeCell ref="A53:E53"/>
    <mergeCell ref="A54:B54"/>
    <mergeCell ref="C54:D54"/>
    <mergeCell ref="A55:A59"/>
    <mergeCell ref="B55:B59"/>
    <mergeCell ref="A65:A69"/>
    <mergeCell ref="A70:A74"/>
    <mergeCell ref="B70:B74"/>
    <mergeCell ref="A75:A80"/>
    <mergeCell ref="B75:B80"/>
    <mergeCell ref="G70:G74"/>
    <mergeCell ref="H70:H74"/>
    <mergeCell ref="A60:A64"/>
    <mergeCell ref="B60:B64"/>
    <mergeCell ref="G60:G64"/>
    <mergeCell ref="H60:H64"/>
    <mergeCell ref="B65:B69"/>
    <mergeCell ref="G65:G69"/>
    <mergeCell ref="H65:H69"/>
    <mergeCell ref="B1:Q1"/>
    <mergeCell ref="A3:E3"/>
    <mergeCell ref="G3:K3"/>
    <mergeCell ref="N3:Q3"/>
    <mergeCell ref="A4:B4"/>
    <mergeCell ref="C4:D4"/>
    <mergeCell ref="G4:H4"/>
    <mergeCell ref="O4:P4"/>
    <mergeCell ref="I4:J4"/>
    <mergeCell ref="M4:N4"/>
    <mergeCell ref="B5:B9"/>
    <mergeCell ref="G5:G9"/>
    <mergeCell ref="H5:H9"/>
    <mergeCell ref="M5:M9"/>
    <mergeCell ref="N5:N9"/>
    <mergeCell ref="A5:A9"/>
    <mergeCell ref="A10:A14"/>
    <mergeCell ref="B10:B14"/>
    <mergeCell ref="G10:G14"/>
    <mergeCell ref="H10:H14"/>
    <mergeCell ref="M10:M14"/>
    <mergeCell ref="N10:N14"/>
    <mergeCell ref="G15:G19"/>
    <mergeCell ref="G20:G24"/>
    <mergeCell ref="G55:G59"/>
    <mergeCell ref="H55:H59"/>
    <mergeCell ref="A15:A19"/>
    <mergeCell ref="B15:B19"/>
    <mergeCell ref="H15:H19"/>
    <mergeCell ref="M15:M19"/>
    <mergeCell ref="N15:N19"/>
    <mergeCell ref="A20:A24"/>
    <mergeCell ref="B20:B24"/>
    <mergeCell ref="M55:M59"/>
    <mergeCell ref="N55:N59"/>
    <mergeCell ref="N40:N44"/>
    <mergeCell ref="N45:N50"/>
    <mergeCell ref="G53:K53"/>
    <mergeCell ref="M53:Q53"/>
    <mergeCell ref="G54:H54"/>
    <mergeCell ref="I54:J54"/>
    <mergeCell ref="M54:N5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0F1EA"/>
    <pageSetUpPr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9.14"/>
    <col customWidth="1" min="3" max="3" width="38.43"/>
    <col customWidth="1" min="4" max="4" width="10.71"/>
    <col customWidth="1" min="5" max="5" width="18.71"/>
    <col customWidth="1" min="6" max="6" width="12.71"/>
    <col customWidth="1" min="7" max="7" width="9.57"/>
    <col customWidth="1" min="8" max="43" width="4.43"/>
    <col customWidth="1" min="44" max="44" width="9.14"/>
  </cols>
  <sheetData>
    <row r="1" ht="12.75" customHeight="1">
      <c r="D1" s="222"/>
      <c r="E1" s="14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2"/>
    </row>
    <row r="2" ht="10.5" customHeight="1">
      <c r="B2" s="223"/>
      <c r="C2" s="224"/>
      <c r="D2" s="225"/>
      <c r="E2" s="225"/>
      <c r="F2" s="226"/>
      <c r="G2" s="226"/>
      <c r="H2" s="226"/>
      <c r="I2" s="225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5"/>
      <c r="W2" s="226"/>
      <c r="X2" s="226"/>
      <c r="Y2" s="226"/>
      <c r="Z2" s="226"/>
      <c r="AA2" s="226"/>
      <c r="AB2" s="226"/>
      <c r="AC2" s="226"/>
      <c r="AD2" s="226"/>
      <c r="AE2" s="226"/>
      <c r="AF2" s="227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</row>
    <row r="3" ht="15.0" customHeight="1">
      <c r="B3" s="229"/>
      <c r="C3" s="230" t="s">
        <v>530</v>
      </c>
      <c r="D3" s="231"/>
      <c r="E3" s="4"/>
      <c r="F3" s="4"/>
      <c r="G3" s="4"/>
      <c r="H3" s="5"/>
      <c r="I3" s="232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2"/>
      <c r="W3" s="233"/>
      <c r="X3" s="233"/>
      <c r="Y3" s="233"/>
      <c r="Z3" s="233"/>
      <c r="AA3" s="233"/>
      <c r="AB3" s="233"/>
      <c r="AC3" s="233"/>
      <c r="AD3" s="233"/>
      <c r="AE3" s="233"/>
      <c r="AF3" s="234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</row>
    <row r="4" ht="15.0" customHeight="1">
      <c r="B4" s="229"/>
      <c r="C4" s="230" t="s">
        <v>531</v>
      </c>
      <c r="D4" s="231"/>
      <c r="E4" s="4"/>
      <c r="F4" s="4"/>
      <c r="G4" s="4"/>
      <c r="H4" s="5"/>
      <c r="I4" s="232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2"/>
      <c r="W4" s="233"/>
      <c r="X4" s="233"/>
      <c r="Y4" s="233"/>
      <c r="Z4" s="233"/>
      <c r="AA4" s="233"/>
      <c r="AB4" s="233"/>
      <c r="AC4" s="233"/>
      <c r="AD4" s="233"/>
      <c r="AE4" s="233"/>
      <c r="AF4" s="234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</row>
    <row r="5" ht="15.0" customHeight="1">
      <c r="B5" s="229"/>
      <c r="C5" s="230" t="s">
        <v>532</v>
      </c>
      <c r="D5" s="231"/>
      <c r="E5" s="4"/>
      <c r="F5" s="4"/>
      <c r="G5" s="4"/>
      <c r="H5" s="5"/>
      <c r="I5" s="232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2"/>
      <c r="W5" s="233"/>
      <c r="X5" s="233"/>
      <c r="Y5" s="233"/>
      <c r="Z5" s="233"/>
      <c r="AA5" s="233"/>
      <c r="AB5" s="233"/>
      <c r="AC5" s="233"/>
      <c r="AD5" s="233"/>
      <c r="AE5" s="233"/>
      <c r="AF5" s="234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</row>
    <row r="6" ht="15.0" customHeight="1">
      <c r="B6" s="235"/>
      <c r="C6" s="236"/>
      <c r="D6" s="237"/>
      <c r="E6" s="238"/>
      <c r="F6" s="237"/>
      <c r="G6" s="237"/>
      <c r="H6" s="237"/>
      <c r="I6" s="238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8"/>
      <c r="W6" s="239"/>
      <c r="X6" s="239"/>
      <c r="Y6" s="239"/>
      <c r="Z6" s="239"/>
      <c r="AA6" s="239"/>
      <c r="AB6" s="239"/>
      <c r="AC6" s="239"/>
      <c r="AD6" s="239"/>
      <c r="AE6" s="239"/>
      <c r="AF6" s="240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</row>
    <row r="7" ht="10.5" customHeight="1">
      <c r="A7" s="241"/>
      <c r="B7" s="242"/>
      <c r="C7" s="241"/>
      <c r="D7" s="243"/>
      <c r="E7" s="242"/>
      <c r="F7" s="243"/>
      <c r="G7" s="243"/>
      <c r="H7" s="243"/>
      <c r="I7" s="242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2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1"/>
    </row>
    <row r="8" ht="12.75" customHeight="1">
      <c r="A8" s="241"/>
      <c r="B8" s="241"/>
      <c r="C8" s="245">
        <v>1.0</v>
      </c>
      <c r="D8" s="246"/>
      <c r="E8" s="247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</row>
    <row r="9" ht="12.75" customHeight="1">
      <c r="D9" s="222"/>
      <c r="E9" s="14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241"/>
      <c r="AJ9" s="241"/>
      <c r="AK9" s="241"/>
      <c r="AL9" s="241"/>
      <c r="AM9" s="241"/>
      <c r="AN9" s="241"/>
      <c r="AO9" s="241"/>
      <c r="AP9" s="241"/>
      <c r="AQ9" s="241"/>
    </row>
    <row r="10" ht="12.75" customHeight="1">
      <c r="C10" s="38" t="s">
        <v>533</v>
      </c>
      <c r="D10" s="222"/>
      <c r="E10" s="14"/>
      <c r="F10" s="248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2"/>
      <c r="AH10" s="222"/>
      <c r="AI10" s="222"/>
      <c r="AJ10" s="222"/>
      <c r="AK10" s="222"/>
      <c r="AL10" s="222"/>
      <c r="AM10" s="222"/>
      <c r="AN10" s="222"/>
      <c r="AO10" s="222"/>
      <c r="AP10" s="222"/>
      <c r="AQ10" s="222"/>
    </row>
    <row r="11" ht="12.75" customHeight="1">
      <c r="C11" s="38"/>
      <c r="D11" s="222"/>
      <c r="E11" s="14"/>
      <c r="F11" s="248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  <c r="AJ11" s="222"/>
      <c r="AK11" s="222"/>
      <c r="AL11" s="222"/>
      <c r="AM11" s="222"/>
      <c r="AN11" s="222"/>
      <c r="AO11" s="222"/>
      <c r="AP11" s="222"/>
      <c r="AQ11" s="222"/>
    </row>
    <row r="12" ht="12.75" customHeight="1">
      <c r="C12" s="38" t="s">
        <v>534</v>
      </c>
      <c r="D12" s="222"/>
      <c r="E12" s="14"/>
      <c r="F12" s="248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</row>
    <row r="13" ht="12.75" customHeight="1">
      <c r="D13" s="222"/>
      <c r="E13" s="14"/>
      <c r="F13" s="248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</row>
    <row r="14" ht="12.75" customHeight="1">
      <c r="D14" s="222"/>
      <c r="E14" s="14"/>
      <c r="F14" s="248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</row>
    <row r="15" ht="12.75" customHeight="1">
      <c r="D15" s="222"/>
      <c r="E15" s="14"/>
      <c r="F15" s="248"/>
      <c r="G15" s="222"/>
      <c r="H15" s="249">
        <f t="shared" ref="H15:AQ15" si="1">H21</f>
        <v>1</v>
      </c>
      <c r="I15" s="249">
        <f t="shared" si="1"/>
        <v>2</v>
      </c>
      <c r="J15" s="249">
        <f t="shared" si="1"/>
        <v>3</v>
      </c>
      <c r="K15" s="249">
        <f t="shared" si="1"/>
        <v>4</v>
      </c>
      <c r="L15" s="249">
        <f t="shared" si="1"/>
        <v>5</v>
      </c>
      <c r="M15" s="249">
        <f t="shared" si="1"/>
        <v>6</v>
      </c>
      <c r="N15" s="249">
        <f t="shared" si="1"/>
        <v>7</v>
      </c>
      <c r="O15" s="249">
        <f t="shared" si="1"/>
        <v>8</v>
      </c>
      <c r="P15" s="249">
        <f t="shared" si="1"/>
        <v>9</v>
      </c>
      <c r="Q15" s="249">
        <f t="shared" si="1"/>
        <v>10</v>
      </c>
      <c r="R15" s="249">
        <f t="shared" si="1"/>
        <v>11</v>
      </c>
      <c r="S15" s="249">
        <f t="shared" si="1"/>
        <v>12</v>
      </c>
      <c r="T15" s="249">
        <f t="shared" si="1"/>
        <v>13</v>
      </c>
      <c r="U15" s="249">
        <f t="shared" si="1"/>
        <v>14</v>
      </c>
      <c r="V15" s="249">
        <f t="shared" si="1"/>
        <v>15</v>
      </c>
      <c r="W15" s="249">
        <f t="shared" si="1"/>
        <v>16</v>
      </c>
      <c r="X15" s="249">
        <f t="shared" si="1"/>
        <v>17</v>
      </c>
      <c r="Y15" s="249">
        <f t="shared" si="1"/>
        <v>18</v>
      </c>
      <c r="Z15" s="249">
        <f t="shared" si="1"/>
        <v>19</v>
      </c>
      <c r="AA15" s="249">
        <f t="shared" si="1"/>
        <v>20</v>
      </c>
      <c r="AB15" s="249">
        <f t="shared" si="1"/>
        <v>21</v>
      </c>
      <c r="AC15" s="249">
        <f t="shared" si="1"/>
        <v>22</v>
      </c>
      <c r="AD15" s="249">
        <f t="shared" si="1"/>
        <v>23</v>
      </c>
      <c r="AE15" s="249">
        <f t="shared" si="1"/>
        <v>24</v>
      </c>
      <c r="AF15" s="249">
        <f t="shared" si="1"/>
        <v>25</v>
      </c>
      <c r="AG15" s="249">
        <f t="shared" si="1"/>
        <v>26</v>
      </c>
      <c r="AH15" s="249">
        <f t="shared" si="1"/>
        <v>27</v>
      </c>
      <c r="AI15" s="249">
        <f t="shared" si="1"/>
        <v>28</v>
      </c>
      <c r="AJ15" s="249">
        <f t="shared" si="1"/>
        <v>29</v>
      </c>
      <c r="AK15" s="249">
        <f t="shared" si="1"/>
        <v>30</v>
      </c>
      <c r="AL15" s="249">
        <f t="shared" si="1"/>
        <v>31</v>
      </c>
      <c r="AM15" s="249">
        <f t="shared" si="1"/>
        <v>32</v>
      </c>
      <c r="AN15" s="249">
        <f t="shared" si="1"/>
        <v>33</v>
      </c>
      <c r="AO15" s="249">
        <f t="shared" si="1"/>
        <v>34</v>
      </c>
      <c r="AP15" s="249">
        <f t="shared" si="1"/>
        <v>35</v>
      </c>
      <c r="AQ15" s="249">
        <f t="shared" si="1"/>
        <v>36</v>
      </c>
    </row>
    <row r="16" ht="12.75" customHeight="1">
      <c r="B16" s="250"/>
      <c r="C16" s="250" t="s">
        <v>535</v>
      </c>
      <c r="D16" s="249">
        <f>35</f>
        <v>35</v>
      </c>
      <c r="E16" s="251"/>
      <c r="F16" s="252"/>
      <c r="G16" s="250" t="s">
        <v>536</v>
      </c>
      <c r="H16" s="250" t="s">
        <v>537</v>
      </c>
      <c r="I16" s="250"/>
      <c r="J16" s="250"/>
      <c r="K16" s="250"/>
      <c r="L16" s="250"/>
      <c r="M16" s="250"/>
      <c r="N16" s="250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</row>
    <row r="17" ht="12.75" customHeight="1">
      <c r="B17" s="250"/>
      <c r="C17" s="250" t="s">
        <v>538</v>
      </c>
      <c r="D17" s="249"/>
      <c r="E17" s="254" t="s">
        <v>539</v>
      </c>
      <c r="F17" s="255" t="s">
        <v>540</v>
      </c>
      <c r="G17" s="256">
        <f>SUM(OFFSET(G21,1,0,'Sprint Backlong 1'!TaskRows,1))+G169</f>
        <v>266</v>
      </c>
      <c r="H17" s="256">
        <f>IF(AND(SUM(OFFSET(H21,1,0,'Sprint Backlong 1'!TaskRows,1))=0),0,SUM(OFFSET(H21,1,0,'Sprint Backlong 1'!TaskRows,1)))+G169</f>
        <v>266</v>
      </c>
      <c r="I17" s="256">
        <f>IF(AND(SUM(OFFSET(I21,1,0,'Sprint Backlong 1'!TaskRows,1))=0),0,SUM(OFFSET(I21,1,0,'Sprint Backlong 1'!TaskRows,1)))+H169</f>
        <v>266</v>
      </c>
      <c r="J17" s="256">
        <f>IF(AND(SUM(OFFSET(J21,1,0,'Sprint Backlong 1'!TaskRows,1))=0),0,SUM(OFFSET(J21,1,0,'Sprint Backlong 1'!TaskRows,1)))+I169</f>
        <v>266</v>
      </c>
      <c r="K17" s="256">
        <f>IF(AND(SUM(OFFSET(K21,1,0,'Sprint Backlong 1'!TaskRows,1))=0),0,SUM(OFFSET(K21,1,0,'Sprint Backlong 1'!TaskRows,1)))+J169</f>
        <v>256</v>
      </c>
      <c r="L17" s="256">
        <f>IF(AND(SUM(OFFSET(L21,1,0,'Sprint Backlong 1'!TaskRows,1))=0),0,SUM(OFFSET(L21,1,0,'Sprint Backlong 1'!TaskRows,1)))+K169</f>
        <v>256</v>
      </c>
      <c r="M17" s="256">
        <f>IF(AND(SUM(OFFSET(M21,1,0,'Sprint Backlong 1'!TaskRows,1))=0),0,SUM(OFFSET(M21,1,0,'Sprint Backlong 1'!TaskRows,1)))+L169</f>
        <v>232</v>
      </c>
      <c r="N17" s="256">
        <f>IF(AND(SUM(OFFSET(N21,1,0,'Sprint Backlong 1'!TaskRows,1))=0),0,SUM(OFFSET(N21,1,0,'Sprint Backlong 1'!TaskRows,1)))+M169</f>
        <v>172</v>
      </c>
      <c r="O17" s="256">
        <f>IF(AND(SUM(OFFSET(O21,1,0,'Sprint Backlong 1'!TaskRows,1))=0),0,SUM(OFFSET(O21,1,0,'Sprint Backlong 1'!TaskRows,1)))+N169</f>
        <v>172</v>
      </c>
      <c r="P17" s="256">
        <f>IF(AND(SUM(OFFSET(P21,1,0,'Sprint Backlong 1'!TaskRows,1))=0),0,SUM(OFFSET(P21,1,0,'Sprint Backlong 1'!TaskRows,1)))+O169</f>
        <v>172</v>
      </c>
      <c r="Q17" s="256">
        <f>IF(AND(SUM(OFFSET(Q21,1,0,'Sprint Backlong 1'!TaskRows,1))=0),0,SUM(OFFSET(Q21,1,0,'Sprint Backlong 1'!TaskRows,1)))+P169</f>
        <v>172</v>
      </c>
      <c r="R17" s="256">
        <f>IF(AND(SUM(OFFSET(R21,1,0,'Sprint Backlong 1'!TaskRows,1))=0),0,SUM(OFFSET(R21,1,0,'Sprint Backlong 1'!TaskRows,1)))+Q169</f>
        <v>172</v>
      </c>
      <c r="S17" s="256">
        <f>IF(AND(SUM(OFFSET(S21,1,0,'Sprint Backlong 1'!TaskRows,1))=0),0,SUM(OFFSET(S21,1,0,'Sprint Backlong 1'!TaskRows,1)))+R169</f>
        <v>90</v>
      </c>
      <c r="T17" s="256">
        <f>IF(AND(SUM(OFFSET(T21,1,0,'Sprint Backlong 1'!TaskRows,1))=0),0,SUM(OFFSET(T21,1,0,'Sprint Backlong 1'!TaskRows,1)))+S169</f>
        <v>86</v>
      </c>
      <c r="U17" s="256">
        <f>IF(AND(SUM(OFFSET(U21,1,0,'Sprint Backlong 1'!TaskRows,1))=0),0,SUM(OFFSET(U21,1,0,'Sprint Backlong 1'!TaskRows,1)))+T169</f>
        <v>74</v>
      </c>
      <c r="V17" s="256">
        <f>IF(AND(SUM(OFFSET(V21,1,0,'Sprint Backlong 1'!TaskRows,1))=0),0,SUM(OFFSET(V21,1,0,'Sprint Backlong 1'!TaskRows,1)))+U169</f>
        <v>74</v>
      </c>
      <c r="W17" s="256">
        <f>IF(AND(SUM(OFFSET(W21,1,0,'Sprint Backlong 1'!TaskRows,1))=0),0,SUM(OFFSET(W21,1,0,'Sprint Backlong 1'!TaskRows,1)))+V169</f>
        <v>74</v>
      </c>
      <c r="X17" s="256">
        <f>IF(AND(SUM(OFFSET(X21,1,0,'Sprint Backlong 1'!TaskRows,1))=0),0,SUM(OFFSET(X21,1,0,'Sprint Backlong 1'!TaskRows,1)))+W169</f>
        <v>74</v>
      </c>
      <c r="Y17" s="256">
        <f>IF(AND(SUM(OFFSET(Y21,1,0,'Sprint Backlong 1'!TaskRows,1))=0),0,SUM(OFFSET(Y21,1,0,'Sprint Backlong 1'!TaskRows,1)))+X169</f>
        <v>74</v>
      </c>
      <c r="Z17" s="256">
        <f>IF(AND(SUM(OFFSET(Z21,1,0,'Sprint Backlong 1'!TaskRows,1))=0),0,SUM(OFFSET(Z21,1,0,'Sprint Backlong 1'!TaskRows,1)))+Y169</f>
        <v>74</v>
      </c>
      <c r="AA17" s="256">
        <f>IF(AND(SUM(OFFSET(AA21,1,0,'Sprint Backlong 1'!TaskRows,1))=0),0,SUM(OFFSET(AA21,1,0,'Sprint Backlong 1'!TaskRows,1)))+Z169</f>
        <v>70</v>
      </c>
      <c r="AB17" s="256">
        <f>IF(AND(SUM(OFFSET(AB21,1,0,'Sprint Backlong 1'!TaskRows,1))=0),0,SUM(OFFSET(AB21,1,0,'Sprint Backlong 1'!TaskRows,1)))+AA169</f>
        <v>70</v>
      </c>
      <c r="AC17" s="256">
        <f>IF(AND(SUM(OFFSET(AC21,1,0,'Sprint Backlong 1'!TaskRows,1))=0),0,SUM(OFFSET(AC21,1,0,'Sprint Backlong 1'!TaskRows,1)))+AB169</f>
        <v>70</v>
      </c>
      <c r="AD17" s="256">
        <f>IF(AND(SUM(OFFSET(AD21,1,0,'Sprint Backlong 1'!TaskRows,1))=0),0,SUM(OFFSET(AD21,1,0,'Sprint Backlong 1'!TaskRows,1)))+AC169</f>
        <v>70</v>
      </c>
      <c r="AE17" s="256">
        <f>IF(AND(SUM(OFFSET(AE21,1,0,'Sprint Backlong 1'!TaskRows,1))=0),0,SUM(OFFSET(AE21,1,0,'Sprint Backlong 1'!TaskRows,1)))+AD169</f>
        <v>70</v>
      </c>
      <c r="AF17" s="256">
        <f>IF(AND(SUM(OFFSET(AF21,1,0,'Sprint Backlong 1'!TaskRows,1))=0),0,SUM(OFFSET(AF21,1,0,'Sprint Backlong 1'!TaskRows,1)))+AE169</f>
        <v>70</v>
      </c>
      <c r="AG17" s="256">
        <f>IF(AND(SUM(OFFSET(AG21,1,0,'Sprint Backlong 1'!TaskRows,1))=0),0,SUM(OFFSET(AG21,1,0,'Sprint Backlong 1'!TaskRows,1)))+AF169</f>
        <v>70</v>
      </c>
      <c r="AH17" s="256">
        <f>IF(AND(SUM(OFFSET(AH21,1,0,'Sprint Backlong 1'!TaskRows,1))=0),0,SUM(OFFSET(AH21,1,0,'Sprint Backlong 1'!TaskRows,1)))+AG169</f>
        <v>54</v>
      </c>
      <c r="AI17" s="256">
        <f>IF(AND(SUM(OFFSET(AI21,1,0,'Sprint Backlong 1'!TaskRows,1))=0),0,SUM(OFFSET(AI21,1,0,'Sprint Backlong 1'!TaskRows,1)))+AH169</f>
        <v>2</v>
      </c>
      <c r="AJ17" s="256">
        <f>IF(AND(SUM(OFFSET(AJ21,1,0,'Sprint Backlong 1'!TaskRows,1))=0),0,SUM(OFFSET(AJ21,1,0,'Sprint Backlong 1'!TaskRows,1)))+AI169</f>
        <v>2</v>
      </c>
      <c r="AK17" s="256">
        <f>IF(AND(SUM(OFFSET(AK21,1,0,'Sprint Backlong 1'!TaskRows,1))=0),0,SUM(OFFSET(AK21,1,0,'Sprint Backlong 1'!TaskRows,1)))+AJ169</f>
        <v>2</v>
      </c>
      <c r="AL17" s="256">
        <f>IF(AND(SUM(OFFSET(AL21,1,0,'Sprint Backlong 1'!TaskRows,1))=0),0,SUM(OFFSET(AL21,1,0,'Sprint Backlong 1'!TaskRows,1)))+AK169</f>
        <v>2</v>
      </c>
      <c r="AM17" s="256">
        <f>IF(AND(SUM(OFFSET(AM21,1,0,'Sprint Backlong 1'!TaskRows,1))=0),0,SUM(OFFSET(AM21,1,0,'Sprint Backlong 1'!TaskRows,1)))+AL169</f>
        <v>2</v>
      </c>
      <c r="AN17" s="256">
        <f>IF(AND(SUM(OFFSET(AN21,1,0,'Sprint Backlong 1'!TaskRows,1))=0),0,SUM(OFFSET(AN21,1,0,'Sprint Backlong 1'!TaskRows,1)))+AM169</f>
        <v>2</v>
      </c>
      <c r="AO17" s="256">
        <f>IF(AND(SUM(OFFSET(AO21,1,0,'Sprint Backlong 1'!TaskRows,1))=0),0,SUM(OFFSET(AO21,1,0,'Sprint Backlong 1'!TaskRows,1)))+AN169</f>
        <v>2</v>
      </c>
      <c r="AP17" s="256">
        <f>IF(AND(SUM(OFFSET(AP21,1,0,'Sprint Backlong 1'!TaskRows,1))=0),0,SUM(OFFSET(AP21,1,0,'Sprint Backlong 1'!TaskRows,1)))+AO169</f>
        <v>2</v>
      </c>
      <c r="AQ17" s="256">
        <f>IF(AND(SUM(OFFSET(AQ21,1,0,'Sprint Backlong 1'!TaskRows,1))=0),0,SUM(OFFSET(AQ21,1,0,'Sprint Backlong 1'!TaskRows,1)))</f>
        <v>0</v>
      </c>
    </row>
    <row r="18" ht="12.75" hidden="1" customHeight="1">
      <c r="C18" s="248" t="s">
        <v>541</v>
      </c>
      <c r="D18" s="222">
        <f>IF(COUNTA(C22:C356)=0,1,COUNTA(C22:C356))</f>
        <v>115</v>
      </c>
      <c r="E18" s="14" t="s">
        <v>542</v>
      </c>
      <c r="F18" s="222">
        <f>IF(COUNTIF(H17:AF17,"&gt;0")=0,1,COUNTIF(H17:AF17,"&gt;0"))</f>
        <v>25</v>
      </c>
      <c r="G18" s="222"/>
      <c r="H18" s="222">
        <f>IF(H21="","",$G17-$G17/($D16-1)*(H21-1))</f>
        <v>266</v>
      </c>
      <c r="I18" s="222">
        <f>IF(I21="","",'Sprint Backlong 1'!TotalEffort-'Sprint Backlong 1'!TotalEffort/('Sprint Backlong 1'!ImplementationDays)*(I21-1))</f>
        <v>258.4</v>
      </c>
      <c r="J18" s="222">
        <f>IF(J21="","",'Sprint Backlong 1'!TotalEffort-'Sprint Backlong 1'!TotalEffort/('Sprint Backlong 1'!ImplementationDays)*(J21-1))</f>
        <v>250.8</v>
      </c>
      <c r="K18" s="222">
        <f>IF(K21="","",'Sprint Backlong 1'!TotalEffort-'Sprint Backlong 1'!TotalEffort/('Sprint Backlong 1'!ImplementationDays)*(K21-1))</f>
        <v>243.2</v>
      </c>
      <c r="L18" s="222">
        <f>IF(L21="","",'Sprint Backlong 1'!TotalEffort-'Sprint Backlong 1'!TotalEffort/('Sprint Backlong 1'!ImplementationDays)*(L21-1))</f>
        <v>235.6</v>
      </c>
      <c r="M18" s="222">
        <f>IF(M21="","",'Sprint Backlong 1'!TotalEffort-'Sprint Backlong 1'!TotalEffort/('Sprint Backlong 1'!ImplementationDays)*(M21-1))</f>
        <v>228</v>
      </c>
      <c r="N18" s="222">
        <f>IF(N21="","",'Sprint Backlong 1'!TotalEffort-'Sprint Backlong 1'!TotalEffort/('Sprint Backlong 1'!ImplementationDays)*(N21-1))</f>
        <v>220.4</v>
      </c>
      <c r="O18" s="222">
        <f>IF(O21="","",'Sprint Backlong 1'!TotalEffort-'Sprint Backlong 1'!TotalEffort/('Sprint Backlong 1'!ImplementationDays)*(O21-1))</f>
        <v>212.8</v>
      </c>
      <c r="P18" s="222">
        <f>IF(P21="","",'Sprint Backlong 1'!TotalEffort-'Sprint Backlong 1'!TotalEffort/('Sprint Backlong 1'!ImplementationDays)*(P21-1))</f>
        <v>205.2</v>
      </c>
      <c r="Q18" s="222">
        <f>IF(Q21="","",'Sprint Backlong 1'!TotalEffort-'Sprint Backlong 1'!TotalEffort/('Sprint Backlong 1'!ImplementationDays)*(Q21-1))</f>
        <v>197.6</v>
      </c>
      <c r="R18" s="222">
        <f>IF(R21="","",'Sprint Backlong 1'!TotalEffort-'Sprint Backlong 1'!TotalEffort/('Sprint Backlong 1'!ImplementationDays)*(R21-1))</f>
        <v>190</v>
      </c>
      <c r="S18" s="222">
        <f>IF(S21="","",'Sprint Backlong 1'!TotalEffort-'Sprint Backlong 1'!TotalEffort/('Sprint Backlong 1'!ImplementationDays)*(S21-1))</f>
        <v>182.4</v>
      </c>
      <c r="T18" s="222">
        <f>IF(T21="","",'Sprint Backlong 1'!TotalEffort-'Sprint Backlong 1'!TotalEffort/('Sprint Backlong 1'!ImplementationDays)*(T21-1))</f>
        <v>174.8</v>
      </c>
      <c r="U18" s="222">
        <f>IF(U21="","",'Sprint Backlong 1'!TotalEffort-'Sprint Backlong 1'!TotalEffort/('Sprint Backlong 1'!ImplementationDays)*(U21-1))</f>
        <v>167.2</v>
      </c>
      <c r="V18" s="222">
        <f>IF(V21="","",'Sprint Backlong 1'!TotalEffort-'Sprint Backlong 1'!TotalEffort/('Sprint Backlong 1'!ImplementationDays)*(V21-1))</f>
        <v>159.6</v>
      </c>
      <c r="W18" s="222">
        <f>IF(W21="","",'Sprint Backlong 1'!TotalEffort-'Sprint Backlong 1'!TotalEffort/('Sprint Backlong 1'!ImplementationDays)*(W21-1))</f>
        <v>152</v>
      </c>
      <c r="X18" s="222">
        <f>IF(X21="","",'Sprint Backlong 1'!TotalEffort-'Sprint Backlong 1'!TotalEffort/('Sprint Backlong 1'!ImplementationDays)*(X21-1))</f>
        <v>144.4</v>
      </c>
      <c r="Y18" s="222">
        <f>IF(Y21="","",'Sprint Backlong 1'!TotalEffort-'Sprint Backlong 1'!TotalEffort/('Sprint Backlong 1'!ImplementationDays)*(Y21-1))</f>
        <v>136.8</v>
      </c>
      <c r="Z18" s="222">
        <f>IF(Z21="","",'Sprint Backlong 1'!TotalEffort-'Sprint Backlong 1'!TotalEffort/('Sprint Backlong 1'!ImplementationDays)*(Z21-1))</f>
        <v>129.2</v>
      </c>
      <c r="AA18" s="222">
        <f>IF(AA21="","",'Sprint Backlong 1'!TotalEffort-'Sprint Backlong 1'!TotalEffort/('Sprint Backlong 1'!ImplementationDays)*(AA21-1))</f>
        <v>121.6</v>
      </c>
      <c r="AB18" s="222">
        <f>IF(AB21="","",'Sprint Backlong 1'!TotalEffort-'Sprint Backlong 1'!TotalEffort/('Sprint Backlong 1'!ImplementationDays)*(AB21-1))</f>
        <v>114</v>
      </c>
      <c r="AC18" s="222">
        <f>IF(AC21="","",'Sprint Backlong 1'!TotalEffort-'Sprint Backlong 1'!TotalEffort/('Sprint Backlong 1'!ImplementationDays)*(AC21-1))</f>
        <v>106.4</v>
      </c>
      <c r="AD18" s="222">
        <f>IF(AD21="","",'Sprint Backlong 1'!TotalEffort-'Sprint Backlong 1'!TotalEffort/('Sprint Backlong 1'!ImplementationDays)*(AD21-1))</f>
        <v>98.8</v>
      </c>
      <c r="AE18" s="222">
        <f>IF(AE21="","",'Sprint Backlong 1'!TotalEffort-'Sprint Backlong 1'!TotalEffort/('Sprint Backlong 1'!ImplementationDays)*(AE21-1))</f>
        <v>91.2</v>
      </c>
      <c r="AF18" s="222">
        <f>IF(AF21="","",'Sprint Backlong 1'!TotalEffort-'Sprint Backlong 1'!TotalEffort/('Sprint Backlong 1'!ImplementationDays)*(AF21-1))</f>
        <v>83.6</v>
      </c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</row>
    <row r="19" ht="12.75" hidden="1" customHeight="1">
      <c r="C19" s="257" t="s">
        <v>543</v>
      </c>
      <c r="E19" s="14" t="s">
        <v>544</v>
      </c>
      <c r="F19" s="222"/>
      <c r="G19" s="222"/>
      <c r="H19" s="222" t="str">
        <f t="array" ref="H19">IF(TREND(OFFSET($H17,0,'Sprint Backlong 1'!DoneDays-'Sprint Backlong 1'!TrendDays,1,'Sprint Backlong 1'!TrendDays),OFFSET($H20,0,'Sprint Backlong 1'!DoneDays-'Sprint Backlong 1'!TrendDays,1,'Sprint Backlong 1'!TrendDays),H20)&lt;0,"",TREND(OFFSET($H17,0,'Sprint Backlong 1'!DoneDays-'Sprint Backlong 1'!TrendDays,1,'Sprint Backlong 1'!TrendDays),OFFSET($H20,0,'Sprint Backlong 1'!DoneDays-'Sprint Backlong 1'!TrendDays,1,'Sprint Backlong 1'!TrendDays),H20))</f>
        <v>#VALUE!</v>
      </c>
      <c r="I19" s="222" t="str">
        <f t="array" ref="I19">IF(TREND(OFFSET($H17,0,'Sprint Backlong 1'!DoneDays-'Sprint Backlong 1'!TrendDays,1,'Sprint Backlong 1'!TrendDays),OFFSET($H20,0,'Sprint Backlong 1'!DoneDays-'Sprint Backlong 1'!TrendDays,1,'Sprint Backlong 1'!TrendDays),I20)&lt;0,"",TREND(OFFSET($H17,0,'Sprint Backlong 1'!DoneDays-'Sprint Backlong 1'!TrendDays,1,'Sprint Backlong 1'!TrendDays),OFFSET($H20,0,'Sprint Backlong 1'!DoneDays-'Sprint Backlong 1'!TrendDays,1,'Sprint Backlong 1'!TrendDays),I20))</f>
        <v>#VALUE!</v>
      </c>
      <c r="J19" s="222" t="str">
        <f t="array" ref="J19">IF(TREND(OFFSET($H17,0,'Sprint Backlong 1'!DoneDays-'Sprint Backlong 1'!TrendDays,1,'Sprint Backlong 1'!TrendDays),OFFSET($H20,0,'Sprint Backlong 1'!DoneDays-'Sprint Backlong 1'!TrendDays,1,'Sprint Backlong 1'!TrendDays),J20)&lt;0,"",TREND(OFFSET($H17,0,'Sprint Backlong 1'!DoneDays-'Sprint Backlong 1'!TrendDays,1,'Sprint Backlong 1'!TrendDays),OFFSET($H20,0,'Sprint Backlong 1'!DoneDays-'Sprint Backlong 1'!TrendDays,1,'Sprint Backlong 1'!TrendDays),J20))</f>
        <v>#VALUE!</v>
      </c>
      <c r="K19" s="222" t="str">
        <f t="array" ref="K19">IF(TREND(OFFSET($H17,0,'Sprint Backlong 1'!DoneDays-'Sprint Backlong 1'!TrendDays,1,'Sprint Backlong 1'!TrendDays),OFFSET($H20,0,'Sprint Backlong 1'!DoneDays-'Sprint Backlong 1'!TrendDays,1,'Sprint Backlong 1'!TrendDays),K20)&lt;0,"",TREND(OFFSET($H17,0,'Sprint Backlong 1'!DoneDays-'Sprint Backlong 1'!TrendDays,1,'Sprint Backlong 1'!TrendDays),OFFSET($H20,0,'Sprint Backlong 1'!DoneDays-'Sprint Backlong 1'!TrendDays,1,'Sprint Backlong 1'!TrendDays),K20))</f>
        <v>#VALUE!</v>
      </c>
      <c r="L19" s="222" t="str">
        <f t="array" ref="L19">IF(TREND(OFFSET($H17,0,'Sprint Backlong 1'!DoneDays-'Sprint Backlong 1'!TrendDays,1,'Sprint Backlong 1'!TrendDays),OFFSET($H20,0,'Sprint Backlong 1'!DoneDays-'Sprint Backlong 1'!TrendDays,1,'Sprint Backlong 1'!TrendDays),L20)&lt;0,"",TREND(OFFSET($H17,0,'Sprint Backlong 1'!DoneDays-'Sprint Backlong 1'!TrendDays,1,'Sprint Backlong 1'!TrendDays),OFFSET($H20,0,'Sprint Backlong 1'!DoneDays-'Sprint Backlong 1'!TrendDays,1,'Sprint Backlong 1'!TrendDays),L20))</f>
        <v>#VALUE!</v>
      </c>
      <c r="M19" s="222" t="str">
        <f t="array" ref="M19">IF(TREND(OFFSET($H17,0,'Sprint Backlong 1'!DoneDays-'Sprint Backlong 1'!TrendDays,1,'Sprint Backlong 1'!TrendDays),OFFSET($H20,0,'Sprint Backlong 1'!DoneDays-'Sprint Backlong 1'!TrendDays,1,'Sprint Backlong 1'!TrendDays),M20)&lt;0,"",TREND(OFFSET($H17,0,'Sprint Backlong 1'!DoneDays-'Sprint Backlong 1'!TrendDays,1,'Sprint Backlong 1'!TrendDays),OFFSET($H20,0,'Sprint Backlong 1'!DoneDays-'Sprint Backlong 1'!TrendDays,1,'Sprint Backlong 1'!TrendDays),M20))</f>
        <v>#VALUE!</v>
      </c>
      <c r="N19" s="222" t="str">
        <f t="array" ref="N19">IF(TREND(OFFSET($H17,0,'Sprint Backlong 1'!DoneDays-'Sprint Backlong 1'!TrendDays,1,'Sprint Backlong 1'!TrendDays),OFFSET($H20,0,'Sprint Backlong 1'!DoneDays-'Sprint Backlong 1'!TrendDays,1,'Sprint Backlong 1'!TrendDays),N20)&lt;0,"",TREND(OFFSET($H17,0,'Sprint Backlong 1'!DoneDays-'Sprint Backlong 1'!TrendDays,1,'Sprint Backlong 1'!TrendDays),OFFSET($H20,0,'Sprint Backlong 1'!DoneDays-'Sprint Backlong 1'!TrendDays,1,'Sprint Backlong 1'!TrendDays),N20))</f>
        <v>#VALUE!</v>
      </c>
      <c r="O19" s="222" t="str">
        <f t="array" ref="O19">IF(TREND(OFFSET($H17,0,'Sprint Backlong 1'!DoneDays-'Sprint Backlong 1'!TrendDays,1,'Sprint Backlong 1'!TrendDays),OFFSET($H20,0,'Sprint Backlong 1'!DoneDays-'Sprint Backlong 1'!TrendDays,1,'Sprint Backlong 1'!TrendDays),O20)&lt;0,"",TREND(OFFSET($H17,0,'Sprint Backlong 1'!DoneDays-'Sprint Backlong 1'!TrendDays,1,'Sprint Backlong 1'!TrendDays),OFFSET($H20,0,'Sprint Backlong 1'!DoneDays-'Sprint Backlong 1'!TrendDays,1,'Sprint Backlong 1'!TrendDays),O20))</f>
        <v>#VALUE!</v>
      </c>
      <c r="P19" s="222" t="str">
        <f t="array" ref="P19">IF(TREND(OFFSET($H17,0,'Sprint Backlong 1'!DoneDays-'Sprint Backlong 1'!TrendDays,1,'Sprint Backlong 1'!TrendDays),OFFSET($H20,0,'Sprint Backlong 1'!DoneDays-'Sprint Backlong 1'!TrendDays,1,'Sprint Backlong 1'!TrendDays),P20)&lt;0,"",TREND(OFFSET($H17,0,'Sprint Backlong 1'!DoneDays-'Sprint Backlong 1'!TrendDays,1,'Sprint Backlong 1'!TrendDays),OFFSET($H20,0,'Sprint Backlong 1'!DoneDays-'Sprint Backlong 1'!TrendDays,1,'Sprint Backlong 1'!TrendDays),P20))</f>
        <v>#VALUE!</v>
      </c>
      <c r="Q19" s="222" t="str">
        <f t="array" ref="Q19">IF(TREND(OFFSET($H17,0,'Sprint Backlong 1'!DoneDays-'Sprint Backlong 1'!TrendDays,1,'Sprint Backlong 1'!TrendDays),OFFSET($H20,0,'Sprint Backlong 1'!DoneDays-'Sprint Backlong 1'!TrendDays,1,'Sprint Backlong 1'!TrendDays),Q20)&lt;0,"",TREND(OFFSET($H17,0,'Sprint Backlong 1'!DoneDays-'Sprint Backlong 1'!TrendDays,1,'Sprint Backlong 1'!TrendDays),OFFSET($H20,0,'Sprint Backlong 1'!DoneDays-'Sprint Backlong 1'!TrendDays,1,'Sprint Backlong 1'!TrendDays),Q20))</f>
        <v>#VALUE!</v>
      </c>
      <c r="R19" s="222" t="str">
        <f t="array" ref="R19">IF(TREND(OFFSET($H17,0,'Sprint Backlong 1'!DoneDays-'Sprint Backlong 1'!TrendDays,1,'Sprint Backlong 1'!TrendDays),OFFSET($H20,0,'Sprint Backlong 1'!DoneDays-'Sprint Backlong 1'!TrendDays,1,'Sprint Backlong 1'!TrendDays),R20)&lt;0,"",TREND(OFFSET($H17,0,'Sprint Backlong 1'!DoneDays-'Sprint Backlong 1'!TrendDays,1,'Sprint Backlong 1'!TrendDays),OFFSET($H20,0,'Sprint Backlong 1'!DoneDays-'Sprint Backlong 1'!TrendDays,1,'Sprint Backlong 1'!TrendDays),R20))</f>
        <v>#VALUE!</v>
      </c>
      <c r="S19" s="222" t="str">
        <f t="array" ref="S19">IF(TREND(OFFSET($H17,0,'Sprint Backlong 1'!DoneDays-'Sprint Backlong 1'!TrendDays,1,'Sprint Backlong 1'!TrendDays),OFFSET($H20,0,'Sprint Backlong 1'!DoneDays-'Sprint Backlong 1'!TrendDays,1,'Sprint Backlong 1'!TrendDays),S20)&lt;0,"",TREND(OFFSET($H17,0,'Sprint Backlong 1'!DoneDays-'Sprint Backlong 1'!TrendDays,1,'Sprint Backlong 1'!TrendDays),OFFSET($H20,0,'Sprint Backlong 1'!DoneDays-'Sprint Backlong 1'!TrendDays,1,'Sprint Backlong 1'!TrendDays),S20))</f>
        <v>#VALUE!</v>
      </c>
      <c r="T19" s="222" t="str">
        <f t="array" ref="T19">IF(TREND(OFFSET($H17,0,'Sprint Backlong 1'!DoneDays-'Sprint Backlong 1'!TrendDays,1,'Sprint Backlong 1'!TrendDays),OFFSET($H20,0,'Sprint Backlong 1'!DoneDays-'Sprint Backlong 1'!TrendDays,1,'Sprint Backlong 1'!TrendDays),T20)&lt;0,"",TREND(OFFSET($H17,0,'Sprint Backlong 1'!DoneDays-'Sprint Backlong 1'!TrendDays,1,'Sprint Backlong 1'!TrendDays),OFFSET($H20,0,'Sprint Backlong 1'!DoneDays-'Sprint Backlong 1'!TrendDays,1,'Sprint Backlong 1'!TrendDays),T20))</f>
        <v>#VALUE!</v>
      </c>
      <c r="U19" s="222" t="str">
        <f t="array" ref="U19">IF(TREND(OFFSET($H17,0,'Sprint Backlong 1'!DoneDays-'Sprint Backlong 1'!TrendDays,1,'Sprint Backlong 1'!TrendDays),OFFSET($H20,0,'Sprint Backlong 1'!DoneDays-'Sprint Backlong 1'!TrendDays,1,'Sprint Backlong 1'!TrendDays),U20)&lt;0,"",TREND(OFFSET($H17,0,'Sprint Backlong 1'!DoneDays-'Sprint Backlong 1'!TrendDays,1,'Sprint Backlong 1'!TrendDays),OFFSET($H20,0,'Sprint Backlong 1'!DoneDays-'Sprint Backlong 1'!TrendDays,1,'Sprint Backlong 1'!TrendDays),U20))</f>
        <v>#VALUE!</v>
      </c>
      <c r="V19" s="222" t="str">
        <f t="array" ref="V19">IF(TREND(OFFSET($H17,0,'Sprint Backlong 1'!DoneDays-'Sprint Backlong 1'!TrendDays,1,'Sprint Backlong 1'!TrendDays),OFFSET($H20,0,'Sprint Backlong 1'!DoneDays-'Sprint Backlong 1'!TrendDays,1,'Sprint Backlong 1'!TrendDays),V20)&lt;0,"",TREND(OFFSET($H17,0,'Sprint Backlong 1'!DoneDays-'Sprint Backlong 1'!TrendDays,1,'Sprint Backlong 1'!TrendDays),OFFSET($H20,0,'Sprint Backlong 1'!DoneDays-'Sprint Backlong 1'!TrendDays,1,'Sprint Backlong 1'!TrendDays),V20))</f>
        <v>#VALUE!</v>
      </c>
      <c r="W19" s="222" t="str">
        <f t="array" ref="W19">IF(TREND(OFFSET($H17,0,'Sprint Backlong 1'!DoneDays-'Sprint Backlong 1'!TrendDays,1,'Sprint Backlong 1'!TrendDays),OFFSET($H20,0,'Sprint Backlong 1'!DoneDays-'Sprint Backlong 1'!TrendDays,1,'Sprint Backlong 1'!TrendDays),W20)&lt;0,"",TREND(OFFSET($H17,0,'Sprint Backlong 1'!DoneDays-'Sprint Backlong 1'!TrendDays,1,'Sprint Backlong 1'!TrendDays),OFFSET($H20,0,'Sprint Backlong 1'!DoneDays-'Sprint Backlong 1'!TrendDays,1,'Sprint Backlong 1'!TrendDays),W20))</f>
        <v>#VALUE!</v>
      </c>
      <c r="X19" s="222" t="str">
        <f t="array" ref="X19">IF(TREND(OFFSET($H17,0,'Sprint Backlong 1'!DoneDays-'Sprint Backlong 1'!TrendDays,1,'Sprint Backlong 1'!TrendDays),OFFSET($H20,0,'Sprint Backlong 1'!DoneDays-'Sprint Backlong 1'!TrendDays,1,'Sprint Backlong 1'!TrendDays),X20)&lt;0,"",TREND(OFFSET($H17,0,'Sprint Backlong 1'!DoneDays-'Sprint Backlong 1'!TrendDays,1,'Sprint Backlong 1'!TrendDays),OFFSET($H20,0,'Sprint Backlong 1'!DoneDays-'Sprint Backlong 1'!TrendDays,1,'Sprint Backlong 1'!TrendDays),X20))</f>
        <v>#VALUE!</v>
      </c>
      <c r="Y19" s="222" t="str">
        <f t="array" ref="Y19">IF(TREND(OFFSET($H17,0,'Sprint Backlong 1'!DoneDays-'Sprint Backlong 1'!TrendDays,1,'Sprint Backlong 1'!TrendDays),OFFSET($H20,0,'Sprint Backlong 1'!DoneDays-'Sprint Backlong 1'!TrendDays,1,'Sprint Backlong 1'!TrendDays),Y20)&lt;0,"",TREND(OFFSET($H17,0,'Sprint Backlong 1'!DoneDays-'Sprint Backlong 1'!TrendDays,1,'Sprint Backlong 1'!TrendDays),OFFSET($H20,0,'Sprint Backlong 1'!DoneDays-'Sprint Backlong 1'!TrendDays,1,'Sprint Backlong 1'!TrendDays),Y20))</f>
        <v>#VALUE!</v>
      </c>
      <c r="Z19" s="222" t="str">
        <f t="array" ref="Z19">IF(TREND(OFFSET($H17,0,'Sprint Backlong 1'!DoneDays-'Sprint Backlong 1'!TrendDays,1,'Sprint Backlong 1'!TrendDays),OFFSET($H20,0,'Sprint Backlong 1'!DoneDays-'Sprint Backlong 1'!TrendDays,1,'Sprint Backlong 1'!TrendDays),Z20)&lt;0,"",TREND(OFFSET($H17,0,'Sprint Backlong 1'!DoneDays-'Sprint Backlong 1'!TrendDays,1,'Sprint Backlong 1'!TrendDays),OFFSET($H20,0,'Sprint Backlong 1'!DoneDays-'Sprint Backlong 1'!TrendDays,1,'Sprint Backlong 1'!TrendDays),Z20))</f>
        <v>#VALUE!</v>
      </c>
      <c r="AA19" s="222" t="str">
        <f t="array" ref="AA19">IF(TREND(OFFSET($H17,0,'Sprint Backlong 1'!DoneDays-'Sprint Backlong 1'!TrendDays,1,'Sprint Backlong 1'!TrendDays),OFFSET($H20,0,'Sprint Backlong 1'!DoneDays-'Sprint Backlong 1'!TrendDays,1,'Sprint Backlong 1'!TrendDays),AA20)&lt;0,"",TREND(OFFSET($H17,0,'Sprint Backlong 1'!DoneDays-'Sprint Backlong 1'!TrendDays,1,'Sprint Backlong 1'!TrendDays),OFFSET($H20,0,'Sprint Backlong 1'!DoneDays-'Sprint Backlong 1'!TrendDays,1,'Sprint Backlong 1'!TrendDays),AA20))</f>
        <v>#VALUE!</v>
      </c>
      <c r="AB19" s="222" t="str">
        <f t="array" ref="AB19">IF(TREND(OFFSET($H17,0,'Sprint Backlong 1'!DoneDays-'Sprint Backlong 1'!TrendDays,1,'Sprint Backlong 1'!TrendDays),OFFSET($H20,0,'Sprint Backlong 1'!DoneDays-'Sprint Backlong 1'!TrendDays,1,'Sprint Backlong 1'!TrendDays),AB20)&lt;0,"",TREND(OFFSET($H17,0,'Sprint Backlong 1'!DoneDays-'Sprint Backlong 1'!TrendDays,1,'Sprint Backlong 1'!TrendDays),OFFSET($H20,0,'Sprint Backlong 1'!DoneDays-'Sprint Backlong 1'!TrendDays,1,'Sprint Backlong 1'!TrendDays),AB20))</f>
        <v>#VALUE!</v>
      </c>
      <c r="AC19" s="222" t="str">
        <f t="array" ref="AC19">IF(TREND(OFFSET($H17,0,'Sprint Backlong 1'!DoneDays-'Sprint Backlong 1'!TrendDays,1,'Sprint Backlong 1'!TrendDays),OFFSET($H20,0,'Sprint Backlong 1'!DoneDays-'Sprint Backlong 1'!TrendDays,1,'Sprint Backlong 1'!TrendDays),AC20)&lt;0,"",TREND(OFFSET($H17,0,'Sprint Backlong 1'!DoneDays-'Sprint Backlong 1'!TrendDays,1,'Sprint Backlong 1'!TrendDays),OFFSET($H20,0,'Sprint Backlong 1'!DoneDays-'Sprint Backlong 1'!TrendDays,1,'Sprint Backlong 1'!TrendDays),AC20))</f>
        <v>#VALUE!</v>
      </c>
      <c r="AD19" s="222" t="str">
        <f t="array" ref="AD19">IF(TREND(OFFSET($H17,0,'Sprint Backlong 1'!DoneDays-'Sprint Backlong 1'!TrendDays,1,'Sprint Backlong 1'!TrendDays),OFFSET($H20,0,'Sprint Backlong 1'!DoneDays-'Sprint Backlong 1'!TrendDays,1,'Sprint Backlong 1'!TrendDays),AD20)&lt;0,"",TREND(OFFSET($H17,0,'Sprint Backlong 1'!DoneDays-'Sprint Backlong 1'!TrendDays,1,'Sprint Backlong 1'!TrendDays),OFFSET($H20,0,'Sprint Backlong 1'!DoneDays-'Sprint Backlong 1'!TrendDays,1,'Sprint Backlong 1'!TrendDays),AD20))</f>
        <v>#VALUE!</v>
      </c>
      <c r="AE19" s="222" t="str">
        <f t="array" ref="AE19">IF(TREND(OFFSET($H17,0,'Sprint Backlong 1'!DoneDays-'Sprint Backlong 1'!TrendDays,1,'Sprint Backlong 1'!TrendDays),OFFSET($H20,0,'Sprint Backlong 1'!DoneDays-'Sprint Backlong 1'!TrendDays,1,'Sprint Backlong 1'!TrendDays),AE20)&lt;0,"",TREND(OFFSET($H17,0,'Sprint Backlong 1'!DoneDays-'Sprint Backlong 1'!TrendDays,1,'Sprint Backlong 1'!TrendDays),OFFSET($H20,0,'Sprint Backlong 1'!DoneDays-'Sprint Backlong 1'!TrendDays,1,'Sprint Backlong 1'!TrendDays),AE20))</f>
        <v>#VALUE!</v>
      </c>
      <c r="AF19" s="222" t="str">
        <f t="array" ref="AF19">IF(TREND(OFFSET($H17,0,'Sprint Backlong 1'!DoneDays-'Sprint Backlong 1'!TrendDays,1,'Sprint Backlong 1'!TrendDays),OFFSET($H20,0,'Sprint Backlong 1'!DoneDays-'Sprint Backlong 1'!TrendDays,1,'Sprint Backlong 1'!TrendDays),AF20)&lt;0,"",TREND(OFFSET($H17,0,'Sprint Backlong 1'!DoneDays-'Sprint Backlong 1'!TrendDays,1,'Sprint Backlong 1'!TrendDays),OFFSET($H20,0,'Sprint Backlong 1'!DoneDays-'Sprint Backlong 1'!TrendDays,1,'Sprint Backlong 1'!TrendDays),AF20))</f>
        <v>#VALUE!</v>
      </c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</row>
    <row r="20" ht="12.75" hidden="1" customHeight="1">
      <c r="C20" s="257" t="s">
        <v>545</v>
      </c>
      <c r="E20" s="14" t="s">
        <v>546</v>
      </c>
      <c r="F20" s="222" t="str">
        <f>IF('Sprint Backlong 1'!DoneDays&gt;D17,D17,'Sprint Backlong 1'!DoneDays)</f>
        <v/>
      </c>
      <c r="G20" s="222"/>
      <c r="H20" s="222">
        <f>IF('Sprint Backlong 1'!DoneDays&gt;G20,G20+1,"")</f>
        <v>1</v>
      </c>
      <c r="I20" s="222">
        <v>2.0</v>
      </c>
      <c r="J20" s="222">
        <v>3.0</v>
      </c>
      <c r="K20" s="222">
        <v>4.0</v>
      </c>
      <c r="L20" s="222">
        <v>5.0</v>
      </c>
      <c r="M20" s="222">
        <v>6.0</v>
      </c>
      <c r="N20" s="222">
        <v>7.0</v>
      </c>
      <c r="O20" s="222">
        <v>8.0</v>
      </c>
      <c r="P20" s="222">
        <v>9.0</v>
      </c>
      <c r="Q20" s="222">
        <v>10.0</v>
      </c>
      <c r="R20" s="222">
        <v>11.0</v>
      </c>
      <c r="S20" s="222">
        <v>12.0</v>
      </c>
      <c r="T20" s="222">
        <v>13.0</v>
      </c>
      <c r="U20" s="222">
        <v>14.0</v>
      </c>
      <c r="V20" s="222">
        <v>15.0</v>
      </c>
      <c r="W20" s="222">
        <v>16.0</v>
      </c>
      <c r="X20" s="222">
        <v>17.0</v>
      </c>
      <c r="Y20" s="222">
        <v>18.0</v>
      </c>
      <c r="Z20" s="222">
        <v>19.0</v>
      </c>
      <c r="AA20" s="222">
        <v>20.0</v>
      </c>
      <c r="AB20" s="222">
        <v>21.0</v>
      </c>
      <c r="AC20" s="222">
        <v>22.0</v>
      </c>
      <c r="AD20" s="222">
        <v>23.0</v>
      </c>
      <c r="AE20" s="222">
        <v>24.0</v>
      </c>
      <c r="AF20" s="222">
        <v>25.0</v>
      </c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</row>
    <row r="21" ht="12.75" customHeight="1">
      <c r="B21" s="250" t="s">
        <v>547</v>
      </c>
      <c r="C21" s="258" t="s">
        <v>1</v>
      </c>
      <c r="D21" s="258" t="s">
        <v>548</v>
      </c>
      <c r="E21" s="251" t="s">
        <v>549</v>
      </c>
      <c r="F21" s="258" t="s">
        <v>3</v>
      </c>
      <c r="G21" s="258" t="s">
        <v>550</v>
      </c>
      <c r="H21" s="258">
        <v>1.0</v>
      </c>
      <c r="I21" s="259">
        <v>2.0</v>
      </c>
      <c r="J21" s="259">
        <v>3.0</v>
      </c>
      <c r="K21" s="259">
        <v>4.0</v>
      </c>
      <c r="L21" s="259">
        <v>5.0</v>
      </c>
      <c r="M21" s="259">
        <v>6.0</v>
      </c>
      <c r="N21" s="259">
        <v>7.0</v>
      </c>
      <c r="O21" s="259">
        <v>8.0</v>
      </c>
      <c r="P21" s="259">
        <v>9.0</v>
      </c>
      <c r="Q21" s="259">
        <v>10.0</v>
      </c>
      <c r="R21" s="259">
        <v>11.0</v>
      </c>
      <c r="S21" s="259">
        <v>12.0</v>
      </c>
      <c r="T21" s="259">
        <v>13.0</v>
      </c>
      <c r="U21" s="259">
        <v>14.0</v>
      </c>
      <c r="V21" s="259">
        <v>15.0</v>
      </c>
      <c r="W21" s="259">
        <v>16.0</v>
      </c>
      <c r="X21" s="259">
        <v>17.0</v>
      </c>
      <c r="Y21" s="259">
        <v>18.0</v>
      </c>
      <c r="Z21" s="259">
        <v>19.0</v>
      </c>
      <c r="AA21" s="259">
        <v>20.0</v>
      </c>
      <c r="AB21" s="259">
        <v>21.0</v>
      </c>
      <c r="AC21" s="259">
        <v>22.0</v>
      </c>
      <c r="AD21" s="259">
        <v>23.0</v>
      </c>
      <c r="AE21" s="259">
        <v>24.0</v>
      </c>
      <c r="AF21" s="259">
        <v>25.0</v>
      </c>
      <c r="AG21" s="259">
        <v>26.0</v>
      </c>
      <c r="AH21" s="259">
        <v>27.0</v>
      </c>
      <c r="AI21" s="259">
        <v>28.0</v>
      </c>
      <c r="AJ21" s="259">
        <v>29.0</v>
      </c>
      <c r="AK21" s="259">
        <v>30.0</v>
      </c>
      <c r="AL21" s="259">
        <v>31.0</v>
      </c>
      <c r="AM21" s="259">
        <v>32.0</v>
      </c>
      <c r="AN21" s="259">
        <v>33.0</v>
      </c>
      <c r="AO21" s="259">
        <v>34.0</v>
      </c>
      <c r="AP21" s="259">
        <v>35.0</v>
      </c>
      <c r="AQ21" s="259">
        <v>36.0</v>
      </c>
      <c r="AR21" s="259"/>
    </row>
    <row r="22" ht="12.75" customHeight="1">
      <c r="B22" s="260">
        <v>1.1</v>
      </c>
      <c r="C22" s="261" t="s">
        <v>436</v>
      </c>
      <c r="D22" s="262">
        <v>1.0</v>
      </c>
      <c r="E22" s="263" t="s">
        <v>551</v>
      </c>
      <c r="F22" s="38" t="s">
        <v>9</v>
      </c>
      <c r="G22" s="249">
        <v>2.0</v>
      </c>
      <c r="H22" s="222">
        <f t="shared" ref="H22:H61" si="3">IF(OR(H$21="",$G22=""),"",G22)</f>
        <v>2</v>
      </c>
      <c r="I22" s="249">
        <v>2.0</v>
      </c>
      <c r="J22" s="249">
        <v>2.0</v>
      </c>
      <c r="K22" s="249">
        <v>2.0</v>
      </c>
      <c r="L22" s="249">
        <v>2.0</v>
      </c>
      <c r="M22" s="249">
        <v>2.0</v>
      </c>
      <c r="N22" s="249"/>
      <c r="O22" s="249"/>
      <c r="P22" s="249"/>
      <c r="Q22" s="249"/>
      <c r="R22" s="249"/>
      <c r="S22" s="249"/>
      <c r="T22" s="249"/>
      <c r="U22" s="249"/>
      <c r="V22" s="222"/>
      <c r="W22" s="222"/>
      <c r="X22" s="222"/>
      <c r="Y22" s="222"/>
      <c r="Z22" s="222"/>
      <c r="AA22" s="222"/>
      <c r="AB22" s="222"/>
      <c r="AC22" s="222"/>
      <c r="AD22" s="222"/>
      <c r="AE22" s="222" t="str">
        <f t="shared" ref="AE22:AF22" si="2">IF(OR(AE$21="",$G22=""),"",AD22)</f>
        <v/>
      </c>
      <c r="AF22" s="222" t="str">
        <f t="shared" si="2"/>
        <v/>
      </c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</row>
    <row r="23" ht="12.75" customHeight="1">
      <c r="B23" s="260">
        <v>1.2</v>
      </c>
      <c r="C23" s="261" t="s">
        <v>441</v>
      </c>
      <c r="D23" s="262">
        <v>1.0</v>
      </c>
      <c r="E23" s="263" t="s">
        <v>551</v>
      </c>
      <c r="F23" s="38" t="s">
        <v>9</v>
      </c>
      <c r="G23" s="249">
        <v>2.0</v>
      </c>
      <c r="H23" s="222">
        <f t="shared" si="3"/>
        <v>2</v>
      </c>
      <c r="I23" s="249">
        <v>2.0</v>
      </c>
      <c r="J23" s="249">
        <v>2.0</v>
      </c>
      <c r="K23" s="249">
        <v>2.0</v>
      </c>
      <c r="L23" s="249">
        <v>2.0</v>
      </c>
      <c r="M23" s="249">
        <v>2.0</v>
      </c>
      <c r="N23" s="249"/>
      <c r="O23" s="249"/>
      <c r="P23" s="249"/>
      <c r="Q23" s="249"/>
      <c r="R23" s="249"/>
      <c r="S23" s="249"/>
      <c r="T23" s="249"/>
      <c r="U23" s="249"/>
      <c r="V23" s="249"/>
      <c r="W23" s="222"/>
      <c r="X23" s="222"/>
      <c r="Y23" s="222"/>
      <c r="Z23" s="222"/>
      <c r="AA23" s="222"/>
      <c r="AB23" s="222"/>
      <c r="AC23" s="222"/>
      <c r="AD23" s="222"/>
      <c r="AE23" s="222" t="str">
        <f t="shared" ref="AE23:AF23" si="4">IF(OR(AE$21="",$G23=""),"",AD23)</f>
        <v/>
      </c>
      <c r="AF23" s="222" t="str">
        <f t="shared" si="4"/>
        <v/>
      </c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</row>
    <row r="24" ht="12.75" customHeight="1">
      <c r="B24" s="260">
        <v>1.3</v>
      </c>
      <c r="C24" s="261" t="s">
        <v>444</v>
      </c>
      <c r="D24" s="262">
        <v>1.0</v>
      </c>
      <c r="E24" s="263" t="s">
        <v>551</v>
      </c>
      <c r="F24" s="38" t="s">
        <v>9</v>
      </c>
      <c r="G24" s="249">
        <v>2.0</v>
      </c>
      <c r="H24" s="222">
        <f t="shared" si="3"/>
        <v>2</v>
      </c>
      <c r="I24" s="249">
        <v>2.0</v>
      </c>
      <c r="J24" s="249">
        <v>2.0</v>
      </c>
      <c r="K24" s="249">
        <v>2.0</v>
      </c>
      <c r="L24" s="249">
        <v>2.0</v>
      </c>
      <c r="M24" s="249">
        <v>2.0</v>
      </c>
      <c r="N24" s="249"/>
      <c r="O24" s="249"/>
      <c r="P24" s="249"/>
      <c r="Q24" s="249"/>
      <c r="R24" s="249"/>
      <c r="S24" s="249"/>
      <c r="T24" s="249"/>
      <c r="U24" s="249"/>
      <c r="V24" s="222"/>
      <c r="W24" s="222"/>
      <c r="X24" s="222"/>
      <c r="Y24" s="222"/>
      <c r="Z24" s="222"/>
      <c r="AA24" s="222"/>
      <c r="AB24" s="222"/>
      <c r="AC24" s="222"/>
      <c r="AD24" s="222"/>
      <c r="AE24" s="222" t="str">
        <f t="shared" ref="AE24:AF24" si="5">IF(OR(AE$21="",$G24=""),"",AD24)</f>
        <v/>
      </c>
      <c r="AF24" s="222" t="str">
        <f t="shared" si="5"/>
        <v/>
      </c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</row>
    <row r="25" ht="12.75" customHeight="1">
      <c r="B25" s="260">
        <v>1.4</v>
      </c>
      <c r="C25" s="261" t="s">
        <v>447</v>
      </c>
      <c r="D25" s="262">
        <v>1.0</v>
      </c>
      <c r="E25" s="263" t="s">
        <v>551</v>
      </c>
      <c r="F25" s="38" t="s">
        <v>9</v>
      </c>
      <c r="G25" s="249">
        <v>2.0</v>
      </c>
      <c r="H25" s="222">
        <f t="shared" si="3"/>
        <v>2</v>
      </c>
      <c r="I25" s="249">
        <v>2.0</v>
      </c>
      <c r="J25" s="249">
        <v>2.0</v>
      </c>
      <c r="K25" s="249">
        <v>2.0</v>
      </c>
      <c r="L25" s="249">
        <v>2.0</v>
      </c>
      <c r="M25" s="249">
        <v>2.0</v>
      </c>
      <c r="N25" s="249"/>
      <c r="O25" s="249"/>
      <c r="P25" s="249"/>
      <c r="Q25" s="249"/>
      <c r="R25" s="249"/>
      <c r="S25" s="249"/>
      <c r="T25" s="249"/>
      <c r="U25" s="249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</row>
    <row r="26" ht="12.75" customHeight="1">
      <c r="B26" s="260">
        <v>1.5</v>
      </c>
      <c r="C26" s="261" t="s">
        <v>552</v>
      </c>
      <c r="D26" s="262">
        <v>1.0</v>
      </c>
      <c r="E26" s="263" t="s">
        <v>551</v>
      </c>
      <c r="F26" s="38" t="s">
        <v>9</v>
      </c>
      <c r="G26" s="249">
        <v>2.0</v>
      </c>
      <c r="H26" s="222">
        <f t="shared" si="3"/>
        <v>2</v>
      </c>
      <c r="I26" s="249">
        <v>2.0</v>
      </c>
      <c r="J26" s="249">
        <v>2.0</v>
      </c>
      <c r="K26" s="249">
        <v>2.0</v>
      </c>
      <c r="L26" s="249">
        <v>2.0</v>
      </c>
      <c r="M26" s="249">
        <v>2.0</v>
      </c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22"/>
      <c r="AJ26" s="222"/>
      <c r="AK26" s="222"/>
      <c r="AL26" s="222"/>
      <c r="AM26" s="222"/>
      <c r="AN26" s="222"/>
      <c r="AO26" s="222"/>
      <c r="AP26" s="222"/>
      <c r="AQ26" s="222"/>
    </row>
    <row r="27" ht="12.75" customHeight="1">
      <c r="B27" s="15"/>
      <c r="C27" s="15"/>
      <c r="D27" s="222"/>
      <c r="E27" s="14"/>
      <c r="F27" s="248"/>
      <c r="G27" s="222"/>
      <c r="H27" s="222" t="str">
        <f t="shared" si="3"/>
        <v/>
      </c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</row>
    <row r="28" ht="12.75" customHeight="1">
      <c r="B28" s="260">
        <v>2.1</v>
      </c>
      <c r="C28" s="261" t="s">
        <v>450</v>
      </c>
      <c r="D28" s="262">
        <v>2.0</v>
      </c>
      <c r="E28" s="264" t="s">
        <v>551</v>
      </c>
      <c r="F28" s="38" t="s">
        <v>9</v>
      </c>
      <c r="G28" s="249">
        <v>4.0</v>
      </c>
      <c r="H28" s="222">
        <f t="shared" si="3"/>
        <v>4</v>
      </c>
      <c r="I28" s="249">
        <v>4.0</v>
      </c>
      <c r="J28" s="249">
        <v>4.0</v>
      </c>
      <c r="K28" s="249">
        <v>4.0</v>
      </c>
      <c r="L28" s="249">
        <v>4.0</v>
      </c>
      <c r="M28" s="249">
        <v>4.0</v>
      </c>
      <c r="N28" s="249"/>
      <c r="O28" s="249"/>
      <c r="P28" s="249"/>
      <c r="Q28" s="249"/>
      <c r="R28" s="249"/>
      <c r="S28" s="249"/>
      <c r="T28" s="249"/>
      <c r="U28" s="249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</row>
    <row r="29" ht="12.75" customHeight="1">
      <c r="B29" s="260">
        <v>2.2</v>
      </c>
      <c r="C29" s="261" t="s">
        <v>453</v>
      </c>
      <c r="D29" s="262">
        <v>2.0</v>
      </c>
      <c r="E29" s="264" t="s">
        <v>551</v>
      </c>
      <c r="F29" s="38" t="s">
        <v>9</v>
      </c>
      <c r="G29" s="249">
        <v>4.0</v>
      </c>
      <c r="H29" s="222">
        <f t="shared" si="3"/>
        <v>4</v>
      </c>
      <c r="I29" s="249">
        <v>4.0</v>
      </c>
      <c r="J29" s="249">
        <v>4.0</v>
      </c>
      <c r="K29" s="249">
        <v>4.0</v>
      </c>
      <c r="L29" s="249">
        <v>4.0</v>
      </c>
      <c r="M29" s="249">
        <v>4.0</v>
      </c>
      <c r="N29" s="249"/>
      <c r="O29" s="249"/>
      <c r="P29" s="249"/>
      <c r="Q29" s="249"/>
      <c r="R29" s="249"/>
      <c r="S29" s="249"/>
      <c r="T29" s="249"/>
      <c r="U29" s="249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</row>
    <row r="30" ht="12.75" customHeight="1">
      <c r="B30" s="260">
        <v>2.3</v>
      </c>
      <c r="C30" s="261" t="s">
        <v>457</v>
      </c>
      <c r="D30" s="262">
        <v>2.0</v>
      </c>
      <c r="E30" s="264" t="s">
        <v>551</v>
      </c>
      <c r="F30" s="38" t="s">
        <v>9</v>
      </c>
      <c r="G30" s="249">
        <v>2.0</v>
      </c>
      <c r="H30" s="222">
        <f t="shared" si="3"/>
        <v>2</v>
      </c>
      <c r="I30" s="222">
        <f t="shared" ref="I30:M30" si="6">IF(OR(I$21="",$G30=""),"",H30)</f>
        <v>2</v>
      </c>
      <c r="J30" s="222">
        <f t="shared" si="6"/>
        <v>2</v>
      </c>
      <c r="K30" s="222">
        <f t="shared" si="6"/>
        <v>2</v>
      </c>
      <c r="L30" s="222">
        <f t="shared" si="6"/>
        <v>2</v>
      </c>
      <c r="M30" s="222">
        <f t="shared" si="6"/>
        <v>2</v>
      </c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</row>
    <row r="31" ht="12.75" customHeight="1">
      <c r="B31" s="260">
        <v>2.4</v>
      </c>
      <c r="C31" s="261" t="s">
        <v>460</v>
      </c>
      <c r="D31" s="262">
        <v>2.0</v>
      </c>
      <c r="E31" s="264" t="s">
        <v>551</v>
      </c>
      <c r="F31" s="38" t="s">
        <v>9</v>
      </c>
      <c r="G31" s="249">
        <v>4.0</v>
      </c>
      <c r="H31" s="222">
        <f t="shared" si="3"/>
        <v>4</v>
      </c>
      <c r="I31" s="222">
        <f t="shared" ref="I31:M31" si="7">IF(OR(I$21="",$G31=""),"",H31)</f>
        <v>4</v>
      </c>
      <c r="J31" s="222">
        <f t="shared" si="7"/>
        <v>4</v>
      </c>
      <c r="K31" s="222">
        <f t="shared" si="7"/>
        <v>4</v>
      </c>
      <c r="L31" s="222">
        <f t="shared" si="7"/>
        <v>4</v>
      </c>
      <c r="M31" s="222">
        <f t="shared" si="7"/>
        <v>4</v>
      </c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</row>
    <row r="32" ht="12.75" customHeight="1">
      <c r="B32" s="260">
        <v>2.5</v>
      </c>
      <c r="C32" s="261" t="s">
        <v>446</v>
      </c>
      <c r="D32" s="262">
        <v>2.0</v>
      </c>
      <c r="E32" s="264" t="s">
        <v>551</v>
      </c>
      <c r="F32" s="38" t="s">
        <v>9</v>
      </c>
      <c r="G32" s="249">
        <v>4.0</v>
      </c>
      <c r="H32" s="222">
        <f t="shared" si="3"/>
        <v>4</v>
      </c>
      <c r="I32" s="249">
        <v>4.0</v>
      </c>
      <c r="J32" s="249">
        <v>4.0</v>
      </c>
      <c r="K32" s="249">
        <v>4.0</v>
      </c>
      <c r="L32" s="249">
        <v>4.0</v>
      </c>
      <c r="M32" s="249">
        <v>4.0</v>
      </c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22"/>
      <c r="AD32" s="222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  <c r="AP32" s="222"/>
      <c r="AQ32" s="222"/>
    </row>
    <row r="33" ht="12.75" customHeight="1">
      <c r="B33" s="15"/>
      <c r="C33" s="15"/>
      <c r="D33" s="222"/>
      <c r="E33" s="14"/>
      <c r="F33" s="248"/>
      <c r="G33" s="222"/>
      <c r="H33" s="222" t="str">
        <f t="shared" si="3"/>
        <v/>
      </c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222"/>
      <c r="AJ33" s="222"/>
      <c r="AK33" s="222"/>
      <c r="AL33" s="222"/>
      <c r="AM33" s="222"/>
      <c r="AN33" s="222"/>
      <c r="AO33" s="222"/>
      <c r="AP33" s="222"/>
      <c r="AQ33" s="222"/>
    </row>
    <row r="34" ht="12.75" customHeight="1">
      <c r="B34" s="260">
        <v>3.1</v>
      </c>
      <c r="C34" s="261" t="s">
        <v>462</v>
      </c>
      <c r="D34" s="262">
        <v>3.0</v>
      </c>
      <c r="E34" s="264" t="s">
        <v>553</v>
      </c>
      <c r="F34" s="38" t="s">
        <v>9</v>
      </c>
      <c r="G34" s="249">
        <v>4.0</v>
      </c>
      <c r="H34" s="222">
        <f t="shared" si="3"/>
        <v>4</v>
      </c>
      <c r="I34" s="249">
        <v>4.0</v>
      </c>
      <c r="J34" s="249">
        <v>4.0</v>
      </c>
      <c r="K34" s="249">
        <v>4.0</v>
      </c>
      <c r="L34" s="249">
        <v>4.0</v>
      </c>
      <c r="M34" s="249">
        <v>4.0</v>
      </c>
      <c r="N34" s="249"/>
      <c r="O34" s="249"/>
      <c r="P34" s="249"/>
      <c r="Q34" s="249"/>
      <c r="R34" s="249"/>
      <c r="S34" s="249"/>
      <c r="T34" s="249"/>
      <c r="U34" s="249"/>
      <c r="V34" s="249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</row>
    <row r="35" ht="12.75" customHeight="1">
      <c r="B35" s="260">
        <v>3.2</v>
      </c>
      <c r="C35" s="261" t="s">
        <v>460</v>
      </c>
      <c r="D35" s="262">
        <v>3.0</v>
      </c>
      <c r="E35" s="263" t="s">
        <v>554</v>
      </c>
      <c r="F35" s="38" t="s">
        <v>9</v>
      </c>
      <c r="G35" s="249">
        <v>4.0</v>
      </c>
      <c r="H35" s="222">
        <f t="shared" si="3"/>
        <v>4</v>
      </c>
      <c r="I35" s="249">
        <v>4.0</v>
      </c>
      <c r="J35" s="249">
        <v>4.0</v>
      </c>
      <c r="K35" s="249">
        <v>4.0</v>
      </c>
      <c r="L35" s="249">
        <v>4.0</v>
      </c>
      <c r="M35" s="249">
        <v>4.0</v>
      </c>
      <c r="N35" s="249"/>
      <c r="O35" s="249"/>
      <c r="P35" s="249"/>
      <c r="Q35" s="249"/>
      <c r="R35" s="249"/>
      <c r="S35" s="249"/>
      <c r="T35" s="249"/>
      <c r="U35" s="249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2"/>
      <c r="AM35" s="222"/>
      <c r="AN35" s="222"/>
      <c r="AO35" s="222"/>
      <c r="AP35" s="222"/>
      <c r="AQ35" s="222"/>
    </row>
    <row r="36" ht="12.75" customHeight="1">
      <c r="B36" s="260">
        <v>3.3</v>
      </c>
      <c r="C36" s="261" t="s">
        <v>446</v>
      </c>
      <c r="D36" s="262">
        <v>3.0</v>
      </c>
      <c r="E36" s="264" t="s">
        <v>553</v>
      </c>
      <c r="F36" s="38" t="s">
        <v>9</v>
      </c>
      <c r="G36" s="249">
        <v>4.0</v>
      </c>
      <c r="H36" s="222">
        <f t="shared" si="3"/>
        <v>4</v>
      </c>
      <c r="I36" s="249">
        <v>4.0</v>
      </c>
      <c r="J36" s="249">
        <v>4.0</v>
      </c>
      <c r="K36" s="249">
        <v>4.0</v>
      </c>
      <c r="L36" s="249">
        <v>4.0</v>
      </c>
      <c r="M36" s="249">
        <v>4.0</v>
      </c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C36" s="222"/>
      <c r="AD36" s="222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  <c r="AP36" s="222"/>
      <c r="AQ36" s="222"/>
    </row>
    <row r="37" ht="12.75" customHeight="1">
      <c r="B37" s="15"/>
      <c r="C37" s="15"/>
      <c r="D37" s="222"/>
      <c r="E37" s="14"/>
      <c r="F37" s="248"/>
      <c r="G37" s="249"/>
      <c r="H37" s="222" t="str">
        <f t="shared" si="3"/>
        <v/>
      </c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</row>
    <row r="38" ht="12.75" customHeight="1">
      <c r="B38" s="260">
        <v>4.1</v>
      </c>
      <c r="C38" s="261" t="s">
        <v>469</v>
      </c>
      <c r="D38" s="262">
        <v>4.0</v>
      </c>
      <c r="E38" s="264" t="s">
        <v>553</v>
      </c>
      <c r="F38" s="38" t="s">
        <v>9</v>
      </c>
      <c r="G38" s="249">
        <v>4.0</v>
      </c>
      <c r="H38" s="222">
        <f t="shared" si="3"/>
        <v>4</v>
      </c>
      <c r="I38" s="249">
        <v>4.0</v>
      </c>
      <c r="J38" s="249">
        <v>4.0</v>
      </c>
      <c r="K38" s="249">
        <v>4.0</v>
      </c>
      <c r="L38" s="249">
        <v>4.0</v>
      </c>
      <c r="M38" s="249">
        <v>4.0</v>
      </c>
      <c r="N38" s="249"/>
      <c r="O38" s="249"/>
      <c r="P38" s="249"/>
      <c r="Q38" s="249"/>
      <c r="R38" s="249"/>
      <c r="S38" s="249"/>
      <c r="T38" s="249"/>
      <c r="U38" s="249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  <c r="AF38" s="222"/>
      <c r="AG38" s="222"/>
      <c r="AH38" s="222"/>
      <c r="AI38" s="222"/>
      <c r="AJ38" s="222"/>
      <c r="AK38" s="222"/>
      <c r="AL38" s="222"/>
      <c r="AM38" s="222"/>
      <c r="AN38" s="222"/>
      <c r="AO38" s="222"/>
      <c r="AP38" s="222"/>
      <c r="AQ38" s="222"/>
    </row>
    <row r="39" ht="12.75" customHeight="1">
      <c r="B39" s="260">
        <v>4.2</v>
      </c>
      <c r="C39" s="261" t="s">
        <v>446</v>
      </c>
      <c r="D39" s="262">
        <v>4.0</v>
      </c>
      <c r="E39" s="264" t="s">
        <v>553</v>
      </c>
      <c r="F39" s="38" t="s">
        <v>9</v>
      </c>
      <c r="G39" s="249">
        <v>4.0</v>
      </c>
      <c r="H39" s="222">
        <f t="shared" si="3"/>
        <v>4</v>
      </c>
      <c r="I39" s="249">
        <v>4.0</v>
      </c>
      <c r="J39" s="249">
        <v>4.0</v>
      </c>
      <c r="K39" s="249">
        <v>4.0</v>
      </c>
      <c r="L39" s="249">
        <v>4.0</v>
      </c>
      <c r="M39" s="249">
        <v>4.0</v>
      </c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</row>
    <row r="40" ht="12.75" customHeight="1">
      <c r="B40" s="15"/>
      <c r="C40" s="15"/>
      <c r="D40" s="222"/>
      <c r="E40" s="14"/>
      <c r="F40" s="248"/>
      <c r="G40" s="222"/>
      <c r="H40" s="222" t="str">
        <f t="shared" si="3"/>
        <v/>
      </c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  <c r="AP40" s="222"/>
      <c r="AQ40" s="222"/>
    </row>
    <row r="41" ht="12.75" customHeight="1">
      <c r="B41" s="260">
        <v>5.1</v>
      </c>
      <c r="C41" s="261" t="s">
        <v>473</v>
      </c>
      <c r="D41" s="262">
        <v>5.0</v>
      </c>
      <c r="E41" s="264" t="s">
        <v>553</v>
      </c>
      <c r="F41" s="38" t="s">
        <v>9</v>
      </c>
      <c r="G41" s="249">
        <v>4.0</v>
      </c>
      <c r="H41" s="222">
        <f t="shared" si="3"/>
        <v>4</v>
      </c>
      <c r="I41" s="249">
        <v>4.0</v>
      </c>
      <c r="J41" s="249">
        <v>4.0</v>
      </c>
      <c r="K41" s="249">
        <v>4.0</v>
      </c>
      <c r="L41" s="249">
        <v>4.0</v>
      </c>
      <c r="M41" s="249">
        <v>4.0</v>
      </c>
      <c r="N41" s="249"/>
      <c r="O41" s="249"/>
      <c r="P41" s="249"/>
      <c r="Q41" s="249"/>
      <c r="R41" s="249"/>
      <c r="S41" s="249"/>
      <c r="T41" s="249"/>
      <c r="U41" s="249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</row>
    <row r="42" ht="12.75" customHeight="1">
      <c r="B42" s="260">
        <v>5.2</v>
      </c>
      <c r="C42" s="261" t="s">
        <v>475</v>
      </c>
      <c r="D42" s="262">
        <v>5.0</v>
      </c>
      <c r="E42" s="264" t="s">
        <v>553</v>
      </c>
      <c r="F42" s="38" t="s">
        <v>9</v>
      </c>
      <c r="G42" s="249">
        <v>4.0</v>
      </c>
      <c r="H42" s="222">
        <f t="shared" si="3"/>
        <v>4</v>
      </c>
      <c r="I42" s="249">
        <v>4.0</v>
      </c>
      <c r="J42" s="249">
        <v>4.0</v>
      </c>
      <c r="K42" s="249">
        <v>4.0</v>
      </c>
      <c r="L42" s="249">
        <v>4.0</v>
      </c>
      <c r="M42" s="249">
        <v>4.0</v>
      </c>
      <c r="N42" s="249"/>
      <c r="O42" s="249"/>
      <c r="P42" s="249"/>
      <c r="Q42" s="249"/>
      <c r="R42" s="249"/>
      <c r="S42" s="249"/>
      <c r="T42" s="249"/>
      <c r="U42" s="249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  <c r="AP42" s="222"/>
      <c r="AQ42" s="222"/>
    </row>
    <row r="43" ht="12.75" customHeight="1">
      <c r="B43" s="260">
        <v>5.3</v>
      </c>
      <c r="C43" s="261" t="s">
        <v>446</v>
      </c>
      <c r="D43" s="262">
        <v>5.0</v>
      </c>
      <c r="E43" s="264" t="s">
        <v>553</v>
      </c>
      <c r="F43" s="38" t="s">
        <v>9</v>
      </c>
      <c r="G43" s="249">
        <v>4.0</v>
      </c>
      <c r="H43" s="222">
        <f t="shared" si="3"/>
        <v>4</v>
      </c>
      <c r="I43" s="249">
        <v>4.0</v>
      </c>
      <c r="J43" s="249">
        <v>4.0</v>
      </c>
      <c r="K43" s="249">
        <v>4.0</v>
      </c>
      <c r="L43" s="249">
        <v>4.0</v>
      </c>
      <c r="M43" s="249">
        <v>4.0</v>
      </c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</row>
    <row r="44" ht="12.75" customHeight="1">
      <c r="B44" s="15"/>
      <c r="C44" s="15"/>
      <c r="D44" s="222"/>
      <c r="E44" s="14"/>
      <c r="F44" s="248"/>
      <c r="G44" s="222"/>
      <c r="H44" s="222" t="str">
        <f t="shared" si="3"/>
        <v/>
      </c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</row>
    <row r="45" ht="12.75" customHeight="1">
      <c r="B45" s="265">
        <v>6.1</v>
      </c>
      <c r="C45" s="266" t="s">
        <v>438</v>
      </c>
      <c r="D45" s="267">
        <v>6.0</v>
      </c>
      <c r="E45" s="264" t="s">
        <v>555</v>
      </c>
      <c r="F45" s="38" t="s">
        <v>9</v>
      </c>
      <c r="G45" s="249">
        <v>2.0</v>
      </c>
      <c r="H45" s="222">
        <f t="shared" si="3"/>
        <v>2</v>
      </c>
      <c r="I45" s="249">
        <v>2.0</v>
      </c>
      <c r="J45" s="249">
        <v>2.0</v>
      </c>
      <c r="K45" s="249"/>
      <c r="L45" s="249"/>
      <c r="M45" s="249"/>
      <c r="N45" s="249"/>
      <c r="O45" s="249"/>
      <c r="P45" s="249"/>
      <c r="Q45" s="249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</row>
    <row r="46" ht="12.75" customHeight="1">
      <c r="B46" s="265">
        <v>6.2</v>
      </c>
      <c r="C46" s="266" t="s">
        <v>442</v>
      </c>
      <c r="D46" s="267">
        <v>6.0</v>
      </c>
      <c r="E46" s="264" t="s">
        <v>553</v>
      </c>
      <c r="F46" s="38" t="s">
        <v>9</v>
      </c>
      <c r="G46" s="249">
        <v>2.0</v>
      </c>
      <c r="H46" s="222">
        <f t="shared" si="3"/>
        <v>2</v>
      </c>
      <c r="I46" s="249">
        <v>2.0</v>
      </c>
      <c r="J46" s="249">
        <v>2.0</v>
      </c>
      <c r="K46" s="249"/>
      <c r="L46" s="249"/>
      <c r="M46" s="249"/>
      <c r="N46" s="249"/>
      <c r="O46" s="249"/>
      <c r="P46" s="249"/>
      <c r="Q46" s="249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</row>
    <row r="47" ht="12.75" customHeight="1">
      <c r="B47" s="265">
        <v>6.3</v>
      </c>
      <c r="C47" s="266" t="s">
        <v>445</v>
      </c>
      <c r="D47" s="267">
        <v>6.0</v>
      </c>
      <c r="E47" s="264" t="s">
        <v>553</v>
      </c>
      <c r="F47" s="38" t="s">
        <v>9</v>
      </c>
      <c r="G47" s="249">
        <v>2.0</v>
      </c>
      <c r="H47" s="222">
        <f t="shared" si="3"/>
        <v>2</v>
      </c>
      <c r="I47" s="249">
        <v>2.0</v>
      </c>
      <c r="J47" s="249">
        <v>2.0</v>
      </c>
      <c r="K47" s="249"/>
      <c r="L47" s="249"/>
      <c r="M47" s="249"/>
      <c r="N47" s="249"/>
      <c r="O47" s="249"/>
      <c r="P47" s="249"/>
      <c r="Q47" s="249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</row>
    <row r="48" ht="12.75" customHeight="1">
      <c r="B48" s="265">
        <v>6.4</v>
      </c>
      <c r="C48" s="266" t="s">
        <v>449</v>
      </c>
      <c r="D48" s="267">
        <v>6.0</v>
      </c>
      <c r="E48" s="264" t="s">
        <v>553</v>
      </c>
      <c r="F48" s="38" t="s">
        <v>9</v>
      </c>
      <c r="G48" s="249">
        <v>2.0</v>
      </c>
      <c r="H48" s="222">
        <f t="shared" si="3"/>
        <v>2</v>
      </c>
      <c r="I48" s="249">
        <v>2.0</v>
      </c>
      <c r="J48" s="249">
        <v>2.0</v>
      </c>
      <c r="K48" s="249"/>
      <c r="L48" s="249"/>
      <c r="M48" s="249"/>
      <c r="N48" s="249"/>
      <c r="O48" s="249"/>
      <c r="P48" s="249"/>
      <c r="Q48" s="249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</row>
    <row r="49" ht="12.75" customHeight="1">
      <c r="B49" s="268">
        <v>6.5</v>
      </c>
      <c r="C49" s="266" t="s">
        <v>446</v>
      </c>
      <c r="D49" s="267">
        <v>6.0</v>
      </c>
      <c r="E49" s="264" t="s">
        <v>553</v>
      </c>
      <c r="F49" s="38" t="s">
        <v>9</v>
      </c>
      <c r="G49" s="249">
        <v>2.0</v>
      </c>
      <c r="H49" s="222">
        <f t="shared" si="3"/>
        <v>2</v>
      </c>
      <c r="I49" s="249">
        <v>2.0</v>
      </c>
      <c r="J49" s="249">
        <v>2.0</v>
      </c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49"/>
      <c r="V49" s="249"/>
      <c r="W49" s="249"/>
      <c r="X49" s="249"/>
      <c r="Y49" s="249"/>
      <c r="Z49" s="249"/>
      <c r="AA49" s="249"/>
      <c r="AB49" s="249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</row>
    <row r="50" ht="12.75" customHeight="1">
      <c r="B50" s="15"/>
      <c r="C50" s="15"/>
      <c r="D50" s="222"/>
      <c r="E50" s="14"/>
      <c r="F50" s="248"/>
      <c r="G50" s="222"/>
      <c r="H50" s="222" t="str">
        <f t="shared" si="3"/>
        <v/>
      </c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</row>
    <row r="51" ht="12.75" customHeight="1">
      <c r="B51" s="265">
        <v>7.1</v>
      </c>
      <c r="C51" s="266" t="s">
        <v>451</v>
      </c>
      <c r="D51" s="267">
        <v>7.0</v>
      </c>
      <c r="E51" s="264" t="s">
        <v>556</v>
      </c>
      <c r="F51" s="38" t="s">
        <v>9</v>
      </c>
      <c r="G51" s="249">
        <v>4.0</v>
      </c>
      <c r="H51" s="222">
        <f t="shared" si="3"/>
        <v>4</v>
      </c>
      <c r="I51" s="249">
        <v>4.0</v>
      </c>
      <c r="J51" s="249">
        <v>4.0</v>
      </c>
      <c r="K51" s="249">
        <v>4.0</v>
      </c>
      <c r="L51" s="249">
        <v>4.0</v>
      </c>
      <c r="M51" s="249"/>
      <c r="N51" s="249"/>
      <c r="O51" s="249"/>
      <c r="P51" s="249"/>
      <c r="Q51" s="249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</row>
    <row r="52" ht="12.75" customHeight="1">
      <c r="B52" s="265">
        <v>7.2</v>
      </c>
      <c r="C52" s="266" t="s">
        <v>455</v>
      </c>
      <c r="D52" s="267">
        <v>7.0</v>
      </c>
      <c r="E52" s="264" t="s">
        <v>553</v>
      </c>
      <c r="F52" s="38" t="s">
        <v>9</v>
      </c>
      <c r="G52" s="249">
        <v>2.0</v>
      </c>
      <c r="H52" s="222">
        <f t="shared" si="3"/>
        <v>2</v>
      </c>
      <c r="I52" s="249">
        <v>2.0</v>
      </c>
      <c r="J52" s="249">
        <v>2.0</v>
      </c>
      <c r="K52" s="249">
        <v>2.0</v>
      </c>
      <c r="L52" s="249">
        <v>2.0</v>
      </c>
      <c r="M52" s="249"/>
      <c r="N52" s="249"/>
      <c r="O52" s="249"/>
      <c r="P52" s="249"/>
      <c r="Q52" s="249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</row>
    <row r="53" ht="12.75" customHeight="1">
      <c r="B53" s="265">
        <v>7.3</v>
      </c>
      <c r="C53" s="266" t="s">
        <v>446</v>
      </c>
      <c r="D53" s="267">
        <v>7.0</v>
      </c>
      <c r="E53" s="264" t="s">
        <v>553</v>
      </c>
      <c r="F53" s="38" t="s">
        <v>9</v>
      </c>
      <c r="G53" s="249">
        <v>4.0</v>
      </c>
      <c r="H53" s="222">
        <f t="shared" si="3"/>
        <v>4</v>
      </c>
      <c r="I53" s="249">
        <v>4.0</v>
      </c>
      <c r="J53" s="249">
        <v>4.0</v>
      </c>
      <c r="K53" s="249">
        <v>4.0</v>
      </c>
      <c r="L53" s="249">
        <v>4.0</v>
      </c>
      <c r="M53" s="249"/>
      <c r="N53" s="249"/>
      <c r="O53" s="249"/>
      <c r="P53" s="249"/>
      <c r="Q53" s="249"/>
      <c r="R53" s="249"/>
      <c r="S53" s="249"/>
      <c r="T53" s="249"/>
      <c r="U53" s="249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  <c r="AP53" s="222"/>
      <c r="AQ53" s="222"/>
    </row>
    <row r="54" ht="12.75" customHeight="1">
      <c r="B54" s="15"/>
      <c r="C54" s="15"/>
      <c r="D54" s="222"/>
      <c r="E54" s="14"/>
      <c r="F54" s="248"/>
      <c r="G54" s="222"/>
      <c r="H54" s="222" t="str">
        <f t="shared" si="3"/>
        <v/>
      </c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</row>
    <row r="55" ht="12.75" customHeight="1">
      <c r="B55" s="265">
        <v>8.1</v>
      </c>
      <c r="C55" s="266" t="s">
        <v>463</v>
      </c>
      <c r="D55" s="267">
        <v>8.0</v>
      </c>
      <c r="E55" s="264" t="s">
        <v>553</v>
      </c>
      <c r="F55" s="38" t="s">
        <v>9</v>
      </c>
      <c r="G55" s="249">
        <v>2.0</v>
      </c>
      <c r="H55" s="222">
        <f t="shared" si="3"/>
        <v>2</v>
      </c>
      <c r="I55" s="249">
        <v>2.0</v>
      </c>
      <c r="J55" s="249">
        <v>2.0</v>
      </c>
      <c r="K55" s="249">
        <v>2.0</v>
      </c>
      <c r="L55" s="249">
        <v>2.0</v>
      </c>
      <c r="M55" s="249"/>
      <c r="N55" s="249"/>
      <c r="O55" s="249"/>
      <c r="P55" s="249"/>
      <c r="Q55" s="249"/>
      <c r="R55" s="249"/>
      <c r="S55" s="249"/>
      <c r="T55" s="249"/>
      <c r="U55" s="249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</row>
    <row r="56" ht="12.75" customHeight="1">
      <c r="B56" s="265">
        <v>8.2</v>
      </c>
      <c r="C56" s="266" t="s">
        <v>465</v>
      </c>
      <c r="D56" s="267">
        <v>8.0</v>
      </c>
      <c r="E56" s="264" t="s">
        <v>553</v>
      </c>
      <c r="F56" s="38" t="s">
        <v>9</v>
      </c>
      <c r="G56" s="249">
        <v>4.0</v>
      </c>
      <c r="H56" s="222">
        <f t="shared" si="3"/>
        <v>4</v>
      </c>
      <c r="I56" s="249">
        <v>4.0</v>
      </c>
      <c r="J56" s="249">
        <v>4.0</v>
      </c>
      <c r="K56" s="249">
        <v>4.0</v>
      </c>
      <c r="L56" s="249">
        <v>4.0</v>
      </c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49"/>
      <c r="AE56" s="249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</row>
    <row r="57" ht="12.75" customHeight="1">
      <c r="B57" s="265">
        <v>8.3</v>
      </c>
      <c r="C57" s="266" t="s">
        <v>467</v>
      </c>
      <c r="D57" s="267">
        <v>8.0</v>
      </c>
      <c r="E57" s="264" t="s">
        <v>553</v>
      </c>
      <c r="F57" s="38" t="s">
        <v>9</v>
      </c>
      <c r="G57" s="249">
        <v>4.0</v>
      </c>
      <c r="H57" s="222">
        <f t="shared" si="3"/>
        <v>4</v>
      </c>
      <c r="I57" s="249">
        <v>4.0</v>
      </c>
      <c r="J57" s="249">
        <v>4.0</v>
      </c>
      <c r="K57" s="249">
        <v>4.0</v>
      </c>
      <c r="L57" s="249">
        <v>4.0</v>
      </c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49"/>
      <c r="AE57" s="249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  <c r="AP57" s="222"/>
      <c r="AQ57" s="222"/>
    </row>
    <row r="58" ht="12.75" customHeight="1">
      <c r="B58" s="265">
        <v>8.4</v>
      </c>
      <c r="C58" s="266" t="s">
        <v>446</v>
      </c>
      <c r="D58" s="267">
        <v>8.0</v>
      </c>
      <c r="E58" s="264" t="s">
        <v>553</v>
      </c>
      <c r="F58" s="38" t="s">
        <v>9</v>
      </c>
      <c r="G58" s="249">
        <v>4.0</v>
      </c>
      <c r="H58" s="222">
        <f t="shared" si="3"/>
        <v>4</v>
      </c>
      <c r="I58" s="249">
        <v>4.0</v>
      </c>
      <c r="J58" s="249">
        <v>4.0</v>
      </c>
      <c r="K58" s="249">
        <v>4.0</v>
      </c>
      <c r="L58" s="249">
        <v>4.0</v>
      </c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49"/>
      <c r="AA58" s="249"/>
      <c r="AB58" s="249"/>
      <c r="AC58" s="249"/>
      <c r="AD58" s="249"/>
      <c r="AE58" s="249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</row>
    <row r="59" ht="12.75" customHeight="1">
      <c r="B59" s="15"/>
      <c r="C59" s="15"/>
      <c r="D59" s="222"/>
      <c r="E59" s="14"/>
      <c r="F59" s="248"/>
      <c r="G59" s="222"/>
      <c r="H59" s="222" t="str">
        <f t="shared" si="3"/>
        <v/>
      </c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  <c r="AP59" s="222"/>
      <c r="AQ59" s="222"/>
    </row>
    <row r="60" ht="12.75" customHeight="1">
      <c r="B60" s="269">
        <v>9.1</v>
      </c>
      <c r="C60" s="270" t="s">
        <v>439</v>
      </c>
      <c r="D60" s="271">
        <v>9.0</v>
      </c>
      <c r="E60" s="264" t="s">
        <v>556</v>
      </c>
      <c r="F60" s="38" t="s">
        <v>9</v>
      </c>
      <c r="G60" s="249">
        <v>4.0</v>
      </c>
      <c r="H60" s="222">
        <f t="shared" si="3"/>
        <v>4</v>
      </c>
      <c r="I60" s="249">
        <v>4.0</v>
      </c>
      <c r="J60" s="249">
        <v>4.0</v>
      </c>
      <c r="K60" s="249">
        <v>4.0</v>
      </c>
      <c r="L60" s="249">
        <v>4.0</v>
      </c>
      <c r="M60" s="249">
        <v>4.0</v>
      </c>
      <c r="N60" s="249">
        <v>4.0</v>
      </c>
      <c r="O60" s="249">
        <v>4.0</v>
      </c>
      <c r="P60" s="249">
        <v>4.0</v>
      </c>
      <c r="Q60" s="249">
        <v>4.0</v>
      </c>
      <c r="R60" s="249">
        <v>4.0</v>
      </c>
      <c r="S60" s="249"/>
      <c r="T60" s="249"/>
      <c r="U60" s="249"/>
      <c r="V60" s="249"/>
      <c r="W60" s="249"/>
      <c r="X60" s="249"/>
      <c r="Y60" s="249"/>
      <c r="Z60" s="249"/>
      <c r="AA60" s="249"/>
      <c r="AB60" s="249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</row>
    <row r="61" ht="12.75" customHeight="1">
      <c r="B61" s="269">
        <v>9.2</v>
      </c>
      <c r="C61" s="270" t="s">
        <v>443</v>
      </c>
      <c r="D61" s="271">
        <v>9.0</v>
      </c>
      <c r="E61" s="264" t="s">
        <v>553</v>
      </c>
      <c r="F61" s="38" t="s">
        <v>9</v>
      </c>
      <c r="G61" s="249">
        <v>4.0</v>
      </c>
      <c r="H61" s="222">
        <f t="shared" si="3"/>
        <v>4</v>
      </c>
      <c r="I61" s="249">
        <v>4.0</v>
      </c>
      <c r="J61" s="249">
        <v>4.0</v>
      </c>
      <c r="K61" s="249">
        <v>4.0</v>
      </c>
      <c r="L61" s="249">
        <v>4.0</v>
      </c>
      <c r="M61" s="249">
        <v>4.0</v>
      </c>
      <c r="N61" s="249">
        <v>4.0</v>
      </c>
      <c r="O61" s="249">
        <v>4.0</v>
      </c>
      <c r="P61" s="249">
        <v>4.0</v>
      </c>
      <c r="Q61" s="249">
        <v>4.0</v>
      </c>
      <c r="R61" s="249">
        <v>4.0</v>
      </c>
      <c r="S61" s="249"/>
      <c r="T61" s="249"/>
      <c r="U61" s="249"/>
      <c r="V61" s="249"/>
      <c r="W61" s="249"/>
      <c r="X61" s="249"/>
      <c r="Y61" s="249"/>
      <c r="Z61" s="249"/>
      <c r="AA61" s="249"/>
      <c r="AB61" s="249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  <c r="AP61" s="222"/>
      <c r="AQ61" s="222"/>
    </row>
    <row r="62" ht="12.75" customHeight="1">
      <c r="B62" s="269">
        <v>9.3</v>
      </c>
      <c r="C62" s="270" t="s">
        <v>446</v>
      </c>
      <c r="D62" s="271">
        <v>9.0</v>
      </c>
      <c r="E62" s="264" t="s">
        <v>553</v>
      </c>
      <c r="F62" s="38" t="s">
        <v>9</v>
      </c>
      <c r="G62" s="249">
        <v>4.0</v>
      </c>
      <c r="H62" s="249">
        <v>4.0</v>
      </c>
      <c r="I62" s="249">
        <v>4.0</v>
      </c>
      <c r="J62" s="249">
        <v>4.0</v>
      </c>
      <c r="K62" s="249">
        <v>4.0</v>
      </c>
      <c r="L62" s="249">
        <v>4.0</v>
      </c>
      <c r="M62" s="249">
        <v>4.0</v>
      </c>
      <c r="N62" s="249">
        <v>4.0</v>
      </c>
      <c r="O62" s="249">
        <v>4.0</v>
      </c>
      <c r="P62" s="249">
        <v>4.0</v>
      </c>
      <c r="Q62" s="249">
        <v>4.0</v>
      </c>
      <c r="R62" s="249">
        <v>4.0</v>
      </c>
      <c r="S62" s="249"/>
      <c r="T62" s="249"/>
      <c r="U62" s="249"/>
      <c r="V62" s="249"/>
      <c r="W62" s="249"/>
      <c r="X62" s="249"/>
      <c r="Y62" s="249"/>
      <c r="Z62" s="249"/>
      <c r="AA62" s="249"/>
      <c r="AB62" s="249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  <c r="AP62" s="222"/>
      <c r="AQ62" s="222"/>
    </row>
    <row r="63" ht="12.75" customHeight="1">
      <c r="B63" s="15"/>
      <c r="C63" s="15"/>
      <c r="D63" s="222"/>
      <c r="E63" s="14"/>
      <c r="F63" s="248"/>
      <c r="G63" s="222"/>
      <c r="H63" s="222" t="str">
        <f t="shared" ref="H63:H81" si="8">IF(OR(H$21="",$G63=""),"",G63)</f>
        <v/>
      </c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</row>
    <row r="64" ht="12.75" customHeight="1">
      <c r="B64" s="272">
        <v>10.1</v>
      </c>
      <c r="C64" s="273" t="s">
        <v>452</v>
      </c>
      <c r="D64" s="274">
        <v>10.0</v>
      </c>
      <c r="E64" s="264" t="s">
        <v>555</v>
      </c>
      <c r="F64" s="38" t="s">
        <v>9</v>
      </c>
      <c r="G64" s="249">
        <v>2.0</v>
      </c>
      <c r="H64" s="222">
        <f t="shared" si="8"/>
        <v>2</v>
      </c>
      <c r="I64" s="249">
        <v>2.0</v>
      </c>
      <c r="J64" s="249">
        <v>2.0</v>
      </c>
      <c r="K64" s="249">
        <v>2.0</v>
      </c>
      <c r="L64" s="249">
        <v>2.0</v>
      </c>
      <c r="M64" s="249">
        <v>2.0</v>
      </c>
      <c r="N64" s="249">
        <v>2.0</v>
      </c>
      <c r="O64" s="249">
        <v>2.0</v>
      </c>
      <c r="P64" s="249">
        <v>2.0</v>
      </c>
      <c r="Q64" s="249">
        <v>2.0</v>
      </c>
      <c r="R64" s="249">
        <v>2.0</v>
      </c>
      <c r="S64" s="249"/>
      <c r="T64" s="249"/>
      <c r="U64" s="249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  <c r="AJ64" s="222"/>
      <c r="AK64" s="222"/>
      <c r="AL64" s="222"/>
      <c r="AM64" s="222"/>
      <c r="AN64" s="222"/>
      <c r="AO64" s="222"/>
      <c r="AP64" s="222"/>
      <c r="AQ64" s="222"/>
    </row>
    <row r="65" ht="12.75" customHeight="1">
      <c r="B65" s="269">
        <v>10.2</v>
      </c>
      <c r="C65" s="270" t="s">
        <v>456</v>
      </c>
      <c r="D65" s="271">
        <v>10.0</v>
      </c>
      <c r="E65" s="264" t="s">
        <v>553</v>
      </c>
      <c r="F65" s="38" t="s">
        <v>9</v>
      </c>
      <c r="G65" s="249">
        <v>2.0</v>
      </c>
      <c r="H65" s="222">
        <f t="shared" si="8"/>
        <v>2</v>
      </c>
      <c r="I65" s="249">
        <v>2.0</v>
      </c>
      <c r="J65" s="249">
        <v>2.0</v>
      </c>
      <c r="K65" s="249">
        <v>2.0</v>
      </c>
      <c r="L65" s="249">
        <v>2.0</v>
      </c>
      <c r="M65" s="249">
        <v>2.0</v>
      </c>
      <c r="N65" s="249">
        <v>2.0</v>
      </c>
      <c r="O65" s="249">
        <v>2.0</v>
      </c>
      <c r="P65" s="249">
        <v>2.0</v>
      </c>
      <c r="Q65" s="249">
        <v>2.0</v>
      </c>
      <c r="R65" s="249">
        <v>2.0</v>
      </c>
      <c r="S65" s="249"/>
      <c r="T65" s="249"/>
      <c r="U65" s="249"/>
      <c r="V65" s="249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</row>
    <row r="66" ht="12.75" customHeight="1">
      <c r="B66" s="269">
        <v>10.3</v>
      </c>
      <c r="C66" s="275" t="s">
        <v>458</v>
      </c>
      <c r="D66" s="271">
        <v>10.0</v>
      </c>
      <c r="E66" s="264" t="s">
        <v>553</v>
      </c>
      <c r="F66" s="38" t="s">
        <v>9</v>
      </c>
      <c r="G66" s="249">
        <v>2.0</v>
      </c>
      <c r="H66" s="222">
        <f t="shared" si="8"/>
        <v>2</v>
      </c>
      <c r="I66" s="249">
        <v>2.0</v>
      </c>
      <c r="J66" s="249">
        <v>2.0</v>
      </c>
      <c r="K66" s="249">
        <v>2.0</v>
      </c>
      <c r="L66" s="249">
        <v>2.0</v>
      </c>
      <c r="M66" s="249">
        <v>2.0</v>
      </c>
      <c r="N66" s="249">
        <v>2.0</v>
      </c>
      <c r="O66" s="249">
        <v>2.0</v>
      </c>
      <c r="P66" s="249">
        <v>2.0</v>
      </c>
      <c r="Q66" s="249">
        <v>2.0</v>
      </c>
      <c r="R66" s="249">
        <v>2.0</v>
      </c>
      <c r="S66" s="249"/>
      <c r="T66" s="249"/>
      <c r="U66" s="249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  <c r="AF66" s="222"/>
      <c r="AG66" s="222"/>
      <c r="AH66" s="222"/>
      <c r="AI66" s="222"/>
      <c r="AJ66" s="222"/>
      <c r="AK66" s="222"/>
      <c r="AL66" s="222"/>
      <c r="AM66" s="222"/>
      <c r="AN66" s="222"/>
      <c r="AO66" s="222"/>
      <c r="AP66" s="222"/>
      <c r="AQ66" s="222"/>
    </row>
    <row r="67" ht="12.75" customHeight="1">
      <c r="B67" s="269">
        <v>10.4</v>
      </c>
      <c r="C67" s="270" t="s">
        <v>446</v>
      </c>
      <c r="D67" s="271">
        <v>10.0</v>
      </c>
      <c r="E67" s="264" t="s">
        <v>553</v>
      </c>
      <c r="F67" s="38" t="s">
        <v>9</v>
      </c>
      <c r="G67" s="249">
        <v>2.0</v>
      </c>
      <c r="H67" s="222">
        <f t="shared" si="8"/>
        <v>2</v>
      </c>
      <c r="I67" s="249">
        <v>2.0</v>
      </c>
      <c r="J67" s="249">
        <v>2.0</v>
      </c>
      <c r="K67" s="249">
        <v>2.0</v>
      </c>
      <c r="L67" s="249">
        <v>2.0</v>
      </c>
      <c r="M67" s="249">
        <v>2.0</v>
      </c>
      <c r="N67" s="249">
        <v>2.0</v>
      </c>
      <c r="O67" s="249">
        <v>2.0</v>
      </c>
      <c r="P67" s="249">
        <v>2.0</v>
      </c>
      <c r="Q67" s="249">
        <v>2.0</v>
      </c>
      <c r="R67" s="249">
        <v>2.0</v>
      </c>
      <c r="S67" s="249"/>
      <c r="T67" s="249"/>
      <c r="U67" s="249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  <c r="AF67" s="222"/>
      <c r="AG67" s="222"/>
      <c r="AH67" s="222"/>
      <c r="AI67" s="222"/>
      <c r="AJ67" s="222"/>
      <c r="AK67" s="222"/>
      <c r="AL67" s="222"/>
      <c r="AM67" s="222"/>
      <c r="AN67" s="222"/>
      <c r="AO67" s="222"/>
      <c r="AP67" s="222"/>
      <c r="AQ67" s="222"/>
    </row>
    <row r="68" ht="12.75" customHeight="1">
      <c r="B68" s="15"/>
      <c r="C68" s="15"/>
      <c r="D68" s="222"/>
      <c r="E68" s="14"/>
      <c r="F68" s="248"/>
      <c r="G68" s="222"/>
      <c r="H68" s="222" t="str">
        <f t="shared" si="8"/>
        <v/>
      </c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</row>
    <row r="69" ht="12.75" customHeight="1">
      <c r="B69" s="269">
        <v>11.1</v>
      </c>
      <c r="C69" s="270" t="s">
        <v>464</v>
      </c>
      <c r="D69" s="271">
        <v>11.0</v>
      </c>
      <c r="E69" s="264" t="s">
        <v>556</v>
      </c>
      <c r="F69" s="38" t="s">
        <v>9</v>
      </c>
      <c r="G69" s="249">
        <v>2.0</v>
      </c>
      <c r="H69" s="222">
        <f t="shared" si="8"/>
        <v>2</v>
      </c>
      <c r="I69" s="249">
        <v>2.0</v>
      </c>
      <c r="J69" s="249">
        <v>2.0</v>
      </c>
      <c r="K69" s="249">
        <v>2.0</v>
      </c>
      <c r="L69" s="249">
        <v>2.0</v>
      </c>
      <c r="M69" s="249">
        <v>2.0</v>
      </c>
      <c r="N69" s="249">
        <v>2.0</v>
      </c>
      <c r="O69" s="249">
        <v>2.0</v>
      </c>
      <c r="P69" s="249">
        <v>2.0</v>
      </c>
      <c r="Q69" s="249">
        <v>2.0</v>
      </c>
      <c r="R69" s="249">
        <v>2.0</v>
      </c>
      <c r="S69" s="249"/>
      <c r="T69" s="249"/>
      <c r="U69" s="249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</row>
    <row r="70" ht="12.75" customHeight="1">
      <c r="B70" s="269">
        <v>11.2</v>
      </c>
      <c r="C70" s="270" t="s">
        <v>466</v>
      </c>
      <c r="D70" s="271">
        <v>11.0</v>
      </c>
      <c r="E70" s="264" t="s">
        <v>553</v>
      </c>
      <c r="F70" s="38" t="s">
        <v>9</v>
      </c>
      <c r="G70" s="249">
        <v>2.0</v>
      </c>
      <c r="H70" s="222">
        <f t="shared" si="8"/>
        <v>2</v>
      </c>
      <c r="I70" s="249">
        <v>2.0</v>
      </c>
      <c r="J70" s="249">
        <v>2.0</v>
      </c>
      <c r="K70" s="249">
        <v>2.0</v>
      </c>
      <c r="L70" s="249">
        <v>2.0</v>
      </c>
      <c r="M70" s="249">
        <v>2.0</v>
      </c>
      <c r="N70" s="249">
        <v>2.0</v>
      </c>
      <c r="O70" s="249">
        <v>2.0</v>
      </c>
      <c r="P70" s="249">
        <v>2.0</v>
      </c>
      <c r="Q70" s="249">
        <v>2.0</v>
      </c>
      <c r="R70" s="249">
        <v>2.0</v>
      </c>
      <c r="S70" s="249"/>
      <c r="T70" s="249"/>
      <c r="U70" s="249"/>
      <c r="V70" s="249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</row>
    <row r="71" ht="12.75" customHeight="1">
      <c r="B71" s="269">
        <v>11.3</v>
      </c>
      <c r="C71" s="270" t="s">
        <v>468</v>
      </c>
      <c r="D71" s="271">
        <v>11.0</v>
      </c>
      <c r="E71" s="264" t="s">
        <v>553</v>
      </c>
      <c r="F71" s="38" t="s">
        <v>9</v>
      </c>
      <c r="G71" s="249">
        <v>2.0</v>
      </c>
      <c r="H71" s="222">
        <f t="shared" si="8"/>
        <v>2</v>
      </c>
      <c r="I71" s="249">
        <v>2.0</v>
      </c>
      <c r="J71" s="249">
        <v>2.0</v>
      </c>
      <c r="K71" s="249">
        <v>2.0</v>
      </c>
      <c r="L71" s="249">
        <v>2.0</v>
      </c>
      <c r="M71" s="249">
        <v>2.0</v>
      </c>
      <c r="N71" s="249">
        <v>2.0</v>
      </c>
      <c r="O71" s="249">
        <v>2.0</v>
      </c>
      <c r="P71" s="249">
        <v>2.0</v>
      </c>
      <c r="Q71" s="249">
        <v>2.0</v>
      </c>
      <c r="R71" s="249">
        <v>2.0</v>
      </c>
      <c r="S71" s="249"/>
      <c r="T71" s="249"/>
      <c r="U71" s="249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</row>
    <row r="72" ht="12.75" customHeight="1">
      <c r="B72" s="269">
        <v>11.4</v>
      </c>
      <c r="C72" s="270" t="s">
        <v>446</v>
      </c>
      <c r="D72" s="271">
        <v>11.0</v>
      </c>
      <c r="E72" s="264" t="s">
        <v>553</v>
      </c>
      <c r="F72" s="38" t="s">
        <v>9</v>
      </c>
      <c r="G72" s="249">
        <v>2.0</v>
      </c>
      <c r="H72" s="222">
        <f t="shared" si="8"/>
        <v>2</v>
      </c>
      <c r="I72" s="249">
        <v>2.0</v>
      </c>
      <c r="J72" s="249">
        <v>2.0</v>
      </c>
      <c r="K72" s="249">
        <v>2.0</v>
      </c>
      <c r="L72" s="249">
        <v>2.0</v>
      </c>
      <c r="M72" s="249">
        <v>2.0</v>
      </c>
      <c r="N72" s="249">
        <v>2.0</v>
      </c>
      <c r="O72" s="249">
        <v>2.0</v>
      </c>
      <c r="P72" s="249">
        <v>2.0</v>
      </c>
      <c r="Q72" s="249">
        <v>2.0</v>
      </c>
      <c r="R72" s="249">
        <v>2.0</v>
      </c>
      <c r="S72" s="249"/>
      <c r="T72" s="249"/>
      <c r="U72" s="249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</row>
    <row r="73" ht="12.75" customHeight="1">
      <c r="B73" s="15"/>
      <c r="C73" s="15"/>
      <c r="D73" s="222"/>
      <c r="E73" s="14"/>
      <c r="F73" s="248"/>
      <c r="G73" s="222"/>
      <c r="H73" s="222" t="str">
        <f t="shared" si="8"/>
        <v/>
      </c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</row>
    <row r="74" ht="12.75" customHeight="1">
      <c r="B74" s="269">
        <v>12.1</v>
      </c>
      <c r="C74" s="275" t="s">
        <v>470</v>
      </c>
      <c r="D74" s="271">
        <v>12.0</v>
      </c>
      <c r="E74" s="264" t="s">
        <v>556</v>
      </c>
      <c r="F74" s="38" t="s">
        <v>9</v>
      </c>
      <c r="G74" s="249">
        <v>2.0</v>
      </c>
      <c r="H74" s="222">
        <f t="shared" si="8"/>
        <v>2</v>
      </c>
      <c r="I74" s="249">
        <v>2.0</v>
      </c>
      <c r="J74" s="249">
        <v>2.0</v>
      </c>
      <c r="K74" s="249">
        <v>2.0</v>
      </c>
      <c r="L74" s="249">
        <v>2.0</v>
      </c>
      <c r="M74" s="249">
        <v>2.0</v>
      </c>
      <c r="N74" s="249">
        <v>2.0</v>
      </c>
      <c r="O74" s="249">
        <v>2.0</v>
      </c>
      <c r="P74" s="249">
        <v>2.0</v>
      </c>
      <c r="Q74" s="249">
        <v>2.0</v>
      </c>
      <c r="R74" s="249">
        <v>2.0</v>
      </c>
      <c r="S74" s="249"/>
      <c r="T74" s="249"/>
      <c r="U74" s="249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</row>
    <row r="75" ht="12.75" customHeight="1">
      <c r="B75" s="269">
        <v>12.2</v>
      </c>
      <c r="C75" s="275" t="s">
        <v>471</v>
      </c>
      <c r="D75" s="271">
        <v>12.0</v>
      </c>
      <c r="E75" s="264" t="s">
        <v>553</v>
      </c>
      <c r="F75" s="38" t="s">
        <v>9</v>
      </c>
      <c r="G75" s="249">
        <v>2.0</v>
      </c>
      <c r="H75" s="222">
        <f t="shared" si="8"/>
        <v>2</v>
      </c>
      <c r="I75" s="249">
        <v>2.0</v>
      </c>
      <c r="J75" s="249">
        <v>2.0</v>
      </c>
      <c r="K75" s="249">
        <v>2.0</v>
      </c>
      <c r="L75" s="249">
        <v>2.0</v>
      </c>
      <c r="M75" s="249">
        <v>2.0</v>
      </c>
      <c r="N75" s="249">
        <v>2.0</v>
      </c>
      <c r="O75" s="249">
        <v>2.0</v>
      </c>
      <c r="P75" s="249">
        <v>2.0</v>
      </c>
      <c r="Q75" s="249">
        <v>2.0</v>
      </c>
      <c r="R75" s="249">
        <v>2.0</v>
      </c>
      <c r="S75" s="249"/>
      <c r="T75" s="249"/>
      <c r="U75" s="249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2"/>
      <c r="AM75" s="222"/>
      <c r="AN75" s="222"/>
      <c r="AO75" s="222"/>
      <c r="AP75" s="222"/>
      <c r="AQ75" s="222"/>
    </row>
    <row r="76" ht="12.75" customHeight="1">
      <c r="B76" s="269">
        <v>12.3</v>
      </c>
      <c r="C76" s="276" t="s">
        <v>472</v>
      </c>
      <c r="D76" s="271">
        <v>12.0</v>
      </c>
      <c r="E76" s="264" t="s">
        <v>553</v>
      </c>
      <c r="F76" s="38" t="s">
        <v>9</v>
      </c>
      <c r="G76" s="249">
        <v>2.0</v>
      </c>
      <c r="H76" s="222">
        <f t="shared" si="8"/>
        <v>2</v>
      </c>
      <c r="I76" s="249">
        <v>2.0</v>
      </c>
      <c r="J76" s="249">
        <v>2.0</v>
      </c>
      <c r="K76" s="249">
        <v>2.0</v>
      </c>
      <c r="L76" s="249">
        <v>2.0</v>
      </c>
      <c r="M76" s="249">
        <v>2.0</v>
      </c>
      <c r="N76" s="249">
        <v>2.0</v>
      </c>
      <c r="O76" s="249">
        <v>2.0</v>
      </c>
      <c r="P76" s="249">
        <v>2.0</v>
      </c>
      <c r="Q76" s="249">
        <v>2.0</v>
      </c>
      <c r="R76" s="249">
        <v>2.0</v>
      </c>
      <c r="S76" s="249"/>
      <c r="T76" s="249"/>
      <c r="U76" s="249"/>
      <c r="V76" s="249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  <c r="AJ76" s="222"/>
      <c r="AK76" s="222"/>
      <c r="AL76" s="222"/>
      <c r="AM76" s="222"/>
      <c r="AN76" s="222"/>
      <c r="AO76" s="222"/>
      <c r="AP76" s="222"/>
      <c r="AQ76" s="222"/>
    </row>
    <row r="77" ht="12.75" customHeight="1">
      <c r="B77" s="269">
        <v>12.4</v>
      </c>
      <c r="C77" s="270" t="s">
        <v>446</v>
      </c>
      <c r="D77" s="271">
        <v>12.0</v>
      </c>
      <c r="E77" s="264" t="s">
        <v>553</v>
      </c>
      <c r="F77" s="38" t="s">
        <v>9</v>
      </c>
      <c r="G77" s="249">
        <v>2.0</v>
      </c>
      <c r="H77" s="222">
        <f t="shared" si="8"/>
        <v>2</v>
      </c>
      <c r="I77" s="249">
        <v>2.0</v>
      </c>
      <c r="J77" s="249">
        <v>2.0</v>
      </c>
      <c r="K77" s="249">
        <v>2.0</v>
      </c>
      <c r="L77" s="249">
        <v>2.0</v>
      </c>
      <c r="M77" s="249">
        <v>2.0</v>
      </c>
      <c r="N77" s="249">
        <v>2.0</v>
      </c>
      <c r="O77" s="249">
        <v>2.0</v>
      </c>
      <c r="P77" s="249">
        <v>2.0</v>
      </c>
      <c r="Q77" s="249">
        <v>2.0</v>
      </c>
      <c r="R77" s="249">
        <v>2.0</v>
      </c>
      <c r="S77" s="249"/>
      <c r="T77" s="249"/>
      <c r="U77" s="249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  <c r="AJ77" s="222"/>
      <c r="AK77" s="222"/>
      <c r="AL77" s="222"/>
      <c r="AM77" s="222"/>
      <c r="AN77" s="222"/>
      <c r="AO77" s="222"/>
      <c r="AP77" s="222"/>
      <c r="AQ77" s="222"/>
    </row>
    <row r="78" ht="12.75" customHeight="1">
      <c r="B78" s="15"/>
      <c r="C78" s="15"/>
      <c r="D78" s="222"/>
      <c r="E78" s="14"/>
      <c r="F78" s="248"/>
      <c r="G78" s="222"/>
      <c r="H78" s="222" t="str">
        <f t="shared" si="8"/>
        <v/>
      </c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  <c r="AJ78" s="222"/>
      <c r="AK78" s="222"/>
      <c r="AL78" s="222"/>
      <c r="AM78" s="222"/>
      <c r="AN78" s="222"/>
      <c r="AO78" s="222"/>
      <c r="AP78" s="222"/>
      <c r="AQ78" s="222"/>
    </row>
    <row r="79" ht="12.75" customHeight="1">
      <c r="B79" s="269">
        <v>13.1</v>
      </c>
      <c r="C79" s="270" t="s">
        <v>474</v>
      </c>
      <c r="D79" s="271">
        <v>13.0</v>
      </c>
      <c r="E79" s="264" t="s">
        <v>555</v>
      </c>
      <c r="F79" s="38" t="s">
        <v>9</v>
      </c>
      <c r="G79" s="249">
        <v>2.0</v>
      </c>
      <c r="H79" s="222">
        <f t="shared" si="8"/>
        <v>2</v>
      </c>
      <c r="I79" s="249">
        <v>2.0</v>
      </c>
      <c r="J79" s="249">
        <v>2.0</v>
      </c>
      <c r="K79" s="249">
        <v>2.0</v>
      </c>
      <c r="L79" s="249">
        <v>2.0</v>
      </c>
      <c r="M79" s="249">
        <v>2.0</v>
      </c>
      <c r="N79" s="249">
        <v>2.0</v>
      </c>
      <c r="O79" s="249">
        <v>2.0</v>
      </c>
      <c r="P79" s="249">
        <v>2.0</v>
      </c>
      <c r="Q79" s="249">
        <v>2.0</v>
      </c>
      <c r="R79" s="249">
        <v>2.0</v>
      </c>
      <c r="S79" s="249"/>
      <c r="T79" s="249"/>
      <c r="U79" s="249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</row>
    <row r="80" ht="12.75" customHeight="1">
      <c r="B80" s="269">
        <v>13.2</v>
      </c>
      <c r="C80" s="270" t="s">
        <v>476</v>
      </c>
      <c r="D80" s="271">
        <v>13.0</v>
      </c>
      <c r="E80" s="264" t="s">
        <v>553</v>
      </c>
      <c r="F80" s="38" t="s">
        <v>9</v>
      </c>
      <c r="G80" s="249">
        <v>2.0</v>
      </c>
      <c r="H80" s="222">
        <f t="shared" si="8"/>
        <v>2</v>
      </c>
      <c r="I80" s="249">
        <v>2.0</v>
      </c>
      <c r="J80" s="249">
        <v>2.0</v>
      </c>
      <c r="K80" s="249">
        <v>2.0</v>
      </c>
      <c r="L80" s="249">
        <v>2.0</v>
      </c>
      <c r="M80" s="249">
        <v>2.0</v>
      </c>
      <c r="N80" s="249">
        <v>2.0</v>
      </c>
      <c r="O80" s="249">
        <v>2.0</v>
      </c>
      <c r="P80" s="249">
        <v>2.0</v>
      </c>
      <c r="Q80" s="249">
        <v>2.0</v>
      </c>
      <c r="R80" s="249">
        <v>2.0</v>
      </c>
      <c r="S80" s="249"/>
      <c r="T80" s="249"/>
      <c r="U80" s="249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2"/>
      <c r="AM80" s="222"/>
      <c r="AN80" s="222"/>
      <c r="AO80" s="222"/>
      <c r="AP80" s="222"/>
      <c r="AQ80" s="222"/>
    </row>
    <row r="81" ht="12.75" customHeight="1">
      <c r="B81" s="269">
        <v>13.3</v>
      </c>
      <c r="C81" s="270" t="s">
        <v>477</v>
      </c>
      <c r="D81" s="271">
        <v>13.0</v>
      </c>
      <c r="E81" s="264" t="s">
        <v>553</v>
      </c>
      <c r="F81" s="38" t="s">
        <v>9</v>
      </c>
      <c r="G81" s="249">
        <v>2.0</v>
      </c>
      <c r="H81" s="222">
        <f t="shared" si="8"/>
        <v>2</v>
      </c>
      <c r="I81" s="249">
        <v>2.0</v>
      </c>
      <c r="J81" s="249">
        <v>2.0</v>
      </c>
      <c r="K81" s="249">
        <v>2.0</v>
      </c>
      <c r="L81" s="249">
        <v>2.0</v>
      </c>
      <c r="M81" s="249">
        <v>2.0</v>
      </c>
      <c r="N81" s="249">
        <v>2.0</v>
      </c>
      <c r="O81" s="249">
        <v>2.0</v>
      </c>
      <c r="P81" s="249">
        <v>2.0</v>
      </c>
      <c r="Q81" s="249">
        <v>2.0</v>
      </c>
      <c r="R81" s="249">
        <v>2.0</v>
      </c>
      <c r="S81" s="249"/>
      <c r="T81" s="249"/>
      <c r="U81" s="249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</row>
    <row r="82" ht="12.75" customHeight="1">
      <c r="B82" s="269">
        <v>13.4</v>
      </c>
      <c r="C82" s="270" t="s">
        <v>446</v>
      </c>
      <c r="D82" s="271">
        <v>13.0</v>
      </c>
      <c r="E82" s="264" t="s">
        <v>553</v>
      </c>
      <c r="F82" s="38" t="s">
        <v>9</v>
      </c>
      <c r="G82" s="249">
        <v>2.0</v>
      </c>
      <c r="H82" s="249">
        <v>2.0</v>
      </c>
      <c r="I82" s="249">
        <v>2.0</v>
      </c>
      <c r="J82" s="249">
        <v>2.0</v>
      </c>
      <c r="K82" s="249">
        <v>2.0</v>
      </c>
      <c r="L82" s="249">
        <v>2.0</v>
      </c>
      <c r="M82" s="249">
        <v>2.0</v>
      </c>
      <c r="N82" s="249">
        <v>2.0</v>
      </c>
      <c r="O82" s="249">
        <v>2.0</v>
      </c>
      <c r="P82" s="249">
        <v>2.0</v>
      </c>
      <c r="Q82" s="249">
        <v>2.0</v>
      </c>
      <c r="R82" s="249">
        <v>2.0</v>
      </c>
      <c r="S82" s="249"/>
      <c r="T82" s="249"/>
      <c r="U82" s="249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2"/>
      <c r="AM82" s="222"/>
      <c r="AN82" s="222"/>
      <c r="AO82" s="222"/>
      <c r="AP82" s="222"/>
      <c r="AQ82" s="222"/>
    </row>
    <row r="83" ht="12.75" customHeight="1">
      <c r="B83" s="15"/>
      <c r="C83" s="15"/>
      <c r="D83" s="222"/>
      <c r="E83" s="14"/>
      <c r="F83" s="248"/>
      <c r="G83" s="222"/>
      <c r="H83" s="222" t="str">
        <f t="shared" ref="H83:H89" si="9">IF(OR(H$21="",$G83=""),"",G83)</f>
        <v/>
      </c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</row>
    <row r="84" ht="12.75" customHeight="1">
      <c r="B84" s="269">
        <v>14.1</v>
      </c>
      <c r="C84" s="270" t="s">
        <v>478</v>
      </c>
      <c r="D84" s="271">
        <v>14.0</v>
      </c>
      <c r="E84" s="264" t="s">
        <v>556</v>
      </c>
      <c r="F84" s="38" t="s">
        <v>9</v>
      </c>
      <c r="G84" s="249">
        <v>2.0</v>
      </c>
      <c r="H84" s="222">
        <f t="shared" si="9"/>
        <v>2</v>
      </c>
      <c r="I84" s="249">
        <v>2.0</v>
      </c>
      <c r="J84" s="249">
        <v>2.0</v>
      </c>
      <c r="K84" s="249">
        <v>2.0</v>
      </c>
      <c r="L84" s="249">
        <v>2.0</v>
      </c>
      <c r="M84" s="249">
        <v>2.0</v>
      </c>
      <c r="N84" s="249">
        <v>2.0</v>
      </c>
      <c r="O84" s="249">
        <v>2.0</v>
      </c>
      <c r="P84" s="249">
        <v>2.0</v>
      </c>
      <c r="Q84" s="249">
        <v>2.0</v>
      </c>
      <c r="R84" s="249">
        <v>2.0</v>
      </c>
      <c r="S84" s="249"/>
      <c r="T84" s="249"/>
      <c r="U84" s="249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22"/>
      <c r="AL84" s="222"/>
      <c r="AM84" s="222"/>
      <c r="AN84" s="222"/>
      <c r="AO84" s="222"/>
      <c r="AP84" s="222"/>
      <c r="AQ84" s="222"/>
    </row>
    <row r="85" ht="12.75" customHeight="1">
      <c r="B85" s="269">
        <v>14.2</v>
      </c>
      <c r="C85" s="270" t="s">
        <v>479</v>
      </c>
      <c r="D85" s="271">
        <v>14.0</v>
      </c>
      <c r="E85" s="264" t="s">
        <v>553</v>
      </c>
      <c r="F85" s="38" t="s">
        <v>9</v>
      </c>
      <c r="G85" s="249">
        <v>2.0</v>
      </c>
      <c r="H85" s="222">
        <f t="shared" si="9"/>
        <v>2</v>
      </c>
      <c r="I85" s="249">
        <v>2.0</v>
      </c>
      <c r="J85" s="249">
        <v>2.0</v>
      </c>
      <c r="K85" s="249">
        <v>2.0</v>
      </c>
      <c r="L85" s="249">
        <v>2.0</v>
      </c>
      <c r="M85" s="249">
        <v>2.0</v>
      </c>
      <c r="N85" s="249">
        <v>2.0</v>
      </c>
      <c r="O85" s="249">
        <v>2.0</v>
      </c>
      <c r="P85" s="249">
        <v>2.0</v>
      </c>
      <c r="Q85" s="249">
        <v>2.0</v>
      </c>
      <c r="R85" s="249">
        <v>2.0</v>
      </c>
      <c r="S85" s="249"/>
      <c r="T85" s="249"/>
      <c r="U85" s="249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</row>
    <row r="86" ht="12.75" customHeight="1">
      <c r="B86" s="269">
        <v>14.3</v>
      </c>
      <c r="C86" s="270" t="s">
        <v>480</v>
      </c>
      <c r="D86" s="271">
        <v>14.0</v>
      </c>
      <c r="E86" s="264" t="s">
        <v>553</v>
      </c>
      <c r="F86" s="38" t="s">
        <v>9</v>
      </c>
      <c r="G86" s="249">
        <v>2.0</v>
      </c>
      <c r="H86" s="222">
        <f t="shared" si="9"/>
        <v>2</v>
      </c>
      <c r="I86" s="249">
        <v>2.0</v>
      </c>
      <c r="J86" s="249">
        <v>2.0</v>
      </c>
      <c r="K86" s="249">
        <v>2.0</v>
      </c>
      <c r="L86" s="249">
        <v>2.0</v>
      </c>
      <c r="M86" s="249">
        <v>2.0</v>
      </c>
      <c r="N86" s="249">
        <v>2.0</v>
      </c>
      <c r="O86" s="249">
        <v>2.0</v>
      </c>
      <c r="P86" s="249">
        <v>2.0</v>
      </c>
      <c r="Q86" s="249">
        <v>2.0</v>
      </c>
      <c r="R86" s="249">
        <v>2.0</v>
      </c>
      <c r="S86" s="249"/>
      <c r="T86" s="249"/>
      <c r="U86" s="249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  <c r="AP86" s="222"/>
      <c r="AQ86" s="222"/>
    </row>
    <row r="87" ht="12.75" customHeight="1">
      <c r="B87" s="269">
        <v>14.4</v>
      </c>
      <c r="C87" s="270" t="s">
        <v>446</v>
      </c>
      <c r="D87" s="271">
        <v>14.0</v>
      </c>
      <c r="E87" s="264" t="s">
        <v>553</v>
      </c>
      <c r="F87" s="38" t="s">
        <v>9</v>
      </c>
      <c r="G87" s="249">
        <v>2.0</v>
      </c>
      <c r="H87" s="222">
        <f t="shared" si="9"/>
        <v>2</v>
      </c>
      <c r="I87" s="249">
        <v>2.0</v>
      </c>
      <c r="J87" s="249">
        <v>2.0</v>
      </c>
      <c r="K87" s="249">
        <v>2.0</v>
      </c>
      <c r="L87" s="249">
        <v>2.0</v>
      </c>
      <c r="M87" s="249">
        <v>2.0</v>
      </c>
      <c r="N87" s="249">
        <v>2.0</v>
      </c>
      <c r="O87" s="249">
        <v>2.0</v>
      </c>
      <c r="P87" s="249">
        <v>2.0</v>
      </c>
      <c r="Q87" s="249">
        <v>2.0</v>
      </c>
      <c r="R87" s="249">
        <v>2.0</v>
      </c>
      <c r="S87" s="249"/>
      <c r="T87" s="249"/>
      <c r="U87" s="249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2"/>
      <c r="AN87" s="222"/>
      <c r="AO87" s="222"/>
      <c r="AP87" s="222"/>
      <c r="AQ87" s="222"/>
    </row>
    <row r="88" ht="12.75" customHeight="1">
      <c r="B88" s="15"/>
      <c r="C88" s="15"/>
      <c r="D88" s="222"/>
      <c r="E88" s="14"/>
      <c r="F88" s="248"/>
      <c r="G88" s="222"/>
      <c r="H88" s="222" t="str">
        <f t="shared" si="9"/>
        <v/>
      </c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  <c r="AF88" s="222"/>
      <c r="AG88" s="222"/>
      <c r="AH88" s="222"/>
      <c r="AI88" s="222"/>
      <c r="AJ88" s="222"/>
      <c r="AK88" s="222"/>
      <c r="AL88" s="222"/>
      <c r="AM88" s="222"/>
      <c r="AN88" s="222"/>
      <c r="AO88" s="222"/>
      <c r="AP88" s="222"/>
      <c r="AQ88" s="222"/>
    </row>
    <row r="89" ht="12.75" customHeight="1">
      <c r="B89" s="269">
        <v>15.1</v>
      </c>
      <c r="C89" s="270" t="s">
        <v>481</v>
      </c>
      <c r="D89" s="271">
        <v>15.0</v>
      </c>
      <c r="E89" s="264" t="s">
        <v>556</v>
      </c>
      <c r="F89" s="38" t="s">
        <v>9</v>
      </c>
      <c r="G89" s="249">
        <v>2.0</v>
      </c>
      <c r="H89" s="222">
        <f t="shared" si="9"/>
        <v>2</v>
      </c>
      <c r="I89" s="249">
        <v>2.0</v>
      </c>
      <c r="J89" s="249">
        <v>2.0</v>
      </c>
      <c r="K89" s="249">
        <v>2.0</v>
      </c>
      <c r="L89" s="249">
        <v>2.0</v>
      </c>
      <c r="M89" s="249">
        <v>2.0</v>
      </c>
      <c r="N89" s="249">
        <v>2.0</v>
      </c>
      <c r="O89" s="249">
        <v>2.0</v>
      </c>
      <c r="P89" s="249">
        <v>2.0</v>
      </c>
      <c r="Q89" s="249">
        <v>2.0</v>
      </c>
      <c r="R89" s="249">
        <v>2.0</v>
      </c>
      <c r="S89" s="249"/>
      <c r="T89" s="249"/>
      <c r="U89" s="249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  <c r="AF89" s="222"/>
      <c r="AG89" s="222"/>
      <c r="AH89" s="222"/>
      <c r="AI89" s="222"/>
      <c r="AJ89" s="222"/>
      <c r="AK89" s="222"/>
      <c r="AL89" s="222"/>
      <c r="AM89" s="222"/>
      <c r="AN89" s="222"/>
      <c r="AO89" s="222"/>
      <c r="AP89" s="222"/>
      <c r="AQ89" s="222"/>
    </row>
    <row r="90" ht="12.75" customHeight="1">
      <c r="B90" s="269">
        <v>15.2</v>
      </c>
      <c r="C90" s="270" t="s">
        <v>482</v>
      </c>
      <c r="D90" s="271">
        <v>15.0</v>
      </c>
      <c r="E90" s="264" t="s">
        <v>553</v>
      </c>
      <c r="F90" s="38" t="s">
        <v>9</v>
      </c>
      <c r="G90" s="249">
        <v>2.0</v>
      </c>
      <c r="H90" s="249">
        <v>2.0</v>
      </c>
      <c r="I90" s="249">
        <v>2.0</v>
      </c>
      <c r="J90" s="249">
        <v>2.0</v>
      </c>
      <c r="K90" s="249">
        <v>2.0</v>
      </c>
      <c r="L90" s="249">
        <v>2.0</v>
      </c>
      <c r="M90" s="249">
        <v>2.0</v>
      </c>
      <c r="N90" s="249">
        <v>2.0</v>
      </c>
      <c r="O90" s="249">
        <v>2.0</v>
      </c>
      <c r="P90" s="249">
        <v>2.0</v>
      </c>
      <c r="Q90" s="249">
        <v>2.0</v>
      </c>
      <c r="R90" s="249">
        <v>2.0</v>
      </c>
      <c r="S90" s="249"/>
      <c r="T90" s="249"/>
      <c r="U90" s="249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  <c r="AF90" s="222"/>
      <c r="AG90" s="222"/>
      <c r="AH90" s="222"/>
      <c r="AI90" s="222"/>
      <c r="AJ90" s="222"/>
      <c r="AK90" s="222"/>
      <c r="AL90" s="222"/>
      <c r="AM90" s="222"/>
      <c r="AN90" s="222"/>
      <c r="AO90" s="222"/>
      <c r="AP90" s="222"/>
      <c r="AQ90" s="222"/>
    </row>
    <row r="91" ht="12.75" customHeight="1">
      <c r="B91" s="269">
        <v>15.3</v>
      </c>
      <c r="C91" s="270" t="s">
        <v>483</v>
      </c>
      <c r="D91" s="271">
        <v>15.0</v>
      </c>
      <c r="E91" s="264" t="s">
        <v>553</v>
      </c>
      <c r="F91" s="38" t="s">
        <v>9</v>
      </c>
      <c r="G91" s="249">
        <v>2.0</v>
      </c>
      <c r="H91" s="222">
        <f t="shared" ref="H91:H104" si="10">IF(OR(H$21="",$G91=""),"",G91)</f>
        <v>2</v>
      </c>
      <c r="I91" s="249">
        <v>2.0</v>
      </c>
      <c r="J91" s="249">
        <v>2.0</v>
      </c>
      <c r="K91" s="249">
        <v>2.0</v>
      </c>
      <c r="L91" s="249">
        <v>2.0</v>
      </c>
      <c r="M91" s="249">
        <v>2.0</v>
      </c>
      <c r="N91" s="249">
        <v>2.0</v>
      </c>
      <c r="O91" s="249">
        <v>2.0</v>
      </c>
      <c r="P91" s="249">
        <v>2.0</v>
      </c>
      <c r="Q91" s="249">
        <v>2.0</v>
      </c>
      <c r="R91" s="249">
        <v>2.0</v>
      </c>
      <c r="S91" s="249"/>
      <c r="T91" s="249"/>
      <c r="U91" s="249"/>
      <c r="V91" s="249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222"/>
      <c r="AH91" s="222"/>
      <c r="AI91" s="222"/>
      <c r="AJ91" s="222"/>
      <c r="AK91" s="222"/>
      <c r="AL91" s="222"/>
      <c r="AM91" s="222"/>
      <c r="AN91" s="222"/>
      <c r="AO91" s="222"/>
      <c r="AP91" s="222"/>
      <c r="AQ91" s="222"/>
    </row>
    <row r="92" ht="12.75" customHeight="1">
      <c r="B92" s="269">
        <v>15.4</v>
      </c>
      <c r="C92" s="270" t="s">
        <v>484</v>
      </c>
      <c r="D92" s="271">
        <v>15.0</v>
      </c>
      <c r="E92" s="264" t="s">
        <v>553</v>
      </c>
      <c r="F92" s="38" t="s">
        <v>9</v>
      </c>
      <c r="G92" s="249">
        <v>2.0</v>
      </c>
      <c r="H92" s="222">
        <f t="shared" si="10"/>
        <v>2</v>
      </c>
      <c r="I92" s="249">
        <v>2.0</v>
      </c>
      <c r="J92" s="249">
        <v>2.0</v>
      </c>
      <c r="K92" s="249">
        <v>2.0</v>
      </c>
      <c r="L92" s="249">
        <v>2.0</v>
      </c>
      <c r="M92" s="249">
        <v>2.0</v>
      </c>
      <c r="N92" s="249">
        <v>2.0</v>
      </c>
      <c r="O92" s="249">
        <v>2.0</v>
      </c>
      <c r="P92" s="249">
        <v>2.0</v>
      </c>
      <c r="Q92" s="249">
        <v>2.0</v>
      </c>
      <c r="R92" s="249">
        <v>2.0</v>
      </c>
      <c r="S92" s="249"/>
      <c r="T92" s="249"/>
      <c r="U92" s="249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/>
      <c r="AG92" s="222"/>
      <c r="AH92" s="222"/>
      <c r="AI92" s="222"/>
      <c r="AJ92" s="222"/>
      <c r="AK92" s="222"/>
      <c r="AL92" s="222"/>
      <c r="AM92" s="222"/>
      <c r="AN92" s="222"/>
      <c r="AO92" s="222"/>
      <c r="AP92" s="222"/>
      <c r="AQ92" s="222"/>
    </row>
    <row r="93" ht="12.75" customHeight="1">
      <c r="B93" s="15"/>
      <c r="C93" s="15"/>
      <c r="D93" s="222"/>
      <c r="E93" s="14"/>
      <c r="F93" s="248"/>
      <c r="G93" s="222"/>
      <c r="H93" s="222" t="str">
        <f t="shared" si="10"/>
        <v/>
      </c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  <c r="AJ93" s="222"/>
      <c r="AK93" s="222"/>
      <c r="AL93" s="222"/>
      <c r="AM93" s="222"/>
      <c r="AN93" s="222"/>
      <c r="AO93" s="222"/>
      <c r="AP93" s="222"/>
      <c r="AQ93" s="222"/>
    </row>
    <row r="94" ht="12.75" customHeight="1">
      <c r="B94" s="269">
        <v>16.1</v>
      </c>
      <c r="C94" s="270" t="s">
        <v>557</v>
      </c>
      <c r="D94" s="271">
        <v>16.0</v>
      </c>
      <c r="E94" s="277" t="s">
        <v>558</v>
      </c>
      <c r="F94" s="38" t="s">
        <v>9</v>
      </c>
      <c r="G94" s="249">
        <v>4.0</v>
      </c>
      <c r="H94" s="222">
        <f t="shared" si="10"/>
        <v>4</v>
      </c>
      <c r="I94" s="249">
        <v>4.0</v>
      </c>
      <c r="J94" s="249">
        <v>4.0</v>
      </c>
      <c r="K94" s="249">
        <v>4.0</v>
      </c>
      <c r="L94" s="249">
        <v>4.0</v>
      </c>
      <c r="M94" s="249">
        <v>4.0</v>
      </c>
      <c r="N94" s="249">
        <v>4.0</v>
      </c>
      <c r="O94" s="249">
        <v>4.0</v>
      </c>
      <c r="P94" s="249">
        <v>4.0</v>
      </c>
      <c r="Q94" s="249">
        <v>4.0</v>
      </c>
      <c r="R94" s="249">
        <v>4.0</v>
      </c>
      <c r="S94" s="249">
        <v>4.0</v>
      </c>
      <c r="T94" s="249">
        <v>4.0</v>
      </c>
      <c r="U94" s="249">
        <v>4.0</v>
      </c>
      <c r="V94" s="249">
        <v>4.0</v>
      </c>
      <c r="W94" s="249">
        <v>4.0</v>
      </c>
      <c r="X94" s="249">
        <v>4.0</v>
      </c>
      <c r="Y94" s="249">
        <v>4.0</v>
      </c>
      <c r="Z94" s="249">
        <v>4.0</v>
      </c>
      <c r="AA94" s="249">
        <v>4.0</v>
      </c>
      <c r="AB94" s="249">
        <v>4.0</v>
      </c>
      <c r="AC94" s="249">
        <v>4.0</v>
      </c>
      <c r="AD94" s="249">
        <v>4.0</v>
      </c>
      <c r="AE94" s="249">
        <v>4.0</v>
      </c>
      <c r="AF94" s="249">
        <v>4.0</v>
      </c>
      <c r="AG94" s="249">
        <v>4.0</v>
      </c>
      <c r="AH94" s="249">
        <v>4.0</v>
      </c>
      <c r="AI94" s="222"/>
      <c r="AJ94" s="222"/>
      <c r="AK94" s="222"/>
      <c r="AL94" s="222"/>
      <c r="AM94" s="222"/>
      <c r="AN94" s="222"/>
      <c r="AO94" s="222"/>
      <c r="AP94" s="222"/>
      <c r="AQ94" s="222"/>
    </row>
    <row r="95" ht="12.75" customHeight="1">
      <c r="B95" s="269">
        <v>16.2</v>
      </c>
      <c r="C95" s="270" t="s">
        <v>486</v>
      </c>
      <c r="D95" s="271">
        <v>16.0</v>
      </c>
      <c r="E95" s="277" t="s">
        <v>558</v>
      </c>
      <c r="F95" s="38" t="s">
        <v>9</v>
      </c>
      <c r="G95" s="249">
        <v>2.0</v>
      </c>
      <c r="H95" s="222">
        <f t="shared" si="10"/>
        <v>2</v>
      </c>
      <c r="I95" s="249">
        <v>2.0</v>
      </c>
      <c r="J95" s="249">
        <v>2.0</v>
      </c>
      <c r="K95" s="249">
        <v>2.0</v>
      </c>
      <c r="L95" s="249">
        <v>2.0</v>
      </c>
      <c r="M95" s="249">
        <v>2.0</v>
      </c>
      <c r="N95" s="249">
        <v>2.0</v>
      </c>
      <c r="O95" s="249">
        <v>2.0</v>
      </c>
      <c r="P95" s="249">
        <v>2.0</v>
      </c>
      <c r="Q95" s="249">
        <v>2.0</v>
      </c>
      <c r="R95" s="249">
        <v>2.0</v>
      </c>
      <c r="S95" s="249">
        <v>2.0</v>
      </c>
      <c r="T95" s="249">
        <v>2.0</v>
      </c>
      <c r="U95" s="249">
        <v>2.0</v>
      </c>
      <c r="V95" s="249">
        <v>2.0</v>
      </c>
      <c r="W95" s="249">
        <v>2.0</v>
      </c>
      <c r="X95" s="249">
        <v>2.0</v>
      </c>
      <c r="Y95" s="249">
        <v>2.0</v>
      </c>
      <c r="Z95" s="249">
        <v>2.0</v>
      </c>
      <c r="AA95" s="249">
        <v>2.0</v>
      </c>
      <c r="AB95" s="249">
        <v>2.0</v>
      </c>
      <c r="AC95" s="249">
        <v>2.0</v>
      </c>
      <c r="AD95" s="249">
        <v>2.0</v>
      </c>
      <c r="AE95" s="249">
        <v>2.0</v>
      </c>
      <c r="AF95" s="249">
        <v>2.0</v>
      </c>
      <c r="AG95" s="249">
        <v>2.0</v>
      </c>
      <c r="AH95" s="249">
        <v>2.0</v>
      </c>
      <c r="AI95" s="222"/>
      <c r="AJ95" s="222"/>
      <c r="AK95" s="222"/>
      <c r="AL95" s="222"/>
      <c r="AM95" s="222"/>
      <c r="AN95" s="222"/>
      <c r="AO95" s="222"/>
      <c r="AP95" s="222"/>
      <c r="AQ95" s="222"/>
    </row>
    <row r="96" ht="12.75" customHeight="1">
      <c r="B96" s="269">
        <v>16.3</v>
      </c>
      <c r="C96" s="270" t="s">
        <v>446</v>
      </c>
      <c r="D96" s="271">
        <v>16.0</v>
      </c>
      <c r="E96" s="277" t="s">
        <v>558</v>
      </c>
      <c r="F96" s="38" t="s">
        <v>9</v>
      </c>
      <c r="G96" s="249">
        <v>2.0</v>
      </c>
      <c r="H96" s="222">
        <f t="shared" si="10"/>
        <v>2</v>
      </c>
      <c r="I96" s="249">
        <v>2.0</v>
      </c>
      <c r="J96" s="249">
        <v>2.0</v>
      </c>
      <c r="K96" s="249">
        <v>2.0</v>
      </c>
      <c r="L96" s="249">
        <v>2.0</v>
      </c>
      <c r="M96" s="249">
        <v>2.0</v>
      </c>
      <c r="N96" s="249">
        <v>2.0</v>
      </c>
      <c r="O96" s="249">
        <v>2.0</v>
      </c>
      <c r="P96" s="249">
        <v>2.0</v>
      </c>
      <c r="Q96" s="249">
        <v>2.0</v>
      </c>
      <c r="R96" s="249">
        <v>2.0</v>
      </c>
      <c r="S96" s="249">
        <v>2.0</v>
      </c>
      <c r="T96" s="249">
        <v>2.0</v>
      </c>
      <c r="U96" s="249">
        <v>2.0</v>
      </c>
      <c r="V96" s="249">
        <v>2.0</v>
      </c>
      <c r="W96" s="249">
        <v>2.0</v>
      </c>
      <c r="X96" s="249">
        <v>2.0</v>
      </c>
      <c r="Y96" s="249">
        <v>2.0</v>
      </c>
      <c r="Z96" s="249">
        <v>2.0</v>
      </c>
      <c r="AA96" s="249">
        <v>2.0</v>
      </c>
      <c r="AB96" s="249">
        <v>2.0</v>
      </c>
      <c r="AC96" s="249">
        <v>2.0</v>
      </c>
      <c r="AD96" s="249">
        <v>2.0</v>
      </c>
      <c r="AE96" s="249">
        <v>2.0</v>
      </c>
      <c r="AF96" s="249">
        <v>2.0</v>
      </c>
      <c r="AG96" s="249">
        <v>2.0</v>
      </c>
      <c r="AH96" s="249">
        <v>2.0</v>
      </c>
      <c r="AI96" s="222"/>
      <c r="AJ96" s="222"/>
      <c r="AK96" s="222"/>
      <c r="AL96" s="222"/>
      <c r="AM96" s="222"/>
      <c r="AN96" s="222"/>
      <c r="AO96" s="222"/>
      <c r="AP96" s="222"/>
      <c r="AQ96" s="222"/>
    </row>
    <row r="97" ht="12.75" customHeight="1">
      <c r="B97" s="15"/>
      <c r="C97" s="15"/>
      <c r="D97" s="222"/>
      <c r="E97" s="14"/>
      <c r="F97" s="248"/>
      <c r="G97" s="222"/>
      <c r="H97" s="222" t="str">
        <f t="shared" si="10"/>
        <v/>
      </c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  <c r="AJ97" s="222"/>
      <c r="AK97" s="222"/>
      <c r="AL97" s="222"/>
      <c r="AM97" s="222"/>
      <c r="AN97" s="222"/>
      <c r="AO97" s="222"/>
      <c r="AP97" s="222"/>
      <c r="AQ97" s="222"/>
    </row>
    <row r="98" ht="12.75" customHeight="1">
      <c r="B98" s="269">
        <v>17.1</v>
      </c>
      <c r="C98" s="270" t="s">
        <v>488</v>
      </c>
      <c r="D98" s="271">
        <v>17.0</v>
      </c>
      <c r="E98" s="264" t="s">
        <v>556</v>
      </c>
      <c r="F98" s="38" t="s">
        <v>9</v>
      </c>
      <c r="G98" s="249">
        <v>2.0</v>
      </c>
      <c r="H98" s="222">
        <f t="shared" si="10"/>
        <v>2</v>
      </c>
      <c r="I98" s="249">
        <v>2.0</v>
      </c>
      <c r="J98" s="249">
        <v>2.0</v>
      </c>
      <c r="K98" s="249">
        <v>2.0</v>
      </c>
      <c r="L98" s="249">
        <v>2.0</v>
      </c>
      <c r="M98" s="249">
        <v>2.0</v>
      </c>
      <c r="N98" s="249">
        <v>2.0</v>
      </c>
      <c r="O98" s="249">
        <v>2.0</v>
      </c>
      <c r="P98" s="249">
        <v>2.0</v>
      </c>
      <c r="Q98" s="249">
        <v>2.0</v>
      </c>
      <c r="R98" s="249">
        <v>2.0</v>
      </c>
      <c r="S98" s="249">
        <v>2.0</v>
      </c>
      <c r="T98" s="249">
        <v>2.0</v>
      </c>
      <c r="U98" s="249">
        <v>2.0</v>
      </c>
      <c r="V98" s="249">
        <v>2.0</v>
      </c>
      <c r="W98" s="249">
        <v>2.0</v>
      </c>
      <c r="X98" s="249">
        <v>2.0</v>
      </c>
      <c r="Y98" s="249">
        <v>2.0</v>
      </c>
      <c r="Z98" s="249">
        <v>2.0</v>
      </c>
      <c r="AA98" s="249"/>
      <c r="AB98" s="249"/>
      <c r="AC98" s="249"/>
      <c r="AD98" s="249"/>
      <c r="AE98" s="222"/>
      <c r="AF98" s="222"/>
      <c r="AG98" s="222"/>
      <c r="AH98" s="222"/>
      <c r="AI98" s="222"/>
      <c r="AJ98" s="222"/>
      <c r="AK98" s="222"/>
      <c r="AL98" s="222"/>
      <c r="AM98" s="222"/>
      <c r="AN98" s="222"/>
      <c r="AO98" s="222"/>
      <c r="AP98" s="222"/>
      <c r="AQ98" s="222"/>
    </row>
    <row r="99" ht="12.75" customHeight="1">
      <c r="B99" s="269">
        <v>17.2</v>
      </c>
      <c r="C99" s="270" t="s">
        <v>489</v>
      </c>
      <c r="D99" s="271">
        <v>17.0</v>
      </c>
      <c r="E99" s="264" t="s">
        <v>553</v>
      </c>
      <c r="F99" s="38" t="s">
        <v>9</v>
      </c>
      <c r="G99" s="249">
        <v>2.0</v>
      </c>
      <c r="H99" s="222">
        <f t="shared" si="10"/>
        <v>2</v>
      </c>
      <c r="I99" s="249">
        <v>2.0</v>
      </c>
      <c r="J99" s="249">
        <v>2.0</v>
      </c>
      <c r="K99" s="249">
        <v>2.0</v>
      </c>
      <c r="L99" s="249">
        <v>2.0</v>
      </c>
      <c r="M99" s="249">
        <v>2.0</v>
      </c>
      <c r="N99" s="249">
        <v>2.0</v>
      </c>
      <c r="O99" s="249">
        <v>2.0</v>
      </c>
      <c r="P99" s="249">
        <v>2.0</v>
      </c>
      <c r="Q99" s="249">
        <v>2.0</v>
      </c>
      <c r="R99" s="249">
        <v>2.0</v>
      </c>
      <c r="S99" s="249">
        <v>2.0</v>
      </c>
      <c r="T99" s="249">
        <v>2.0</v>
      </c>
      <c r="U99" s="249">
        <v>2.0</v>
      </c>
      <c r="V99" s="249">
        <v>2.0</v>
      </c>
      <c r="W99" s="249">
        <v>2.0</v>
      </c>
      <c r="X99" s="249">
        <v>2.0</v>
      </c>
      <c r="Y99" s="249">
        <v>2.0</v>
      </c>
      <c r="Z99" s="249">
        <v>2.0</v>
      </c>
      <c r="AA99" s="249"/>
      <c r="AB99" s="249"/>
      <c r="AC99" s="249"/>
      <c r="AD99" s="249"/>
      <c r="AE99" s="222"/>
      <c r="AF99" s="222"/>
      <c r="AG99" s="222"/>
      <c r="AH99" s="222"/>
      <c r="AI99" s="222"/>
      <c r="AJ99" s="222"/>
      <c r="AK99" s="222"/>
      <c r="AL99" s="222"/>
      <c r="AM99" s="222"/>
      <c r="AN99" s="222"/>
      <c r="AO99" s="222"/>
      <c r="AP99" s="222"/>
      <c r="AQ99" s="222"/>
    </row>
    <row r="100" ht="12.75" customHeight="1">
      <c r="B100" s="269">
        <v>17.3</v>
      </c>
      <c r="C100" s="270" t="s">
        <v>490</v>
      </c>
      <c r="D100" s="271">
        <v>17.0</v>
      </c>
      <c r="E100" s="264" t="s">
        <v>553</v>
      </c>
      <c r="F100" s="38" t="s">
        <v>9</v>
      </c>
      <c r="G100" s="249">
        <v>4.0</v>
      </c>
      <c r="H100" s="222">
        <f t="shared" si="10"/>
        <v>4</v>
      </c>
      <c r="I100" s="249">
        <v>4.0</v>
      </c>
      <c r="J100" s="249">
        <v>4.0</v>
      </c>
      <c r="K100" s="249">
        <v>4.0</v>
      </c>
      <c r="L100" s="249">
        <v>4.0</v>
      </c>
      <c r="M100" s="249">
        <v>4.0</v>
      </c>
      <c r="N100" s="249">
        <v>4.0</v>
      </c>
      <c r="O100" s="249">
        <v>4.0</v>
      </c>
      <c r="P100" s="249">
        <v>4.0</v>
      </c>
      <c r="Q100" s="249">
        <v>4.0</v>
      </c>
      <c r="R100" s="249">
        <v>4.0</v>
      </c>
      <c r="S100" s="249">
        <v>4.0</v>
      </c>
      <c r="T100" s="249">
        <v>4.0</v>
      </c>
      <c r="U100" s="249">
        <v>4.0</v>
      </c>
      <c r="V100" s="249">
        <v>4.0</v>
      </c>
      <c r="W100" s="249">
        <v>4.0</v>
      </c>
      <c r="X100" s="249">
        <v>4.0</v>
      </c>
      <c r="Y100" s="249">
        <v>4.0</v>
      </c>
      <c r="Z100" s="249">
        <v>4.0</v>
      </c>
      <c r="AA100" s="249">
        <v>4.0</v>
      </c>
      <c r="AB100" s="249">
        <v>4.0</v>
      </c>
      <c r="AC100" s="249">
        <v>4.0</v>
      </c>
      <c r="AD100" s="249">
        <v>4.0</v>
      </c>
      <c r="AE100" s="249">
        <v>4.0</v>
      </c>
      <c r="AF100" s="249">
        <v>4.0</v>
      </c>
      <c r="AG100" s="249">
        <v>4.0</v>
      </c>
      <c r="AH100" s="222"/>
      <c r="AI100" s="222"/>
      <c r="AJ100" s="222"/>
      <c r="AK100" s="222"/>
      <c r="AL100" s="222"/>
      <c r="AM100" s="222"/>
      <c r="AN100" s="222"/>
      <c r="AO100" s="222"/>
      <c r="AP100" s="222"/>
      <c r="AQ100" s="222"/>
    </row>
    <row r="101" ht="12.75" customHeight="1">
      <c r="B101" s="269">
        <v>17.4</v>
      </c>
      <c r="C101" s="270" t="s">
        <v>491</v>
      </c>
      <c r="D101" s="271">
        <v>17.0</v>
      </c>
      <c r="E101" s="264" t="s">
        <v>553</v>
      </c>
      <c r="F101" s="38" t="s">
        <v>9</v>
      </c>
      <c r="G101" s="249">
        <v>4.0</v>
      </c>
      <c r="H101" s="222">
        <f t="shared" si="10"/>
        <v>4</v>
      </c>
      <c r="I101" s="249">
        <v>4.0</v>
      </c>
      <c r="J101" s="249">
        <v>4.0</v>
      </c>
      <c r="K101" s="249">
        <v>4.0</v>
      </c>
      <c r="L101" s="249">
        <v>4.0</v>
      </c>
      <c r="M101" s="249">
        <v>4.0</v>
      </c>
      <c r="N101" s="249">
        <v>4.0</v>
      </c>
      <c r="O101" s="249">
        <v>4.0</v>
      </c>
      <c r="P101" s="249">
        <v>4.0</v>
      </c>
      <c r="Q101" s="249">
        <v>4.0</v>
      </c>
      <c r="R101" s="249">
        <v>4.0</v>
      </c>
      <c r="S101" s="249">
        <v>4.0</v>
      </c>
      <c r="T101" s="249">
        <v>4.0</v>
      </c>
      <c r="U101" s="249">
        <v>4.0</v>
      </c>
      <c r="V101" s="249">
        <v>4.0</v>
      </c>
      <c r="W101" s="249">
        <v>4.0</v>
      </c>
      <c r="X101" s="249">
        <v>4.0</v>
      </c>
      <c r="Y101" s="249">
        <v>4.0</v>
      </c>
      <c r="Z101" s="249">
        <v>4.0</v>
      </c>
      <c r="AA101" s="249">
        <v>4.0</v>
      </c>
      <c r="AB101" s="249">
        <v>4.0</v>
      </c>
      <c r="AC101" s="249">
        <v>4.0</v>
      </c>
      <c r="AD101" s="249">
        <v>4.0</v>
      </c>
      <c r="AE101" s="249">
        <v>4.0</v>
      </c>
      <c r="AF101" s="249">
        <v>4.0</v>
      </c>
      <c r="AG101" s="249">
        <v>4.0</v>
      </c>
      <c r="AH101" s="222"/>
      <c r="AI101" s="222"/>
      <c r="AJ101" s="222"/>
      <c r="AK101" s="222"/>
      <c r="AL101" s="222"/>
      <c r="AM101" s="222"/>
      <c r="AN101" s="222"/>
      <c r="AO101" s="222"/>
      <c r="AP101" s="222"/>
      <c r="AQ101" s="222"/>
    </row>
    <row r="102" ht="12.75" customHeight="1">
      <c r="B102" s="269">
        <v>17.5</v>
      </c>
      <c r="C102" s="270" t="s">
        <v>492</v>
      </c>
      <c r="D102" s="271">
        <v>17.0</v>
      </c>
      <c r="E102" s="264" t="s">
        <v>553</v>
      </c>
      <c r="F102" s="38" t="s">
        <v>9</v>
      </c>
      <c r="G102" s="249">
        <v>4.0</v>
      </c>
      <c r="H102" s="222">
        <f t="shared" si="10"/>
        <v>4</v>
      </c>
      <c r="I102" s="249">
        <v>4.0</v>
      </c>
      <c r="J102" s="249">
        <v>4.0</v>
      </c>
      <c r="K102" s="249">
        <v>4.0</v>
      </c>
      <c r="L102" s="249">
        <v>4.0</v>
      </c>
      <c r="M102" s="249">
        <v>4.0</v>
      </c>
      <c r="N102" s="249">
        <v>4.0</v>
      </c>
      <c r="O102" s="249">
        <v>4.0</v>
      </c>
      <c r="P102" s="249">
        <v>4.0</v>
      </c>
      <c r="Q102" s="249">
        <v>4.0</v>
      </c>
      <c r="R102" s="249">
        <v>4.0</v>
      </c>
      <c r="S102" s="249">
        <v>4.0</v>
      </c>
      <c r="T102" s="249">
        <v>4.0</v>
      </c>
      <c r="U102" s="249">
        <v>4.0</v>
      </c>
      <c r="V102" s="249">
        <v>4.0</v>
      </c>
      <c r="W102" s="249">
        <v>4.0</v>
      </c>
      <c r="X102" s="249">
        <v>4.0</v>
      </c>
      <c r="Y102" s="249">
        <v>4.0</v>
      </c>
      <c r="Z102" s="249">
        <v>4.0</v>
      </c>
      <c r="AA102" s="249">
        <v>4.0</v>
      </c>
      <c r="AB102" s="249">
        <v>4.0</v>
      </c>
      <c r="AC102" s="249">
        <v>4.0</v>
      </c>
      <c r="AD102" s="249">
        <v>4.0</v>
      </c>
      <c r="AE102" s="249">
        <v>4.0</v>
      </c>
      <c r="AF102" s="249">
        <v>4.0</v>
      </c>
      <c r="AG102" s="249">
        <v>4.0</v>
      </c>
      <c r="AH102" s="222"/>
      <c r="AI102" s="222"/>
      <c r="AJ102" s="222"/>
      <c r="AK102" s="222"/>
      <c r="AL102" s="222"/>
      <c r="AM102" s="222"/>
      <c r="AN102" s="222"/>
      <c r="AO102" s="222"/>
      <c r="AP102" s="222"/>
      <c r="AQ102" s="222"/>
    </row>
    <row r="103" ht="12.75" customHeight="1">
      <c r="B103" s="269">
        <v>17.6</v>
      </c>
      <c r="C103" s="278" t="s">
        <v>446</v>
      </c>
      <c r="D103" s="271">
        <v>17.0</v>
      </c>
      <c r="E103" s="264" t="s">
        <v>553</v>
      </c>
      <c r="F103" s="38" t="s">
        <v>9</v>
      </c>
      <c r="G103" s="249">
        <v>4.0</v>
      </c>
      <c r="H103" s="222">
        <f t="shared" si="10"/>
        <v>4</v>
      </c>
      <c r="I103" s="249">
        <v>4.0</v>
      </c>
      <c r="J103" s="249">
        <v>4.0</v>
      </c>
      <c r="K103" s="249">
        <v>4.0</v>
      </c>
      <c r="L103" s="249">
        <v>4.0</v>
      </c>
      <c r="M103" s="249">
        <v>4.0</v>
      </c>
      <c r="N103" s="249">
        <v>4.0</v>
      </c>
      <c r="O103" s="249">
        <v>4.0</v>
      </c>
      <c r="P103" s="249">
        <v>4.0</v>
      </c>
      <c r="Q103" s="249">
        <v>4.0</v>
      </c>
      <c r="R103" s="249">
        <v>4.0</v>
      </c>
      <c r="S103" s="249">
        <v>4.0</v>
      </c>
      <c r="T103" s="249">
        <v>4.0</v>
      </c>
      <c r="U103" s="249">
        <v>4.0</v>
      </c>
      <c r="V103" s="249">
        <v>4.0</v>
      </c>
      <c r="W103" s="249">
        <v>4.0</v>
      </c>
      <c r="X103" s="249">
        <v>4.0</v>
      </c>
      <c r="Y103" s="249">
        <v>4.0</v>
      </c>
      <c r="Z103" s="249">
        <v>4.0</v>
      </c>
      <c r="AA103" s="249">
        <v>4.0</v>
      </c>
      <c r="AB103" s="249">
        <v>4.0</v>
      </c>
      <c r="AC103" s="249">
        <v>4.0</v>
      </c>
      <c r="AD103" s="249">
        <v>4.0</v>
      </c>
      <c r="AE103" s="249">
        <v>4.0</v>
      </c>
      <c r="AF103" s="249">
        <v>4.0</v>
      </c>
      <c r="AG103" s="249">
        <v>4.0</v>
      </c>
      <c r="AH103" s="249"/>
      <c r="AI103" s="222"/>
      <c r="AJ103" s="222"/>
      <c r="AK103" s="222"/>
      <c r="AL103" s="222"/>
      <c r="AM103" s="222"/>
      <c r="AN103" s="222"/>
      <c r="AO103" s="222"/>
      <c r="AP103" s="222"/>
      <c r="AQ103" s="222"/>
    </row>
    <row r="104" ht="12.75" customHeight="1">
      <c r="B104" s="15"/>
      <c r="C104" s="15"/>
      <c r="D104" s="222"/>
      <c r="E104" s="14"/>
      <c r="F104" s="248"/>
      <c r="G104" s="222"/>
      <c r="H104" s="222" t="str">
        <f t="shared" si="10"/>
        <v/>
      </c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  <c r="AP104" s="222"/>
      <c r="AQ104" s="222"/>
    </row>
    <row r="105" ht="12.75" customHeight="1">
      <c r="B105" s="279">
        <v>18.1</v>
      </c>
      <c r="C105" s="280" t="s">
        <v>494</v>
      </c>
      <c r="D105" s="281">
        <v>18.0</v>
      </c>
      <c r="E105" s="282" t="s">
        <v>559</v>
      </c>
      <c r="F105" s="38" t="s">
        <v>9</v>
      </c>
      <c r="G105" s="249">
        <v>4.0</v>
      </c>
      <c r="H105" s="249">
        <v>4.0</v>
      </c>
      <c r="I105" s="249">
        <v>4.0</v>
      </c>
      <c r="J105" s="249">
        <v>4.0</v>
      </c>
      <c r="K105" s="249">
        <v>4.0</v>
      </c>
      <c r="L105" s="249">
        <v>4.0</v>
      </c>
      <c r="M105" s="249">
        <v>4.0</v>
      </c>
      <c r="N105" s="249">
        <v>4.0</v>
      </c>
      <c r="O105" s="249">
        <v>4.0</v>
      </c>
      <c r="P105" s="249">
        <v>4.0</v>
      </c>
      <c r="Q105" s="249">
        <v>4.0</v>
      </c>
      <c r="R105" s="249">
        <v>4.0</v>
      </c>
      <c r="S105" s="249">
        <v>4.0</v>
      </c>
      <c r="T105" s="249"/>
      <c r="U105" s="249"/>
      <c r="V105" s="249"/>
      <c r="W105" s="249"/>
      <c r="X105" s="249"/>
      <c r="Y105" s="249"/>
      <c r="Z105" s="249"/>
      <c r="AA105" s="249"/>
      <c r="AB105" s="249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2"/>
      <c r="AN105" s="222"/>
      <c r="AO105" s="222"/>
      <c r="AP105" s="222"/>
      <c r="AQ105" s="222"/>
    </row>
    <row r="106" ht="12.75" customHeight="1">
      <c r="B106" s="279">
        <v>18.2</v>
      </c>
      <c r="C106" s="280" t="s">
        <v>497</v>
      </c>
      <c r="D106" s="281">
        <v>18.0</v>
      </c>
      <c r="E106" s="282" t="s">
        <v>559</v>
      </c>
      <c r="F106" s="38" t="s">
        <v>9</v>
      </c>
      <c r="G106" s="249">
        <v>4.0</v>
      </c>
      <c r="H106" s="222">
        <f t="shared" ref="H106:H117" si="11">IF(OR(H$21="",$G106=""),"",G106)</f>
        <v>4</v>
      </c>
      <c r="I106" s="249">
        <v>4.0</v>
      </c>
      <c r="J106" s="249">
        <v>4.0</v>
      </c>
      <c r="K106" s="249">
        <v>4.0</v>
      </c>
      <c r="L106" s="249">
        <v>4.0</v>
      </c>
      <c r="M106" s="249">
        <v>4.0</v>
      </c>
      <c r="N106" s="249">
        <v>4.0</v>
      </c>
      <c r="O106" s="249">
        <v>4.0</v>
      </c>
      <c r="P106" s="249">
        <v>4.0</v>
      </c>
      <c r="Q106" s="249">
        <v>4.0</v>
      </c>
      <c r="R106" s="249">
        <v>4.0</v>
      </c>
      <c r="S106" s="249">
        <v>4.0</v>
      </c>
      <c r="T106" s="249">
        <v>4.0</v>
      </c>
      <c r="U106" s="249">
        <v>4.0</v>
      </c>
      <c r="V106" s="249">
        <v>4.0</v>
      </c>
      <c r="W106" s="249">
        <v>4.0</v>
      </c>
      <c r="X106" s="249">
        <v>4.0</v>
      </c>
      <c r="Y106" s="249">
        <v>4.0</v>
      </c>
      <c r="Z106" s="249">
        <v>4.0</v>
      </c>
      <c r="AA106" s="249">
        <v>4.0</v>
      </c>
      <c r="AB106" s="249">
        <v>4.0</v>
      </c>
      <c r="AC106" s="249">
        <v>4.0</v>
      </c>
      <c r="AD106" s="249">
        <v>4.0</v>
      </c>
      <c r="AE106" s="249">
        <v>4.0</v>
      </c>
      <c r="AF106" s="249">
        <v>4.0</v>
      </c>
      <c r="AG106" s="249">
        <v>4.0</v>
      </c>
      <c r="AH106" s="249">
        <v>4.0</v>
      </c>
      <c r="AI106" s="222"/>
      <c r="AJ106" s="222"/>
      <c r="AK106" s="222"/>
      <c r="AL106" s="222"/>
      <c r="AM106" s="222"/>
      <c r="AN106" s="222"/>
      <c r="AO106" s="222"/>
      <c r="AP106" s="222"/>
      <c r="AQ106" s="222"/>
    </row>
    <row r="107" ht="12.75" customHeight="1">
      <c r="B107" s="279">
        <v>18.3</v>
      </c>
      <c r="C107" s="280" t="s">
        <v>500</v>
      </c>
      <c r="D107" s="281">
        <v>18.0</v>
      </c>
      <c r="E107" s="282" t="s">
        <v>559</v>
      </c>
      <c r="F107" s="38" t="s">
        <v>9</v>
      </c>
      <c r="G107" s="249">
        <v>2.0</v>
      </c>
      <c r="H107" s="222">
        <f t="shared" si="11"/>
        <v>2</v>
      </c>
      <c r="I107" s="249">
        <v>2.0</v>
      </c>
      <c r="J107" s="249">
        <v>2.0</v>
      </c>
      <c r="K107" s="249">
        <v>2.0</v>
      </c>
      <c r="L107" s="249">
        <v>2.0</v>
      </c>
      <c r="M107" s="249">
        <v>2.0</v>
      </c>
      <c r="N107" s="249">
        <v>2.0</v>
      </c>
      <c r="O107" s="249">
        <v>2.0</v>
      </c>
      <c r="P107" s="249">
        <v>2.0</v>
      </c>
      <c r="Q107" s="249">
        <v>2.0</v>
      </c>
      <c r="R107" s="249">
        <v>2.0</v>
      </c>
      <c r="S107" s="249">
        <v>2.0</v>
      </c>
      <c r="T107" s="249">
        <v>2.0</v>
      </c>
      <c r="U107" s="249">
        <v>2.0</v>
      </c>
      <c r="V107" s="249">
        <v>2.0</v>
      </c>
      <c r="W107" s="249">
        <v>2.0</v>
      </c>
      <c r="X107" s="249">
        <v>2.0</v>
      </c>
      <c r="Y107" s="249">
        <v>2.0</v>
      </c>
      <c r="Z107" s="249">
        <v>2.0</v>
      </c>
      <c r="AA107" s="249">
        <v>2.0</v>
      </c>
      <c r="AB107" s="249">
        <v>2.0</v>
      </c>
      <c r="AC107" s="249">
        <v>2.0</v>
      </c>
      <c r="AD107" s="249">
        <v>2.0</v>
      </c>
      <c r="AE107" s="249">
        <v>2.0</v>
      </c>
      <c r="AF107" s="249">
        <v>2.0</v>
      </c>
      <c r="AG107" s="249">
        <v>2.0</v>
      </c>
      <c r="AH107" s="249">
        <v>2.0</v>
      </c>
      <c r="AI107" s="222"/>
      <c r="AJ107" s="222"/>
      <c r="AK107" s="222"/>
      <c r="AL107" s="222"/>
      <c r="AM107" s="222"/>
      <c r="AN107" s="222"/>
      <c r="AO107" s="222"/>
      <c r="AP107" s="222"/>
      <c r="AQ107" s="222"/>
    </row>
    <row r="108" ht="12.75" customHeight="1">
      <c r="B108" s="279">
        <v>18.4</v>
      </c>
      <c r="C108" s="280" t="s">
        <v>446</v>
      </c>
      <c r="D108" s="281">
        <v>18.0</v>
      </c>
      <c r="E108" s="282" t="s">
        <v>559</v>
      </c>
      <c r="F108" s="38" t="s">
        <v>9</v>
      </c>
      <c r="G108" s="249">
        <v>4.0</v>
      </c>
      <c r="H108" s="222">
        <f t="shared" si="11"/>
        <v>4</v>
      </c>
      <c r="I108" s="249">
        <v>4.0</v>
      </c>
      <c r="J108" s="249">
        <v>4.0</v>
      </c>
      <c r="K108" s="249">
        <v>4.0</v>
      </c>
      <c r="L108" s="249">
        <v>4.0</v>
      </c>
      <c r="M108" s="249">
        <v>4.0</v>
      </c>
      <c r="N108" s="249">
        <v>4.0</v>
      </c>
      <c r="O108" s="249">
        <v>4.0</v>
      </c>
      <c r="P108" s="249">
        <v>4.0</v>
      </c>
      <c r="Q108" s="249">
        <v>4.0</v>
      </c>
      <c r="R108" s="249">
        <v>4.0</v>
      </c>
      <c r="S108" s="249">
        <v>4.0</v>
      </c>
      <c r="T108" s="249">
        <v>4.0</v>
      </c>
      <c r="U108" s="249">
        <v>4.0</v>
      </c>
      <c r="V108" s="249">
        <v>4.0</v>
      </c>
      <c r="W108" s="249">
        <v>4.0</v>
      </c>
      <c r="X108" s="249">
        <v>4.0</v>
      </c>
      <c r="Y108" s="249">
        <v>4.0</v>
      </c>
      <c r="Z108" s="249">
        <v>4.0</v>
      </c>
      <c r="AA108" s="249">
        <v>4.0</v>
      </c>
      <c r="AB108" s="249">
        <v>4.0</v>
      </c>
      <c r="AC108" s="249">
        <v>4.0</v>
      </c>
      <c r="AD108" s="249">
        <v>4.0</v>
      </c>
      <c r="AE108" s="249">
        <v>4.0</v>
      </c>
      <c r="AF108" s="249">
        <v>4.0</v>
      </c>
      <c r="AG108" s="249">
        <v>4.0</v>
      </c>
      <c r="AH108" s="249">
        <v>4.0</v>
      </c>
      <c r="AI108" s="222"/>
      <c r="AJ108" s="222"/>
      <c r="AK108" s="222"/>
      <c r="AL108" s="222"/>
      <c r="AM108" s="222"/>
      <c r="AN108" s="222"/>
      <c r="AO108" s="222"/>
      <c r="AP108" s="222"/>
      <c r="AQ108" s="222"/>
    </row>
    <row r="109" ht="12.75" customHeight="1">
      <c r="B109" s="15"/>
      <c r="C109" s="15"/>
      <c r="D109" s="222"/>
      <c r="E109" s="14"/>
      <c r="F109" s="248"/>
      <c r="G109" s="222"/>
      <c r="H109" s="222" t="str">
        <f t="shared" si="11"/>
        <v/>
      </c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2"/>
      <c r="AN109" s="222"/>
      <c r="AO109" s="222"/>
      <c r="AP109" s="222"/>
      <c r="AQ109" s="222"/>
    </row>
    <row r="110" ht="12.75" customHeight="1">
      <c r="B110" s="279">
        <v>19.1</v>
      </c>
      <c r="C110" s="280" t="s">
        <v>501</v>
      </c>
      <c r="D110" s="281">
        <v>19.0</v>
      </c>
      <c r="E110" s="282" t="s">
        <v>559</v>
      </c>
      <c r="F110" s="38" t="s">
        <v>9</v>
      </c>
      <c r="G110" s="249">
        <v>4.0</v>
      </c>
      <c r="H110" s="222">
        <f t="shared" si="11"/>
        <v>4</v>
      </c>
      <c r="I110" s="249">
        <v>4.0</v>
      </c>
      <c r="J110" s="249">
        <v>4.0</v>
      </c>
      <c r="K110" s="249">
        <v>4.0</v>
      </c>
      <c r="L110" s="249">
        <v>4.0</v>
      </c>
      <c r="M110" s="249">
        <v>4.0</v>
      </c>
      <c r="N110" s="249">
        <v>4.0</v>
      </c>
      <c r="O110" s="249">
        <v>4.0</v>
      </c>
      <c r="P110" s="249">
        <v>4.0</v>
      </c>
      <c r="Q110" s="249">
        <v>4.0</v>
      </c>
      <c r="R110" s="249">
        <v>4.0</v>
      </c>
      <c r="S110" s="249">
        <v>4.0</v>
      </c>
      <c r="T110" s="249">
        <v>4.0</v>
      </c>
      <c r="U110" s="249">
        <v>4.0</v>
      </c>
      <c r="V110" s="249">
        <v>4.0</v>
      </c>
      <c r="W110" s="249">
        <v>4.0</v>
      </c>
      <c r="X110" s="249">
        <v>4.0</v>
      </c>
      <c r="Y110" s="249">
        <v>4.0</v>
      </c>
      <c r="Z110" s="249">
        <v>4.0</v>
      </c>
      <c r="AA110" s="249">
        <v>4.0</v>
      </c>
      <c r="AB110" s="249">
        <v>4.0</v>
      </c>
      <c r="AC110" s="249">
        <v>4.0</v>
      </c>
      <c r="AD110" s="249">
        <v>4.0</v>
      </c>
      <c r="AE110" s="249">
        <v>4.0</v>
      </c>
      <c r="AF110" s="249">
        <v>4.0</v>
      </c>
      <c r="AG110" s="249">
        <v>4.0</v>
      </c>
      <c r="AH110" s="249">
        <v>4.0</v>
      </c>
      <c r="AI110" s="222"/>
      <c r="AJ110" s="222"/>
      <c r="AK110" s="222"/>
      <c r="AL110" s="222"/>
      <c r="AM110" s="222"/>
      <c r="AN110" s="222"/>
      <c r="AO110" s="222"/>
      <c r="AP110" s="222"/>
      <c r="AQ110" s="222"/>
    </row>
    <row r="111" ht="12.75" customHeight="1">
      <c r="B111" s="279">
        <v>19.2</v>
      </c>
      <c r="C111" s="280" t="s">
        <v>446</v>
      </c>
      <c r="D111" s="281">
        <v>19.0</v>
      </c>
      <c r="E111" s="282" t="s">
        <v>559</v>
      </c>
      <c r="F111" s="38" t="s">
        <v>9</v>
      </c>
      <c r="G111" s="249">
        <v>2.0</v>
      </c>
      <c r="H111" s="222">
        <f t="shared" si="11"/>
        <v>2</v>
      </c>
      <c r="I111" s="249">
        <v>2.0</v>
      </c>
      <c r="J111" s="249">
        <v>2.0</v>
      </c>
      <c r="K111" s="249">
        <v>2.0</v>
      </c>
      <c r="L111" s="249">
        <v>2.0</v>
      </c>
      <c r="M111" s="249">
        <v>2.0</v>
      </c>
      <c r="N111" s="249">
        <v>2.0</v>
      </c>
      <c r="O111" s="249">
        <v>2.0</v>
      </c>
      <c r="P111" s="249">
        <v>2.0</v>
      </c>
      <c r="Q111" s="249">
        <v>2.0</v>
      </c>
      <c r="R111" s="249">
        <v>2.0</v>
      </c>
      <c r="S111" s="249">
        <v>2.0</v>
      </c>
      <c r="T111" s="249">
        <v>2.0</v>
      </c>
      <c r="U111" s="249">
        <v>2.0</v>
      </c>
      <c r="V111" s="249">
        <v>2.0</v>
      </c>
      <c r="W111" s="249">
        <v>2.0</v>
      </c>
      <c r="X111" s="249">
        <v>2.0</v>
      </c>
      <c r="Y111" s="249">
        <v>2.0</v>
      </c>
      <c r="Z111" s="249">
        <v>2.0</v>
      </c>
      <c r="AA111" s="249">
        <v>2.0</v>
      </c>
      <c r="AB111" s="249">
        <v>2.0</v>
      </c>
      <c r="AC111" s="249">
        <v>2.0</v>
      </c>
      <c r="AD111" s="249">
        <v>2.0</v>
      </c>
      <c r="AE111" s="249">
        <v>2.0</v>
      </c>
      <c r="AF111" s="249">
        <v>2.0</v>
      </c>
      <c r="AG111" s="249">
        <v>2.0</v>
      </c>
      <c r="AH111" s="249">
        <v>2.0</v>
      </c>
      <c r="AI111" s="222"/>
      <c r="AJ111" s="222"/>
      <c r="AK111" s="222"/>
      <c r="AL111" s="222"/>
      <c r="AM111" s="222"/>
      <c r="AN111" s="222"/>
      <c r="AO111" s="222"/>
      <c r="AP111" s="222"/>
      <c r="AQ111" s="222"/>
    </row>
    <row r="112" ht="12.75" customHeight="1">
      <c r="B112" s="15"/>
      <c r="C112" s="15"/>
      <c r="D112" s="222"/>
      <c r="E112" s="14"/>
      <c r="F112" s="248"/>
      <c r="G112" s="222"/>
      <c r="H112" s="222" t="str">
        <f t="shared" si="11"/>
        <v/>
      </c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  <c r="AF112" s="222"/>
      <c r="AG112" s="222"/>
      <c r="AH112" s="222"/>
      <c r="AI112" s="222"/>
      <c r="AJ112" s="222"/>
      <c r="AK112" s="222"/>
      <c r="AL112" s="222"/>
      <c r="AM112" s="222"/>
      <c r="AN112" s="222"/>
      <c r="AO112" s="222"/>
      <c r="AP112" s="222"/>
      <c r="AQ112" s="222"/>
    </row>
    <row r="113" ht="12.75" customHeight="1">
      <c r="B113" s="279">
        <v>20.1</v>
      </c>
      <c r="C113" s="280" t="s">
        <v>506</v>
      </c>
      <c r="D113" s="281">
        <v>20.0</v>
      </c>
      <c r="E113" s="283" t="s">
        <v>559</v>
      </c>
      <c r="F113" s="38" t="s">
        <v>9</v>
      </c>
      <c r="G113" s="249">
        <v>4.0</v>
      </c>
      <c r="H113" s="222">
        <f t="shared" si="11"/>
        <v>4</v>
      </c>
      <c r="I113" s="249">
        <v>4.0</v>
      </c>
      <c r="J113" s="249">
        <v>4.0</v>
      </c>
      <c r="K113" s="249">
        <v>4.0</v>
      </c>
      <c r="L113" s="249">
        <v>4.0</v>
      </c>
      <c r="M113" s="249">
        <v>4.0</v>
      </c>
      <c r="N113" s="249">
        <v>4.0</v>
      </c>
      <c r="O113" s="249">
        <v>4.0</v>
      </c>
      <c r="P113" s="249">
        <v>4.0</v>
      </c>
      <c r="Q113" s="249">
        <v>4.0</v>
      </c>
      <c r="R113" s="249">
        <v>4.0</v>
      </c>
      <c r="S113" s="249">
        <v>4.0</v>
      </c>
      <c r="T113" s="249">
        <v>4.0</v>
      </c>
      <c r="U113" s="249">
        <v>4.0</v>
      </c>
      <c r="V113" s="249">
        <v>4.0</v>
      </c>
      <c r="W113" s="249">
        <v>4.0</v>
      </c>
      <c r="X113" s="249">
        <v>4.0</v>
      </c>
      <c r="Y113" s="249">
        <v>4.0</v>
      </c>
      <c r="Z113" s="249">
        <v>4.0</v>
      </c>
      <c r="AA113" s="249">
        <v>4.0</v>
      </c>
      <c r="AB113" s="249">
        <v>4.0</v>
      </c>
      <c r="AC113" s="249">
        <v>4.0</v>
      </c>
      <c r="AD113" s="249">
        <v>4.0</v>
      </c>
      <c r="AE113" s="249">
        <v>4.0</v>
      </c>
      <c r="AF113" s="249">
        <v>4.0</v>
      </c>
      <c r="AG113" s="249">
        <v>4.0</v>
      </c>
      <c r="AH113" s="249">
        <v>4.0</v>
      </c>
      <c r="AI113" s="222"/>
      <c r="AJ113" s="222"/>
      <c r="AK113" s="222"/>
      <c r="AL113" s="222"/>
      <c r="AM113" s="222"/>
      <c r="AN113" s="222"/>
      <c r="AO113" s="222"/>
      <c r="AP113" s="222"/>
      <c r="AQ113" s="222"/>
    </row>
    <row r="114" ht="12.75" customHeight="1">
      <c r="B114" s="279">
        <v>20.2</v>
      </c>
      <c r="C114" s="280" t="s">
        <v>446</v>
      </c>
      <c r="D114" s="281">
        <v>20.0</v>
      </c>
      <c r="E114" s="284" t="s">
        <v>559</v>
      </c>
      <c r="F114" s="38" t="s">
        <v>9</v>
      </c>
      <c r="G114" s="249">
        <v>2.0</v>
      </c>
      <c r="H114" s="222">
        <f t="shared" si="11"/>
        <v>2</v>
      </c>
      <c r="I114" s="249">
        <v>2.0</v>
      </c>
      <c r="J114" s="249">
        <v>2.0</v>
      </c>
      <c r="K114" s="249">
        <v>2.0</v>
      </c>
      <c r="L114" s="249">
        <v>2.0</v>
      </c>
      <c r="M114" s="249">
        <v>2.0</v>
      </c>
      <c r="N114" s="249">
        <v>2.0</v>
      </c>
      <c r="O114" s="249">
        <v>2.0</v>
      </c>
      <c r="P114" s="249">
        <v>2.0</v>
      </c>
      <c r="Q114" s="249">
        <v>2.0</v>
      </c>
      <c r="R114" s="249">
        <v>2.0</v>
      </c>
      <c r="S114" s="249">
        <v>2.0</v>
      </c>
      <c r="T114" s="249">
        <v>2.0</v>
      </c>
      <c r="U114" s="249">
        <v>2.0</v>
      </c>
      <c r="V114" s="249">
        <v>2.0</v>
      </c>
      <c r="W114" s="249">
        <v>2.0</v>
      </c>
      <c r="X114" s="249">
        <v>2.0</v>
      </c>
      <c r="Y114" s="249">
        <v>2.0</v>
      </c>
      <c r="Z114" s="249">
        <v>2.0</v>
      </c>
      <c r="AA114" s="249">
        <v>2.0</v>
      </c>
      <c r="AB114" s="249">
        <v>2.0</v>
      </c>
      <c r="AC114" s="249">
        <v>2.0</v>
      </c>
      <c r="AD114" s="249">
        <v>2.0</v>
      </c>
      <c r="AE114" s="249">
        <v>2.0</v>
      </c>
      <c r="AF114" s="249">
        <v>2.0</v>
      </c>
      <c r="AG114" s="249">
        <v>2.0</v>
      </c>
      <c r="AH114" s="249">
        <v>2.0</v>
      </c>
      <c r="AI114" s="222"/>
      <c r="AJ114" s="222"/>
      <c r="AK114" s="222"/>
      <c r="AL114" s="222"/>
      <c r="AM114" s="222"/>
      <c r="AN114" s="222"/>
      <c r="AO114" s="222"/>
      <c r="AP114" s="222"/>
      <c r="AQ114" s="222"/>
    </row>
    <row r="115" ht="12.75" customHeight="1">
      <c r="B115" s="15"/>
      <c r="C115" s="15"/>
      <c r="D115" s="222"/>
      <c r="E115" s="14"/>
      <c r="F115" s="248"/>
      <c r="G115" s="222"/>
      <c r="H115" s="222" t="str">
        <f t="shared" si="11"/>
        <v/>
      </c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2"/>
      <c r="AN115" s="222"/>
      <c r="AO115" s="222"/>
      <c r="AP115" s="222"/>
      <c r="AQ115" s="222"/>
    </row>
    <row r="116" ht="12.75" customHeight="1">
      <c r="B116" s="279">
        <v>21.1</v>
      </c>
      <c r="C116" s="280" t="s">
        <v>512</v>
      </c>
      <c r="D116" s="281">
        <v>21.0</v>
      </c>
      <c r="E116" s="277" t="s">
        <v>559</v>
      </c>
      <c r="F116" s="38" t="s">
        <v>9</v>
      </c>
      <c r="G116" s="249">
        <v>2.0</v>
      </c>
      <c r="H116" s="222">
        <f t="shared" si="11"/>
        <v>2</v>
      </c>
      <c r="I116" s="249">
        <v>2.0</v>
      </c>
      <c r="J116" s="249">
        <v>2.0</v>
      </c>
      <c r="K116" s="249">
        <v>2.0</v>
      </c>
      <c r="L116" s="249">
        <v>2.0</v>
      </c>
      <c r="M116" s="249">
        <v>2.0</v>
      </c>
      <c r="N116" s="249">
        <v>2.0</v>
      </c>
      <c r="O116" s="249">
        <v>2.0</v>
      </c>
      <c r="P116" s="249">
        <v>2.0</v>
      </c>
      <c r="Q116" s="249">
        <v>2.0</v>
      </c>
      <c r="R116" s="249">
        <v>2.0</v>
      </c>
      <c r="S116" s="249">
        <v>2.0</v>
      </c>
      <c r="T116" s="249">
        <v>2.0</v>
      </c>
      <c r="U116" s="249">
        <v>2.0</v>
      </c>
      <c r="V116" s="249">
        <v>2.0</v>
      </c>
      <c r="W116" s="249">
        <v>2.0</v>
      </c>
      <c r="X116" s="249">
        <v>2.0</v>
      </c>
      <c r="Y116" s="249">
        <v>2.0</v>
      </c>
      <c r="Z116" s="249">
        <v>2.0</v>
      </c>
      <c r="AA116" s="249">
        <v>2.0</v>
      </c>
      <c r="AB116" s="249">
        <v>2.0</v>
      </c>
      <c r="AC116" s="249">
        <v>2.0</v>
      </c>
      <c r="AD116" s="249">
        <v>2.0</v>
      </c>
      <c r="AE116" s="249">
        <v>2.0</v>
      </c>
      <c r="AF116" s="249">
        <v>2.0</v>
      </c>
      <c r="AG116" s="249">
        <v>2.0</v>
      </c>
      <c r="AH116" s="249">
        <v>2.0</v>
      </c>
      <c r="AI116" s="222"/>
      <c r="AJ116" s="222"/>
      <c r="AK116" s="222"/>
      <c r="AL116" s="222"/>
      <c r="AM116" s="222"/>
      <c r="AN116" s="222"/>
      <c r="AO116" s="222"/>
      <c r="AP116" s="222"/>
      <c r="AQ116" s="222"/>
    </row>
    <row r="117" ht="12.75" customHeight="1">
      <c r="B117" s="279">
        <v>21.2</v>
      </c>
      <c r="C117" s="280" t="s">
        <v>515</v>
      </c>
      <c r="D117" s="281">
        <v>21.0</v>
      </c>
      <c r="E117" s="277" t="s">
        <v>559</v>
      </c>
      <c r="F117" s="38" t="s">
        <v>9</v>
      </c>
      <c r="G117" s="249">
        <v>4.0</v>
      </c>
      <c r="H117" s="222">
        <f t="shared" si="11"/>
        <v>4</v>
      </c>
      <c r="I117" s="249">
        <v>4.0</v>
      </c>
      <c r="J117" s="249">
        <v>4.0</v>
      </c>
      <c r="K117" s="249">
        <v>4.0</v>
      </c>
      <c r="L117" s="249">
        <v>4.0</v>
      </c>
      <c r="M117" s="249">
        <v>4.0</v>
      </c>
      <c r="N117" s="249">
        <v>4.0</v>
      </c>
      <c r="O117" s="249">
        <v>4.0</v>
      </c>
      <c r="P117" s="249">
        <v>4.0</v>
      </c>
      <c r="Q117" s="249">
        <v>4.0</v>
      </c>
      <c r="R117" s="249">
        <v>4.0</v>
      </c>
      <c r="S117" s="249">
        <v>4.0</v>
      </c>
      <c r="T117" s="249">
        <v>4.0</v>
      </c>
      <c r="U117" s="249">
        <v>4.0</v>
      </c>
      <c r="V117" s="249">
        <v>4.0</v>
      </c>
      <c r="W117" s="249">
        <v>4.0</v>
      </c>
      <c r="X117" s="249">
        <v>4.0</v>
      </c>
      <c r="Y117" s="249">
        <v>4.0</v>
      </c>
      <c r="Z117" s="249">
        <v>4.0</v>
      </c>
      <c r="AA117" s="249">
        <v>4.0</v>
      </c>
      <c r="AB117" s="249">
        <v>4.0</v>
      </c>
      <c r="AC117" s="249">
        <v>4.0</v>
      </c>
      <c r="AD117" s="249">
        <v>4.0</v>
      </c>
      <c r="AE117" s="249">
        <v>4.0</v>
      </c>
      <c r="AF117" s="249">
        <v>4.0</v>
      </c>
      <c r="AG117" s="249">
        <v>4.0</v>
      </c>
      <c r="AH117" s="249">
        <v>4.0</v>
      </c>
      <c r="AI117" s="222"/>
      <c r="AJ117" s="222"/>
      <c r="AK117" s="222"/>
      <c r="AL117" s="222"/>
      <c r="AM117" s="222"/>
      <c r="AN117" s="222"/>
      <c r="AO117" s="222"/>
      <c r="AP117" s="222"/>
      <c r="AQ117" s="222"/>
    </row>
    <row r="118" ht="12.75" customHeight="1">
      <c r="B118" s="279">
        <v>21.3</v>
      </c>
      <c r="C118" s="280" t="s">
        <v>446</v>
      </c>
      <c r="D118" s="281">
        <v>21.0</v>
      </c>
      <c r="E118" s="277" t="s">
        <v>559</v>
      </c>
      <c r="F118" s="38" t="s">
        <v>9</v>
      </c>
      <c r="G118" s="249">
        <v>2.0</v>
      </c>
      <c r="H118" s="249">
        <v>2.0</v>
      </c>
      <c r="I118" s="249">
        <v>2.0</v>
      </c>
      <c r="J118" s="249">
        <v>2.0</v>
      </c>
      <c r="K118" s="249">
        <v>2.0</v>
      </c>
      <c r="L118" s="249">
        <v>2.0</v>
      </c>
      <c r="M118" s="249">
        <v>2.0</v>
      </c>
      <c r="N118" s="249">
        <v>2.0</v>
      </c>
      <c r="O118" s="249">
        <v>2.0</v>
      </c>
      <c r="P118" s="249">
        <v>2.0</v>
      </c>
      <c r="Q118" s="249">
        <v>2.0</v>
      </c>
      <c r="R118" s="249">
        <v>2.0</v>
      </c>
      <c r="S118" s="249">
        <v>2.0</v>
      </c>
      <c r="T118" s="249">
        <v>2.0</v>
      </c>
      <c r="U118" s="249">
        <v>2.0</v>
      </c>
      <c r="V118" s="249">
        <v>2.0</v>
      </c>
      <c r="W118" s="249">
        <v>2.0</v>
      </c>
      <c r="X118" s="249">
        <v>2.0</v>
      </c>
      <c r="Y118" s="249">
        <v>2.0</v>
      </c>
      <c r="Z118" s="249">
        <v>2.0</v>
      </c>
      <c r="AA118" s="249">
        <v>2.0</v>
      </c>
      <c r="AB118" s="249">
        <v>2.0</v>
      </c>
      <c r="AC118" s="249">
        <v>2.0</v>
      </c>
      <c r="AD118" s="249">
        <v>2.0</v>
      </c>
      <c r="AE118" s="249">
        <v>2.0</v>
      </c>
      <c r="AF118" s="249">
        <v>2.0</v>
      </c>
      <c r="AG118" s="249">
        <v>2.0</v>
      </c>
      <c r="AH118" s="249">
        <v>2.0</v>
      </c>
      <c r="AI118" s="222"/>
      <c r="AJ118" s="222"/>
      <c r="AK118" s="222"/>
      <c r="AL118" s="222"/>
      <c r="AM118" s="222"/>
      <c r="AN118" s="222"/>
      <c r="AO118" s="222"/>
      <c r="AP118" s="222"/>
      <c r="AQ118" s="222"/>
    </row>
    <row r="119" ht="12.75" customHeight="1">
      <c r="B119" s="15"/>
      <c r="C119" s="15"/>
      <c r="D119" s="222"/>
      <c r="E119" s="14"/>
      <c r="F119" s="248"/>
      <c r="G119" s="222"/>
      <c r="H119" s="222" t="str">
        <f t="shared" ref="H119:H173" si="12">IF(OR(H$21="",$G119=""),"",G119)</f>
        <v/>
      </c>
      <c r="I119" s="222"/>
      <c r="J119" s="222"/>
      <c r="K119" s="222"/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  <c r="AF119" s="222"/>
      <c r="AG119" s="249"/>
      <c r="AH119" s="222"/>
      <c r="AI119" s="222"/>
      <c r="AJ119" s="222"/>
      <c r="AK119" s="222"/>
      <c r="AL119" s="222"/>
      <c r="AM119" s="222"/>
      <c r="AN119" s="222"/>
      <c r="AO119" s="222"/>
      <c r="AP119" s="222"/>
      <c r="AQ119" s="222"/>
    </row>
    <row r="120" ht="12.75" customHeight="1">
      <c r="B120" s="279">
        <v>22.1</v>
      </c>
      <c r="C120" s="280" t="s">
        <v>524</v>
      </c>
      <c r="D120" s="281">
        <v>22.0</v>
      </c>
      <c r="E120" s="285" t="s">
        <v>559</v>
      </c>
      <c r="F120" s="38" t="s">
        <v>9</v>
      </c>
      <c r="G120" s="249">
        <v>2.0</v>
      </c>
      <c r="H120" s="222">
        <f t="shared" si="12"/>
        <v>2</v>
      </c>
      <c r="I120" s="249">
        <v>2.0</v>
      </c>
      <c r="J120" s="249">
        <v>2.0</v>
      </c>
      <c r="K120" s="249">
        <v>2.0</v>
      </c>
      <c r="L120" s="249">
        <v>2.0</v>
      </c>
      <c r="M120" s="249">
        <v>2.0</v>
      </c>
      <c r="N120" s="249">
        <v>2.0</v>
      </c>
      <c r="O120" s="249">
        <v>2.0</v>
      </c>
      <c r="P120" s="249">
        <v>2.0</v>
      </c>
      <c r="Q120" s="249">
        <v>2.0</v>
      </c>
      <c r="R120" s="249">
        <v>2.0</v>
      </c>
      <c r="S120" s="249">
        <v>2.0</v>
      </c>
      <c r="T120" s="249">
        <v>2.0</v>
      </c>
      <c r="U120" s="249">
        <v>2.0</v>
      </c>
      <c r="V120" s="249">
        <v>2.0</v>
      </c>
      <c r="W120" s="249">
        <v>2.0</v>
      </c>
      <c r="X120" s="249">
        <v>2.0</v>
      </c>
      <c r="Y120" s="249">
        <v>2.0</v>
      </c>
      <c r="Z120" s="249">
        <v>2.0</v>
      </c>
      <c r="AA120" s="249">
        <v>2.0</v>
      </c>
      <c r="AB120" s="249">
        <v>2.0</v>
      </c>
      <c r="AC120" s="249">
        <v>2.0</v>
      </c>
      <c r="AD120" s="249">
        <v>2.0</v>
      </c>
      <c r="AE120" s="249">
        <v>2.0</v>
      </c>
      <c r="AF120" s="249">
        <v>2.0</v>
      </c>
      <c r="AG120" s="249">
        <v>2.0</v>
      </c>
      <c r="AH120" s="249">
        <v>2.0</v>
      </c>
      <c r="AI120" s="222"/>
      <c r="AJ120" s="222"/>
      <c r="AK120" s="222"/>
      <c r="AL120" s="222"/>
      <c r="AM120" s="222"/>
      <c r="AN120" s="222"/>
      <c r="AO120" s="222"/>
      <c r="AP120" s="222"/>
      <c r="AQ120" s="222"/>
    </row>
    <row r="121" ht="12.75" customHeight="1">
      <c r="B121" s="279">
        <v>22.2</v>
      </c>
      <c r="C121" s="280" t="s">
        <v>560</v>
      </c>
      <c r="D121" s="281">
        <v>22.0</v>
      </c>
      <c r="E121" s="285" t="s">
        <v>559</v>
      </c>
      <c r="F121" s="38" t="s">
        <v>9</v>
      </c>
      <c r="G121" s="249">
        <v>2.0</v>
      </c>
      <c r="H121" s="222">
        <f t="shared" si="12"/>
        <v>2</v>
      </c>
      <c r="I121" s="249">
        <v>2.0</v>
      </c>
      <c r="J121" s="249">
        <v>2.0</v>
      </c>
      <c r="K121" s="249">
        <v>2.0</v>
      </c>
      <c r="L121" s="249">
        <v>2.0</v>
      </c>
      <c r="M121" s="249">
        <v>2.0</v>
      </c>
      <c r="N121" s="249">
        <v>2.0</v>
      </c>
      <c r="O121" s="249">
        <v>2.0</v>
      </c>
      <c r="P121" s="249">
        <v>2.0</v>
      </c>
      <c r="Q121" s="249">
        <v>2.0</v>
      </c>
      <c r="R121" s="249">
        <v>2.0</v>
      </c>
      <c r="S121" s="249">
        <v>2.0</v>
      </c>
      <c r="T121" s="249">
        <v>2.0</v>
      </c>
      <c r="U121" s="249">
        <v>2.0</v>
      </c>
      <c r="V121" s="249">
        <v>2.0</v>
      </c>
      <c r="W121" s="249">
        <v>2.0</v>
      </c>
      <c r="X121" s="249">
        <v>2.0</v>
      </c>
      <c r="Y121" s="249">
        <v>2.0</v>
      </c>
      <c r="Z121" s="249">
        <v>2.0</v>
      </c>
      <c r="AA121" s="249">
        <v>2.0</v>
      </c>
      <c r="AB121" s="249">
        <v>2.0</v>
      </c>
      <c r="AC121" s="249">
        <v>2.0</v>
      </c>
      <c r="AD121" s="249">
        <v>2.0</v>
      </c>
      <c r="AE121" s="249">
        <v>2.0</v>
      </c>
      <c r="AF121" s="249">
        <v>2.0</v>
      </c>
      <c r="AG121" s="249">
        <v>2.0</v>
      </c>
      <c r="AH121" s="249">
        <v>2.0</v>
      </c>
      <c r="AI121" s="222"/>
      <c r="AJ121" s="222"/>
      <c r="AK121" s="222"/>
      <c r="AL121" s="222"/>
      <c r="AM121" s="222"/>
      <c r="AN121" s="222"/>
      <c r="AO121" s="222"/>
      <c r="AP121" s="222"/>
      <c r="AQ121" s="222"/>
    </row>
    <row r="122" ht="12.75" customHeight="1">
      <c r="B122" s="279">
        <v>22.3</v>
      </c>
      <c r="C122" s="280" t="s">
        <v>526</v>
      </c>
      <c r="D122" s="281">
        <v>22.0</v>
      </c>
      <c r="E122" s="285" t="s">
        <v>559</v>
      </c>
      <c r="F122" s="38" t="s">
        <v>9</v>
      </c>
      <c r="G122" s="249">
        <v>6.0</v>
      </c>
      <c r="H122" s="222">
        <f t="shared" si="12"/>
        <v>6</v>
      </c>
      <c r="I122" s="249">
        <v>6.0</v>
      </c>
      <c r="J122" s="249">
        <v>6.0</v>
      </c>
      <c r="K122" s="249">
        <v>6.0</v>
      </c>
      <c r="L122" s="249">
        <v>6.0</v>
      </c>
      <c r="M122" s="249">
        <v>6.0</v>
      </c>
      <c r="N122" s="249">
        <v>6.0</v>
      </c>
      <c r="O122" s="249">
        <v>6.0</v>
      </c>
      <c r="P122" s="249">
        <v>6.0</v>
      </c>
      <c r="Q122" s="249">
        <v>6.0</v>
      </c>
      <c r="R122" s="249">
        <v>6.0</v>
      </c>
      <c r="S122" s="249">
        <v>6.0</v>
      </c>
      <c r="T122" s="249">
        <v>6.0</v>
      </c>
      <c r="U122" s="249">
        <v>6.0</v>
      </c>
      <c r="V122" s="249">
        <v>6.0</v>
      </c>
      <c r="W122" s="249">
        <v>6.0</v>
      </c>
      <c r="X122" s="249">
        <v>6.0</v>
      </c>
      <c r="Y122" s="249">
        <v>6.0</v>
      </c>
      <c r="Z122" s="249">
        <v>6.0</v>
      </c>
      <c r="AA122" s="249">
        <v>6.0</v>
      </c>
      <c r="AB122" s="249">
        <v>6.0</v>
      </c>
      <c r="AC122" s="249">
        <v>6.0</v>
      </c>
      <c r="AD122" s="249">
        <v>6.0</v>
      </c>
      <c r="AE122" s="249">
        <v>6.0</v>
      </c>
      <c r="AF122" s="249">
        <v>6.0</v>
      </c>
      <c r="AG122" s="249">
        <v>6.0</v>
      </c>
      <c r="AH122" s="249">
        <v>6.0</v>
      </c>
      <c r="AI122" s="222"/>
      <c r="AJ122" s="222"/>
      <c r="AK122" s="222"/>
      <c r="AL122" s="222"/>
      <c r="AM122" s="222"/>
      <c r="AN122" s="222"/>
      <c r="AO122" s="222"/>
      <c r="AP122" s="222"/>
      <c r="AQ122" s="222"/>
    </row>
    <row r="123" ht="12.75" customHeight="1">
      <c r="B123" s="279">
        <v>22.4</v>
      </c>
      <c r="C123" s="280" t="s">
        <v>446</v>
      </c>
      <c r="D123" s="281">
        <v>22.0</v>
      </c>
      <c r="E123" s="285" t="s">
        <v>559</v>
      </c>
      <c r="F123" s="38" t="s">
        <v>9</v>
      </c>
      <c r="G123" s="249">
        <v>4.0</v>
      </c>
      <c r="H123" s="222">
        <f t="shared" si="12"/>
        <v>4</v>
      </c>
      <c r="I123" s="249">
        <v>4.0</v>
      </c>
      <c r="J123" s="249">
        <v>4.0</v>
      </c>
      <c r="K123" s="249">
        <v>4.0</v>
      </c>
      <c r="L123" s="249">
        <v>4.0</v>
      </c>
      <c r="M123" s="249">
        <v>4.0</v>
      </c>
      <c r="N123" s="249">
        <v>4.0</v>
      </c>
      <c r="O123" s="249">
        <v>4.0</v>
      </c>
      <c r="P123" s="249">
        <v>4.0</v>
      </c>
      <c r="Q123" s="249">
        <v>4.0</v>
      </c>
      <c r="R123" s="249">
        <v>4.0</v>
      </c>
      <c r="S123" s="249">
        <v>4.0</v>
      </c>
      <c r="T123" s="249">
        <v>4.0</v>
      </c>
      <c r="U123" s="249">
        <v>4.0</v>
      </c>
      <c r="V123" s="249">
        <v>4.0</v>
      </c>
      <c r="W123" s="249">
        <v>4.0</v>
      </c>
      <c r="X123" s="249">
        <v>4.0</v>
      </c>
      <c r="Y123" s="249">
        <v>4.0</v>
      </c>
      <c r="Z123" s="249">
        <v>4.0</v>
      </c>
      <c r="AA123" s="249">
        <v>4.0</v>
      </c>
      <c r="AB123" s="249">
        <v>4.0</v>
      </c>
      <c r="AC123" s="249">
        <v>4.0</v>
      </c>
      <c r="AD123" s="249">
        <v>4.0</v>
      </c>
      <c r="AE123" s="249">
        <v>4.0</v>
      </c>
      <c r="AF123" s="249">
        <v>4.0</v>
      </c>
      <c r="AG123" s="249">
        <v>4.0</v>
      </c>
      <c r="AH123" s="249">
        <v>4.0</v>
      </c>
      <c r="AI123" s="222"/>
      <c r="AJ123" s="222"/>
      <c r="AK123" s="222"/>
      <c r="AL123" s="222"/>
      <c r="AM123" s="222"/>
      <c r="AN123" s="222"/>
      <c r="AO123" s="222"/>
      <c r="AP123" s="222"/>
      <c r="AQ123" s="222"/>
    </row>
    <row r="124" ht="12.75" customHeight="1">
      <c r="B124" s="15"/>
      <c r="C124" s="15"/>
      <c r="D124" s="222"/>
      <c r="E124" s="14"/>
      <c r="F124" s="248"/>
      <c r="G124" s="222"/>
      <c r="H124" s="222" t="str">
        <f t="shared" si="12"/>
        <v/>
      </c>
      <c r="I124" s="222"/>
      <c r="J124" s="222"/>
      <c r="K124" s="222"/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  <c r="AF124" s="222"/>
      <c r="AG124" s="222"/>
      <c r="AH124" s="222"/>
      <c r="AI124" s="222"/>
      <c r="AJ124" s="222"/>
      <c r="AK124" s="222"/>
      <c r="AL124" s="222"/>
      <c r="AM124" s="222"/>
      <c r="AN124" s="222"/>
      <c r="AO124" s="222"/>
      <c r="AP124" s="222"/>
      <c r="AQ124" s="222"/>
    </row>
    <row r="125" ht="12.75" customHeight="1">
      <c r="B125" s="268">
        <v>23.1</v>
      </c>
      <c r="C125" s="286" t="s">
        <v>495</v>
      </c>
      <c r="D125" s="287">
        <v>23.0</v>
      </c>
      <c r="E125" s="264" t="s">
        <v>553</v>
      </c>
      <c r="F125" s="38" t="s">
        <v>9</v>
      </c>
      <c r="G125" s="249">
        <v>4.0</v>
      </c>
      <c r="H125" s="222">
        <f t="shared" si="12"/>
        <v>4</v>
      </c>
      <c r="I125" s="249">
        <v>4.0</v>
      </c>
      <c r="J125" s="249">
        <v>4.0</v>
      </c>
      <c r="K125" s="249">
        <v>4.0</v>
      </c>
      <c r="L125" s="249">
        <v>4.0</v>
      </c>
      <c r="M125" s="249">
        <v>4.0</v>
      </c>
      <c r="N125" s="249">
        <v>4.0</v>
      </c>
      <c r="O125" s="249">
        <v>4.0</v>
      </c>
      <c r="P125" s="249">
        <v>4.0</v>
      </c>
      <c r="Q125" s="249">
        <v>4.0</v>
      </c>
      <c r="R125" s="249">
        <v>4.0</v>
      </c>
      <c r="S125" s="249">
        <v>4.0</v>
      </c>
      <c r="T125" s="249">
        <v>4.0</v>
      </c>
      <c r="U125" s="249"/>
      <c r="V125" s="249"/>
      <c r="W125" s="249"/>
      <c r="X125" s="249"/>
      <c r="Y125" s="249"/>
      <c r="Z125" s="249"/>
      <c r="AA125" s="249"/>
      <c r="AB125" s="249"/>
      <c r="AC125" s="222"/>
      <c r="AD125" s="222"/>
      <c r="AE125" s="222"/>
      <c r="AF125" s="222"/>
      <c r="AG125" s="222"/>
      <c r="AH125" s="222"/>
      <c r="AI125" s="222"/>
      <c r="AJ125" s="222"/>
      <c r="AK125" s="222"/>
      <c r="AL125" s="222"/>
      <c r="AM125" s="222"/>
      <c r="AN125" s="222"/>
      <c r="AO125" s="222"/>
      <c r="AP125" s="222"/>
      <c r="AQ125" s="222"/>
    </row>
    <row r="126" ht="12.75" customHeight="1">
      <c r="B126" s="268">
        <v>23.2</v>
      </c>
      <c r="C126" s="288" t="s">
        <v>498</v>
      </c>
      <c r="D126" s="287">
        <v>23.0</v>
      </c>
      <c r="E126" s="264" t="s">
        <v>553</v>
      </c>
      <c r="F126" s="38" t="s">
        <v>9</v>
      </c>
      <c r="G126" s="249">
        <v>4.0</v>
      </c>
      <c r="H126" s="222">
        <f t="shared" si="12"/>
        <v>4</v>
      </c>
      <c r="I126" s="249">
        <v>4.0</v>
      </c>
      <c r="J126" s="249">
        <v>4.0</v>
      </c>
      <c r="K126" s="249">
        <v>4.0</v>
      </c>
      <c r="L126" s="249">
        <v>4.0</v>
      </c>
      <c r="M126" s="249">
        <v>4.0</v>
      </c>
      <c r="N126" s="249">
        <v>4.0</v>
      </c>
      <c r="O126" s="249">
        <v>4.0</v>
      </c>
      <c r="P126" s="249">
        <v>4.0</v>
      </c>
      <c r="Q126" s="249">
        <v>4.0</v>
      </c>
      <c r="R126" s="249">
        <v>4.0</v>
      </c>
      <c r="S126" s="249">
        <v>4.0</v>
      </c>
      <c r="T126" s="249">
        <v>4.0</v>
      </c>
      <c r="U126" s="249"/>
      <c r="V126" s="249"/>
      <c r="W126" s="249"/>
      <c r="X126" s="249"/>
      <c r="Y126" s="249"/>
      <c r="Z126" s="249"/>
      <c r="AA126" s="249"/>
      <c r="AB126" s="249"/>
      <c r="AC126" s="222"/>
      <c r="AD126" s="222"/>
      <c r="AE126" s="222"/>
      <c r="AF126" s="222"/>
      <c r="AG126" s="222"/>
      <c r="AH126" s="222"/>
      <c r="AI126" s="222"/>
      <c r="AJ126" s="222"/>
      <c r="AK126" s="222"/>
      <c r="AL126" s="222"/>
      <c r="AM126" s="222"/>
      <c r="AN126" s="222"/>
      <c r="AO126" s="222"/>
      <c r="AP126" s="222"/>
      <c r="AQ126" s="222"/>
    </row>
    <row r="127" ht="12.75" customHeight="1">
      <c r="B127" s="268">
        <v>23.3</v>
      </c>
      <c r="C127" s="286" t="s">
        <v>446</v>
      </c>
      <c r="D127" s="287">
        <v>23.0</v>
      </c>
      <c r="E127" s="264" t="s">
        <v>553</v>
      </c>
      <c r="F127" s="38" t="s">
        <v>9</v>
      </c>
      <c r="G127" s="249">
        <v>4.0</v>
      </c>
      <c r="H127" s="222">
        <f t="shared" si="12"/>
        <v>4</v>
      </c>
      <c r="I127" s="249">
        <v>4.0</v>
      </c>
      <c r="J127" s="249">
        <v>4.0</v>
      </c>
      <c r="K127" s="249">
        <v>4.0</v>
      </c>
      <c r="L127" s="249">
        <v>4.0</v>
      </c>
      <c r="M127" s="249">
        <v>4.0</v>
      </c>
      <c r="N127" s="249">
        <v>4.0</v>
      </c>
      <c r="O127" s="249">
        <v>4.0</v>
      </c>
      <c r="P127" s="249">
        <v>4.0</v>
      </c>
      <c r="Q127" s="249">
        <v>4.0</v>
      </c>
      <c r="R127" s="249">
        <v>4.0</v>
      </c>
      <c r="S127" s="249">
        <v>4.0</v>
      </c>
      <c r="T127" s="249">
        <v>4.0</v>
      </c>
      <c r="U127" s="249"/>
      <c r="V127" s="249"/>
      <c r="W127" s="249"/>
      <c r="X127" s="249"/>
      <c r="Y127" s="249"/>
      <c r="Z127" s="249"/>
      <c r="AA127" s="249"/>
      <c r="AB127" s="249"/>
      <c r="AC127" s="222"/>
      <c r="AD127" s="222"/>
      <c r="AE127" s="222"/>
      <c r="AF127" s="222"/>
      <c r="AG127" s="222"/>
      <c r="AH127" s="222"/>
      <c r="AI127" s="222"/>
      <c r="AJ127" s="222"/>
      <c r="AK127" s="222"/>
      <c r="AL127" s="222"/>
      <c r="AM127" s="222"/>
      <c r="AN127" s="222"/>
      <c r="AO127" s="222"/>
      <c r="AP127" s="222"/>
      <c r="AQ127" s="222"/>
    </row>
    <row r="128" ht="12.75" customHeight="1">
      <c r="B128" s="15"/>
      <c r="C128" s="15"/>
      <c r="D128" s="222"/>
      <c r="E128" s="14"/>
      <c r="F128" s="248"/>
      <c r="G128" s="222"/>
      <c r="H128" s="222" t="str">
        <f t="shared" si="12"/>
        <v/>
      </c>
      <c r="I128" s="222"/>
      <c r="J128" s="222"/>
      <c r="K128" s="222"/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  <c r="AF128" s="222"/>
      <c r="AG128" s="222"/>
      <c r="AH128" s="222"/>
      <c r="AI128" s="222"/>
      <c r="AJ128" s="222"/>
      <c r="AK128" s="222"/>
      <c r="AL128" s="222"/>
      <c r="AM128" s="222"/>
      <c r="AN128" s="222"/>
      <c r="AO128" s="222"/>
      <c r="AP128" s="222"/>
      <c r="AQ128" s="222"/>
    </row>
    <row r="129" ht="12.75" customHeight="1">
      <c r="B129" s="268">
        <v>24.1</v>
      </c>
      <c r="C129" s="286" t="s">
        <v>502</v>
      </c>
      <c r="D129" s="287">
        <v>24.0</v>
      </c>
      <c r="E129" s="264" t="s">
        <v>553</v>
      </c>
      <c r="F129" s="38" t="s">
        <v>9</v>
      </c>
      <c r="G129" s="249">
        <v>2.0</v>
      </c>
      <c r="H129" s="222">
        <f t="shared" si="12"/>
        <v>2</v>
      </c>
      <c r="I129" s="249">
        <v>2.0</v>
      </c>
      <c r="J129" s="249">
        <v>2.0</v>
      </c>
      <c r="K129" s="249">
        <v>2.0</v>
      </c>
      <c r="L129" s="249">
        <v>2.0</v>
      </c>
      <c r="M129" s="249">
        <v>2.0</v>
      </c>
      <c r="N129" s="249">
        <v>2.0</v>
      </c>
      <c r="O129" s="249">
        <v>2.0</v>
      </c>
      <c r="P129" s="249">
        <v>2.0</v>
      </c>
      <c r="Q129" s="249">
        <v>2.0</v>
      </c>
      <c r="R129" s="249">
        <v>2.0</v>
      </c>
      <c r="S129" s="249"/>
      <c r="T129" s="249"/>
      <c r="U129" s="249"/>
      <c r="V129" s="249"/>
      <c r="W129" s="249"/>
      <c r="X129" s="249"/>
      <c r="Y129" s="249"/>
      <c r="Z129" s="249"/>
      <c r="AA129" s="249"/>
      <c r="AB129" s="249"/>
      <c r="AC129" s="222"/>
      <c r="AD129" s="222"/>
      <c r="AE129" s="222"/>
      <c r="AF129" s="222"/>
      <c r="AG129" s="222"/>
      <c r="AH129" s="222"/>
      <c r="AI129" s="222"/>
      <c r="AJ129" s="222"/>
      <c r="AK129" s="222"/>
      <c r="AL129" s="222"/>
      <c r="AM129" s="222"/>
      <c r="AN129" s="222"/>
      <c r="AO129" s="222"/>
      <c r="AP129" s="222"/>
      <c r="AQ129" s="222"/>
    </row>
    <row r="130" ht="12.75" customHeight="1">
      <c r="B130" s="268">
        <v>24.2</v>
      </c>
      <c r="C130" s="286" t="s">
        <v>504</v>
      </c>
      <c r="D130" s="287">
        <v>24.0</v>
      </c>
      <c r="E130" s="264" t="s">
        <v>553</v>
      </c>
      <c r="F130" s="38" t="s">
        <v>9</v>
      </c>
      <c r="G130" s="249">
        <v>4.0</v>
      </c>
      <c r="H130" s="222">
        <f t="shared" si="12"/>
        <v>4</v>
      </c>
      <c r="I130" s="249">
        <v>4.0</v>
      </c>
      <c r="J130" s="249">
        <v>4.0</v>
      </c>
      <c r="K130" s="249">
        <v>4.0</v>
      </c>
      <c r="L130" s="249">
        <v>4.0</v>
      </c>
      <c r="M130" s="249">
        <v>4.0</v>
      </c>
      <c r="N130" s="249">
        <v>4.0</v>
      </c>
      <c r="O130" s="249">
        <v>4.0</v>
      </c>
      <c r="P130" s="249">
        <v>4.0</v>
      </c>
      <c r="Q130" s="249">
        <v>4.0</v>
      </c>
      <c r="R130" s="249">
        <v>4.0</v>
      </c>
      <c r="S130" s="249"/>
      <c r="T130" s="249"/>
      <c r="U130" s="249"/>
      <c r="V130" s="249"/>
      <c r="W130" s="249"/>
      <c r="X130" s="249"/>
      <c r="Y130" s="249"/>
      <c r="Z130" s="249"/>
      <c r="AA130" s="249"/>
      <c r="AB130" s="249"/>
      <c r="AC130" s="222"/>
      <c r="AD130" s="222"/>
      <c r="AE130" s="222"/>
      <c r="AF130" s="222"/>
      <c r="AG130" s="222"/>
      <c r="AH130" s="222"/>
      <c r="AI130" s="222"/>
      <c r="AJ130" s="222"/>
      <c r="AK130" s="222"/>
      <c r="AL130" s="222"/>
      <c r="AM130" s="222"/>
      <c r="AN130" s="222"/>
      <c r="AO130" s="222"/>
      <c r="AP130" s="222"/>
      <c r="AQ130" s="222"/>
    </row>
    <row r="131" ht="12.75" customHeight="1">
      <c r="B131" s="268">
        <v>24.3</v>
      </c>
      <c r="C131" s="286" t="s">
        <v>446</v>
      </c>
      <c r="D131" s="287">
        <v>24.0</v>
      </c>
      <c r="E131" s="264" t="s">
        <v>553</v>
      </c>
      <c r="F131" s="38" t="s">
        <v>9</v>
      </c>
      <c r="G131" s="249">
        <v>4.0</v>
      </c>
      <c r="H131" s="222">
        <f t="shared" si="12"/>
        <v>4</v>
      </c>
      <c r="I131" s="249">
        <v>4.0</v>
      </c>
      <c r="J131" s="249">
        <v>4.0</v>
      </c>
      <c r="K131" s="249">
        <v>4.0</v>
      </c>
      <c r="L131" s="249">
        <v>4.0</v>
      </c>
      <c r="M131" s="249">
        <v>4.0</v>
      </c>
      <c r="N131" s="249">
        <v>4.0</v>
      </c>
      <c r="O131" s="249">
        <v>4.0</v>
      </c>
      <c r="P131" s="249">
        <v>4.0</v>
      </c>
      <c r="Q131" s="249">
        <v>4.0</v>
      </c>
      <c r="R131" s="249">
        <v>4.0</v>
      </c>
      <c r="S131" s="249"/>
      <c r="T131" s="249"/>
      <c r="U131" s="249"/>
      <c r="V131" s="249"/>
      <c r="W131" s="249"/>
      <c r="X131" s="249"/>
      <c r="Y131" s="249"/>
      <c r="Z131" s="249"/>
      <c r="AA131" s="249"/>
      <c r="AB131" s="249"/>
      <c r="AC131" s="222"/>
      <c r="AD131" s="222"/>
      <c r="AE131" s="222"/>
      <c r="AF131" s="222"/>
      <c r="AG131" s="222"/>
      <c r="AH131" s="222"/>
      <c r="AI131" s="222"/>
      <c r="AJ131" s="222"/>
      <c r="AK131" s="222"/>
      <c r="AL131" s="222"/>
      <c r="AM131" s="222"/>
      <c r="AN131" s="222"/>
      <c r="AO131" s="222"/>
      <c r="AP131" s="222"/>
      <c r="AQ131" s="222"/>
    </row>
    <row r="132" ht="12.75" customHeight="1">
      <c r="B132" s="15"/>
      <c r="C132" s="15"/>
      <c r="D132" s="222"/>
      <c r="E132" s="14"/>
      <c r="F132" s="248" t="str">
        <f>IF(C132&lt;&gt;"","Planned","")</f>
        <v/>
      </c>
      <c r="G132" s="222"/>
      <c r="H132" s="222" t="str">
        <f t="shared" si="12"/>
        <v/>
      </c>
      <c r="I132" s="222"/>
      <c r="J132" s="222"/>
      <c r="K132" s="222"/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 t="str">
        <f t="shared" ref="AE132:AF132" si="13">IF(OR(AE$21="",$G132=""),"",AD132)</f>
        <v/>
      </c>
      <c r="AF132" s="222" t="str">
        <f t="shared" si="13"/>
        <v/>
      </c>
      <c r="AG132" s="222"/>
      <c r="AH132" s="222"/>
      <c r="AI132" s="222"/>
      <c r="AJ132" s="222"/>
      <c r="AK132" s="222"/>
      <c r="AL132" s="222"/>
      <c r="AM132" s="222"/>
      <c r="AN132" s="222"/>
      <c r="AO132" s="222"/>
      <c r="AP132" s="222"/>
      <c r="AQ132" s="222"/>
    </row>
    <row r="133" ht="12.75" customHeight="1">
      <c r="B133" s="268">
        <v>25.1</v>
      </c>
      <c r="C133" s="286" t="s">
        <v>507</v>
      </c>
      <c r="D133" s="287">
        <v>25.0</v>
      </c>
      <c r="E133" s="264" t="s">
        <v>553</v>
      </c>
      <c r="F133" s="38" t="s">
        <v>9</v>
      </c>
      <c r="G133" s="249">
        <v>2.0</v>
      </c>
      <c r="H133" s="222">
        <f t="shared" si="12"/>
        <v>2</v>
      </c>
      <c r="I133" s="249">
        <v>2.0</v>
      </c>
      <c r="J133" s="249">
        <v>2.0</v>
      </c>
      <c r="K133" s="249">
        <v>2.0</v>
      </c>
      <c r="L133" s="249">
        <v>2.0</v>
      </c>
      <c r="M133" s="249">
        <v>2.0</v>
      </c>
      <c r="N133" s="249">
        <v>2.0</v>
      </c>
      <c r="O133" s="249">
        <v>2.0</v>
      </c>
      <c r="P133" s="249">
        <v>2.0</v>
      </c>
      <c r="Q133" s="249">
        <v>2.0</v>
      </c>
      <c r="R133" s="249">
        <v>2.0</v>
      </c>
      <c r="S133" s="249"/>
      <c r="T133" s="249"/>
      <c r="U133" s="249"/>
      <c r="V133" s="289"/>
      <c r="W133" s="289"/>
      <c r="X133" s="289"/>
      <c r="Y133" s="289"/>
      <c r="Z133" s="289"/>
      <c r="AA133" s="222"/>
      <c r="AB133" s="222"/>
      <c r="AC133" s="222"/>
      <c r="AD133" s="222"/>
      <c r="AE133" s="222" t="str">
        <f t="shared" ref="AE133:AF133" si="14">IF(OR(AE$21="",$G133=""),"",AD133)</f>
        <v/>
      </c>
      <c r="AF133" s="222" t="str">
        <f t="shared" si="14"/>
        <v/>
      </c>
      <c r="AG133" s="222"/>
      <c r="AH133" s="222"/>
      <c r="AI133" s="222"/>
      <c r="AJ133" s="222"/>
      <c r="AK133" s="222"/>
      <c r="AL133" s="222"/>
      <c r="AM133" s="222"/>
      <c r="AN133" s="222"/>
      <c r="AO133" s="222"/>
      <c r="AP133" s="222"/>
      <c r="AQ133" s="222"/>
    </row>
    <row r="134" ht="12.75" customHeight="1">
      <c r="B134" s="268">
        <v>25.2</v>
      </c>
      <c r="C134" s="286" t="s">
        <v>509</v>
      </c>
      <c r="D134" s="287">
        <v>25.0</v>
      </c>
      <c r="E134" s="264" t="s">
        <v>553</v>
      </c>
      <c r="F134" s="38" t="s">
        <v>9</v>
      </c>
      <c r="G134" s="249">
        <v>4.0</v>
      </c>
      <c r="H134" s="222">
        <f t="shared" si="12"/>
        <v>4</v>
      </c>
      <c r="I134" s="249">
        <v>4.0</v>
      </c>
      <c r="J134" s="249">
        <v>4.0</v>
      </c>
      <c r="K134" s="249">
        <v>4.0</v>
      </c>
      <c r="L134" s="249">
        <v>4.0</v>
      </c>
      <c r="M134" s="249">
        <v>4.0</v>
      </c>
      <c r="N134" s="249">
        <v>4.0</v>
      </c>
      <c r="O134" s="249">
        <v>4.0</v>
      </c>
      <c r="P134" s="249">
        <v>4.0</v>
      </c>
      <c r="Q134" s="249">
        <v>4.0</v>
      </c>
      <c r="R134" s="249">
        <v>4.0</v>
      </c>
      <c r="S134" s="249"/>
      <c r="T134" s="249"/>
      <c r="U134" s="249"/>
      <c r="V134" s="289"/>
      <c r="W134" s="289"/>
      <c r="X134" s="289"/>
      <c r="Y134" s="289"/>
      <c r="Z134" s="289"/>
      <c r="AA134" s="222"/>
      <c r="AB134" s="222"/>
      <c r="AC134" s="222"/>
      <c r="AD134" s="222"/>
      <c r="AE134" s="222" t="str">
        <f t="shared" ref="AE134:AF134" si="15">IF(OR(AE$21="",$G134=""),"",AD134)</f>
        <v/>
      </c>
      <c r="AF134" s="222" t="str">
        <f t="shared" si="15"/>
        <v/>
      </c>
      <c r="AG134" s="222"/>
      <c r="AH134" s="222"/>
      <c r="AI134" s="222"/>
      <c r="AJ134" s="222"/>
      <c r="AK134" s="222"/>
      <c r="AL134" s="222"/>
      <c r="AM134" s="222"/>
      <c r="AN134" s="222"/>
      <c r="AO134" s="222"/>
      <c r="AP134" s="222"/>
      <c r="AQ134" s="222"/>
    </row>
    <row r="135" ht="12.75" customHeight="1">
      <c r="B135" s="268">
        <v>25.3</v>
      </c>
      <c r="C135" s="286" t="s">
        <v>511</v>
      </c>
      <c r="D135" s="287">
        <v>25.0</v>
      </c>
      <c r="E135" s="264" t="s">
        <v>553</v>
      </c>
      <c r="F135" s="38" t="s">
        <v>9</v>
      </c>
      <c r="G135" s="249">
        <v>2.0</v>
      </c>
      <c r="H135" s="222">
        <f t="shared" si="12"/>
        <v>2</v>
      </c>
      <c r="I135" s="249">
        <v>2.0</v>
      </c>
      <c r="J135" s="249">
        <v>2.0</v>
      </c>
      <c r="K135" s="249">
        <v>2.0</v>
      </c>
      <c r="L135" s="249">
        <v>2.0</v>
      </c>
      <c r="M135" s="249">
        <v>2.0</v>
      </c>
      <c r="N135" s="249">
        <v>2.0</v>
      </c>
      <c r="O135" s="249">
        <v>2.0</v>
      </c>
      <c r="P135" s="249">
        <v>2.0</v>
      </c>
      <c r="Q135" s="249">
        <v>2.0</v>
      </c>
      <c r="R135" s="249">
        <v>2.0</v>
      </c>
      <c r="S135" s="249"/>
      <c r="T135" s="249"/>
      <c r="U135" s="249"/>
      <c r="V135" s="289"/>
      <c r="W135" s="289"/>
      <c r="X135" s="289"/>
      <c r="Y135" s="289"/>
      <c r="Z135" s="289"/>
      <c r="AA135" s="222"/>
      <c r="AB135" s="222"/>
      <c r="AC135" s="222"/>
      <c r="AD135" s="222"/>
      <c r="AE135" s="222" t="str">
        <f t="shared" ref="AE135:AF135" si="16">IF(OR(AE$21="",$G135=""),"",AD135)</f>
        <v/>
      </c>
      <c r="AF135" s="222" t="str">
        <f t="shared" si="16"/>
        <v/>
      </c>
      <c r="AG135" s="222"/>
      <c r="AH135" s="222"/>
      <c r="AI135" s="222"/>
      <c r="AJ135" s="222"/>
      <c r="AK135" s="222"/>
      <c r="AL135" s="222"/>
      <c r="AM135" s="222"/>
      <c r="AN135" s="222"/>
      <c r="AO135" s="222"/>
      <c r="AP135" s="222"/>
      <c r="AQ135" s="222"/>
    </row>
    <row r="136" ht="12.75" customHeight="1">
      <c r="B136" s="268">
        <v>25.4</v>
      </c>
      <c r="C136" s="286" t="s">
        <v>446</v>
      </c>
      <c r="D136" s="287">
        <v>25.0</v>
      </c>
      <c r="E136" s="264" t="s">
        <v>553</v>
      </c>
      <c r="F136" s="38" t="s">
        <v>9</v>
      </c>
      <c r="G136" s="249">
        <v>4.0</v>
      </c>
      <c r="H136" s="222">
        <f t="shared" si="12"/>
        <v>4</v>
      </c>
      <c r="I136" s="249">
        <v>4.0</v>
      </c>
      <c r="J136" s="249">
        <v>4.0</v>
      </c>
      <c r="K136" s="249">
        <v>4.0</v>
      </c>
      <c r="L136" s="249">
        <v>4.0</v>
      </c>
      <c r="M136" s="249">
        <v>4.0</v>
      </c>
      <c r="N136" s="249">
        <v>4.0</v>
      </c>
      <c r="O136" s="249">
        <v>4.0</v>
      </c>
      <c r="P136" s="249">
        <v>4.0</v>
      </c>
      <c r="Q136" s="249">
        <v>4.0</v>
      </c>
      <c r="R136" s="249">
        <v>4.0</v>
      </c>
      <c r="S136" s="249"/>
      <c r="T136" s="249"/>
      <c r="U136" s="249"/>
      <c r="V136" s="289"/>
      <c r="W136" s="289"/>
      <c r="X136" s="289"/>
      <c r="Y136" s="289"/>
      <c r="Z136" s="289"/>
      <c r="AA136" s="222"/>
      <c r="AB136" s="222"/>
      <c r="AC136" s="222"/>
      <c r="AD136" s="222"/>
      <c r="AE136" s="222" t="str">
        <f t="shared" ref="AE136:AF136" si="17">IF(OR(AE$21="",$G136=""),"",AD136)</f>
        <v/>
      </c>
      <c r="AF136" s="222" t="str">
        <f t="shared" si="17"/>
        <v/>
      </c>
      <c r="AG136" s="222"/>
      <c r="AH136" s="222"/>
      <c r="AI136" s="222"/>
      <c r="AJ136" s="222"/>
      <c r="AK136" s="222"/>
      <c r="AL136" s="222"/>
      <c r="AM136" s="222"/>
      <c r="AN136" s="222"/>
      <c r="AO136" s="222"/>
      <c r="AP136" s="222"/>
      <c r="AQ136" s="222"/>
    </row>
    <row r="137" ht="12.75" customHeight="1">
      <c r="B137" s="15"/>
      <c r="C137" s="15"/>
      <c r="D137" s="222"/>
      <c r="E137" s="14"/>
      <c r="F137" s="248" t="str">
        <f>IF(C137&lt;&gt;"","Planned","")</f>
        <v/>
      </c>
      <c r="G137" s="222"/>
      <c r="H137" s="222" t="str">
        <f t="shared" si="12"/>
        <v/>
      </c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 t="str">
        <f t="shared" ref="AE137:AF137" si="18">IF(OR(AE$21="",$G137=""),"",AD137)</f>
        <v/>
      </c>
      <c r="AF137" s="222" t="str">
        <f t="shared" si="18"/>
        <v/>
      </c>
      <c r="AG137" s="222"/>
      <c r="AH137" s="222"/>
      <c r="AI137" s="222"/>
      <c r="AJ137" s="222"/>
      <c r="AK137" s="222"/>
      <c r="AL137" s="222"/>
      <c r="AM137" s="222"/>
      <c r="AN137" s="222"/>
      <c r="AO137" s="222"/>
      <c r="AP137" s="222"/>
      <c r="AQ137" s="222"/>
    </row>
    <row r="138" ht="12.75" customHeight="1">
      <c r="B138" s="268">
        <v>26.1</v>
      </c>
      <c r="C138" s="286" t="s">
        <v>513</v>
      </c>
      <c r="D138" s="287">
        <v>26.0</v>
      </c>
      <c r="E138" s="277" t="s">
        <v>561</v>
      </c>
      <c r="F138" s="38" t="s">
        <v>9</v>
      </c>
      <c r="G138" s="249">
        <v>2.0</v>
      </c>
      <c r="H138" s="222">
        <f t="shared" si="12"/>
        <v>2</v>
      </c>
      <c r="I138" s="249">
        <v>2.0</v>
      </c>
      <c r="J138" s="249">
        <v>2.0</v>
      </c>
      <c r="K138" s="249">
        <v>2.0</v>
      </c>
      <c r="L138" s="249">
        <v>2.0</v>
      </c>
      <c r="M138" s="249">
        <v>2.0</v>
      </c>
      <c r="N138" s="249">
        <v>2.0</v>
      </c>
      <c r="O138" s="249">
        <v>2.0</v>
      </c>
      <c r="P138" s="249">
        <v>2.0</v>
      </c>
      <c r="Q138" s="249">
        <v>2.0</v>
      </c>
      <c r="R138" s="249">
        <v>2.0</v>
      </c>
      <c r="S138" s="249">
        <v>2.0</v>
      </c>
      <c r="T138" s="249">
        <v>2.0</v>
      </c>
      <c r="U138" s="249">
        <v>2.0</v>
      </c>
      <c r="V138" s="249">
        <v>2.0</v>
      </c>
      <c r="W138" s="249">
        <v>2.0</v>
      </c>
      <c r="X138" s="249">
        <v>2.0</v>
      </c>
      <c r="Y138" s="249">
        <v>2.0</v>
      </c>
      <c r="Z138" s="249">
        <v>2.0</v>
      </c>
      <c r="AA138" s="249">
        <v>2.0</v>
      </c>
      <c r="AB138" s="249">
        <v>2.0</v>
      </c>
      <c r="AC138" s="249">
        <v>2.0</v>
      </c>
      <c r="AD138" s="249">
        <v>2.0</v>
      </c>
      <c r="AE138" s="249">
        <v>2.0</v>
      </c>
      <c r="AF138" s="249">
        <v>2.0</v>
      </c>
      <c r="AG138" s="249">
        <v>2.0</v>
      </c>
      <c r="AH138" s="249">
        <v>2.0</v>
      </c>
      <c r="AI138" s="222"/>
      <c r="AJ138" s="222"/>
      <c r="AK138" s="222"/>
      <c r="AL138" s="222"/>
      <c r="AM138" s="222"/>
      <c r="AN138" s="222"/>
      <c r="AO138" s="222"/>
      <c r="AP138" s="222"/>
      <c r="AQ138" s="222"/>
    </row>
    <row r="139" ht="12.75" customHeight="1">
      <c r="B139" s="268">
        <v>26.2</v>
      </c>
      <c r="C139" s="286" t="s">
        <v>516</v>
      </c>
      <c r="D139" s="287">
        <v>26.0</v>
      </c>
      <c r="E139" s="277" t="s">
        <v>561</v>
      </c>
      <c r="F139" s="38" t="s">
        <v>9</v>
      </c>
      <c r="G139" s="249">
        <v>2.0</v>
      </c>
      <c r="H139" s="222">
        <f t="shared" si="12"/>
        <v>2</v>
      </c>
      <c r="I139" s="249">
        <v>2.0</v>
      </c>
      <c r="J139" s="249">
        <v>2.0</v>
      </c>
      <c r="K139" s="249">
        <v>2.0</v>
      </c>
      <c r="L139" s="249">
        <v>2.0</v>
      </c>
      <c r="M139" s="249">
        <v>2.0</v>
      </c>
      <c r="N139" s="249">
        <v>2.0</v>
      </c>
      <c r="O139" s="249">
        <v>2.0</v>
      </c>
      <c r="P139" s="249">
        <v>2.0</v>
      </c>
      <c r="Q139" s="249">
        <v>2.0</v>
      </c>
      <c r="R139" s="249">
        <v>2.0</v>
      </c>
      <c r="S139" s="249">
        <v>2.0</v>
      </c>
      <c r="T139" s="249">
        <v>2.0</v>
      </c>
      <c r="U139" s="249">
        <v>2.0</v>
      </c>
      <c r="V139" s="249">
        <v>2.0</v>
      </c>
      <c r="W139" s="249">
        <v>2.0</v>
      </c>
      <c r="X139" s="249">
        <v>2.0</v>
      </c>
      <c r="Y139" s="249">
        <v>2.0</v>
      </c>
      <c r="Z139" s="249">
        <v>2.0</v>
      </c>
      <c r="AA139" s="249">
        <v>2.0</v>
      </c>
      <c r="AB139" s="249">
        <v>2.0</v>
      </c>
      <c r="AC139" s="249">
        <v>2.0</v>
      </c>
      <c r="AD139" s="249">
        <v>2.0</v>
      </c>
      <c r="AE139" s="249">
        <v>2.0</v>
      </c>
      <c r="AF139" s="249">
        <v>2.0</v>
      </c>
      <c r="AG139" s="249">
        <v>2.0</v>
      </c>
      <c r="AH139" s="249">
        <v>2.0</v>
      </c>
      <c r="AI139" s="222"/>
      <c r="AJ139" s="222"/>
      <c r="AK139" s="222"/>
      <c r="AL139" s="222"/>
      <c r="AM139" s="222"/>
      <c r="AN139" s="222"/>
      <c r="AO139" s="222"/>
      <c r="AP139" s="222"/>
      <c r="AQ139" s="222"/>
    </row>
    <row r="140" ht="12.75" customHeight="1">
      <c r="B140" s="268">
        <v>26.3</v>
      </c>
      <c r="C140" s="286" t="s">
        <v>518</v>
      </c>
      <c r="D140" s="287">
        <v>26.0</v>
      </c>
      <c r="E140" s="277" t="s">
        <v>561</v>
      </c>
      <c r="F140" s="38" t="s">
        <v>9</v>
      </c>
      <c r="G140" s="249">
        <v>2.0</v>
      </c>
      <c r="H140" s="222">
        <f t="shared" si="12"/>
        <v>2</v>
      </c>
      <c r="I140" s="249">
        <v>2.0</v>
      </c>
      <c r="J140" s="249">
        <v>2.0</v>
      </c>
      <c r="K140" s="249">
        <v>2.0</v>
      </c>
      <c r="L140" s="249">
        <v>2.0</v>
      </c>
      <c r="M140" s="249">
        <v>2.0</v>
      </c>
      <c r="N140" s="249">
        <v>2.0</v>
      </c>
      <c r="O140" s="249">
        <v>2.0</v>
      </c>
      <c r="P140" s="249">
        <v>2.0</v>
      </c>
      <c r="Q140" s="249">
        <v>2.0</v>
      </c>
      <c r="R140" s="249">
        <v>2.0</v>
      </c>
      <c r="S140" s="249">
        <v>2.0</v>
      </c>
      <c r="T140" s="249">
        <v>2.0</v>
      </c>
      <c r="U140" s="249">
        <v>2.0</v>
      </c>
      <c r="V140" s="249">
        <v>2.0</v>
      </c>
      <c r="W140" s="249">
        <v>2.0</v>
      </c>
      <c r="X140" s="249">
        <v>2.0</v>
      </c>
      <c r="Y140" s="249">
        <v>2.0</v>
      </c>
      <c r="Z140" s="249">
        <v>2.0</v>
      </c>
      <c r="AA140" s="249">
        <v>2.0</v>
      </c>
      <c r="AB140" s="249">
        <v>2.0</v>
      </c>
      <c r="AC140" s="249">
        <v>2.0</v>
      </c>
      <c r="AD140" s="249">
        <v>2.0</v>
      </c>
      <c r="AE140" s="249">
        <v>2.0</v>
      </c>
      <c r="AF140" s="249">
        <v>2.0</v>
      </c>
      <c r="AG140" s="249">
        <v>2.0</v>
      </c>
      <c r="AH140" s="249">
        <v>2.0</v>
      </c>
      <c r="AI140" s="222"/>
      <c r="AJ140" s="222"/>
      <c r="AK140" s="222"/>
      <c r="AL140" s="222"/>
      <c r="AM140" s="222"/>
      <c r="AN140" s="222"/>
      <c r="AO140" s="222"/>
      <c r="AP140" s="222"/>
      <c r="AQ140" s="222"/>
    </row>
    <row r="141" ht="12.75" customHeight="1">
      <c r="B141" s="268">
        <v>26.4</v>
      </c>
      <c r="C141" s="286" t="s">
        <v>519</v>
      </c>
      <c r="D141" s="287">
        <v>26.0</v>
      </c>
      <c r="E141" s="277" t="s">
        <v>561</v>
      </c>
      <c r="F141" s="38" t="s">
        <v>9</v>
      </c>
      <c r="G141" s="249">
        <v>2.0</v>
      </c>
      <c r="H141" s="222">
        <f t="shared" si="12"/>
        <v>2</v>
      </c>
      <c r="I141" s="249">
        <v>2.0</v>
      </c>
      <c r="J141" s="249">
        <v>2.0</v>
      </c>
      <c r="K141" s="249">
        <v>2.0</v>
      </c>
      <c r="L141" s="249">
        <v>2.0</v>
      </c>
      <c r="M141" s="249">
        <v>2.0</v>
      </c>
      <c r="N141" s="249">
        <v>2.0</v>
      </c>
      <c r="O141" s="249">
        <v>2.0</v>
      </c>
      <c r="P141" s="249">
        <v>2.0</v>
      </c>
      <c r="Q141" s="249">
        <v>2.0</v>
      </c>
      <c r="R141" s="249">
        <v>2.0</v>
      </c>
      <c r="S141" s="249">
        <v>2.0</v>
      </c>
      <c r="T141" s="249">
        <v>2.0</v>
      </c>
      <c r="U141" s="249">
        <v>2.0</v>
      </c>
      <c r="V141" s="249">
        <v>2.0</v>
      </c>
      <c r="W141" s="249">
        <v>2.0</v>
      </c>
      <c r="X141" s="249">
        <v>2.0</v>
      </c>
      <c r="Y141" s="249">
        <v>2.0</v>
      </c>
      <c r="Z141" s="249">
        <v>2.0</v>
      </c>
      <c r="AA141" s="249">
        <v>2.0</v>
      </c>
      <c r="AB141" s="249">
        <v>2.0</v>
      </c>
      <c r="AC141" s="249">
        <v>2.0</v>
      </c>
      <c r="AD141" s="249">
        <v>2.0</v>
      </c>
      <c r="AE141" s="249">
        <v>2.0</v>
      </c>
      <c r="AF141" s="249">
        <v>2.0</v>
      </c>
      <c r="AG141" s="249">
        <v>2.0</v>
      </c>
      <c r="AH141" s="249">
        <v>2.0</v>
      </c>
      <c r="AI141" s="222"/>
      <c r="AJ141" s="222"/>
      <c r="AK141" s="222"/>
      <c r="AL141" s="222"/>
      <c r="AM141" s="222"/>
      <c r="AN141" s="222"/>
      <c r="AO141" s="222"/>
      <c r="AP141" s="222"/>
      <c r="AQ141" s="222"/>
    </row>
    <row r="142" ht="12.75" customHeight="1">
      <c r="B142" s="268">
        <v>26.5</v>
      </c>
      <c r="C142" s="286" t="s">
        <v>446</v>
      </c>
      <c r="D142" s="287">
        <v>26.0</v>
      </c>
      <c r="E142" s="277" t="s">
        <v>561</v>
      </c>
      <c r="F142" s="38" t="s">
        <v>9</v>
      </c>
      <c r="G142" s="249">
        <v>2.0</v>
      </c>
      <c r="H142" s="222">
        <f t="shared" si="12"/>
        <v>2</v>
      </c>
      <c r="I142" s="249">
        <v>2.0</v>
      </c>
      <c r="J142" s="249">
        <v>2.0</v>
      </c>
      <c r="K142" s="249">
        <v>2.0</v>
      </c>
      <c r="L142" s="249">
        <v>2.0</v>
      </c>
      <c r="M142" s="249">
        <v>2.0</v>
      </c>
      <c r="N142" s="249">
        <v>2.0</v>
      </c>
      <c r="O142" s="249">
        <v>2.0</v>
      </c>
      <c r="P142" s="249">
        <v>2.0</v>
      </c>
      <c r="Q142" s="249">
        <v>2.0</v>
      </c>
      <c r="R142" s="249">
        <v>2.0</v>
      </c>
      <c r="S142" s="249">
        <v>2.0</v>
      </c>
      <c r="T142" s="249">
        <v>2.0</v>
      </c>
      <c r="U142" s="249">
        <v>2.0</v>
      </c>
      <c r="V142" s="249">
        <v>2.0</v>
      </c>
      <c r="W142" s="249">
        <v>2.0</v>
      </c>
      <c r="X142" s="249">
        <v>2.0</v>
      </c>
      <c r="Y142" s="249">
        <v>2.0</v>
      </c>
      <c r="Z142" s="249">
        <v>2.0</v>
      </c>
      <c r="AA142" s="249">
        <v>2.0</v>
      </c>
      <c r="AB142" s="249">
        <v>2.0</v>
      </c>
      <c r="AC142" s="249">
        <v>2.0</v>
      </c>
      <c r="AD142" s="249">
        <v>2.0</v>
      </c>
      <c r="AE142" s="249">
        <v>2.0</v>
      </c>
      <c r="AF142" s="249">
        <v>2.0</v>
      </c>
      <c r="AG142" s="249">
        <v>2.0</v>
      </c>
      <c r="AH142" s="249">
        <v>2.0</v>
      </c>
      <c r="AI142" s="222"/>
      <c r="AJ142" s="222"/>
      <c r="AK142" s="222"/>
      <c r="AL142" s="222"/>
      <c r="AM142" s="222"/>
      <c r="AN142" s="222"/>
      <c r="AO142" s="222"/>
      <c r="AP142" s="222"/>
      <c r="AQ142" s="222"/>
    </row>
    <row r="143" ht="12.75" customHeight="1">
      <c r="B143" s="15"/>
      <c r="C143" s="15"/>
      <c r="D143" s="222"/>
      <c r="E143" s="14"/>
      <c r="F143" s="248" t="str">
        <f>IF(C143&lt;&gt;"","Planned","")</f>
        <v/>
      </c>
      <c r="G143" s="222"/>
      <c r="H143" s="222" t="str">
        <f t="shared" si="12"/>
        <v/>
      </c>
      <c r="I143" s="222"/>
      <c r="J143" s="222"/>
      <c r="K143" s="222"/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 t="str">
        <f t="shared" ref="AE143:AF143" si="19">IF(OR(AE$21="",$G143=""),"",AD143)</f>
        <v/>
      </c>
      <c r="AF143" s="222" t="str">
        <f t="shared" si="19"/>
        <v/>
      </c>
      <c r="AG143" s="222"/>
      <c r="AH143" s="222"/>
      <c r="AI143" s="222"/>
      <c r="AJ143" s="222"/>
      <c r="AK143" s="222"/>
      <c r="AL143" s="222"/>
      <c r="AM143" s="222"/>
      <c r="AN143" s="222"/>
      <c r="AO143" s="222"/>
      <c r="AP143" s="222"/>
      <c r="AQ143" s="222"/>
    </row>
    <row r="144" ht="12.75" customHeight="1">
      <c r="B144" s="290">
        <v>27.1</v>
      </c>
      <c r="C144" s="291" t="s">
        <v>496</v>
      </c>
      <c r="D144" s="292">
        <v>27.0</v>
      </c>
      <c r="E144" s="264" t="s">
        <v>553</v>
      </c>
      <c r="F144" s="38" t="s">
        <v>9</v>
      </c>
      <c r="G144" s="249">
        <v>2.0</v>
      </c>
      <c r="H144" s="222">
        <f t="shared" si="12"/>
        <v>2</v>
      </c>
      <c r="I144" s="249">
        <v>2.0</v>
      </c>
      <c r="J144" s="249">
        <v>2.0</v>
      </c>
      <c r="K144" s="249">
        <v>2.0</v>
      </c>
      <c r="L144" s="249">
        <v>2.0</v>
      </c>
      <c r="M144" s="249">
        <v>2.0</v>
      </c>
      <c r="N144" s="249">
        <v>2.0</v>
      </c>
      <c r="O144" s="249">
        <v>2.0</v>
      </c>
      <c r="P144" s="249">
        <v>2.0</v>
      </c>
      <c r="Q144" s="249">
        <v>2.0</v>
      </c>
      <c r="R144" s="249">
        <v>2.0</v>
      </c>
      <c r="S144" s="249"/>
      <c r="T144" s="249"/>
      <c r="U144" s="249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 t="str">
        <f t="shared" ref="AE144:AF144" si="20">IF(OR(AE$21="",$G144=""),"",AD144)</f>
        <v/>
      </c>
      <c r="AF144" s="222" t="str">
        <f t="shared" si="20"/>
        <v/>
      </c>
      <c r="AG144" s="222"/>
      <c r="AH144" s="222"/>
      <c r="AI144" s="222"/>
      <c r="AJ144" s="222"/>
      <c r="AK144" s="222"/>
      <c r="AL144" s="222"/>
      <c r="AM144" s="222"/>
      <c r="AN144" s="222"/>
      <c r="AO144" s="222"/>
      <c r="AP144" s="222"/>
      <c r="AQ144" s="222"/>
    </row>
    <row r="145" ht="12.75" customHeight="1">
      <c r="B145" s="290">
        <v>27.2</v>
      </c>
      <c r="C145" s="291" t="s">
        <v>499</v>
      </c>
      <c r="D145" s="292">
        <v>27.0</v>
      </c>
      <c r="E145" s="264" t="s">
        <v>553</v>
      </c>
      <c r="F145" s="38" t="s">
        <v>9</v>
      </c>
      <c r="G145" s="249">
        <v>2.0</v>
      </c>
      <c r="H145" s="222">
        <f t="shared" si="12"/>
        <v>2</v>
      </c>
      <c r="I145" s="249">
        <v>2.0</v>
      </c>
      <c r="J145" s="249">
        <v>2.0</v>
      </c>
      <c r="K145" s="249">
        <v>2.0</v>
      </c>
      <c r="L145" s="249">
        <v>2.0</v>
      </c>
      <c r="M145" s="249">
        <v>2.0</v>
      </c>
      <c r="N145" s="249">
        <v>2.0</v>
      </c>
      <c r="O145" s="249">
        <v>2.0</v>
      </c>
      <c r="P145" s="249">
        <v>2.0</v>
      </c>
      <c r="Q145" s="249">
        <v>2.0</v>
      </c>
      <c r="R145" s="249">
        <v>2.0</v>
      </c>
      <c r="S145" s="249"/>
      <c r="T145" s="249"/>
      <c r="U145" s="249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 t="str">
        <f t="shared" ref="AE145:AF145" si="21">IF(OR(AE$21="",$G145=""),"",AD145)</f>
        <v/>
      </c>
      <c r="AF145" s="222" t="str">
        <f t="shared" si="21"/>
        <v/>
      </c>
      <c r="AG145" s="222"/>
      <c r="AH145" s="222"/>
      <c r="AI145" s="222"/>
      <c r="AJ145" s="222"/>
      <c r="AK145" s="222"/>
      <c r="AL145" s="222"/>
      <c r="AM145" s="222"/>
      <c r="AN145" s="222"/>
      <c r="AO145" s="222"/>
      <c r="AP145" s="222"/>
      <c r="AQ145" s="222"/>
    </row>
    <row r="146" ht="12.75" customHeight="1">
      <c r="B146" s="290">
        <v>27.3</v>
      </c>
      <c r="C146" s="291" t="s">
        <v>446</v>
      </c>
      <c r="D146" s="292">
        <v>27.0</v>
      </c>
      <c r="E146" s="264" t="s">
        <v>553</v>
      </c>
      <c r="F146" s="38" t="s">
        <v>9</v>
      </c>
      <c r="G146" s="249">
        <v>2.0</v>
      </c>
      <c r="H146" s="222">
        <f t="shared" si="12"/>
        <v>2</v>
      </c>
      <c r="I146" s="249">
        <v>2.0</v>
      </c>
      <c r="J146" s="249">
        <v>2.0</v>
      </c>
      <c r="K146" s="249">
        <v>2.0</v>
      </c>
      <c r="L146" s="249">
        <v>2.0</v>
      </c>
      <c r="M146" s="249">
        <v>2.0</v>
      </c>
      <c r="N146" s="249">
        <v>2.0</v>
      </c>
      <c r="O146" s="249">
        <v>2.0</v>
      </c>
      <c r="P146" s="249">
        <v>2.0</v>
      </c>
      <c r="Q146" s="249">
        <v>2.0</v>
      </c>
      <c r="R146" s="249">
        <v>2.0</v>
      </c>
      <c r="S146" s="249"/>
      <c r="T146" s="249"/>
      <c r="U146" s="249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 t="str">
        <f t="shared" ref="AE146:AF146" si="22">IF(OR(AE$21="",$G146=""),"",AD146)</f>
        <v/>
      </c>
      <c r="AF146" s="222" t="str">
        <f t="shared" si="22"/>
        <v/>
      </c>
      <c r="AG146" s="222"/>
      <c r="AH146" s="222"/>
      <c r="AI146" s="222"/>
      <c r="AJ146" s="222"/>
      <c r="AK146" s="222"/>
      <c r="AL146" s="222"/>
      <c r="AM146" s="222"/>
      <c r="AN146" s="222"/>
      <c r="AO146" s="222"/>
      <c r="AP146" s="222"/>
      <c r="AQ146" s="222"/>
    </row>
    <row r="147" ht="12.75" customHeight="1">
      <c r="B147" s="15"/>
      <c r="C147" s="15"/>
      <c r="D147" s="222"/>
      <c r="E147" s="14"/>
      <c r="F147" s="248" t="str">
        <f>IF(C147&lt;&gt;"","Planned","")</f>
        <v/>
      </c>
      <c r="G147" s="222"/>
      <c r="H147" s="222" t="str">
        <f t="shared" si="12"/>
        <v/>
      </c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 t="str">
        <f t="shared" ref="AE147:AF147" si="23">IF(OR(AE$21="",$G147=""),"",AD147)</f>
        <v/>
      </c>
      <c r="AF147" s="222" t="str">
        <f t="shared" si="23"/>
        <v/>
      </c>
      <c r="AG147" s="222"/>
      <c r="AH147" s="222"/>
      <c r="AI147" s="222"/>
      <c r="AJ147" s="222"/>
      <c r="AK147" s="222"/>
      <c r="AL147" s="222"/>
      <c r="AM147" s="222"/>
      <c r="AN147" s="222"/>
      <c r="AO147" s="222"/>
      <c r="AP147" s="222"/>
      <c r="AQ147" s="222"/>
    </row>
    <row r="148" ht="12.75" customHeight="1">
      <c r="B148" s="290">
        <v>28.1</v>
      </c>
      <c r="C148" s="291" t="s">
        <v>503</v>
      </c>
      <c r="D148" s="292">
        <v>28.0</v>
      </c>
      <c r="E148" s="264" t="s">
        <v>553</v>
      </c>
      <c r="F148" s="38" t="s">
        <v>9</v>
      </c>
      <c r="G148" s="249">
        <v>2.0</v>
      </c>
      <c r="H148" s="222">
        <f t="shared" si="12"/>
        <v>2</v>
      </c>
      <c r="I148" s="249">
        <v>2.0</v>
      </c>
      <c r="J148" s="249">
        <v>2.0</v>
      </c>
      <c r="K148" s="249">
        <v>2.0</v>
      </c>
      <c r="L148" s="249">
        <v>2.0</v>
      </c>
      <c r="M148" s="249">
        <v>2.0</v>
      </c>
      <c r="N148" s="249">
        <v>2.0</v>
      </c>
      <c r="O148" s="249">
        <v>2.0</v>
      </c>
      <c r="P148" s="249">
        <v>2.0</v>
      </c>
      <c r="Q148" s="249">
        <v>2.0</v>
      </c>
      <c r="R148" s="249">
        <v>2.0</v>
      </c>
      <c r="S148" s="249"/>
      <c r="T148" s="249"/>
      <c r="U148" s="249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 t="str">
        <f t="shared" ref="AE148:AF148" si="24">IF(OR(AE$21="",$G148=""),"",AD148)</f>
        <v/>
      </c>
      <c r="AF148" s="222" t="str">
        <f t="shared" si="24"/>
        <v/>
      </c>
      <c r="AG148" s="222"/>
      <c r="AH148" s="222"/>
      <c r="AI148" s="222"/>
      <c r="AJ148" s="222"/>
      <c r="AK148" s="222"/>
      <c r="AL148" s="222"/>
      <c r="AM148" s="222"/>
      <c r="AN148" s="222"/>
      <c r="AO148" s="222"/>
      <c r="AP148" s="222"/>
      <c r="AQ148" s="222"/>
    </row>
    <row r="149" ht="12.75" customHeight="1">
      <c r="B149" s="290">
        <v>28.2</v>
      </c>
      <c r="C149" s="291" t="s">
        <v>505</v>
      </c>
      <c r="D149" s="292">
        <v>28.0</v>
      </c>
      <c r="E149" s="264" t="s">
        <v>553</v>
      </c>
      <c r="F149" s="38" t="s">
        <v>9</v>
      </c>
      <c r="G149" s="249">
        <v>2.0</v>
      </c>
      <c r="H149" s="222">
        <f t="shared" si="12"/>
        <v>2</v>
      </c>
      <c r="I149" s="249">
        <v>2.0</v>
      </c>
      <c r="J149" s="249">
        <v>2.0</v>
      </c>
      <c r="K149" s="249">
        <v>2.0</v>
      </c>
      <c r="L149" s="249">
        <v>2.0</v>
      </c>
      <c r="M149" s="249">
        <v>2.0</v>
      </c>
      <c r="N149" s="249">
        <v>2.0</v>
      </c>
      <c r="O149" s="249">
        <v>2.0</v>
      </c>
      <c r="P149" s="249">
        <v>2.0</v>
      </c>
      <c r="Q149" s="249">
        <v>2.0</v>
      </c>
      <c r="R149" s="249">
        <v>2.0</v>
      </c>
      <c r="S149" s="249"/>
      <c r="T149" s="249"/>
      <c r="U149" s="249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 t="str">
        <f t="shared" ref="AE149:AF149" si="25">IF(OR(AE$21="",$G149=""),"",AD149)</f>
        <v/>
      </c>
      <c r="AF149" s="222" t="str">
        <f t="shared" si="25"/>
        <v/>
      </c>
      <c r="AG149" s="222"/>
      <c r="AH149" s="222"/>
      <c r="AI149" s="222"/>
      <c r="AJ149" s="222"/>
      <c r="AK149" s="222"/>
      <c r="AL149" s="222"/>
      <c r="AM149" s="222"/>
      <c r="AN149" s="222"/>
      <c r="AO149" s="222"/>
      <c r="AP149" s="222"/>
      <c r="AQ149" s="222"/>
    </row>
    <row r="150" ht="12.75" customHeight="1">
      <c r="B150" s="290">
        <v>28.3</v>
      </c>
      <c r="C150" s="291" t="s">
        <v>446</v>
      </c>
      <c r="D150" s="292">
        <v>28.0</v>
      </c>
      <c r="E150" s="264" t="s">
        <v>553</v>
      </c>
      <c r="F150" s="38" t="s">
        <v>9</v>
      </c>
      <c r="G150" s="249">
        <v>2.0</v>
      </c>
      <c r="H150" s="222">
        <f t="shared" si="12"/>
        <v>2</v>
      </c>
      <c r="I150" s="249">
        <v>2.0</v>
      </c>
      <c r="J150" s="249">
        <v>2.0</v>
      </c>
      <c r="K150" s="249">
        <v>2.0</v>
      </c>
      <c r="L150" s="249">
        <v>2.0</v>
      </c>
      <c r="M150" s="249">
        <v>2.0</v>
      </c>
      <c r="N150" s="249">
        <v>2.0</v>
      </c>
      <c r="O150" s="249">
        <v>2.0</v>
      </c>
      <c r="P150" s="249">
        <v>2.0</v>
      </c>
      <c r="Q150" s="249">
        <v>2.0</v>
      </c>
      <c r="R150" s="249">
        <v>2.0</v>
      </c>
      <c r="S150" s="249"/>
      <c r="T150" s="249"/>
      <c r="U150" s="249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 t="str">
        <f t="shared" ref="AE150:AF150" si="26">IF(OR(AE$21="",$G150=""),"",AD150)</f>
        <v/>
      </c>
      <c r="AF150" s="222" t="str">
        <f t="shared" si="26"/>
        <v/>
      </c>
      <c r="AG150" s="222"/>
      <c r="AH150" s="222"/>
      <c r="AI150" s="222"/>
      <c r="AJ150" s="222"/>
      <c r="AK150" s="222"/>
      <c r="AL150" s="222"/>
      <c r="AM150" s="222"/>
      <c r="AN150" s="222"/>
      <c r="AO150" s="222"/>
      <c r="AP150" s="222"/>
      <c r="AQ150" s="222"/>
    </row>
    <row r="151" ht="12.75" customHeight="1">
      <c r="B151" s="15"/>
      <c r="C151" s="15"/>
      <c r="D151" s="222"/>
      <c r="E151" s="14"/>
      <c r="F151" s="248" t="str">
        <f>IF(C151&lt;&gt;"","Planned","")</f>
        <v/>
      </c>
      <c r="G151" s="222"/>
      <c r="H151" s="222" t="str">
        <f t="shared" si="12"/>
        <v/>
      </c>
      <c r="I151" s="222"/>
      <c r="J151" s="222"/>
      <c r="K151" s="222"/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 t="str">
        <f t="shared" ref="AE151:AF151" si="27">IF(OR(AE$21="",$G151=""),"",AD151)</f>
        <v/>
      </c>
      <c r="AF151" s="222" t="str">
        <f t="shared" si="27"/>
        <v/>
      </c>
      <c r="AG151" s="222"/>
      <c r="AH151" s="222"/>
      <c r="AI151" s="222"/>
      <c r="AJ151" s="222"/>
      <c r="AK151" s="222"/>
      <c r="AL151" s="222"/>
      <c r="AM151" s="222"/>
      <c r="AN151" s="222"/>
      <c r="AO151" s="222"/>
      <c r="AP151" s="222"/>
      <c r="AQ151" s="222"/>
    </row>
    <row r="152" ht="12.75" customHeight="1">
      <c r="B152" s="290">
        <v>29.1</v>
      </c>
      <c r="C152" s="291" t="s">
        <v>508</v>
      </c>
      <c r="D152" s="292">
        <v>29.0</v>
      </c>
      <c r="E152" s="264" t="s">
        <v>553</v>
      </c>
      <c r="F152" s="38" t="s">
        <v>9</v>
      </c>
      <c r="G152" s="249">
        <v>2.0</v>
      </c>
      <c r="H152" s="222">
        <f t="shared" si="12"/>
        <v>2</v>
      </c>
      <c r="I152" s="249">
        <v>2.0</v>
      </c>
      <c r="J152" s="249">
        <v>2.0</v>
      </c>
      <c r="K152" s="249">
        <v>2.0</v>
      </c>
      <c r="L152" s="249">
        <v>2.0</v>
      </c>
      <c r="M152" s="249">
        <v>2.0</v>
      </c>
      <c r="N152" s="249">
        <v>2.0</v>
      </c>
      <c r="O152" s="249">
        <v>2.0</v>
      </c>
      <c r="P152" s="249">
        <v>2.0</v>
      </c>
      <c r="Q152" s="249">
        <v>2.0</v>
      </c>
      <c r="R152" s="249">
        <v>2.0</v>
      </c>
      <c r="S152" s="249">
        <v>2.0</v>
      </c>
      <c r="T152" s="249">
        <v>2.0</v>
      </c>
      <c r="U152" s="249">
        <v>2.0</v>
      </c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 t="str">
        <f t="shared" ref="AE152:AF152" si="28">IF(OR(AE$21="",$G152=""),"",AD152)</f>
        <v/>
      </c>
      <c r="AF152" s="222" t="str">
        <f t="shared" si="28"/>
        <v/>
      </c>
      <c r="AG152" s="222"/>
      <c r="AH152" s="222"/>
      <c r="AI152" s="222"/>
      <c r="AJ152" s="222"/>
      <c r="AK152" s="222"/>
      <c r="AL152" s="222"/>
      <c r="AM152" s="222"/>
      <c r="AN152" s="222"/>
      <c r="AO152" s="222"/>
      <c r="AP152" s="222"/>
      <c r="AQ152" s="222"/>
    </row>
    <row r="153" ht="12.75" customHeight="1">
      <c r="B153" s="290">
        <v>29.2</v>
      </c>
      <c r="C153" s="291" t="s">
        <v>510</v>
      </c>
      <c r="D153" s="292">
        <v>29.0</v>
      </c>
      <c r="E153" s="264" t="s">
        <v>553</v>
      </c>
      <c r="F153" s="38" t="s">
        <v>9</v>
      </c>
      <c r="G153" s="249">
        <v>2.0</v>
      </c>
      <c r="H153" s="222">
        <f t="shared" si="12"/>
        <v>2</v>
      </c>
      <c r="I153" s="249">
        <v>2.0</v>
      </c>
      <c r="J153" s="249">
        <v>2.0</v>
      </c>
      <c r="K153" s="249">
        <v>2.0</v>
      </c>
      <c r="L153" s="249">
        <v>2.0</v>
      </c>
      <c r="M153" s="249">
        <v>2.0</v>
      </c>
      <c r="N153" s="249">
        <v>2.0</v>
      </c>
      <c r="O153" s="249">
        <v>2.0</v>
      </c>
      <c r="P153" s="249">
        <v>2.0</v>
      </c>
      <c r="Q153" s="249">
        <v>2.0</v>
      </c>
      <c r="R153" s="249">
        <v>2.0</v>
      </c>
      <c r="S153" s="249">
        <v>2.0</v>
      </c>
      <c r="T153" s="249">
        <v>2.0</v>
      </c>
      <c r="U153" s="249">
        <v>2.0</v>
      </c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 t="str">
        <f t="shared" ref="AE153:AF153" si="29">IF(OR(AE$21="",$G153=""),"",AD153)</f>
        <v/>
      </c>
      <c r="AF153" s="222" t="str">
        <f t="shared" si="29"/>
        <v/>
      </c>
      <c r="AG153" s="222"/>
      <c r="AH153" s="222"/>
      <c r="AI153" s="222"/>
      <c r="AJ153" s="222"/>
      <c r="AK153" s="222"/>
      <c r="AL153" s="222"/>
      <c r="AM153" s="222"/>
      <c r="AN153" s="222"/>
      <c r="AO153" s="222"/>
      <c r="AP153" s="222"/>
      <c r="AQ153" s="222"/>
    </row>
    <row r="154" ht="12.75" customHeight="1">
      <c r="B154" s="290">
        <v>29.3</v>
      </c>
      <c r="C154" s="291" t="s">
        <v>446</v>
      </c>
      <c r="D154" s="292">
        <v>29.0</v>
      </c>
      <c r="E154" s="264" t="s">
        <v>553</v>
      </c>
      <c r="F154" s="38" t="s">
        <v>9</v>
      </c>
      <c r="G154" s="249">
        <v>2.0</v>
      </c>
      <c r="H154" s="222">
        <f t="shared" si="12"/>
        <v>2</v>
      </c>
      <c r="I154" s="249">
        <v>2.0</v>
      </c>
      <c r="J154" s="249">
        <v>2.0</v>
      </c>
      <c r="K154" s="249">
        <v>2.0</v>
      </c>
      <c r="L154" s="249">
        <v>2.0</v>
      </c>
      <c r="M154" s="249">
        <v>2.0</v>
      </c>
      <c r="N154" s="249">
        <v>2.0</v>
      </c>
      <c r="O154" s="249">
        <v>2.0</v>
      </c>
      <c r="P154" s="249">
        <v>2.0</v>
      </c>
      <c r="Q154" s="249">
        <v>2.0</v>
      </c>
      <c r="R154" s="249">
        <v>2.0</v>
      </c>
      <c r="S154" s="249">
        <v>2.0</v>
      </c>
      <c r="T154" s="249">
        <v>2.0</v>
      </c>
      <c r="U154" s="249">
        <v>2.0</v>
      </c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 t="str">
        <f t="shared" ref="AE154:AF154" si="30">IF(OR(AE$21="",$G154=""),"",AD154)</f>
        <v/>
      </c>
      <c r="AF154" s="222" t="str">
        <f t="shared" si="30"/>
        <v/>
      </c>
      <c r="AG154" s="222"/>
      <c r="AH154" s="222"/>
      <c r="AI154" s="222"/>
      <c r="AJ154" s="222"/>
      <c r="AK154" s="222"/>
      <c r="AL154" s="222"/>
      <c r="AM154" s="222"/>
      <c r="AN154" s="222"/>
      <c r="AO154" s="222"/>
      <c r="AP154" s="222"/>
      <c r="AQ154" s="222"/>
    </row>
    <row r="155" ht="12.75" customHeight="1">
      <c r="B155" s="15"/>
      <c r="C155" s="15"/>
      <c r="D155" s="222"/>
      <c r="E155" s="14"/>
      <c r="F155" s="248" t="str">
        <f>IF(C155&lt;&gt;"","Planned","")</f>
        <v/>
      </c>
      <c r="G155" s="222"/>
      <c r="H155" s="222" t="str">
        <f t="shared" si="12"/>
        <v/>
      </c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 t="str">
        <f t="shared" ref="AE155:AF155" si="31">IF(OR(AE$21="",$G155=""),"",AD155)</f>
        <v/>
      </c>
      <c r="AF155" s="222" t="str">
        <f t="shared" si="31"/>
        <v/>
      </c>
      <c r="AG155" s="222"/>
      <c r="AH155" s="222"/>
      <c r="AI155" s="222"/>
      <c r="AJ155" s="222"/>
      <c r="AK155" s="222"/>
      <c r="AL155" s="222"/>
      <c r="AM155" s="222"/>
      <c r="AN155" s="222"/>
      <c r="AO155" s="222"/>
      <c r="AP155" s="222"/>
      <c r="AQ155" s="222"/>
    </row>
    <row r="156" ht="12.75" customHeight="1">
      <c r="B156" s="290">
        <v>30.1</v>
      </c>
      <c r="C156" s="293" t="s">
        <v>514</v>
      </c>
      <c r="D156" s="292">
        <v>30.0</v>
      </c>
      <c r="E156" s="264" t="s">
        <v>553</v>
      </c>
      <c r="F156" s="38" t="s">
        <v>9</v>
      </c>
      <c r="G156" s="249">
        <v>2.0</v>
      </c>
      <c r="H156" s="222">
        <f t="shared" si="12"/>
        <v>2</v>
      </c>
      <c r="I156" s="249">
        <v>2.0</v>
      </c>
      <c r="J156" s="249">
        <v>2.0</v>
      </c>
      <c r="K156" s="249">
        <v>2.0</v>
      </c>
      <c r="L156" s="249">
        <v>2.0</v>
      </c>
      <c r="M156" s="249">
        <v>2.0</v>
      </c>
      <c r="N156" s="249">
        <v>2.0</v>
      </c>
      <c r="O156" s="249">
        <v>2.0</v>
      </c>
      <c r="P156" s="249">
        <v>2.0</v>
      </c>
      <c r="Q156" s="249">
        <v>2.0</v>
      </c>
      <c r="R156" s="249">
        <v>2.0</v>
      </c>
      <c r="S156" s="249">
        <v>2.0</v>
      </c>
      <c r="T156" s="249">
        <v>2.0</v>
      </c>
      <c r="U156" s="249">
        <v>2.0</v>
      </c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 t="str">
        <f t="shared" ref="AE156:AF156" si="32">IF(OR(AE$21="",$G156=""),"",AD156)</f>
        <v/>
      </c>
      <c r="AF156" s="222" t="str">
        <f t="shared" si="32"/>
        <v/>
      </c>
      <c r="AG156" s="222"/>
      <c r="AH156" s="222"/>
      <c r="AI156" s="222"/>
      <c r="AJ156" s="222"/>
      <c r="AK156" s="222"/>
      <c r="AL156" s="222"/>
      <c r="AM156" s="222"/>
      <c r="AN156" s="222"/>
      <c r="AO156" s="222"/>
      <c r="AP156" s="222"/>
      <c r="AQ156" s="222"/>
    </row>
    <row r="157" ht="12.75" customHeight="1">
      <c r="B157" s="290">
        <v>30.2</v>
      </c>
      <c r="C157" s="291" t="s">
        <v>517</v>
      </c>
      <c r="D157" s="292">
        <v>30.0</v>
      </c>
      <c r="E157" s="264" t="s">
        <v>553</v>
      </c>
      <c r="F157" s="38" t="s">
        <v>9</v>
      </c>
      <c r="G157" s="249">
        <v>2.0</v>
      </c>
      <c r="H157" s="222">
        <f t="shared" si="12"/>
        <v>2</v>
      </c>
      <c r="I157" s="249">
        <v>2.0</v>
      </c>
      <c r="J157" s="249">
        <v>2.0</v>
      </c>
      <c r="K157" s="249">
        <v>2.0</v>
      </c>
      <c r="L157" s="249">
        <v>2.0</v>
      </c>
      <c r="M157" s="249">
        <v>2.0</v>
      </c>
      <c r="N157" s="249">
        <v>2.0</v>
      </c>
      <c r="O157" s="249">
        <v>2.0</v>
      </c>
      <c r="P157" s="249">
        <v>2.0</v>
      </c>
      <c r="Q157" s="249">
        <v>2.0</v>
      </c>
      <c r="R157" s="249">
        <v>2.0</v>
      </c>
      <c r="S157" s="249">
        <v>2.0</v>
      </c>
      <c r="T157" s="249">
        <v>2.0</v>
      </c>
      <c r="U157" s="249">
        <v>2.0</v>
      </c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 t="str">
        <f t="shared" ref="AE157:AF157" si="33">IF(OR(AE$21="",$G157=""),"",AD157)</f>
        <v/>
      </c>
      <c r="AF157" s="222" t="str">
        <f t="shared" si="33"/>
        <v/>
      </c>
      <c r="AG157" s="222"/>
      <c r="AH157" s="222"/>
      <c r="AI157" s="222"/>
      <c r="AJ157" s="222"/>
      <c r="AK157" s="222"/>
      <c r="AL157" s="222"/>
      <c r="AM157" s="222"/>
      <c r="AN157" s="222"/>
      <c r="AO157" s="222"/>
      <c r="AP157" s="222"/>
      <c r="AQ157" s="222"/>
    </row>
    <row r="158" ht="12.75" customHeight="1">
      <c r="B158" s="290">
        <v>30.3</v>
      </c>
      <c r="C158" s="291" t="s">
        <v>446</v>
      </c>
      <c r="D158" s="292">
        <v>30.0</v>
      </c>
      <c r="E158" s="264" t="s">
        <v>553</v>
      </c>
      <c r="F158" s="38" t="s">
        <v>9</v>
      </c>
      <c r="G158" s="249">
        <v>2.0</v>
      </c>
      <c r="H158" s="222">
        <f t="shared" si="12"/>
        <v>2</v>
      </c>
      <c r="I158" s="249">
        <v>2.0</v>
      </c>
      <c r="J158" s="249">
        <v>2.0</v>
      </c>
      <c r="K158" s="249">
        <v>2.0</v>
      </c>
      <c r="L158" s="249">
        <v>2.0</v>
      </c>
      <c r="M158" s="249">
        <v>2.0</v>
      </c>
      <c r="N158" s="249">
        <v>2.0</v>
      </c>
      <c r="O158" s="249">
        <v>2.0</v>
      </c>
      <c r="P158" s="249">
        <v>2.0</v>
      </c>
      <c r="Q158" s="249">
        <v>2.0</v>
      </c>
      <c r="R158" s="249">
        <v>2.0</v>
      </c>
      <c r="S158" s="249">
        <v>2.0</v>
      </c>
      <c r="T158" s="249">
        <v>2.0</v>
      </c>
      <c r="U158" s="249">
        <v>2.0</v>
      </c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 t="str">
        <f t="shared" ref="AE158:AF158" si="34">IF(OR(AE$21="",$G158=""),"",AD158)</f>
        <v/>
      </c>
      <c r="AF158" s="222" t="str">
        <f t="shared" si="34"/>
        <v/>
      </c>
      <c r="AG158" s="222"/>
      <c r="AH158" s="222"/>
      <c r="AI158" s="222"/>
      <c r="AJ158" s="222"/>
      <c r="AK158" s="222"/>
      <c r="AL158" s="222"/>
      <c r="AM158" s="222"/>
      <c r="AN158" s="222"/>
      <c r="AO158" s="222"/>
      <c r="AP158" s="222"/>
      <c r="AQ158" s="222"/>
    </row>
    <row r="159" ht="12.75" customHeight="1">
      <c r="B159" s="15"/>
      <c r="C159" s="15"/>
      <c r="D159" s="222"/>
      <c r="E159" s="14"/>
      <c r="F159" s="248" t="str">
        <f>IF(C159&lt;&gt;"","Planned","")</f>
        <v/>
      </c>
      <c r="G159" s="222"/>
      <c r="H159" s="222" t="str">
        <f t="shared" si="12"/>
        <v/>
      </c>
      <c r="I159" s="222"/>
      <c r="J159" s="222"/>
      <c r="K159" s="222"/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 t="str">
        <f t="shared" ref="AE159:AF159" si="35">IF(OR(AE$21="",$G159=""),"",AD159)</f>
        <v/>
      </c>
      <c r="AF159" s="222" t="str">
        <f t="shared" si="35"/>
        <v/>
      </c>
      <c r="AG159" s="222"/>
      <c r="AH159" s="222"/>
      <c r="AI159" s="222"/>
      <c r="AJ159" s="222"/>
      <c r="AK159" s="222"/>
      <c r="AL159" s="222"/>
      <c r="AM159" s="222"/>
      <c r="AN159" s="222"/>
      <c r="AO159" s="222"/>
      <c r="AP159" s="222"/>
      <c r="AQ159" s="222"/>
    </row>
    <row r="160" ht="12.75" customHeight="1">
      <c r="B160" s="290">
        <v>31.1</v>
      </c>
      <c r="C160" s="291" t="s">
        <v>521</v>
      </c>
      <c r="D160" s="292">
        <v>31.0</v>
      </c>
      <c r="E160" s="264" t="s">
        <v>553</v>
      </c>
      <c r="F160" s="38" t="s">
        <v>9</v>
      </c>
      <c r="G160" s="249">
        <v>2.0</v>
      </c>
      <c r="H160" s="222">
        <f t="shared" si="12"/>
        <v>2</v>
      </c>
      <c r="I160" s="249">
        <v>2.0</v>
      </c>
      <c r="J160" s="249">
        <v>2.0</v>
      </c>
      <c r="K160" s="249">
        <v>2.0</v>
      </c>
      <c r="L160" s="249">
        <v>2.0</v>
      </c>
      <c r="M160" s="249">
        <v>2.0</v>
      </c>
      <c r="N160" s="249">
        <v>2.0</v>
      </c>
      <c r="O160" s="249">
        <v>2.0</v>
      </c>
      <c r="P160" s="249">
        <v>2.0</v>
      </c>
      <c r="Q160" s="249">
        <v>2.0</v>
      </c>
      <c r="R160" s="249">
        <v>2.0</v>
      </c>
      <c r="S160" s="249">
        <v>2.0</v>
      </c>
      <c r="T160" s="249">
        <v>2.0</v>
      </c>
      <c r="U160" s="249">
        <v>2.0</v>
      </c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 t="str">
        <f t="shared" ref="AE160:AF160" si="36">IF(OR(AE$21="",$G160=""),"",AD160)</f>
        <v/>
      </c>
      <c r="AF160" s="222" t="str">
        <f t="shared" si="36"/>
        <v/>
      </c>
      <c r="AG160" s="222"/>
      <c r="AH160" s="222"/>
      <c r="AI160" s="222"/>
      <c r="AJ160" s="222"/>
      <c r="AK160" s="222"/>
      <c r="AL160" s="222"/>
      <c r="AM160" s="222"/>
      <c r="AN160" s="222"/>
      <c r="AO160" s="222"/>
      <c r="AP160" s="222"/>
      <c r="AQ160" s="222"/>
    </row>
    <row r="161" ht="12.75" customHeight="1">
      <c r="B161" s="290">
        <v>31.2</v>
      </c>
      <c r="C161" s="291" t="s">
        <v>523</v>
      </c>
      <c r="D161" s="292">
        <v>31.0</v>
      </c>
      <c r="E161" s="264" t="s">
        <v>553</v>
      </c>
      <c r="F161" s="38" t="s">
        <v>9</v>
      </c>
      <c r="G161" s="249">
        <v>2.0</v>
      </c>
      <c r="H161" s="222">
        <f t="shared" si="12"/>
        <v>2</v>
      </c>
      <c r="I161" s="249">
        <v>2.0</v>
      </c>
      <c r="J161" s="249">
        <v>2.0</v>
      </c>
      <c r="K161" s="249">
        <v>2.0</v>
      </c>
      <c r="L161" s="249">
        <v>2.0</v>
      </c>
      <c r="M161" s="249">
        <v>2.0</v>
      </c>
      <c r="N161" s="249">
        <v>2.0</v>
      </c>
      <c r="O161" s="249">
        <v>2.0</v>
      </c>
      <c r="P161" s="249">
        <v>2.0</v>
      </c>
      <c r="Q161" s="249">
        <v>2.0</v>
      </c>
      <c r="R161" s="249">
        <v>2.0</v>
      </c>
      <c r="S161" s="249">
        <v>2.0</v>
      </c>
      <c r="T161" s="249">
        <v>2.0</v>
      </c>
      <c r="U161" s="249">
        <v>2.0</v>
      </c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 t="str">
        <f t="shared" ref="AE161:AF161" si="37">IF(OR(AE$21="",$G161=""),"",AD161)</f>
        <v/>
      </c>
      <c r="AF161" s="222" t="str">
        <f t="shared" si="37"/>
        <v/>
      </c>
      <c r="AG161" s="222"/>
      <c r="AH161" s="222"/>
      <c r="AI161" s="222"/>
      <c r="AJ161" s="222"/>
      <c r="AK161" s="222"/>
      <c r="AL161" s="222"/>
      <c r="AM161" s="222"/>
      <c r="AN161" s="222"/>
      <c r="AO161" s="222"/>
      <c r="AP161" s="222"/>
      <c r="AQ161" s="222"/>
    </row>
    <row r="162" ht="12.75" customHeight="1">
      <c r="B162" s="290">
        <v>31.3</v>
      </c>
      <c r="C162" s="291" t="s">
        <v>446</v>
      </c>
      <c r="D162" s="292">
        <v>31.0</v>
      </c>
      <c r="E162" s="264" t="s">
        <v>553</v>
      </c>
      <c r="F162" s="38" t="s">
        <v>9</v>
      </c>
      <c r="G162" s="249">
        <v>2.0</v>
      </c>
      <c r="H162" s="222">
        <f t="shared" si="12"/>
        <v>2</v>
      </c>
      <c r="I162" s="249">
        <v>2.0</v>
      </c>
      <c r="J162" s="249">
        <v>2.0</v>
      </c>
      <c r="K162" s="249">
        <v>2.0</v>
      </c>
      <c r="L162" s="249">
        <v>2.0</v>
      </c>
      <c r="M162" s="249">
        <v>2.0</v>
      </c>
      <c r="N162" s="249">
        <v>2.0</v>
      </c>
      <c r="O162" s="249">
        <v>2.0</v>
      </c>
      <c r="P162" s="249">
        <v>2.0</v>
      </c>
      <c r="Q162" s="249">
        <v>2.0</v>
      </c>
      <c r="R162" s="249">
        <v>2.0</v>
      </c>
      <c r="S162" s="249">
        <v>2.0</v>
      </c>
      <c r="T162" s="249">
        <v>2.0</v>
      </c>
      <c r="U162" s="249">
        <v>2.0</v>
      </c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 t="str">
        <f t="shared" ref="AE162:AF162" si="38">IF(OR(AE$21="",$G162=""),"",AD162)</f>
        <v/>
      </c>
      <c r="AF162" s="222" t="str">
        <f t="shared" si="38"/>
        <v/>
      </c>
      <c r="AG162" s="222"/>
      <c r="AH162" s="222"/>
      <c r="AI162" s="222"/>
      <c r="AJ162" s="222"/>
      <c r="AK162" s="222"/>
      <c r="AL162" s="222"/>
      <c r="AM162" s="222"/>
      <c r="AN162" s="222"/>
      <c r="AO162" s="222"/>
      <c r="AP162" s="222"/>
      <c r="AQ162" s="222"/>
    </row>
    <row r="163" ht="12.75" customHeight="1">
      <c r="B163" s="15"/>
      <c r="C163" s="15"/>
      <c r="D163" s="222"/>
      <c r="E163" s="14"/>
      <c r="F163" s="248" t="str">
        <f>IF(C163&lt;&gt;"","Planned","")</f>
        <v/>
      </c>
      <c r="G163" s="222"/>
      <c r="H163" s="222" t="str">
        <f t="shared" si="12"/>
        <v/>
      </c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 t="str">
        <f t="shared" ref="AE163:AF163" si="39">IF(OR(AE$21="",$G163=""),"",AD163)</f>
        <v/>
      </c>
      <c r="AF163" s="222" t="str">
        <f t="shared" si="39"/>
        <v/>
      </c>
      <c r="AG163" s="222"/>
      <c r="AH163" s="222"/>
      <c r="AI163" s="222"/>
      <c r="AJ163" s="222"/>
      <c r="AK163" s="222"/>
      <c r="AL163" s="222"/>
      <c r="AM163" s="222"/>
      <c r="AN163" s="222"/>
      <c r="AO163" s="222"/>
      <c r="AP163" s="222"/>
      <c r="AQ163" s="222"/>
    </row>
    <row r="164" ht="12.75" customHeight="1">
      <c r="B164" s="290">
        <v>32.1</v>
      </c>
      <c r="C164" s="291" t="s">
        <v>528</v>
      </c>
      <c r="D164" s="292">
        <v>33.0</v>
      </c>
      <c r="E164" s="264" t="s">
        <v>553</v>
      </c>
      <c r="F164" s="38" t="s">
        <v>9</v>
      </c>
      <c r="G164" s="249">
        <v>2.0</v>
      </c>
      <c r="H164" s="222">
        <f t="shared" si="12"/>
        <v>2</v>
      </c>
      <c r="I164" s="249">
        <v>2.0</v>
      </c>
      <c r="J164" s="249">
        <v>2.0</v>
      </c>
      <c r="K164" s="249">
        <v>2.0</v>
      </c>
      <c r="L164" s="249">
        <v>2.0</v>
      </c>
      <c r="M164" s="249">
        <v>2.0</v>
      </c>
      <c r="N164" s="249">
        <v>2.0</v>
      </c>
      <c r="O164" s="249">
        <v>2.0</v>
      </c>
      <c r="P164" s="249">
        <v>2.0</v>
      </c>
      <c r="Q164" s="249">
        <v>2.0</v>
      </c>
      <c r="R164" s="249">
        <v>2.0</v>
      </c>
      <c r="S164" s="249">
        <v>2.0</v>
      </c>
      <c r="T164" s="249">
        <v>2.0</v>
      </c>
      <c r="U164" s="249">
        <v>2.0</v>
      </c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 t="str">
        <f t="shared" ref="AE164:AF164" si="40">IF(OR(AE$21="",$G164=""),"",AD164)</f>
        <v/>
      </c>
      <c r="AF164" s="222" t="str">
        <f t="shared" si="40"/>
        <v/>
      </c>
      <c r="AG164" s="222"/>
      <c r="AH164" s="222"/>
      <c r="AI164" s="222"/>
      <c r="AJ164" s="222"/>
      <c r="AK164" s="222"/>
      <c r="AL164" s="222"/>
      <c r="AM164" s="222"/>
      <c r="AN164" s="222"/>
      <c r="AO164" s="222"/>
      <c r="AP164" s="222"/>
      <c r="AQ164" s="222"/>
    </row>
    <row r="165" ht="12.75" customHeight="1">
      <c r="B165" s="290">
        <v>32.2</v>
      </c>
      <c r="C165" s="291" t="s">
        <v>529</v>
      </c>
      <c r="D165" s="292">
        <v>33.0</v>
      </c>
      <c r="E165" s="264" t="s">
        <v>553</v>
      </c>
      <c r="F165" s="38" t="s">
        <v>9</v>
      </c>
      <c r="G165" s="249">
        <v>2.0</v>
      </c>
      <c r="H165" s="222">
        <f t="shared" si="12"/>
        <v>2</v>
      </c>
      <c r="I165" s="249">
        <v>2.0</v>
      </c>
      <c r="J165" s="249">
        <v>2.0</v>
      </c>
      <c r="K165" s="249">
        <v>2.0</v>
      </c>
      <c r="L165" s="249">
        <v>2.0</v>
      </c>
      <c r="M165" s="249">
        <v>2.0</v>
      </c>
      <c r="N165" s="249">
        <v>2.0</v>
      </c>
      <c r="O165" s="249">
        <v>2.0</v>
      </c>
      <c r="P165" s="249">
        <v>2.0</v>
      </c>
      <c r="Q165" s="249">
        <v>2.0</v>
      </c>
      <c r="R165" s="249">
        <v>2.0</v>
      </c>
      <c r="S165" s="249">
        <v>2.0</v>
      </c>
      <c r="T165" s="249">
        <v>2.0</v>
      </c>
      <c r="U165" s="249">
        <v>2.0</v>
      </c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 t="str">
        <f t="shared" ref="AE165:AF165" si="41">IF(OR(AE$21="",$G165=""),"",AD165)</f>
        <v/>
      </c>
      <c r="AF165" s="222" t="str">
        <f t="shared" si="41"/>
        <v/>
      </c>
      <c r="AG165" s="222"/>
      <c r="AH165" s="222"/>
      <c r="AI165" s="222"/>
      <c r="AJ165" s="222"/>
      <c r="AK165" s="222"/>
      <c r="AL165" s="222"/>
      <c r="AM165" s="222"/>
      <c r="AN165" s="222"/>
      <c r="AO165" s="222"/>
      <c r="AP165" s="222"/>
      <c r="AQ165" s="222"/>
    </row>
    <row r="166" ht="12.75" customHeight="1">
      <c r="B166" s="290">
        <v>32.3</v>
      </c>
      <c r="C166" s="291" t="s">
        <v>446</v>
      </c>
      <c r="D166" s="292">
        <v>33.0</v>
      </c>
      <c r="E166" s="264" t="s">
        <v>553</v>
      </c>
      <c r="F166" s="38" t="s">
        <v>9</v>
      </c>
      <c r="G166" s="249">
        <v>2.0</v>
      </c>
      <c r="H166" s="222">
        <f t="shared" si="12"/>
        <v>2</v>
      </c>
      <c r="I166" s="249">
        <v>2.0</v>
      </c>
      <c r="J166" s="249">
        <v>2.0</v>
      </c>
      <c r="K166" s="249">
        <v>2.0</v>
      </c>
      <c r="L166" s="249">
        <v>2.0</v>
      </c>
      <c r="M166" s="249">
        <v>2.0</v>
      </c>
      <c r="N166" s="249">
        <v>2.0</v>
      </c>
      <c r="O166" s="249">
        <v>2.0</v>
      </c>
      <c r="P166" s="249">
        <v>2.0</v>
      </c>
      <c r="Q166" s="249">
        <v>2.0</v>
      </c>
      <c r="R166" s="249">
        <v>2.0</v>
      </c>
      <c r="S166" s="249">
        <v>2.0</v>
      </c>
      <c r="T166" s="249">
        <v>2.0</v>
      </c>
      <c r="U166" s="249">
        <v>2.0</v>
      </c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 t="str">
        <f t="shared" ref="AE166:AF166" si="42">IF(OR(AE$21="",$G166=""),"",AD166)</f>
        <v/>
      </c>
      <c r="AF166" s="222" t="str">
        <f t="shared" si="42"/>
        <v/>
      </c>
      <c r="AG166" s="222"/>
      <c r="AH166" s="222"/>
      <c r="AI166" s="222"/>
      <c r="AJ166" s="222"/>
      <c r="AK166" s="222"/>
      <c r="AL166" s="222"/>
      <c r="AM166" s="222"/>
      <c r="AN166" s="222"/>
      <c r="AO166" s="222"/>
      <c r="AP166" s="222"/>
      <c r="AQ166" s="222"/>
    </row>
    <row r="167" ht="12.75" customHeight="1">
      <c r="D167" s="222"/>
      <c r="E167" s="14"/>
      <c r="F167" s="248"/>
      <c r="G167" s="222"/>
      <c r="H167" s="222" t="str">
        <f t="shared" si="12"/>
        <v/>
      </c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 t="str">
        <f t="shared" ref="AE167:AF167" si="43">IF(OR(AE$21="",$G167=""),"",AD167)</f>
        <v/>
      </c>
      <c r="AF167" s="222" t="str">
        <f t="shared" si="43"/>
        <v/>
      </c>
      <c r="AG167" s="222"/>
      <c r="AH167" s="222"/>
      <c r="AI167" s="222"/>
      <c r="AJ167" s="222"/>
      <c r="AK167" s="222"/>
      <c r="AL167" s="222"/>
      <c r="AM167" s="222"/>
      <c r="AN167" s="222"/>
      <c r="AO167" s="222"/>
      <c r="AP167" s="222"/>
      <c r="AQ167" s="222"/>
    </row>
    <row r="168" ht="12.75" customHeight="1">
      <c r="D168" s="222"/>
      <c r="E168" s="14"/>
      <c r="F168" s="248"/>
      <c r="G168" s="222"/>
      <c r="H168" s="222" t="str">
        <f t="shared" si="12"/>
        <v/>
      </c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 t="str">
        <f t="shared" ref="AE168:AF168" si="44">IF(OR(AE$21="",$G168=""),"",AD168)</f>
        <v/>
      </c>
      <c r="AF168" s="222" t="str">
        <f t="shared" si="44"/>
        <v/>
      </c>
      <c r="AG168" s="222"/>
      <c r="AH168" s="222"/>
      <c r="AI168" s="222"/>
      <c r="AJ168" s="222"/>
      <c r="AK168" s="222"/>
      <c r="AL168" s="222"/>
      <c r="AM168" s="222"/>
      <c r="AN168" s="222"/>
      <c r="AO168" s="222"/>
      <c r="AP168" s="222"/>
      <c r="AQ168" s="222"/>
    </row>
    <row r="169" ht="12.75" customHeight="1">
      <c r="B169" s="294">
        <v>33.1</v>
      </c>
      <c r="C169" s="294" t="s">
        <v>562</v>
      </c>
      <c r="D169" s="295"/>
      <c r="E169" s="277" t="s">
        <v>16</v>
      </c>
      <c r="F169" s="38" t="s">
        <v>9</v>
      </c>
      <c r="G169" s="249">
        <v>2.0</v>
      </c>
      <c r="H169" s="222">
        <f t="shared" si="12"/>
        <v>2</v>
      </c>
      <c r="I169" s="222">
        <f t="shared" ref="I169:AF169" si="45">IF(OR(I$21="",$G169=""),"",H169)</f>
        <v>2</v>
      </c>
      <c r="J169" s="222">
        <f t="shared" si="45"/>
        <v>2</v>
      </c>
      <c r="K169" s="222">
        <f t="shared" si="45"/>
        <v>2</v>
      </c>
      <c r="L169" s="222">
        <f t="shared" si="45"/>
        <v>2</v>
      </c>
      <c r="M169" s="222">
        <f t="shared" si="45"/>
        <v>2</v>
      </c>
      <c r="N169" s="222">
        <f t="shared" si="45"/>
        <v>2</v>
      </c>
      <c r="O169" s="222">
        <f t="shared" si="45"/>
        <v>2</v>
      </c>
      <c r="P169" s="222">
        <f t="shared" si="45"/>
        <v>2</v>
      </c>
      <c r="Q169" s="222">
        <f t="shared" si="45"/>
        <v>2</v>
      </c>
      <c r="R169" s="222">
        <f t="shared" si="45"/>
        <v>2</v>
      </c>
      <c r="S169" s="222">
        <f t="shared" si="45"/>
        <v>2</v>
      </c>
      <c r="T169" s="222">
        <f t="shared" si="45"/>
        <v>2</v>
      </c>
      <c r="U169" s="222">
        <f t="shared" si="45"/>
        <v>2</v>
      </c>
      <c r="V169" s="222">
        <f t="shared" si="45"/>
        <v>2</v>
      </c>
      <c r="W169" s="222">
        <f t="shared" si="45"/>
        <v>2</v>
      </c>
      <c r="X169" s="222">
        <f t="shared" si="45"/>
        <v>2</v>
      </c>
      <c r="Y169" s="222">
        <f t="shared" si="45"/>
        <v>2</v>
      </c>
      <c r="Z169" s="222">
        <f t="shared" si="45"/>
        <v>2</v>
      </c>
      <c r="AA169" s="222">
        <f t="shared" si="45"/>
        <v>2</v>
      </c>
      <c r="AB169" s="222">
        <f t="shared" si="45"/>
        <v>2</v>
      </c>
      <c r="AC169" s="222">
        <f t="shared" si="45"/>
        <v>2</v>
      </c>
      <c r="AD169" s="222">
        <f t="shared" si="45"/>
        <v>2</v>
      </c>
      <c r="AE169" s="222">
        <f t="shared" si="45"/>
        <v>2</v>
      </c>
      <c r="AF169" s="222">
        <f t="shared" si="45"/>
        <v>2</v>
      </c>
      <c r="AG169" s="249">
        <v>2.0</v>
      </c>
      <c r="AH169" s="249">
        <v>2.0</v>
      </c>
      <c r="AI169" s="249">
        <v>2.0</v>
      </c>
      <c r="AJ169" s="249">
        <v>2.0</v>
      </c>
      <c r="AK169" s="249">
        <v>2.0</v>
      </c>
      <c r="AL169" s="249">
        <v>2.0</v>
      </c>
      <c r="AM169" s="249">
        <v>2.0</v>
      </c>
      <c r="AN169" s="249">
        <v>2.0</v>
      </c>
      <c r="AO169" s="249">
        <v>2.0</v>
      </c>
      <c r="AP169" s="249">
        <v>2.0</v>
      </c>
      <c r="AQ169" s="222"/>
    </row>
    <row r="170" ht="12.75" customHeight="1">
      <c r="D170" s="222"/>
      <c r="E170" s="14"/>
      <c r="F170" s="248"/>
      <c r="G170" s="222"/>
      <c r="H170" s="222" t="str">
        <f t="shared" si="12"/>
        <v/>
      </c>
      <c r="I170" s="222" t="str">
        <f t="shared" ref="I170:AF170" si="46">IF(OR(I$21="",$G170=""),"",H170)</f>
        <v/>
      </c>
      <c r="J170" s="222" t="str">
        <f t="shared" si="46"/>
        <v/>
      </c>
      <c r="K170" s="222" t="str">
        <f t="shared" si="46"/>
        <v/>
      </c>
      <c r="L170" s="222" t="str">
        <f t="shared" si="46"/>
        <v/>
      </c>
      <c r="M170" s="222" t="str">
        <f t="shared" si="46"/>
        <v/>
      </c>
      <c r="N170" s="222" t="str">
        <f t="shared" si="46"/>
        <v/>
      </c>
      <c r="O170" s="222" t="str">
        <f t="shared" si="46"/>
        <v/>
      </c>
      <c r="P170" s="222" t="str">
        <f t="shared" si="46"/>
        <v/>
      </c>
      <c r="Q170" s="222" t="str">
        <f t="shared" si="46"/>
        <v/>
      </c>
      <c r="R170" s="222" t="str">
        <f t="shared" si="46"/>
        <v/>
      </c>
      <c r="S170" s="222" t="str">
        <f t="shared" si="46"/>
        <v/>
      </c>
      <c r="T170" s="222" t="str">
        <f t="shared" si="46"/>
        <v/>
      </c>
      <c r="U170" s="222" t="str">
        <f t="shared" si="46"/>
        <v/>
      </c>
      <c r="V170" s="222" t="str">
        <f t="shared" si="46"/>
        <v/>
      </c>
      <c r="W170" s="222" t="str">
        <f t="shared" si="46"/>
        <v/>
      </c>
      <c r="X170" s="222" t="str">
        <f t="shared" si="46"/>
        <v/>
      </c>
      <c r="Y170" s="222" t="str">
        <f t="shared" si="46"/>
        <v/>
      </c>
      <c r="Z170" s="222" t="str">
        <f t="shared" si="46"/>
        <v/>
      </c>
      <c r="AA170" s="222" t="str">
        <f t="shared" si="46"/>
        <v/>
      </c>
      <c r="AB170" s="222" t="str">
        <f t="shared" si="46"/>
        <v/>
      </c>
      <c r="AC170" s="222" t="str">
        <f t="shared" si="46"/>
        <v/>
      </c>
      <c r="AD170" s="222" t="str">
        <f t="shared" si="46"/>
        <v/>
      </c>
      <c r="AE170" s="222" t="str">
        <f t="shared" si="46"/>
        <v/>
      </c>
      <c r="AF170" s="222" t="str">
        <f t="shared" si="46"/>
        <v/>
      </c>
      <c r="AG170" s="222"/>
      <c r="AH170" s="222"/>
      <c r="AI170" s="222"/>
      <c r="AJ170" s="222"/>
      <c r="AK170" s="222"/>
      <c r="AL170" s="222"/>
      <c r="AM170" s="222"/>
      <c r="AN170" s="222"/>
      <c r="AO170" s="222"/>
      <c r="AP170" s="222"/>
      <c r="AQ170" s="222"/>
    </row>
    <row r="171" ht="12.75" customHeight="1">
      <c r="D171" s="222"/>
      <c r="E171" s="14"/>
      <c r="F171" s="248"/>
      <c r="G171" s="222"/>
      <c r="H171" s="222" t="str">
        <f t="shared" si="12"/>
        <v/>
      </c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 t="str">
        <f t="shared" ref="AE171:AF171" si="47">IF(OR(AE$21="",$G171=""),"",AD171)</f>
        <v/>
      </c>
      <c r="AF171" s="222" t="str">
        <f t="shared" si="47"/>
        <v/>
      </c>
      <c r="AG171" s="222"/>
      <c r="AH171" s="222"/>
      <c r="AI171" s="222"/>
      <c r="AJ171" s="222"/>
      <c r="AK171" s="222"/>
      <c r="AL171" s="222"/>
      <c r="AM171" s="222"/>
      <c r="AN171" s="222"/>
      <c r="AO171" s="222"/>
      <c r="AP171" s="222"/>
      <c r="AQ171" s="222"/>
    </row>
    <row r="172" ht="12.75" customHeight="1">
      <c r="D172" s="222"/>
      <c r="E172" s="14"/>
      <c r="F172" s="248"/>
      <c r="G172" s="222"/>
      <c r="H172" s="222" t="str">
        <f t="shared" si="12"/>
        <v/>
      </c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 t="str">
        <f t="shared" ref="AE172:AF172" si="48">IF(OR(AE$21="",$G172=""),"",AD172)</f>
        <v/>
      </c>
      <c r="AF172" s="222" t="str">
        <f t="shared" si="48"/>
        <v/>
      </c>
      <c r="AG172" s="222"/>
      <c r="AH172" s="222"/>
      <c r="AI172" s="222"/>
      <c r="AJ172" s="222"/>
      <c r="AK172" s="222"/>
      <c r="AL172" s="222"/>
      <c r="AM172" s="222"/>
      <c r="AN172" s="222"/>
      <c r="AO172" s="222"/>
      <c r="AP172" s="222"/>
      <c r="AQ172" s="222"/>
    </row>
    <row r="173" ht="12.75" customHeight="1">
      <c r="D173" s="222"/>
      <c r="E173" s="14"/>
      <c r="F173" s="248"/>
      <c r="G173" s="222"/>
      <c r="H173" s="222" t="str">
        <f t="shared" si="12"/>
        <v/>
      </c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  <c r="AF173" s="222"/>
      <c r="AG173" s="222"/>
      <c r="AH173" s="222"/>
      <c r="AI173" s="222"/>
      <c r="AJ173" s="222"/>
      <c r="AK173" s="222"/>
      <c r="AL173" s="222"/>
      <c r="AM173" s="222"/>
      <c r="AN173" s="222"/>
      <c r="AO173" s="222"/>
      <c r="AP173" s="222"/>
      <c r="AQ173" s="222"/>
    </row>
    <row r="174" ht="12.75" customHeight="1">
      <c r="D174" s="222"/>
      <c r="E174" s="14"/>
      <c r="F174" s="248"/>
      <c r="G174" s="222"/>
      <c r="H174" s="222"/>
      <c r="I174" s="222"/>
      <c r="J174" s="222"/>
      <c r="K174" s="222"/>
      <c r="L174" s="222"/>
      <c r="M174" s="222"/>
      <c r="N174" s="222"/>
      <c r="O174" s="222"/>
      <c r="P174" s="296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  <c r="AF174" s="222"/>
      <c r="AG174" s="222"/>
      <c r="AH174" s="222"/>
      <c r="AI174" s="222"/>
      <c r="AJ174" s="222"/>
      <c r="AK174" s="222"/>
      <c r="AL174" s="222"/>
      <c r="AM174" s="222"/>
      <c r="AN174" s="222"/>
      <c r="AO174" s="222"/>
      <c r="AP174" s="222"/>
      <c r="AQ174" s="222"/>
    </row>
    <row r="175" ht="12.75" customHeight="1">
      <c r="D175" s="222"/>
      <c r="E175" s="14"/>
      <c r="F175" s="248"/>
      <c r="G175" s="222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  <c r="AF175" s="222"/>
      <c r="AG175" s="222"/>
      <c r="AH175" s="222"/>
      <c r="AI175" s="222"/>
      <c r="AJ175" s="222"/>
      <c r="AK175" s="222"/>
      <c r="AL175" s="222"/>
      <c r="AM175" s="222"/>
      <c r="AN175" s="222"/>
      <c r="AO175" s="222"/>
      <c r="AP175" s="222"/>
      <c r="AQ175" s="222"/>
    </row>
    <row r="176" ht="12.75" customHeight="1">
      <c r="D176" s="222"/>
      <c r="E176" s="14"/>
      <c r="F176" s="248"/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  <c r="AF176" s="222"/>
      <c r="AG176" s="222"/>
      <c r="AH176" s="222"/>
      <c r="AI176" s="222"/>
      <c r="AJ176" s="222"/>
      <c r="AK176" s="222"/>
      <c r="AL176" s="222"/>
      <c r="AM176" s="222"/>
      <c r="AN176" s="222"/>
      <c r="AO176" s="222"/>
      <c r="AP176" s="222"/>
      <c r="AQ176" s="222"/>
    </row>
    <row r="177" ht="12.75" customHeight="1">
      <c r="D177" s="222"/>
      <c r="E177" s="14"/>
      <c r="F177" s="248"/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  <c r="AF177" s="222"/>
      <c r="AG177" s="222"/>
      <c r="AH177" s="222"/>
      <c r="AI177" s="222"/>
      <c r="AJ177" s="222"/>
      <c r="AK177" s="222"/>
      <c r="AL177" s="222"/>
      <c r="AM177" s="222"/>
      <c r="AN177" s="222"/>
      <c r="AO177" s="222"/>
      <c r="AP177" s="222"/>
      <c r="AQ177" s="222"/>
    </row>
    <row r="178" ht="12.75" customHeight="1">
      <c r="A178" s="222"/>
      <c r="D178" s="222"/>
      <c r="E178" s="14"/>
      <c r="F178" s="248"/>
      <c r="G178" s="222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  <c r="AF178" s="222"/>
      <c r="AG178" s="222"/>
      <c r="AH178" s="222"/>
      <c r="AI178" s="222"/>
      <c r="AJ178" s="222"/>
      <c r="AK178" s="222"/>
      <c r="AL178" s="222"/>
      <c r="AM178" s="222"/>
      <c r="AN178" s="222"/>
      <c r="AO178" s="222"/>
      <c r="AP178" s="222"/>
      <c r="AQ178" s="222"/>
      <c r="AR178" s="222"/>
    </row>
    <row r="179" ht="12.75" customHeight="1">
      <c r="D179" s="222"/>
      <c r="E179" s="14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  <c r="AF179" s="222"/>
      <c r="AG179" s="222"/>
      <c r="AH179" s="222"/>
      <c r="AI179" s="222"/>
      <c r="AJ179" s="222"/>
      <c r="AK179" s="222"/>
      <c r="AL179" s="222"/>
      <c r="AM179" s="222"/>
      <c r="AN179" s="222"/>
      <c r="AO179" s="222"/>
      <c r="AP179" s="222"/>
      <c r="AQ179" s="222"/>
    </row>
    <row r="180" ht="12.75" customHeight="1">
      <c r="D180" s="222"/>
      <c r="E180" s="14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  <c r="AF180" s="222"/>
      <c r="AG180" s="222"/>
      <c r="AH180" s="222"/>
      <c r="AI180" s="222"/>
      <c r="AJ180" s="222"/>
      <c r="AK180" s="222"/>
      <c r="AL180" s="222"/>
      <c r="AM180" s="222"/>
      <c r="AN180" s="222"/>
      <c r="AO180" s="222"/>
      <c r="AP180" s="222"/>
      <c r="AQ180" s="222"/>
    </row>
    <row r="181" ht="12.75" customHeight="1">
      <c r="D181" s="222"/>
      <c r="E181" s="14"/>
      <c r="G181" s="222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  <c r="AF181" s="222"/>
      <c r="AG181" s="222"/>
      <c r="AH181" s="222"/>
      <c r="AI181" s="222"/>
      <c r="AJ181" s="222"/>
      <c r="AK181" s="222"/>
      <c r="AL181" s="222"/>
      <c r="AM181" s="222"/>
      <c r="AN181" s="222"/>
      <c r="AO181" s="222"/>
      <c r="AP181" s="222"/>
      <c r="AQ181" s="222"/>
    </row>
    <row r="182" ht="12.75" customHeight="1">
      <c r="D182" s="222"/>
      <c r="E182" s="14"/>
      <c r="G182" s="222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  <c r="AF182" s="222"/>
      <c r="AG182" s="222"/>
      <c r="AH182" s="222"/>
      <c r="AI182" s="222"/>
      <c r="AJ182" s="222"/>
      <c r="AK182" s="222"/>
      <c r="AL182" s="222"/>
      <c r="AM182" s="222"/>
      <c r="AN182" s="222"/>
      <c r="AO182" s="222"/>
      <c r="AP182" s="222"/>
      <c r="AQ182" s="222"/>
    </row>
    <row r="183" ht="12.75" customHeight="1">
      <c r="D183" s="222"/>
      <c r="E183" s="14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  <c r="AF183" s="222"/>
      <c r="AG183" s="222"/>
      <c r="AH183" s="222"/>
      <c r="AI183" s="222"/>
      <c r="AJ183" s="222"/>
      <c r="AK183" s="222"/>
      <c r="AL183" s="222"/>
      <c r="AM183" s="222"/>
      <c r="AN183" s="222"/>
      <c r="AO183" s="222"/>
      <c r="AP183" s="222"/>
      <c r="AQ183" s="222"/>
    </row>
    <row r="184" ht="12.75" customHeight="1">
      <c r="D184" s="222"/>
      <c r="E184" s="14"/>
      <c r="G184" s="222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  <c r="AF184" s="222"/>
      <c r="AG184" s="222"/>
      <c r="AH184" s="222"/>
      <c r="AI184" s="222"/>
      <c r="AJ184" s="222"/>
      <c r="AK184" s="222"/>
      <c r="AL184" s="222"/>
      <c r="AM184" s="222"/>
      <c r="AN184" s="222"/>
      <c r="AO184" s="222"/>
      <c r="AP184" s="222"/>
      <c r="AQ184" s="222"/>
    </row>
    <row r="185" ht="12.75" customHeight="1">
      <c r="D185" s="222"/>
      <c r="E185" s="14"/>
      <c r="G185" s="222"/>
      <c r="H185" s="222"/>
      <c r="I185" s="222"/>
      <c r="J185" s="222"/>
      <c r="K185" s="222"/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  <c r="AF185" s="222"/>
      <c r="AG185" s="222"/>
      <c r="AH185" s="222"/>
      <c r="AI185" s="222"/>
      <c r="AJ185" s="222"/>
      <c r="AK185" s="222"/>
      <c r="AL185" s="222"/>
      <c r="AM185" s="222"/>
      <c r="AN185" s="222"/>
      <c r="AO185" s="222"/>
      <c r="AP185" s="222"/>
      <c r="AQ185" s="222"/>
    </row>
    <row r="186" ht="12.75" customHeight="1">
      <c r="D186" s="222"/>
      <c r="E186" s="14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  <c r="AF186" s="222"/>
      <c r="AG186" s="222"/>
      <c r="AH186" s="222"/>
      <c r="AI186" s="222"/>
      <c r="AJ186" s="222"/>
      <c r="AK186" s="222"/>
      <c r="AL186" s="222"/>
      <c r="AM186" s="222"/>
      <c r="AN186" s="222"/>
      <c r="AO186" s="222"/>
      <c r="AP186" s="222"/>
      <c r="AQ186" s="222"/>
    </row>
    <row r="187" ht="12.75" customHeight="1">
      <c r="D187" s="222"/>
      <c r="E187" s="14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  <c r="AF187" s="222"/>
      <c r="AG187" s="222"/>
      <c r="AH187" s="222"/>
      <c r="AI187" s="222"/>
      <c r="AJ187" s="222"/>
      <c r="AK187" s="222"/>
      <c r="AL187" s="222"/>
      <c r="AM187" s="222"/>
      <c r="AN187" s="222"/>
      <c r="AO187" s="222"/>
      <c r="AP187" s="222"/>
      <c r="AQ187" s="222"/>
    </row>
    <row r="188" ht="12.75" customHeight="1">
      <c r="D188" s="222"/>
      <c r="E188" s="14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  <c r="AF188" s="222"/>
      <c r="AG188" s="222"/>
      <c r="AH188" s="222"/>
      <c r="AI188" s="222"/>
      <c r="AJ188" s="222"/>
      <c r="AK188" s="222"/>
      <c r="AL188" s="222"/>
      <c r="AM188" s="222"/>
      <c r="AN188" s="222"/>
      <c r="AO188" s="222"/>
      <c r="AP188" s="222"/>
      <c r="AQ188" s="222"/>
    </row>
    <row r="189" ht="12.75" customHeight="1">
      <c r="D189" s="222"/>
      <c r="E189" s="14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  <c r="AF189" s="222"/>
      <c r="AG189" s="222"/>
      <c r="AH189" s="222"/>
      <c r="AI189" s="222"/>
      <c r="AJ189" s="222"/>
      <c r="AK189" s="222"/>
      <c r="AL189" s="222"/>
      <c r="AM189" s="222"/>
      <c r="AN189" s="222"/>
      <c r="AO189" s="222"/>
      <c r="AP189" s="222"/>
      <c r="AQ189" s="222"/>
    </row>
    <row r="190" ht="12.75" customHeight="1">
      <c r="D190" s="222"/>
      <c r="E190" s="14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  <c r="AF190" s="222"/>
      <c r="AG190" s="222"/>
      <c r="AH190" s="222"/>
      <c r="AI190" s="222"/>
      <c r="AJ190" s="222"/>
      <c r="AK190" s="222"/>
      <c r="AL190" s="222"/>
      <c r="AM190" s="222"/>
      <c r="AN190" s="222"/>
      <c r="AO190" s="222"/>
      <c r="AP190" s="222"/>
      <c r="AQ190" s="222"/>
    </row>
    <row r="191" ht="12.75" customHeight="1">
      <c r="D191" s="222"/>
      <c r="E191" s="14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  <c r="AF191" s="222"/>
      <c r="AG191" s="222"/>
      <c r="AH191" s="222"/>
      <c r="AI191" s="222"/>
      <c r="AJ191" s="222"/>
      <c r="AK191" s="222"/>
      <c r="AL191" s="222"/>
      <c r="AM191" s="222"/>
      <c r="AN191" s="222"/>
      <c r="AO191" s="222"/>
      <c r="AP191" s="222"/>
      <c r="AQ191" s="222"/>
    </row>
    <row r="192" ht="12.75" customHeight="1">
      <c r="D192" s="222"/>
      <c r="E192" s="14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  <c r="AF192" s="222"/>
      <c r="AG192" s="222"/>
      <c r="AH192" s="222"/>
      <c r="AI192" s="222"/>
      <c r="AJ192" s="222"/>
      <c r="AK192" s="222"/>
      <c r="AL192" s="222"/>
      <c r="AM192" s="222"/>
      <c r="AN192" s="222"/>
      <c r="AO192" s="222"/>
      <c r="AP192" s="222"/>
      <c r="AQ192" s="222"/>
    </row>
    <row r="193" ht="12.75" customHeight="1">
      <c r="D193" s="222"/>
      <c r="E193" s="14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  <c r="AF193" s="222"/>
      <c r="AG193" s="222"/>
      <c r="AH193" s="222"/>
      <c r="AI193" s="222"/>
      <c r="AJ193" s="222"/>
      <c r="AK193" s="222"/>
      <c r="AL193" s="222"/>
      <c r="AM193" s="222"/>
      <c r="AN193" s="222"/>
      <c r="AO193" s="222"/>
      <c r="AP193" s="222"/>
      <c r="AQ193" s="222"/>
    </row>
    <row r="194" ht="12.75" customHeight="1">
      <c r="D194" s="222"/>
      <c r="E194" s="14"/>
      <c r="G194" s="222"/>
      <c r="H194" s="222"/>
      <c r="I194" s="222"/>
      <c r="J194" s="222"/>
      <c r="K194" s="222"/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  <c r="AF194" s="222"/>
      <c r="AG194" s="222"/>
      <c r="AH194" s="222"/>
      <c r="AI194" s="222"/>
      <c r="AJ194" s="222"/>
      <c r="AK194" s="222"/>
      <c r="AL194" s="222"/>
      <c r="AM194" s="222"/>
      <c r="AN194" s="222"/>
      <c r="AO194" s="222"/>
      <c r="AP194" s="222"/>
      <c r="AQ194" s="222"/>
    </row>
    <row r="195" ht="12.75" customHeight="1">
      <c r="D195" s="222"/>
      <c r="E195" s="14"/>
      <c r="G195" s="222"/>
      <c r="H195" s="222"/>
      <c r="I195" s="222"/>
      <c r="J195" s="222"/>
      <c r="K195" s="222"/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  <c r="AF195" s="222"/>
      <c r="AG195" s="222"/>
      <c r="AH195" s="222"/>
      <c r="AI195" s="222"/>
      <c r="AJ195" s="222"/>
      <c r="AK195" s="222"/>
      <c r="AL195" s="222"/>
      <c r="AM195" s="222"/>
      <c r="AN195" s="222"/>
      <c r="AO195" s="222"/>
      <c r="AP195" s="222"/>
      <c r="AQ195" s="222"/>
    </row>
    <row r="196" ht="12.75" customHeight="1">
      <c r="D196" s="222"/>
      <c r="E196" s="14"/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  <c r="AF196" s="222"/>
      <c r="AG196" s="222"/>
      <c r="AH196" s="222"/>
      <c r="AI196" s="222"/>
      <c r="AJ196" s="222"/>
      <c r="AK196" s="222"/>
      <c r="AL196" s="222"/>
      <c r="AM196" s="222"/>
      <c r="AN196" s="222"/>
      <c r="AO196" s="222"/>
      <c r="AP196" s="222"/>
      <c r="AQ196" s="222"/>
    </row>
    <row r="197" ht="12.75" customHeight="1">
      <c r="D197" s="222"/>
      <c r="E197" s="14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  <c r="AF197" s="222"/>
      <c r="AG197" s="222"/>
      <c r="AH197" s="222"/>
      <c r="AI197" s="222"/>
      <c r="AJ197" s="222"/>
      <c r="AK197" s="222"/>
      <c r="AL197" s="222"/>
      <c r="AM197" s="222"/>
      <c r="AN197" s="222"/>
      <c r="AO197" s="222"/>
      <c r="AP197" s="222"/>
      <c r="AQ197" s="222"/>
    </row>
    <row r="198" ht="12.75" customHeight="1">
      <c r="D198" s="222"/>
      <c r="E198" s="14"/>
      <c r="G198" s="222"/>
      <c r="H198" s="222"/>
      <c r="I198" s="222"/>
      <c r="J198" s="222"/>
      <c r="K198" s="222"/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  <c r="AF198" s="222"/>
      <c r="AG198" s="222"/>
      <c r="AH198" s="222"/>
      <c r="AI198" s="222"/>
      <c r="AJ198" s="222"/>
      <c r="AK198" s="222"/>
      <c r="AL198" s="222"/>
      <c r="AM198" s="222"/>
      <c r="AN198" s="222"/>
      <c r="AO198" s="222"/>
      <c r="AP198" s="222"/>
      <c r="AQ198" s="222"/>
    </row>
    <row r="199" ht="12.75" customHeight="1">
      <c r="D199" s="222"/>
      <c r="E199" s="14"/>
      <c r="G199" s="222"/>
      <c r="H199" s="222"/>
      <c r="I199" s="222"/>
      <c r="J199" s="222"/>
      <c r="K199" s="222"/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  <c r="AF199" s="222"/>
      <c r="AG199" s="222"/>
      <c r="AH199" s="222"/>
      <c r="AI199" s="222"/>
      <c r="AJ199" s="222"/>
      <c r="AK199" s="222"/>
      <c r="AL199" s="222"/>
      <c r="AM199" s="222"/>
      <c r="AN199" s="222"/>
      <c r="AO199" s="222"/>
      <c r="AP199" s="222"/>
      <c r="AQ199" s="222"/>
    </row>
    <row r="200" ht="12.75" customHeight="1">
      <c r="D200" s="222"/>
      <c r="E200" s="14"/>
      <c r="G200" s="222"/>
      <c r="H200" s="222"/>
      <c r="I200" s="222"/>
      <c r="J200" s="222"/>
      <c r="K200" s="222"/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  <c r="AF200" s="222"/>
      <c r="AG200" s="222"/>
      <c r="AH200" s="222"/>
      <c r="AI200" s="222"/>
      <c r="AJ200" s="222"/>
      <c r="AK200" s="222"/>
      <c r="AL200" s="222"/>
      <c r="AM200" s="222"/>
      <c r="AN200" s="222"/>
      <c r="AO200" s="222"/>
      <c r="AP200" s="222"/>
      <c r="AQ200" s="222"/>
    </row>
    <row r="201" ht="12.75" customHeight="1">
      <c r="D201" s="222"/>
      <c r="E201" s="14"/>
      <c r="G201" s="222"/>
      <c r="H201" s="222"/>
      <c r="I201" s="222"/>
      <c r="J201" s="222"/>
      <c r="K201" s="222"/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  <c r="AF201" s="222"/>
      <c r="AG201" s="222"/>
      <c r="AH201" s="222"/>
      <c r="AI201" s="222"/>
      <c r="AJ201" s="222"/>
      <c r="AK201" s="222"/>
      <c r="AL201" s="222"/>
      <c r="AM201" s="222"/>
      <c r="AN201" s="222"/>
      <c r="AO201" s="222"/>
      <c r="AP201" s="222"/>
      <c r="AQ201" s="222"/>
    </row>
    <row r="202" ht="12.75" customHeight="1">
      <c r="D202" s="222"/>
      <c r="E202" s="14"/>
      <c r="G202" s="222"/>
      <c r="H202" s="222"/>
      <c r="I202" s="222"/>
      <c r="J202" s="222"/>
      <c r="K202" s="222"/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  <c r="AF202" s="222"/>
      <c r="AG202" s="222"/>
      <c r="AH202" s="222"/>
      <c r="AI202" s="222"/>
      <c r="AJ202" s="222"/>
      <c r="AK202" s="222"/>
      <c r="AL202" s="222"/>
      <c r="AM202" s="222"/>
      <c r="AN202" s="222"/>
      <c r="AO202" s="222"/>
      <c r="AP202" s="222"/>
      <c r="AQ202" s="222"/>
    </row>
    <row r="203" ht="12.75" customHeight="1">
      <c r="D203" s="222"/>
      <c r="E203" s="14"/>
      <c r="G203" s="222"/>
      <c r="H203" s="222"/>
      <c r="I203" s="222"/>
      <c r="J203" s="222"/>
      <c r="K203" s="222"/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  <c r="AF203" s="222"/>
      <c r="AG203" s="222"/>
      <c r="AH203" s="222"/>
      <c r="AI203" s="222"/>
      <c r="AJ203" s="222"/>
      <c r="AK203" s="222"/>
      <c r="AL203" s="222"/>
      <c r="AM203" s="222"/>
      <c r="AN203" s="222"/>
      <c r="AO203" s="222"/>
      <c r="AP203" s="222"/>
      <c r="AQ203" s="222"/>
    </row>
    <row r="204" ht="12.75" customHeight="1">
      <c r="D204" s="222"/>
      <c r="E204" s="14"/>
      <c r="G204" s="222"/>
      <c r="H204" s="222"/>
      <c r="I204" s="222"/>
      <c r="J204" s="222"/>
      <c r="K204" s="222"/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  <c r="AF204" s="222"/>
      <c r="AG204" s="222"/>
      <c r="AH204" s="222"/>
      <c r="AI204" s="222"/>
      <c r="AJ204" s="222"/>
      <c r="AK204" s="222"/>
      <c r="AL204" s="222"/>
      <c r="AM204" s="222"/>
      <c r="AN204" s="222"/>
      <c r="AO204" s="222"/>
      <c r="AP204" s="222"/>
      <c r="AQ204" s="222"/>
    </row>
    <row r="205" ht="12.75" customHeight="1">
      <c r="D205" s="222"/>
      <c r="E205" s="14"/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  <c r="AF205" s="222"/>
      <c r="AG205" s="222"/>
      <c r="AH205" s="222"/>
      <c r="AI205" s="222"/>
      <c r="AJ205" s="222"/>
      <c r="AK205" s="222"/>
      <c r="AL205" s="222"/>
      <c r="AM205" s="222"/>
      <c r="AN205" s="222"/>
      <c r="AO205" s="222"/>
      <c r="AP205" s="222"/>
      <c r="AQ205" s="222"/>
    </row>
    <row r="206" ht="12.75" customHeight="1">
      <c r="D206" s="222"/>
      <c r="E206" s="14"/>
      <c r="G206" s="222"/>
      <c r="H206" s="222"/>
      <c r="I206" s="222"/>
      <c r="J206" s="222"/>
      <c r="K206" s="222"/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  <c r="AF206" s="222"/>
      <c r="AG206" s="222"/>
      <c r="AH206" s="222"/>
      <c r="AI206" s="222"/>
      <c r="AJ206" s="222"/>
      <c r="AK206" s="222"/>
      <c r="AL206" s="222"/>
      <c r="AM206" s="222"/>
      <c r="AN206" s="222"/>
      <c r="AO206" s="222"/>
      <c r="AP206" s="222"/>
      <c r="AQ206" s="222"/>
    </row>
    <row r="207" ht="12.75" customHeight="1">
      <c r="D207" s="222"/>
      <c r="E207" s="14"/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  <c r="AF207" s="222"/>
      <c r="AG207" s="222"/>
      <c r="AH207" s="222"/>
      <c r="AI207" s="222"/>
      <c r="AJ207" s="222"/>
      <c r="AK207" s="222"/>
      <c r="AL207" s="222"/>
      <c r="AM207" s="222"/>
      <c r="AN207" s="222"/>
      <c r="AO207" s="222"/>
      <c r="AP207" s="222"/>
      <c r="AQ207" s="222"/>
    </row>
    <row r="208" ht="12.75" customHeight="1">
      <c r="D208" s="222"/>
      <c r="E208" s="14"/>
      <c r="G208" s="222"/>
      <c r="H208" s="222"/>
      <c r="I208" s="222"/>
      <c r="J208" s="222"/>
      <c r="K208" s="222"/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  <c r="AF208" s="222"/>
      <c r="AG208" s="222"/>
      <c r="AH208" s="222"/>
      <c r="AI208" s="222"/>
      <c r="AJ208" s="222"/>
      <c r="AK208" s="222"/>
      <c r="AL208" s="222"/>
      <c r="AM208" s="222"/>
      <c r="AN208" s="222"/>
      <c r="AO208" s="222"/>
      <c r="AP208" s="222"/>
      <c r="AQ208" s="222"/>
    </row>
    <row r="209" ht="12.75" customHeight="1">
      <c r="D209" s="222"/>
      <c r="E209" s="14"/>
      <c r="G209" s="222"/>
      <c r="H209" s="222"/>
      <c r="I209" s="222"/>
      <c r="J209" s="222"/>
      <c r="K209" s="222"/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  <c r="AF209" s="222"/>
      <c r="AG209" s="222"/>
      <c r="AH209" s="222"/>
      <c r="AI209" s="222"/>
      <c r="AJ209" s="222"/>
      <c r="AK209" s="222"/>
      <c r="AL209" s="222"/>
      <c r="AM209" s="222"/>
      <c r="AN209" s="222"/>
      <c r="AO209" s="222"/>
      <c r="AP209" s="222"/>
      <c r="AQ209" s="222"/>
    </row>
    <row r="210" ht="12.75" customHeight="1">
      <c r="D210" s="222"/>
      <c r="E210" s="14"/>
      <c r="G210" s="222"/>
      <c r="H210" s="222"/>
      <c r="I210" s="222"/>
      <c r="J210" s="222"/>
      <c r="K210" s="222"/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  <c r="AF210" s="222"/>
      <c r="AG210" s="222"/>
      <c r="AH210" s="222"/>
      <c r="AI210" s="222"/>
      <c r="AJ210" s="222"/>
      <c r="AK210" s="222"/>
      <c r="AL210" s="222"/>
      <c r="AM210" s="222"/>
      <c r="AN210" s="222"/>
      <c r="AO210" s="222"/>
      <c r="AP210" s="222"/>
      <c r="AQ210" s="222"/>
    </row>
    <row r="211" ht="12.75" customHeight="1">
      <c r="D211" s="222"/>
      <c r="E211" s="14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  <c r="AF211" s="222"/>
      <c r="AG211" s="222"/>
      <c r="AH211" s="222"/>
      <c r="AI211" s="222"/>
      <c r="AJ211" s="222"/>
      <c r="AK211" s="222"/>
      <c r="AL211" s="222"/>
      <c r="AM211" s="222"/>
      <c r="AN211" s="222"/>
      <c r="AO211" s="222"/>
      <c r="AP211" s="222"/>
      <c r="AQ211" s="222"/>
    </row>
    <row r="212" ht="12.75" customHeight="1">
      <c r="D212" s="222"/>
      <c r="E212" s="14"/>
      <c r="G212" s="222"/>
      <c r="H212" s="222"/>
      <c r="I212" s="222"/>
      <c r="J212" s="222"/>
      <c r="K212" s="222"/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  <c r="AF212" s="222"/>
      <c r="AG212" s="222"/>
      <c r="AH212" s="222"/>
      <c r="AI212" s="222"/>
      <c r="AJ212" s="222"/>
      <c r="AK212" s="222"/>
      <c r="AL212" s="222"/>
      <c r="AM212" s="222"/>
      <c r="AN212" s="222"/>
      <c r="AO212" s="222"/>
      <c r="AP212" s="222"/>
      <c r="AQ212" s="222"/>
    </row>
    <row r="213" ht="12.75" customHeight="1">
      <c r="D213" s="222"/>
      <c r="E213" s="14"/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  <c r="AF213" s="222"/>
      <c r="AG213" s="222"/>
      <c r="AH213" s="222"/>
      <c r="AI213" s="222"/>
      <c r="AJ213" s="222"/>
      <c r="AK213" s="222"/>
      <c r="AL213" s="222"/>
      <c r="AM213" s="222"/>
      <c r="AN213" s="222"/>
      <c r="AO213" s="222"/>
      <c r="AP213" s="222"/>
      <c r="AQ213" s="222"/>
    </row>
    <row r="214" ht="12.75" customHeight="1">
      <c r="D214" s="222"/>
      <c r="E214" s="14"/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  <c r="AF214" s="222"/>
      <c r="AG214" s="222"/>
      <c r="AH214" s="222"/>
      <c r="AI214" s="222"/>
      <c r="AJ214" s="222"/>
      <c r="AK214" s="222"/>
      <c r="AL214" s="222"/>
      <c r="AM214" s="222"/>
      <c r="AN214" s="222"/>
      <c r="AO214" s="222"/>
      <c r="AP214" s="222"/>
      <c r="AQ214" s="222"/>
    </row>
    <row r="215" ht="12.75" customHeight="1">
      <c r="D215" s="222"/>
      <c r="E215" s="14"/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  <c r="AF215" s="222"/>
      <c r="AG215" s="222"/>
      <c r="AH215" s="222"/>
      <c r="AI215" s="222"/>
      <c r="AJ215" s="222"/>
      <c r="AK215" s="222"/>
      <c r="AL215" s="222"/>
      <c r="AM215" s="222"/>
      <c r="AN215" s="222"/>
      <c r="AO215" s="222"/>
      <c r="AP215" s="222"/>
      <c r="AQ215" s="222"/>
    </row>
    <row r="216" ht="12.75" customHeight="1">
      <c r="D216" s="222"/>
      <c r="E216" s="14"/>
      <c r="G216" s="222"/>
      <c r="H216" s="222"/>
      <c r="I216" s="222"/>
      <c r="J216" s="222"/>
      <c r="K216" s="222"/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  <c r="AF216" s="222"/>
      <c r="AG216" s="222"/>
      <c r="AH216" s="222"/>
      <c r="AI216" s="222"/>
      <c r="AJ216" s="222"/>
      <c r="AK216" s="222"/>
      <c r="AL216" s="222"/>
      <c r="AM216" s="222"/>
      <c r="AN216" s="222"/>
      <c r="AO216" s="222"/>
      <c r="AP216" s="222"/>
      <c r="AQ216" s="222"/>
    </row>
    <row r="217" ht="12.75" customHeight="1">
      <c r="D217" s="222"/>
      <c r="E217" s="14"/>
      <c r="G217" s="222"/>
      <c r="H217" s="222"/>
      <c r="I217" s="222"/>
      <c r="J217" s="222"/>
      <c r="K217" s="222"/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  <c r="AF217" s="222"/>
      <c r="AG217" s="222"/>
      <c r="AH217" s="222"/>
      <c r="AI217" s="222"/>
      <c r="AJ217" s="222"/>
      <c r="AK217" s="222"/>
      <c r="AL217" s="222"/>
      <c r="AM217" s="222"/>
      <c r="AN217" s="222"/>
      <c r="AO217" s="222"/>
      <c r="AP217" s="222"/>
      <c r="AQ217" s="222"/>
    </row>
    <row r="218" ht="12.75" customHeight="1">
      <c r="D218" s="222"/>
      <c r="E218" s="14"/>
      <c r="G218" s="222"/>
      <c r="H218" s="222"/>
      <c r="I218" s="222"/>
      <c r="J218" s="222"/>
      <c r="K218" s="222"/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  <c r="AF218" s="222"/>
      <c r="AG218" s="222"/>
      <c r="AH218" s="222"/>
      <c r="AI218" s="222"/>
      <c r="AJ218" s="222"/>
      <c r="AK218" s="222"/>
      <c r="AL218" s="222"/>
      <c r="AM218" s="222"/>
      <c r="AN218" s="222"/>
      <c r="AO218" s="222"/>
      <c r="AP218" s="222"/>
      <c r="AQ218" s="222"/>
    </row>
    <row r="219" ht="12.75" customHeight="1">
      <c r="D219" s="222"/>
      <c r="E219" s="14"/>
      <c r="G219" s="222"/>
      <c r="H219" s="222"/>
      <c r="I219" s="222"/>
      <c r="J219" s="222"/>
      <c r="K219" s="222"/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  <c r="AF219" s="222"/>
      <c r="AG219" s="222"/>
      <c r="AH219" s="222"/>
      <c r="AI219" s="222"/>
      <c r="AJ219" s="222"/>
      <c r="AK219" s="222"/>
      <c r="AL219" s="222"/>
      <c r="AM219" s="222"/>
      <c r="AN219" s="222"/>
      <c r="AO219" s="222"/>
      <c r="AP219" s="222"/>
      <c r="AQ219" s="222"/>
    </row>
    <row r="220" ht="12.75" customHeight="1">
      <c r="D220" s="222"/>
      <c r="E220" s="14"/>
      <c r="G220" s="222"/>
      <c r="H220" s="222"/>
      <c r="I220" s="222"/>
      <c r="J220" s="222"/>
      <c r="K220" s="222"/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  <c r="AF220" s="222"/>
      <c r="AG220" s="222"/>
      <c r="AH220" s="222"/>
      <c r="AI220" s="222"/>
      <c r="AJ220" s="222"/>
      <c r="AK220" s="222"/>
      <c r="AL220" s="222"/>
      <c r="AM220" s="222"/>
      <c r="AN220" s="222"/>
      <c r="AO220" s="222"/>
      <c r="AP220" s="222"/>
      <c r="AQ220" s="222"/>
    </row>
    <row r="221" ht="12.75" customHeight="1">
      <c r="D221" s="222"/>
      <c r="E221" s="14"/>
      <c r="G221" s="222"/>
      <c r="H221" s="222"/>
      <c r="I221" s="222"/>
      <c r="J221" s="222"/>
      <c r="K221" s="222"/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  <c r="AF221" s="222"/>
      <c r="AG221" s="222"/>
      <c r="AH221" s="222"/>
      <c r="AI221" s="222"/>
      <c r="AJ221" s="222"/>
      <c r="AK221" s="222"/>
      <c r="AL221" s="222"/>
      <c r="AM221" s="222"/>
      <c r="AN221" s="222"/>
      <c r="AO221" s="222"/>
      <c r="AP221" s="222"/>
      <c r="AQ221" s="222"/>
    </row>
    <row r="222" ht="12.75" customHeight="1">
      <c r="D222" s="222"/>
      <c r="E222" s="14"/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  <c r="AF222" s="222"/>
      <c r="AG222" s="222"/>
      <c r="AH222" s="222"/>
      <c r="AI222" s="222"/>
      <c r="AJ222" s="222"/>
      <c r="AK222" s="222"/>
      <c r="AL222" s="222"/>
      <c r="AM222" s="222"/>
      <c r="AN222" s="222"/>
      <c r="AO222" s="222"/>
      <c r="AP222" s="222"/>
      <c r="AQ222" s="222"/>
    </row>
    <row r="223" ht="12.75" customHeight="1">
      <c r="D223" s="222"/>
      <c r="E223" s="14"/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  <c r="AF223" s="222"/>
      <c r="AG223" s="222"/>
      <c r="AH223" s="222"/>
      <c r="AI223" s="222"/>
      <c r="AJ223" s="222"/>
      <c r="AK223" s="222"/>
      <c r="AL223" s="222"/>
      <c r="AM223" s="222"/>
      <c r="AN223" s="222"/>
      <c r="AO223" s="222"/>
      <c r="AP223" s="222"/>
      <c r="AQ223" s="222"/>
    </row>
    <row r="224" ht="12.75" customHeight="1">
      <c r="D224" s="222"/>
      <c r="E224" s="14"/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  <c r="AF224" s="222"/>
      <c r="AG224" s="222"/>
      <c r="AH224" s="222"/>
      <c r="AI224" s="222"/>
      <c r="AJ224" s="222"/>
      <c r="AK224" s="222"/>
      <c r="AL224" s="222"/>
      <c r="AM224" s="222"/>
      <c r="AN224" s="222"/>
      <c r="AO224" s="222"/>
      <c r="AP224" s="222"/>
      <c r="AQ224" s="222"/>
    </row>
    <row r="225" ht="12.75" customHeight="1">
      <c r="D225" s="222"/>
      <c r="E225" s="14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  <c r="AF225" s="222"/>
      <c r="AG225" s="222"/>
      <c r="AH225" s="222"/>
      <c r="AI225" s="222"/>
      <c r="AJ225" s="222"/>
      <c r="AK225" s="222"/>
      <c r="AL225" s="222"/>
      <c r="AM225" s="222"/>
      <c r="AN225" s="222"/>
      <c r="AO225" s="222"/>
      <c r="AP225" s="222"/>
      <c r="AQ225" s="222"/>
    </row>
    <row r="226" ht="12.75" customHeight="1">
      <c r="D226" s="222"/>
      <c r="E226" s="14"/>
      <c r="G226" s="222"/>
      <c r="H226" s="222"/>
      <c r="I226" s="222"/>
      <c r="J226" s="222"/>
      <c r="K226" s="222"/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  <c r="AF226" s="222"/>
      <c r="AG226" s="222"/>
      <c r="AH226" s="222"/>
      <c r="AI226" s="222"/>
      <c r="AJ226" s="222"/>
      <c r="AK226" s="222"/>
      <c r="AL226" s="222"/>
      <c r="AM226" s="222"/>
      <c r="AN226" s="222"/>
      <c r="AO226" s="222"/>
      <c r="AP226" s="222"/>
      <c r="AQ226" s="222"/>
    </row>
    <row r="227" ht="12.75" customHeight="1">
      <c r="D227" s="222"/>
      <c r="E227" s="14"/>
      <c r="G227" s="222"/>
      <c r="H227" s="222"/>
      <c r="I227" s="222"/>
      <c r="J227" s="222"/>
      <c r="K227" s="222"/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  <c r="AF227" s="222"/>
      <c r="AG227" s="222"/>
      <c r="AH227" s="222"/>
      <c r="AI227" s="222"/>
      <c r="AJ227" s="222"/>
      <c r="AK227" s="222"/>
      <c r="AL227" s="222"/>
      <c r="AM227" s="222"/>
      <c r="AN227" s="222"/>
      <c r="AO227" s="222"/>
      <c r="AP227" s="222"/>
      <c r="AQ227" s="222"/>
    </row>
    <row r="228" ht="12.75" customHeight="1">
      <c r="D228" s="222"/>
      <c r="E228" s="14"/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  <c r="AF228" s="222"/>
      <c r="AG228" s="222"/>
      <c r="AH228" s="222"/>
      <c r="AI228" s="222"/>
      <c r="AJ228" s="222"/>
      <c r="AK228" s="222"/>
      <c r="AL228" s="222"/>
      <c r="AM228" s="222"/>
      <c r="AN228" s="222"/>
      <c r="AO228" s="222"/>
      <c r="AP228" s="222"/>
      <c r="AQ228" s="222"/>
    </row>
    <row r="229" ht="12.75" customHeight="1">
      <c r="D229" s="222"/>
      <c r="E229" s="14"/>
      <c r="G229" s="222"/>
      <c r="H229" s="222"/>
      <c r="I229" s="222"/>
      <c r="J229" s="222"/>
      <c r="K229" s="222"/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  <c r="AF229" s="222"/>
      <c r="AG229" s="222"/>
      <c r="AH229" s="222"/>
      <c r="AI229" s="222"/>
      <c r="AJ229" s="222"/>
      <c r="AK229" s="222"/>
      <c r="AL229" s="222"/>
      <c r="AM229" s="222"/>
      <c r="AN229" s="222"/>
      <c r="AO229" s="222"/>
      <c r="AP229" s="222"/>
      <c r="AQ229" s="222"/>
    </row>
    <row r="230" ht="12.75" customHeight="1">
      <c r="D230" s="222"/>
      <c r="E230" s="14"/>
      <c r="G230" s="222"/>
      <c r="H230" s="222"/>
      <c r="I230" s="222"/>
      <c r="J230" s="222"/>
      <c r="K230" s="222"/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  <c r="AF230" s="222"/>
      <c r="AG230" s="222"/>
      <c r="AH230" s="222"/>
      <c r="AI230" s="222"/>
      <c r="AJ230" s="222"/>
      <c r="AK230" s="222"/>
      <c r="AL230" s="222"/>
      <c r="AM230" s="222"/>
      <c r="AN230" s="222"/>
      <c r="AO230" s="222"/>
      <c r="AP230" s="222"/>
      <c r="AQ230" s="222"/>
    </row>
    <row r="231" ht="12.75" customHeight="1">
      <c r="D231" s="222"/>
      <c r="E231" s="14"/>
      <c r="G231" s="222"/>
      <c r="H231" s="222"/>
      <c r="I231" s="222"/>
      <c r="J231" s="222"/>
      <c r="K231" s="222"/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  <c r="AF231" s="222"/>
      <c r="AG231" s="222"/>
      <c r="AH231" s="222"/>
      <c r="AI231" s="222"/>
      <c r="AJ231" s="222"/>
      <c r="AK231" s="222"/>
      <c r="AL231" s="222"/>
      <c r="AM231" s="222"/>
      <c r="AN231" s="222"/>
      <c r="AO231" s="222"/>
      <c r="AP231" s="222"/>
      <c r="AQ231" s="222"/>
    </row>
    <row r="232" ht="12.75" customHeight="1">
      <c r="D232" s="222"/>
      <c r="E232" s="14"/>
      <c r="G232" s="222"/>
      <c r="H232" s="222"/>
      <c r="I232" s="222"/>
      <c r="J232" s="222"/>
      <c r="K232" s="222"/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  <c r="AF232" s="222"/>
      <c r="AG232" s="222"/>
      <c r="AH232" s="222"/>
      <c r="AI232" s="222"/>
      <c r="AJ232" s="222"/>
      <c r="AK232" s="222"/>
      <c r="AL232" s="222"/>
      <c r="AM232" s="222"/>
      <c r="AN232" s="222"/>
      <c r="AO232" s="222"/>
      <c r="AP232" s="222"/>
      <c r="AQ232" s="222"/>
    </row>
    <row r="233" ht="12.75" customHeight="1">
      <c r="D233" s="222"/>
      <c r="E233" s="14"/>
      <c r="G233" s="222"/>
      <c r="H233" s="222"/>
      <c r="I233" s="222"/>
      <c r="J233" s="222"/>
      <c r="K233" s="222"/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</row>
    <row r="234" ht="12.75" customHeight="1">
      <c r="D234" s="222"/>
      <c r="E234" s="14"/>
      <c r="G234" s="222"/>
      <c r="H234" s="222"/>
      <c r="I234" s="222"/>
      <c r="J234" s="222"/>
      <c r="K234" s="222"/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  <c r="AF234" s="222"/>
      <c r="AG234" s="222"/>
      <c r="AH234" s="222"/>
      <c r="AI234" s="222"/>
      <c r="AJ234" s="222"/>
      <c r="AK234" s="222"/>
      <c r="AL234" s="222"/>
      <c r="AM234" s="222"/>
      <c r="AN234" s="222"/>
      <c r="AO234" s="222"/>
      <c r="AP234" s="222"/>
      <c r="AQ234" s="222"/>
    </row>
    <row r="235" ht="12.75" customHeight="1">
      <c r="D235" s="222"/>
      <c r="E235" s="14"/>
      <c r="G235" s="222"/>
      <c r="H235" s="222"/>
      <c r="I235" s="222"/>
      <c r="J235" s="222"/>
      <c r="K235" s="222"/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  <c r="AF235" s="222"/>
      <c r="AG235" s="222"/>
      <c r="AH235" s="222"/>
      <c r="AI235" s="222"/>
      <c r="AJ235" s="222"/>
      <c r="AK235" s="222"/>
      <c r="AL235" s="222"/>
      <c r="AM235" s="222"/>
      <c r="AN235" s="222"/>
      <c r="AO235" s="222"/>
      <c r="AP235" s="222"/>
      <c r="AQ235" s="222"/>
    </row>
    <row r="236" ht="12.75" customHeight="1">
      <c r="D236" s="222"/>
      <c r="E236" s="14"/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  <c r="AF236" s="222"/>
      <c r="AG236" s="222"/>
      <c r="AH236" s="222"/>
      <c r="AI236" s="222"/>
      <c r="AJ236" s="222"/>
      <c r="AK236" s="222"/>
      <c r="AL236" s="222"/>
      <c r="AM236" s="222"/>
      <c r="AN236" s="222"/>
      <c r="AO236" s="222"/>
      <c r="AP236" s="222"/>
      <c r="AQ236" s="222"/>
    </row>
    <row r="237" ht="12.75" customHeight="1">
      <c r="D237" s="222"/>
      <c r="E237" s="14"/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  <c r="AF237" s="222"/>
      <c r="AG237" s="222"/>
      <c r="AH237" s="222"/>
      <c r="AI237" s="222"/>
      <c r="AJ237" s="222"/>
      <c r="AK237" s="222"/>
      <c r="AL237" s="222"/>
      <c r="AM237" s="222"/>
      <c r="AN237" s="222"/>
      <c r="AO237" s="222"/>
      <c r="AP237" s="222"/>
      <c r="AQ237" s="222"/>
    </row>
    <row r="238" ht="12.75" customHeight="1">
      <c r="D238" s="222"/>
      <c r="E238" s="14"/>
      <c r="G238" s="222"/>
      <c r="H238" s="222"/>
      <c r="I238" s="222"/>
      <c r="J238" s="222"/>
      <c r="K238" s="222"/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  <c r="AF238" s="222"/>
      <c r="AG238" s="222"/>
      <c r="AH238" s="222"/>
      <c r="AI238" s="222"/>
      <c r="AJ238" s="222"/>
      <c r="AK238" s="222"/>
      <c r="AL238" s="222"/>
      <c r="AM238" s="222"/>
      <c r="AN238" s="222"/>
      <c r="AO238" s="222"/>
      <c r="AP238" s="222"/>
      <c r="AQ238" s="222"/>
    </row>
    <row r="239" ht="12.75" customHeight="1">
      <c r="D239" s="222"/>
      <c r="E239" s="14"/>
      <c r="G239" s="222"/>
      <c r="H239" s="222"/>
      <c r="I239" s="222"/>
      <c r="J239" s="222"/>
      <c r="K239" s="222"/>
      <c r="L239" s="22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  <c r="AF239" s="222"/>
      <c r="AG239" s="222"/>
      <c r="AH239" s="222"/>
      <c r="AI239" s="222"/>
      <c r="AJ239" s="222"/>
      <c r="AK239" s="222"/>
      <c r="AL239" s="222"/>
      <c r="AM239" s="222"/>
      <c r="AN239" s="222"/>
      <c r="AO239" s="222"/>
      <c r="AP239" s="222"/>
      <c r="AQ239" s="222"/>
    </row>
    <row r="240" ht="12.75" customHeight="1">
      <c r="D240" s="222"/>
      <c r="E240" s="14"/>
      <c r="G240" s="222"/>
      <c r="H240" s="222"/>
      <c r="I240" s="222"/>
      <c r="J240" s="222"/>
      <c r="K240" s="222"/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  <c r="AF240" s="222"/>
      <c r="AG240" s="222"/>
      <c r="AH240" s="222"/>
      <c r="AI240" s="222"/>
      <c r="AJ240" s="222"/>
      <c r="AK240" s="222"/>
      <c r="AL240" s="222"/>
      <c r="AM240" s="222"/>
      <c r="AN240" s="222"/>
      <c r="AO240" s="222"/>
      <c r="AP240" s="222"/>
      <c r="AQ240" s="222"/>
    </row>
    <row r="241" ht="12.75" customHeight="1">
      <c r="D241" s="222"/>
      <c r="E241" s="14"/>
      <c r="G241" s="222"/>
      <c r="H241" s="222"/>
      <c r="I241" s="222"/>
      <c r="J241" s="222"/>
      <c r="K241" s="222"/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  <c r="AF241" s="222"/>
      <c r="AG241" s="222"/>
      <c r="AH241" s="222"/>
      <c r="AI241" s="222"/>
      <c r="AJ241" s="222"/>
      <c r="AK241" s="222"/>
      <c r="AL241" s="222"/>
      <c r="AM241" s="222"/>
      <c r="AN241" s="222"/>
      <c r="AO241" s="222"/>
      <c r="AP241" s="222"/>
      <c r="AQ241" s="222"/>
    </row>
    <row r="242" ht="12.75" customHeight="1">
      <c r="D242" s="222"/>
      <c r="E242" s="14"/>
      <c r="G242" s="222"/>
      <c r="H242" s="222"/>
      <c r="I242" s="222"/>
      <c r="J242" s="222"/>
      <c r="K242" s="222"/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  <c r="AF242" s="222"/>
      <c r="AG242" s="222"/>
      <c r="AH242" s="222"/>
      <c r="AI242" s="222"/>
      <c r="AJ242" s="222"/>
      <c r="AK242" s="222"/>
      <c r="AL242" s="222"/>
      <c r="AM242" s="222"/>
      <c r="AN242" s="222"/>
      <c r="AO242" s="222"/>
      <c r="AP242" s="222"/>
      <c r="AQ242" s="222"/>
    </row>
    <row r="243" ht="12.75" customHeight="1">
      <c r="D243" s="222"/>
      <c r="E243" s="14"/>
      <c r="G243" s="222"/>
      <c r="H243" s="222"/>
      <c r="I243" s="222"/>
      <c r="J243" s="222"/>
      <c r="K243" s="222"/>
      <c r="L243" s="222"/>
      <c r="M243" s="22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  <c r="AF243" s="222"/>
      <c r="AG243" s="222"/>
      <c r="AH243" s="222"/>
      <c r="AI243" s="222"/>
      <c r="AJ243" s="222"/>
      <c r="AK243" s="222"/>
      <c r="AL243" s="222"/>
      <c r="AM243" s="222"/>
      <c r="AN243" s="222"/>
      <c r="AO243" s="222"/>
      <c r="AP243" s="222"/>
      <c r="AQ243" s="222"/>
    </row>
    <row r="244" ht="12.75" customHeight="1">
      <c r="D244" s="222"/>
      <c r="E244" s="14"/>
      <c r="G244" s="222"/>
      <c r="H244" s="222"/>
      <c r="I244" s="222"/>
      <c r="J244" s="222"/>
      <c r="K244" s="222"/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  <c r="AF244" s="222"/>
      <c r="AG244" s="222"/>
      <c r="AH244" s="222"/>
      <c r="AI244" s="222"/>
      <c r="AJ244" s="222"/>
      <c r="AK244" s="222"/>
      <c r="AL244" s="222"/>
      <c r="AM244" s="222"/>
      <c r="AN244" s="222"/>
      <c r="AO244" s="222"/>
      <c r="AP244" s="222"/>
      <c r="AQ244" s="222"/>
    </row>
    <row r="245" ht="12.75" customHeight="1">
      <c r="D245" s="222"/>
      <c r="E245" s="14"/>
      <c r="G245" s="222"/>
      <c r="H245" s="222"/>
      <c r="I245" s="222"/>
      <c r="J245" s="222"/>
      <c r="K245" s="222"/>
      <c r="L245" s="222"/>
      <c r="M245" s="222"/>
      <c r="N245" s="22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  <c r="AF245" s="222"/>
      <c r="AG245" s="222"/>
      <c r="AH245" s="222"/>
      <c r="AI245" s="222"/>
      <c r="AJ245" s="222"/>
      <c r="AK245" s="222"/>
      <c r="AL245" s="222"/>
      <c r="AM245" s="222"/>
      <c r="AN245" s="222"/>
      <c r="AO245" s="222"/>
      <c r="AP245" s="222"/>
      <c r="AQ245" s="222"/>
    </row>
    <row r="246" ht="12.75" customHeight="1">
      <c r="D246" s="222"/>
      <c r="E246" s="14"/>
      <c r="G246" s="222"/>
      <c r="H246" s="222"/>
      <c r="I246" s="222"/>
      <c r="J246" s="222"/>
      <c r="K246" s="222"/>
      <c r="L246" s="222"/>
      <c r="M246" s="222"/>
      <c r="N246" s="222"/>
      <c r="O246" s="22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  <c r="AF246" s="222"/>
      <c r="AG246" s="222"/>
      <c r="AH246" s="222"/>
      <c r="AI246" s="222"/>
      <c r="AJ246" s="222"/>
      <c r="AK246" s="222"/>
      <c r="AL246" s="222"/>
      <c r="AM246" s="222"/>
      <c r="AN246" s="222"/>
      <c r="AO246" s="222"/>
      <c r="AP246" s="222"/>
      <c r="AQ246" s="222"/>
    </row>
    <row r="247" ht="12.75" customHeight="1">
      <c r="D247" s="222"/>
      <c r="E247" s="14"/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  <c r="AF247" s="222"/>
      <c r="AG247" s="222"/>
      <c r="AH247" s="222"/>
      <c r="AI247" s="222"/>
      <c r="AJ247" s="222"/>
      <c r="AK247" s="222"/>
      <c r="AL247" s="222"/>
      <c r="AM247" s="222"/>
      <c r="AN247" s="222"/>
      <c r="AO247" s="222"/>
      <c r="AP247" s="222"/>
      <c r="AQ247" s="222"/>
    </row>
    <row r="248" ht="12.75" customHeight="1">
      <c r="D248" s="222"/>
      <c r="E248" s="14"/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  <c r="AF248" s="222"/>
      <c r="AG248" s="222"/>
      <c r="AH248" s="222"/>
      <c r="AI248" s="222"/>
      <c r="AJ248" s="222"/>
      <c r="AK248" s="222"/>
      <c r="AL248" s="222"/>
      <c r="AM248" s="222"/>
      <c r="AN248" s="222"/>
      <c r="AO248" s="222"/>
      <c r="AP248" s="222"/>
      <c r="AQ248" s="222"/>
    </row>
    <row r="249" ht="12.75" customHeight="1">
      <c r="D249" s="222"/>
      <c r="E249" s="14"/>
      <c r="G249" s="222"/>
      <c r="H249" s="222"/>
      <c r="I249" s="222"/>
      <c r="J249" s="222"/>
      <c r="K249" s="222"/>
      <c r="L249" s="222"/>
      <c r="M249" s="222"/>
      <c r="N249" s="222"/>
      <c r="O249" s="222"/>
      <c r="P249" s="222"/>
      <c r="Q249" s="22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  <c r="AF249" s="222"/>
      <c r="AG249" s="222"/>
      <c r="AH249" s="222"/>
      <c r="AI249" s="222"/>
      <c r="AJ249" s="222"/>
      <c r="AK249" s="222"/>
      <c r="AL249" s="222"/>
      <c r="AM249" s="222"/>
      <c r="AN249" s="222"/>
      <c r="AO249" s="222"/>
      <c r="AP249" s="222"/>
      <c r="AQ249" s="222"/>
    </row>
    <row r="250" ht="12.75" customHeight="1">
      <c r="D250" s="222"/>
      <c r="E250" s="14"/>
      <c r="G250" s="222"/>
      <c r="H250" s="222"/>
      <c r="I250" s="222"/>
      <c r="J250" s="222"/>
      <c r="K250" s="222"/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  <c r="AF250" s="222"/>
      <c r="AG250" s="222"/>
      <c r="AH250" s="222"/>
      <c r="AI250" s="222"/>
      <c r="AJ250" s="222"/>
      <c r="AK250" s="222"/>
      <c r="AL250" s="222"/>
      <c r="AM250" s="222"/>
      <c r="AN250" s="222"/>
      <c r="AO250" s="222"/>
      <c r="AP250" s="222"/>
      <c r="AQ250" s="222"/>
    </row>
    <row r="251" ht="12.75" customHeight="1">
      <c r="D251" s="222"/>
      <c r="E251" s="14"/>
      <c r="G251" s="222"/>
      <c r="H251" s="222"/>
      <c r="I251" s="222"/>
      <c r="J251" s="222"/>
      <c r="K251" s="222"/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  <c r="AF251" s="222"/>
      <c r="AG251" s="222"/>
      <c r="AH251" s="222"/>
      <c r="AI251" s="222"/>
      <c r="AJ251" s="222"/>
      <c r="AK251" s="222"/>
      <c r="AL251" s="222"/>
      <c r="AM251" s="222"/>
      <c r="AN251" s="222"/>
      <c r="AO251" s="222"/>
      <c r="AP251" s="222"/>
      <c r="AQ251" s="222"/>
    </row>
    <row r="252" ht="12.75" customHeight="1">
      <c r="D252" s="222"/>
      <c r="E252" s="14"/>
      <c r="G252" s="222"/>
      <c r="H252" s="222"/>
      <c r="I252" s="222"/>
      <c r="J252" s="222"/>
      <c r="K252" s="222"/>
      <c r="L252" s="222"/>
      <c r="M252" s="222"/>
      <c r="N252" s="222"/>
      <c r="O252" s="222"/>
      <c r="P252" s="222"/>
      <c r="Q252" s="222"/>
      <c r="R252" s="22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  <c r="AF252" s="222"/>
      <c r="AG252" s="222"/>
      <c r="AH252" s="222"/>
      <c r="AI252" s="222"/>
      <c r="AJ252" s="222"/>
      <c r="AK252" s="222"/>
      <c r="AL252" s="222"/>
      <c r="AM252" s="222"/>
      <c r="AN252" s="222"/>
      <c r="AO252" s="222"/>
      <c r="AP252" s="222"/>
      <c r="AQ252" s="222"/>
    </row>
    <row r="253" ht="12.75" customHeight="1">
      <c r="D253" s="222"/>
      <c r="E253" s="14"/>
      <c r="G253" s="222"/>
      <c r="H253" s="222"/>
      <c r="I253" s="222"/>
      <c r="J253" s="222"/>
      <c r="K253" s="222"/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  <c r="AF253" s="222"/>
      <c r="AG253" s="222"/>
      <c r="AH253" s="222"/>
      <c r="AI253" s="222"/>
      <c r="AJ253" s="222"/>
      <c r="AK253" s="222"/>
      <c r="AL253" s="222"/>
      <c r="AM253" s="222"/>
      <c r="AN253" s="222"/>
      <c r="AO253" s="222"/>
      <c r="AP253" s="222"/>
      <c r="AQ253" s="222"/>
    </row>
    <row r="254" ht="12.75" customHeight="1">
      <c r="D254" s="222"/>
      <c r="E254" s="14"/>
      <c r="G254" s="222"/>
      <c r="H254" s="222"/>
      <c r="I254" s="222"/>
      <c r="J254" s="222"/>
      <c r="K254" s="222"/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  <c r="AF254" s="222"/>
      <c r="AG254" s="222"/>
      <c r="AH254" s="222"/>
      <c r="AI254" s="222"/>
      <c r="AJ254" s="222"/>
      <c r="AK254" s="222"/>
      <c r="AL254" s="222"/>
      <c r="AM254" s="222"/>
      <c r="AN254" s="222"/>
      <c r="AO254" s="222"/>
      <c r="AP254" s="222"/>
      <c r="AQ254" s="222"/>
    </row>
    <row r="255" ht="12.75" customHeight="1">
      <c r="D255" s="222"/>
      <c r="E255" s="14"/>
      <c r="G255" s="222"/>
      <c r="H255" s="222"/>
      <c r="I255" s="222"/>
      <c r="J255" s="222"/>
      <c r="K255" s="222"/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  <c r="AF255" s="222"/>
      <c r="AG255" s="222"/>
      <c r="AH255" s="222"/>
      <c r="AI255" s="222"/>
      <c r="AJ255" s="222"/>
      <c r="AK255" s="222"/>
      <c r="AL255" s="222"/>
      <c r="AM255" s="222"/>
      <c r="AN255" s="222"/>
      <c r="AO255" s="222"/>
      <c r="AP255" s="222"/>
      <c r="AQ255" s="222"/>
    </row>
    <row r="256" ht="12.75" customHeight="1">
      <c r="D256" s="222"/>
      <c r="E256" s="14"/>
      <c r="G256" s="222"/>
      <c r="H256" s="222"/>
      <c r="I256" s="222"/>
      <c r="J256" s="222"/>
      <c r="K256" s="222"/>
      <c r="L256" s="222"/>
      <c r="M256" s="222"/>
      <c r="N256" s="222"/>
      <c r="O256" s="222"/>
      <c r="P256" s="222"/>
      <c r="Q256" s="222"/>
      <c r="R256" s="22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  <c r="AP256" s="222"/>
      <c r="AQ256" s="222"/>
    </row>
    <row r="257" ht="12.75" customHeight="1">
      <c r="D257" s="222"/>
      <c r="E257" s="14"/>
      <c r="G257" s="222"/>
      <c r="H257" s="222"/>
      <c r="I257" s="222"/>
      <c r="J257" s="222"/>
      <c r="K257" s="222"/>
      <c r="L257" s="222"/>
      <c r="M257" s="222"/>
      <c r="N257" s="222"/>
      <c r="O257" s="222"/>
      <c r="P257" s="222"/>
      <c r="Q257" s="222"/>
      <c r="R257" s="222"/>
      <c r="S257" s="22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  <c r="AP257" s="222"/>
      <c r="AQ257" s="222"/>
    </row>
    <row r="258" ht="12.75" customHeight="1">
      <c r="D258" s="222"/>
      <c r="E258" s="14"/>
      <c r="G258" s="222"/>
      <c r="H258" s="222"/>
      <c r="I258" s="222"/>
      <c r="J258" s="222"/>
      <c r="K258" s="222"/>
      <c r="L258" s="222"/>
      <c r="M258" s="222"/>
      <c r="N258" s="222"/>
      <c r="O258" s="222"/>
      <c r="P258" s="222"/>
      <c r="Q258" s="222"/>
      <c r="R258" s="222"/>
      <c r="S258" s="222"/>
      <c r="T258" s="22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  <c r="AP258" s="222"/>
      <c r="AQ258" s="222"/>
    </row>
    <row r="259" ht="12.75" customHeight="1">
      <c r="D259" s="222"/>
      <c r="E259" s="14"/>
      <c r="G259" s="222"/>
      <c r="H259" s="222"/>
      <c r="I259" s="222"/>
      <c r="J259" s="222"/>
      <c r="K259" s="222"/>
      <c r="L259" s="222"/>
      <c r="M259" s="222"/>
      <c r="N259" s="222"/>
      <c r="O259" s="222"/>
      <c r="P259" s="222"/>
      <c r="Q259" s="222"/>
      <c r="R259" s="222"/>
      <c r="S259" s="222"/>
      <c r="T259" s="22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  <c r="AP259" s="222"/>
      <c r="AQ259" s="222"/>
    </row>
    <row r="260" ht="12.75" customHeight="1">
      <c r="D260" s="222"/>
      <c r="E260" s="14"/>
      <c r="G260" s="222"/>
      <c r="H260" s="222"/>
      <c r="I260" s="222"/>
      <c r="J260" s="222"/>
      <c r="K260" s="222"/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  <c r="AP260" s="222"/>
      <c r="AQ260" s="222"/>
    </row>
    <row r="261" ht="12.75" customHeight="1">
      <c r="D261" s="222"/>
      <c r="E261" s="14"/>
      <c r="G261" s="222"/>
      <c r="H261" s="222"/>
      <c r="I261" s="222"/>
      <c r="J261" s="222"/>
      <c r="K261" s="222"/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/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  <c r="AP261" s="222"/>
      <c r="AQ261" s="222"/>
    </row>
    <row r="262" ht="12.75" customHeight="1">
      <c r="D262" s="222"/>
      <c r="E262" s="14"/>
      <c r="G262" s="222"/>
      <c r="H262" s="222"/>
      <c r="I262" s="222"/>
      <c r="J262" s="222"/>
      <c r="K262" s="222"/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/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  <c r="AP262" s="222"/>
      <c r="AQ262" s="222"/>
    </row>
    <row r="263" ht="12.75" customHeight="1">
      <c r="D263" s="222"/>
      <c r="E263" s="14"/>
      <c r="G263" s="222"/>
      <c r="H263" s="222"/>
      <c r="I263" s="222"/>
      <c r="J263" s="222"/>
      <c r="K263" s="222"/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/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  <c r="AP263" s="222"/>
      <c r="AQ263" s="222"/>
    </row>
    <row r="264" ht="12.75" customHeight="1">
      <c r="D264" s="222"/>
      <c r="E264" s="14"/>
      <c r="G264" s="222"/>
      <c r="H264" s="222"/>
      <c r="I264" s="222"/>
      <c r="J264" s="222"/>
      <c r="K264" s="222"/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  <c r="AP264" s="222"/>
      <c r="AQ264" s="222"/>
    </row>
    <row r="265" ht="12.75" customHeight="1">
      <c r="D265" s="222"/>
      <c r="E265" s="14"/>
      <c r="G265" s="222"/>
      <c r="H265" s="222"/>
      <c r="I265" s="222"/>
      <c r="J265" s="222"/>
      <c r="K265" s="222"/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2"/>
      <c r="AQ265" s="222"/>
    </row>
    <row r="266" ht="12.75" customHeight="1">
      <c r="D266" s="222"/>
      <c r="E266" s="14"/>
      <c r="G266" s="222"/>
      <c r="H266" s="222"/>
      <c r="I266" s="222"/>
      <c r="J266" s="222"/>
      <c r="K266" s="222"/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  <c r="AP266" s="222"/>
      <c r="AQ266" s="222"/>
    </row>
    <row r="267" ht="12.75" customHeight="1">
      <c r="D267" s="222"/>
      <c r="E267" s="14"/>
      <c r="G267" s="222"/>
      <c r="H267" s="222"/>
      <c r="I267" s="222"/>
      <c r="J267" s="222"/>
      <c r="K267" s="222"/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  <c r="AP267" s="222"/>
      <c r="AQ267" s="222"/>
    </row>
    <row r="268" ht="12.75" customHeight="1">
      <c r="D268" s="222"/>
      <c r="E268" s="14"/>
      <c r="G268" s="222"/>
      <c r="H268" s="222"/>
      <c r="I268" s="222"/>
      <c r="J268" s="222"/>
      <c r="K268" s="222"/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  <c r="AP268" s="222"/>
      <c r="AQ268" s="222"/>
    </row>
    <row r="269" ht="12.75" customHeight="1">
      <c r="D269" s="222"/>
      <c r="E269" s="14"/>
      <c r="G269" s="222"/>
      <c r="H269" s="222"/>
      <c r="I269" s="222"/>
      <c r="J269" s="222"/>
      <c r="K269" s="222"/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  <c r="AP269" s="222"/>
      <c r="AQ269" s="222"/>
    </row>
    <row r="270" ht="12.75" customHeight="1">
      <c r="D270" s="222"/>
      <c r="E270" s="14"/>
      <c r="G270" s="222"/>
      <c r="H270" s="222"/>
      <c r="I270" s="222"/>
      <c r="J270" s="222"/>
      <c r="K270" s="222"/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  <c r="AP270" s="222"/>
      <c r="AQ270" s="222"/>
    </row>
    <row r="271" ht="12.75" customHeight="1">
      <c r="D271" s="222"/>
      <c r="E271" s="14"/>
      <c r="G271" s="222"/>
      <c r="H271" s="222"/>
      <c r="I271" s="222"/>
      <c r="J271" s="222"/>
      <c r="K271" s="222"/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  <c r="AP271" s="222"/>
      <c r="AQ271" s="222"/>
    </row>
    <row r="272" ht="12.75" customHeight="1">
      <c r="D272" s="222"/>
      <c r="E272" s="14"/>
      <c r="G272" s="222"/>
      <c r="H272" s="222"/>
      <c r="I272" s="222"/>
      <c r="J272" s="222"/>
      <c r="K272" s="222"/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  <c r="AP272" s="222"/>
      <c r="AQ272" s="222"/>
    </row>
    <row r="273" ht="12.75" customHeight="1">
      <c r="D273" s="222"/>
      <c r="E273" s="14"/>
      <c r="G273" s="222"/>
      <c r="H273" s="222"/>
      <c r="I273" s="222"/>
      <c r="J273" s="222"/>
      <c r="K273" s="222"/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  <c r="AP273" s="222"/>
      <c r="AQ273" s="222"/>
    </row>
    <row r="274" ht="12.75" customHeight="1">
      <c r="D274" s="222"/>
      <c r="E274" s="14"/>
      <c r="G274" s="222"/>
      <c r="H274" s="222"/>
      <c r="I274" s="222"/>
      <c r="J274" s="222"/>
      <c r="K274" s="222"/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  <c r="AP274" s="222"/>
      <c r="AQ274" s="222"/>
    </row>
    <row r="275" ht="12.75" customHeight="1">
      <c r="D275" s="222"/>
      <c r="E275" s="14"/>
      <c r="G275" s="222"/>
      <c r="H275" s="222"/>
      <c r="I275" s="222"/>
      <c r="J275" s="222"/>
      <c r="K275" s="222"/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  <c r="AP275" s="222"/>
      <c r="AQ275" s="222"/>
    </row>
    <row r="276" ht="12.75" customHeight="1">
      <c r="D276" s="222"/>
      <c r="E276" s="14"/>
      <c r="G276" s="222"/>
      <c r="H276" s="222"/>
      <c r="I276" s="222"/>
      <c r="J276" s="222"/>
      <c r="K276" s="222"/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  <c r="AP276" s="222"/>
      <c r="AQ276" s="222"/>
    </row>
    <row r="277" ht="12.75" customHeight="1">
      <c r="D277" s="222"/>
      <c r="E277" s="14"/>
      <c r="G277" s="222"/>
      <c r="H277" s="222"/>
      <c r="I277" s="222"/>
      <c r="J277" s="222"/>
      <c r="K277" s="222"/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  <c r="AP277" s="222"/>
      <c r="AQ277" s="222"/>
    </row>
    <row r="278" ht="12.75" customHeight="1">
      <c r="D278" s="222"/>
      <c r="E278" s="14"/>
      <c r="G278" s="222"/>
      <c r="H278" s="222"/>
      <c r="I278" s="222"/>
      <c r="J278" s="222"/>
      <c r="K278" s="222"/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  <c r="AP278" s="222"/>
      <c r="AQ278" s="222"/>
    </row>
    <row r="279" ht="12.75" customHeight="1">
      <c r="D279" s="222"/>
      <c r="E279" s="14"/>
      <c r="G279" s="222"/>
      <c r="H279" s="222"/>
      <c r="I279" s="222"/>
      <c r="J279" s="222"/>
      <c r="K279" s="222"/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  <c r="AP279" s="222"/>
      <c r="AQ279" s="222"/>
    </row>
    <row r="280" ht="12.75" customHeight="1">
      <c r="D280" s="222"/>
      <c r="E280" s="14"/>
      <c r="G280" s="222"/>
      <c r="H280" s="222"/>
      <c r="I280" s="222"/>
      <c r="J280" s="222"/>
      <c r="K280" s="222"/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  <c r="AP280" s="222"/>
      <c r="AQ280" s="222"/>
    </row>
    <row r="281" ht="12.75" customHeight="1">
      <c r="D281" s="222"/>
      <c r="E281" s="14"/>
      <c r="G281" s="222"/>
      <c r="H281" s="222"/>
      <c r="I281" s="222"/>
      <c r="J281" s="222"/>
      <c r="K281" s="222"/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  <c r="AP281" s="222"/>
      <c r="AQ281" s="222"/>
    </row>
    <row r="282" ht="12.75" customHeight="1">
      <c r="D282" s="222"/>
      <c r="E282" s="14"/>
      <c r="G282" s="222"/>
      <c r="H282" s="222"/>
      <c r="I282" s="222"/>
      <c r="J282" s="222"/>
      <c r="K282" s="222"/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  <c r="AP282" s="222"/>
      <c r="AQ282" s="222"/>
    </row>
    <row r="283" ht="12.75" customHeight="1">
      <c r="D283" s="222"/>
      <c r="E283" s="14"/>
      <c r="G283" s="222"/>
      <c r="H283" s="222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  <c r="AP283" s="222"/>
      <c r="AQ283" s="222"/>
    </row>
    <row r="284" ht="12.75" customHeight="1">
      <c r="D284" s="222"/>
      <c r="E284" s="14"/>
      <c r="G284" s="222"/>
      <c r="H284" s="222"/>
      <c r="I284" s="222"/>
      <c r="J284" s="222"/>
      <c r="K284" s="222"/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  <c r="AP284" s="222"/>
      <c r="AQ284" s="222"/>
    </row>
    <row r="285" ht="12.75" customHeight="1">
      <c r="D285" s="222"/>
      <c r="E285" s="14"/>
      <c r="G285" s="222"/>
      <c r="H285" s="222"/>
      <c r="I285" s="222"/>
      <c r="J285" s="222"/>
      <c r="K285" s="222"/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  <c r="AP285" s="222"/>
      <c r="AQ285" s="222"/>
    </row>
    <row r="286" ht="12.75" customHeight="1">
      <c r="D286" s="222"/>
      <c r="E286" s="14"/>
      <c r="G286" s="222"/>
      <c r="H286" s="222"/>
      <c r="I286" s="222"/>
      <c r="J286" s="222"/>
      <c r="K286" s="222"/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  <c r="AP286" s="222"/>
      <c r="AQ286" s="222"/>
    </row>
    <row r="287" ht="12.75" customHeight="1">
      <c r="D287" s="222"/>
      <c r="E287" s="14"/>
      <c r="G287" s="222"/>
      <c r="H287" s="222"/>
      <c r="I287" s="222"/>
      <c r="J287" s="222"/>
      <c r="K287" s="222"/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  <c r="AP287" s="222"/>
      <c r="AQ287" s="222"/>
    </row>
    <row r="288" ht="12.75" customHeight="1">
      <c r="D288" s="222"/>
      <c r="E288" s="14"/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  <c r="AP288" s="222"/>
      <c r="AQ288" s="222"/>
    </row>
    <row r="289" ht="12.75" customHeight="1">
      <c r="D289" s="222"/>
      <c r="E289" s="14"/>
      <c r="G289" s="222"/>
      <c r="H289" s="222"/>
      <c r="I289" s="222"/>
      <c r="J289" s="222"/>
      <c r="K289" s="222"/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  <c r="AP289" s="222"/>
      <c r="AQ289" s="222"/>
    </row>
    <row r="290" ht="12.75" customHeight="1">
      <c r="D290" s="222"/>
      <c r="E290" s="14"/>
      <c r="G290" s="222"/>
      <c r="H290" s="222"/>
      <c r="I290" s="222"/>
      <c r="J290" s="222"/>
      <c r="K290" s="222"/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  <c r="AP290" s="222"/>
      <c r="AQ290" s="222"/>
    </row>
    <row r="291" ht="12.75" customHeight="1">
      <c r="D291" s="222"/>
      <c r="E291" s="14"/>
      <c r="G291" s="222"/>
      <c r="H291" s="222"/>
      <c r="I291" s="222"/>
      <c r="J291" s="222"/>
      <c r="K291" s="222"/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  <c r="AP291" s="222"/>
      <c r="AQ291" s="222"/>
    </row>
    <row r="292" ht="12.75" customHeight="1">
      <c r="D292" s="222"/>
      <c r="E292" s="14"/>
      <c r="G292" s="222"/>
      <c r="H292" s="222"/>
      <c r="I292" s="222"/>
      <c r="J292" s="222"/>
      <c r="K292" s="222"/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  <c r="AP292" s="222"/>
      <c r="AQ292" s="222"/>
    </row>
    <row r="293" ht="12.75" customHeight="1">
      <c r="D293" s="222"/>
      <c r="E293" s="14"/>
      <c r="G293" s="222"/>
      <c r="H293" s="222"/>
      <c r="I293" s="222"/>
      <c r="J293" s="222"/>
      <c r="K293" s="222"/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  <c r="AP293" s="222"/>
      <c r="AQ293" s="222"/>
    </row>
    <row r="294" ht="12.75" customHeight="1">
      <c r="D294" s="222"/>
      <c r="E294" s="14"/>
      <c r="G294" s="222"/>
      <c r="H294" s="222"/>
      <c r="I294" s="222"/>
      <c r="J294" s="222"/>
      <c r="K294" s="222"/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  <c r="AP294" s="222"/>
      <c r="AQ294" s="222"/>
    </row>
    <row r="295" ht="12.75" customHeight="1">
      <c r="D295" s="222"/>
      <c r="E295" s="14"/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</row>
    <row r="296" ht="12.75" customHeight="1">
      <c r="D296" s="222"/>
      <c r="E296" s="14"/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</row>
    <row r="297" ht="12.75" customHeight="1">
      <c r="D297" s="222"/>
      <c r="E297" s="14"/>
      <c r="G297" s="222"/>
      <c r="H297" s="222"/>
      <c r="I297" s="222"/>
      <c r="J297" s="222"/>
      <c r="K297" s="222"/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  <c r="AP297" s="222"/>
      <c r="AQ297" s="222"/>
    </row>
    <row r="298" ht="12.75" customHeight="1">
      <c r="D298" s="222"/>
      <c r="E298" s="14"/>
      <c r="G298" s="222"/>
      <c r="H298" s="222"/>
      <c r="I298" s="222"/>
      <c r="J298" s="222"/>
      <c r="K298" s="222"/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  <c r="AP298" s="222"/>
      <c r="AQ298" s="222"/>
    </row>
    <row r="299" ht="12.75" customHeight="1">
      <c r="D299" s="222"/>
      <c r="E299" s="14"/>
      <c r="G299" s="222"/>
      <c r="H299" s="222"/>
      <c r="I299" s="222"/>
      <c r="J299" s="222"/>
      <c r="K299" s="222"/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  <c r="AP299" s="222"/>
      <c r="AQ299" s="222"/>
    </row>
    <row r="300" ht="12.75" customHeight="1">
      <c r="D300" s="222"/>
      <c r="E300" s="14"/>
      <c r="G300" s="222"/>
      <c r="H300" s="222"/>
      <c r="I300" s="222"/>
      <c r="J300" s="222"/>
      <c r="K300" s="222"/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  <c r="AP300" s="222"/>
      <c r="AQ300" s="222"/>
    </row>
    <row r="301" ht="12.75" customHeight="1">
      <c r="D301" s="222"/>
      <c r="E301" s="14"/>
      <c r="G301" s="222"/>
      <c r="H301" s="222"/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  <c r="AP301" s="222"/>
      <c r="AQ301" s="222"/>
    </row>
    <row r="302" ht="12.75" customHeight="1">
      <c r="D302" s="222"/>
      <c r="E302" s="14"/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  <c r="AP302" s="222"/>
      <c r="AQ302" s="222"/>
    </row>
    <row r="303" ht="12.75" customHeight="1">
      <c r="D303" s="222"/>
      <c r="E303" s="14"/>
      <c r="G303" s="222"/>
      <c r="H303" s="222"/>
      <c r="I303" s="222"/>
      <c r="J303" s="222"/>
      <c r="K303" s="222"/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  <c r="AP303" s="222"/>
      <c r="AQ303" s="222"/>
    </row>
    <row r="304" ht="12.75" customHeight="1">
      <c r="D304" s="222"/>
      <c r="E304" s="14"/>
      <c r="G304" s="222"/>
      <c r="H304" s="222"/>
      <c r="I304" s="222"/>
      <c r="J304" s="222"/>
      <c r="K304" s="222"/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  <c r="AP304" s="222"/>
      <c r="AQ304" s="222"/>
    </row>
    <row r="305" ht="12.75" customHeight="1">
      <c r="D305" s="222"/>
      <c r="E305" s="14"/>
      <c r="G305" s="222"/>
      <c r="H305" s="222"/>
      <c r="I305" s="222"/>
      <c r="J305" s="222"/>
      <c r="K305" s="222"/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  <c r="AP305" s="222"/>
      <c r="AQ305" s="222"/>
    </row>
    <row r="306" ht="12.75" customHeight="1">
      <c r="D306" s="222"/>
      <c r="E306" s="14"/>
      <c r="G306" s="222"/>
      <c r="H306" s="222"/>
      <c r="I306" s="222"/>
      <c r="J306" s="222"/>
      <c r="K306" s="222"/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  <c r="AP306" s="222"/>
      <c r="AQ306" s="222"/>
    </row>
    <row r="307" ht="12.75" customHeight="1">
      <c r="D307" s="222"/>
      <c r="E307" s="14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</row>
    <row r="308" ht="12.75" customHeight="1">
      <c r="D308" s="222"/>
      <c r="E308" s="14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</row>
    <row r="309" ht="12.75" customHeight="1">
      <c r="D309" s="222"/>
      <c r="E309" s="14"/>
      <c r="G309" s="222"/>
      <c r="H309" s="222"/>
      <c r="I309" s="222"/>
      <c r="J309" s="222"/>
      <c r="K309" s="222"/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  <c r="AP309" s="222"/>
      <c r="AQ309" s="222"/>
    </row>
    <row r="310" ht="12.75" customHeight="1">
      <c r="D310" s="222"/>
      <c r="E310" s="14"/>
      <c r="G310" s="222"/>
      <c r="H310" s="222"/>
      <c r="I310" s="222"/>
      <c r="J310" s="222"/>
      <c r="K310" s="222"/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  <c r="AP310" s="222"/>
      <c r="AQ310" s="222"/>
    </row>
    <row r="311" ht="12.75" customHeight="1">
      <c r="D311" s="222"/>
      <c r="E311" s="14"/>
      <c r="G311" s="222"/>
      <c r="H311" s="222"/>
      <c r="I311" s="222"/>
      <c r="J311" s="222"/>
      <c r="K311" s="222"/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  <c r="AP311" s="222"/>
      <c r="AQ311" s="222"/>
    </row>
    <row r="312" ht="12.75" customHeight="1">
      <c r="D312" s="222"/>
      <c r="E312" s="14"/>
      <c r="G312" s="222"/>
      <c r="H312" s="222"/>
      <c r="I312" s="222"/>
      <c r="J312" s="222"/>
      <c r="K312" s="222"/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  <c r="AP312" s="222"/>
      <c r="AQ312" s="222"/>
    </row>
    <row r="313" ht="12.75" customHeight="1">
      <c r="D313" s="222"/>
      <c r="E313" s="14"/>
      <c r="G313" s="222"/>
      <c r="H313" s="222"/>
      <c r="I313" s="222"/>
      <c r="J313" s="222"/>
      <c r="K313" s="222"/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  <c r="AP313" s="222"/>
      <c r="AQ313" s="222"/>
    </row>
    <row r="314" ht="12.75" customHeight="1">
      <c r="D314" s="222"/>
      <c r="E314" s="14"/>
      <c r="G314" s="222"/>
      <c r="H314" s="222"/>
      <c r="I314" s="222"/>
      <c r="J314" s="222"/>
      <c r="K314" s="222"/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  <c r="AP314" s="222"/>
      <c r="AQ314" s="222"/>
    </row>
    <row r="315" ht="12.75" customHeight="1">
      <c r="D315" s="222"/>
      <c r="E315" s="14"/>
      <c r="G315" s="222"/>
      <c r="H315" s="222"/>
      <c r="I315" s="222"/>
      <c r="J315" s="222"/>
      <c r="K315" s="222"/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  <c r="AP315" s="222"/>
      <c r="AQ315" s="222"/>
    </row>
    <row r="316" ht="12.75" customHeight="1">
      <c r="D316" s="222"/>
      <c r="E316" s="14"/>
      <c r="G316" s="222"/>
      <c r="H316" s="222"/>
      <c r="I316" s="222"/>
      <c r="J316" s="222"/>
      <c r="K316" s="222"/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  <c r="AP316" s="222"/>
      <c r="AQ316" s="222"/>
    </row>
    <row r="317" ht="12.75" customHeight="1">
      <c r="D317" s="222"/>
      <c r="E317" s="14"/>
      <c r="G317" s="222"/>
      <c r="H317" s="222"/>
      <c r="I317" s="222"/>
      <c r="J317" s="222"/>
      <c r="K317" s="222"/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  <c r="AP317" s="222"/>
      <c r="AQ317" s="222"/>
    </row>
    <row r="318" ht="12.75" customHeight="1">
      <c r="D318" s="222"/>
      <c r="E318" s="14"/>
      <c r="G318" s="222"/>
      <c r="H318" s="222"/>
      <c r="I318" s="222"/>
      <c r="J318" s="222"/>
      <c r="K318" s="222"/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  <c r="AP318" s="222"/>
      <c r="AQ318" s="222"/>
    </row>
    <row r="319" ht="12.75" customHeight="1">
      <c r="D319" s="222"/>
      <c r="E319" s="14"/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</row>
    <row r="320" ht="12.75" customHeight="1">
      <c r="D320" s="222"/>
      <c r="E320" s="14"/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</row>
    <row r="321" ht="12.75" customHeight="1">
      <c r="D321" s="222"/>
      <c r="E321" s="14"/>
      <c r="G321" s="222"/>
      <c r="H321" s="222"/>
      <c r="I321" s="222"/>
      <c r="J321" s="222"/>
      <c r="K321" s="222"/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  <c r="AP321" s="222"/>
      <c r="AQ321" s="222"/>
    </row>
    <row r="322" ht="12.75" customHeight="1">
      <c r="D322" s="222"/>
      <c r="E322" s="14"/>
      <c r="G322" s="222"/>
      <c r="H322" s="222"/>
      <c r="I322" s="222"/>
      <c r="J322" s="222"/>
      <c r="K322" s="222"/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  <c r="AP322" s="222"/>
      <c r="AQ322" s="222"/>
    </row>
    <row r="323" ht="12.75" customHeight="1">
      <c r="D323" s="222"/>
      <c r="E323" s="14"/>
      <c r="G323" s="222"/>
      <c r="H323" s="222"/>
      <c r="I323" s="222"/>
      <c r="J323" s="222"/>
      <c r="K323" s="222"/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</row>
    <row r="324" ht="12.75" customHeight="1">
      <c r="D324" s="222"/>
      <c r="E324" s="14"/>
      <c r="G324" s="222"/>
      <c r="H324" s="222"/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  <c r="AP324" s="222"/>
      <c r="AQ324" s="222"/>
    </row>
    <row r="325" ht="12.75" customHeight="1">
      <c r="D325" s="222"/>
      <c r="E325" s="14"/>
      <c r="G325" s="222"/>
      <c r="H325" s="222"/>
      <c r="I325" s="222"/>
      <c r="J325" s="222"/>
      <c r="K325" s="222"/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  <c r="AP325" s="222"/>
      <c r="AQ325" s="222"/>
    </row>
    <row r="326" ht="12.75" customHeight="1">
      <c r="D326" s="222"/>
      <c r="E326" s="14"/>
      <c r="G326" s="222"/>
      <c r="H326" s="222"/>
      <c r="I326" s="222"/>
      <c r="J326" s="222"/>
      <c r="K326" s="222"/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  <c r="AP326" s="222"/>
      <c r="AQ326" s="222"/>
    </row>
    <row r="327" ht="12.75" customHeight="1">
      <c r="D327" s="222"/>
      <c r="E327" s="14"/>
      <c r="G327" s="222"/>
      <c r="H327" s="222"/>
      <c r="I327" s="222"/>
      <c r="J327" s="222"/>
      <c r="K327" s="222"/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  <c r="AP327" s="222"/>
      <c r="AQ327" s="222"/>
    </row>
    <row r="328" ht="12.75" customHeight="1">
      <c r="D328" s="222"/>
      <c r="E328" s="14"/>
      <c r="G328" s="222"/>
      <c r="H328" s="222"/>
      <c r="I328" s="222"/>
      <c r="J328" s="222"/>
      <c r="K328" s="222"/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  <c r="AP328" s="222"/>
      <c r="AQ328" s="222"/>
    </row>
    <row r="329" ht="12.75" customHeight="1">
      <c r="D329" s="222"/>
      <c r="E329" s="14"/>
      <c r="G329" s="222"/>
      <c r="H329" s="222"/>
      <c r="I329" s="222"/>
      <c r="J329" s="222"/>
      <c r="K329" s="222"/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  <c r="AP329" s="222"/>
      <c r="AQ329" s="222"/>
    </row>
    <row r="330" ht="12.75" customHeight="1">
      <c r="D330" s="222"/>
      <c r="E330" s="14"/>
      <c r="G330" s="222"/>
      <c r="H330" s="222"/>
      <c r="I330" s="222"/>
      <c r="J330" s="222"/>
      <c r="K330" s="222"/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  <c r="AP330" s="222"/>
      <c r="AQ330" s="222"/>
    </row>
    <row r="331" ht="12.75" customHeight="1">
      <c r="D331" s="222"/>
      <c r="E331" s="14"/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</row>
    <row r="332" ht="12.75" customHeight="1">
      <c r="D332" s="222"/>
      <c r="E332" s="14"/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</row>
    <row r="333" ht="12.75" customHeight="1">
      <c r="D333" s="222"/>
      <c r="E333" s="14"/>
      <c r="G333" s="222"/>
      <c r="H333" s="222"/>
      <c r="I333" s="222"/>
      <c r="J333" s="222"/>
      <c r="K333" s="222"/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  <c r="AP333" s="222"/>
      <c r="AQ333" s="222"/>
    </row>
    <row r="334" ht="12.75" customHeight="1">
      <c r="D334" s="222"/>
      <c r="E334" s="14"/>
      <c r="G334" s="222"/>
      <c r="H334" s="222"/>
      <c r="I334" s="222"/>
      <c r="J334" s="222"/>
      <c r="K334" s="222"/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  <c r="AP334" s="222"/>
      <c r="AQ334" s="222"/>
    </row>
    <row r="335" ht="12.75" customHeight="1">
      <c r="D335" s="222"/>
      <c r="E335" s="14"/>
      <c r="G335" s="222"/>
      <c r="H335" s="222"/>
      <c r="I335" s="222"/>
      <c r="J335" s="222"/>
      <c r="K335" s="222"/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  <c r="AP335" s="222"/>
      <c r="AQ335" s="222"/>
    </row>
    <row r="336" ht="12.75" customHeight="1">
      <c r="D336" s="222"/>
      <c r="E336" s="14"/>
      <c r="G336" s="222"/>
      <c r="H336" s="222"/>
      <c r="I336" s="222"/>
      <c r="J336" s="222"/>
      <c r="K336" s="222"/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  <c r="AP336" s="222"/>
      <c r="AQ336" s="222"/>
    </row>
    <row r="337" ht="12.75" customHeight="1">
      <c r="D337" s="222"/>
      <c r="E337" s="14"/>
      <c r="G337" s="222"/>
      <c r="H337" s="222"/>
      <c r="I337" s="222"/>
      <c r="J337" s="222"/>
      <c r="K337" s="222"/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  <c r="AP337" s="222"/>
      <c r="AQ337" s="222"/>
    </row>
    <row r="338" ht="12.75" customHeight="1">
      <c r="D338" s="222"/>
      <c r="E338" s="14"/>
      <c r="G338" s="222"/>
      <c r="H338" s="222"/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  <c r="AP338" s="222"/>
      <c r="AQ338" s="222"/>
    </row>
    <row r="339" ht="12.75" customHeight="1">
      <c r="D339" s="222"/>
      <c r="E339" s="14"/>
      <c r="G339" s="222"/>
      <c r="H339" s="222"/>
      <c r="I339" s="222"/>
      <c r="J339" s="222"/>
      <c r="K339" s="222"/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  <c r="AP339" s="222"/>
      <c r="AQ339" s="222"/>
    </row>
    <row r="340" ht="12.75" customHeight="1">
      <c r="D340" s="222"/>
      <c r="E340" s="14"/>
      <c r="G340" s="222"/>
      <c r="H340" s="222"/>
      <c r="I340" s="222"/>
      <c r="J340" s="222"/>
      <c r="K340" s="222"/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  <c r="AP340" s="222"/>
      <c r="AQ340" s="222"/>
    </row>
    <row r="341" ht="12.75" customHeight="1">
      <c r="D341" s="222"/>
      <c r="E341" s="14"/>
      <c r="G341" s="222"/>
      <c r="H341" s="222"/>
      <c r="I341" s="222"/>
      <c r="J341" s="222"/>
      <c r="K341" s="222"/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  <c r="AP341" s="222"/>
      <c r="AQ341" s="222"/>
    </row>
    <row r="342" ht="12.75" customHeight="1">
      <c r="D342" s="222"/>
      <c r="E342" s="14"/>
      <c r="G342" s="222"/>
      <c r="H342" s="222"/>
      <c r="I342" s="222"/>
      <c r="J342" s="222"/>
      <c r="K342" s="222"/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  <c r="AP342" s="222"/>
      <c r="AQ342" s="222"/>
    </row>
    <row r="343" ht="12.75" customHeight="1">
      <c r="D343" s="222"/>
      <c r="E343" s="14"/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</row>
    <row r="344" ht="12.75" customHeight="1">
      <c r="D344" s="222"/>
      <c r="E344" s="14"/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</row>
    <row r="345" ht="12.75" customHeight="1">
      <c r="D345" s="222"/>
      <c r="E345" s="14"/>
      <c r="G345" s="222"/>
      <c r="H345" s="222"/>
      <c r="I345" s="222"/>
      <c r="J345" s="222"/>
      <c r="K345" s="222"/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  <c r="AP345" s="222"/>
      <c r="AQ345" s="222"/>
    </row>
    <row r="346" ht="12.75" customHeight="1">
      <c r="D346" s="222"/>
      <c r="E346" s="14"/>
      <c r="G346" s="222"/>
      <c r="H346" s="222"/>
      <c r="I346" s="222"/>
      <c r="J346" s="222"/>
      <c r="K346" s="222"/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  <c r="AP346" s="222"/>
      <c r="AQ346" s="222"/>
    </row>
    <row r="347" ht="12.75" customHeight="1">
      <c r="D347" s="222"/>
      <c r="E347" s="14"/>
      <c r="G347" s="222"/>
      <c r="H347" s="222"/>
      <c r="I347" s="222"/>
      <c r="J347" s="222"/>
      <c r="K347" s="222"/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  <c r="AP347" s="222"/>
      <c r="AQ347" s="222"/>
    </row>
    <row r="348" ht="12.75" customHeight="1">
      <c r="D348" s="222"/>
      <c r="E348" s="14"/>
      <c r="G348" s="222"/>
      <c r="H348" s="222"/>
      <c r="I348" s="222"/>
      <c r="J348" s="222"/>
      <c r="K348" s="222"/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  <c r="AP348" s="222"/>
      <c r="AQ348" s="222"/>
    </row>
    <row r="349" ht="12.75" customHeight="1">
      <c r="D349" s="222"/>
      <c r="E349" s="14"/>
      <c r="G349" s="222"/>
      <c r="H349" s="222"/>
      <c r="I349" s="222"/>
      <c r="J349" s="222"/>
      <c r="K349" s="222"/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  <c r="AP349" s="222"/>
      <c r="AQ349" s="222"/>
    </row>
    <row r="350" ht="12.75" customHeight="1">
      <c r="D350" s="222"/>
      <c r="E350" s="14"/>
      <c r="G350" s="222"/>
      <c r="H350" s="222"/>
      <c r="I350" s="222"/>
      <c r="J350" s="222"/>
      <c r="K350" s="222"/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  <c r="AP350" s="222"/>
      <c r="AQ350" s="222"/>
    </row>
    <row r="351" ht="12.75" customHeight="1">
      <c r="D351" s="222"/>
      <c r="E351" s="14"/>
      <c r="G351" s="222"/>
      <c r="H351" s="222"/>
      <c r="I351" s="222"/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  <c r="AP351" s="222"/>
      <c r="AQ351" s="222"/>
    </row>
    <row r="352" ht="12.75" customHeight="1">
      <c r="D352" s="222"/>
      <c r="E352" s="14"/>
      <c r="G352" s="222"/>
      <c r="H352" s="222"/>
      <c r="I352" s="222"/>
      <c r="J352" s="222"/>
      <c r="K352" s="222"/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  <c r="AP352" s="222"/>
      <c r="AQ352" s="222"/>
    </row>
    <row r="353" ht="12.75" customHeight="1">
      <c r="D353" s="222"/>
      <c r="E353" s="14"/>
      <c r="G353" s="222"/>
      <c r="H353" s="222"/>
      <c r="I353" s="222"/>
      <c r="J353" s="222"/>
      <c r="K353" s="222"/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  <c r="AP353" s="222"/>
      <c r="AQ353" s="222"/>
    </row>
    <row r="354" ht="12.75" customHeight="1">
      <c r="D354" s="222"/>
      <c r="E354" s="14"/>
      <c r="G354" s="222"/>
      <c r="H354" s="222"/>
      <c r="I354" s="222"/>
      <c r="J354" s="222"/>
      <c r="K354" s="222"/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  <c r="AP354" s="222"/>
      <c r="AQ354" s="222"/>
    </row>
    <row r="355" ht="12.75" customHeight="1">
      <c r="D355" s="222"/>
      <c r="E355" s="14"/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</row>
    <row r="356" ht="12.75" customHeight="1">
      <c r="D356" s="222"/>
      <c r="E356" s="14"/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</row>
    <row r="357" ht="12.75" customHeight="1">
      <c r="D357" s="222"/>
      <c r="E357" s="14"/>
      <c r="G357" s="222"/>
      <c r="H357" s="222"/>
      <c r="I357" s="222"/>
      <c r="J357" s="222"/>
      <c r="K357" s="222"/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</row>
    <row r="358" ht="12.75" customHeight="1">
      <c r="D358" s="222"/>
      <c r="E358" s="14"/>
      <c r="G358" s="222"/>
      <c r="H358" s="222"/>
      <c r="I358" s="222"/>
      <c r="J358" s="222"/>
      <c r="K358" s="222"/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  <c r="AP358" s="222"/>
      <c r="AQ358" s="222"/>
    </row>
    <row r="359" ht="12.75" customHeight="1">
      <c r="D359" s="222"/>
      <c r="E359" s="14"/>
      <c r="G359" s="222"/>
      <c r="H359" s="222"/>
      <c r="I359" s="222"/>
      <c r="J359" s="222"/>
      <c r="K359" s="222"/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  <c r="AP359" s="222"/>
      <c r="AQ359" s="222"/>
    </row>
    <row r="360" ht="12.75" customHeight="1">
      <c r="D360" s="222"/>
      <c r="E360" s="14"/>
      <c r="G360" s="222"/>
      <c r="H360" s="222"/>
      <c r="I360" s="222"/>
      <c r="J360" s="222"/>
      <c r="K360" s="222"/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  <c r="AP360" s="222"/>
      <c r="AQ360" s="222"/>
    </row>
    <row r="361" ht="12.75" customHeight="1">
      <c r="D361" s="222"/>
      <c r="E361" s="14"/>
      <c r="G361" s="222"/>
      <c r="H361" s="222"/>
      <c r="I361" s="222"/>
      <c r="J361" s="222"/>
      <c r="K361" s="222"/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  <c r="AP361" s="222"/>
      <c r="AQ361" s="222"/>
    </row>
    <row r="362" ht="12.75" customHeight="1">
      <c r="D362" s="222"/>
      <c r="E362" s="14"/>
      <c r="G362" s="222"/>
      <c r="H362" s="222"/>
      <c r="I362" s="222"/>
      <c r="J362" s="222"/>
      <c r="K362" s="222"/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  <c r="AP362" s="222"/>
      <c r="AQ362" s="222"/>
    </row>
    <row r="363" ht="12.75" customHeight="1">
      <c r="D363" s="222"/>
      <c r="E363" s="14"/>
      <c r="G363" s="222"/>
      <c r="H363" s="222"/>
      <c r="I363" s="222"/>
      <c r="J363" s="222"/>
      <c r="K363" s="222"/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  <c r="AP363" s="222"/>
      <c r="AQ363" s="222"/>
    </row>
    <row r="364" ht="12.75" customHeight="1">
      <c r="D364" s="222"/>
      <c r="E364" s="14"/>
      <c r="G364" s="222"/>
      <c r="H364" s="222"/>
      <c r="I364" s="222"/>
      <c r="J364" s="222"/>
      <c r="K364" s="222"/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  <c r="AP364" s="222"/>
      <c r="AQ364" s="222"/>
    </row>
    <row r="365" ht="12.75" customHeight="1">
      <c r="D365" s="222"/>
      <c r="E365" s="14"/>
      <c r="G365" s="222"/>
      <c r="H365" s="222"/>
      <c r="I365" s="222"/>
      <c r="J365" s="222"/>
      <c r="K365" s="222"/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  <c r="AP365" s="222"/>
      <c r="AQ365" s="222"/>
    </row>
    <row r="366" ht="12.75" customHeight="1">
      <c r="D366" s="222"/>
      <c r="E366" s="14"/>
      <c r="G366" s="222"/>
      <c r="H366" s="222"/>
      <c r="I366" s="222"/>
      <c r="J366" s="222"/>
      <c r="K366" s="222"/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  <c r="AP366" s="222"/>
      <c r="AQ366" s="222"/>
    </row>
    <row r="367" ht="12.75" customHeight="1">
      <c r="D367" s="222"/>
      <c r="E367" s="14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</row>
    <row r="368" ht="12.75" customHeight="1">
      <c r="D368" s="222"/>
      <c r="E368" s="14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</row>
    <row r="369" ht="12.75" customHeight="1">
      <c r="D369" s="222"/>
      <c r="E369" s="14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  <c r="AP369" s="222"/>
      <c r="AQ369" s="222"/>
    </row>
    <row r="370" ht="12.75" customHeight="1">
      <c r="D370" s="222"/>
      <c r="E370" s="14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  <c r="AP370" s="222"/>
      <c r="AQ370" s="222"/>
    </row>
    <row r="371" ht="12.75" customHeight="1">
      <c r="D371" s="222"/>
      <c r="E371" s="14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  <c r="AP371" s="222"/>
      <c r="AQ371" s="222"/>
    </row>
    <row r="372" ht="12.75" customHeight="1">
      <c r="D372" s="222"/>
      <c r="E372" s="14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  <c r="AP372" s="222"/>
      <c r="AQ372" s="222"/>
    </row>
    <row r="373" ht="12.75" customHeight="1">
      <c r="D373" s="222"/>
      <c r="E373" s="14"/>
      <c r="G373" s="222"/>
      <c r="H373" s="222"/>
      <c r="I373" s="222"/>
      <c r="J373" s="222"/>
      <c r="K373" s="222"/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  <c r="AP373" s="222"/>
      <c r="AQ373" s="222"/>
    </row>
    <row r="374" ht="12.75" customHeight="1">
      <c r="D374" s="222"/>
      <c r="E374" s="14"/>
      <c r="G374" s="222"/>
      <c r="H374" s="222"/>
      <c r="I374" s="222"/>
      <c r="J374" s="222"/>
      <c r="K374" s="222"/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  <c r="AP374" s="222"/>
      <c r="AQ374" s="222"/>
    </row>
    <row r="375" ht="12.75" customHeight="1">
      <c r="D375" s="222"/>
      <c r="E375" s="14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  <c r="AP375" s="222"/>
      <c r="AQ375" s="222"/>
    </row>
    <row r="376" ht="12.75" customHeight="1">
      <c r="D376" s="222"/>
      <c r="E376" s="14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  <c r="AP376" s="222"/>
      <c r="AQ376" s="222"/>
    </row>
    <row r="377" ht="12.75" customHeight="1">
      <c r="D377" s="222"/>
      <c r="E377" s="14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  <c r="AP377" s="222"/>
      <c r="AQ377" s="222"/>
    </row>
    <row r="378" ht="12.75" customHeight="1">
      <c r="D378" s="222"/>
      <c r="E378" s="14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</row>
    <row r="379" ht="12.75" customHeight="1">
      <c r="D379" s="222"/>
      <c r="E379" s="14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</row>
    <row r="380" ht="12.75" customHeight="1">
      <c r="D380" s="222"/>
      <c r="E380" s="14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</row>
    <row r="381" ht="12.75" customHeight="1">
      <c r="D381" s="222"/>
      <c r="E381" s="14"/>
      <c r="G381" s="222"/>
      <c r="H381" s="222"/>
      <c r="I381" s="222"/>
      <c r="J381" s="222"/>
      <c r="K381" s="222"/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  <c r="AP381" s="222"/>
      <c r="AQ381" s="222"/>
    </row>
    <row r="382" ht="12.75" customHeight="1">
      <c r="D382" s="222"/>
      <c r="E382" s="14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  <c r="AP382" s="222"/>
      <c r="AQ382" s="222"/>
    </row>
    <row r="383" ht="12.75" customHeight="1">
      <c r="D383" s="222"/>
      <c r="E383" s="14"/>
      <c r="G383" s="222"/>
      <c r="H383" s="222"/>
      <c r="I383" s="222"/>
      <c r="J383" s="222"/>
      <c r="K383" s="222"/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  <c r="AP383" s="222"/>
      <c r="AQ383" s="222"/>
    </row>
    <row r="384" ht="12.75" customHeight="1">
      <c r="D384" s="222"/>
      <c r="E384" s="14"/>
      <c r="G384" s="222"/>
      <c r="H384" s="222"/>
      <c r="I384" s="222"/>
      <c r="J384" s="222"/>
      <c r="K384" s="222"/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  <c r="AP384" s="222"/>
      <c r="AQ384" s="222"/>
    </row>
    <row r="385" ht="12.75" customHeight="1">
      <c r="D385" s="222"/>
      <c r="E385" s="14"/>
      <c r="G385" s="222"/>
      <c r="H385" s="222"/>
      <c r="I385" s="222"/>
      <c r="J385" s="222"/>
      <c r="K385" s="222"/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  <c r="AP385" s="222"/>
      <c r="AQ385" s="222"/>
    </row>
    <row r="386" ht="12.75" customHeight="1">
      <c r="D386" s="222"/>
      <c r="E386" s="14"/>
      <c r="G386" s="222"/>
      <c r="H386" s="222"/>
      <c r="I386" s="222"/>
      <c r="J386" s="222"/>
      <c r="K386" s="222"/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  <c r="AP386" s="222"/>
      <c r="AQ386" s="222"/>
    </row>
    <row r="387" ht="12.75" customHeight="1">
      <c r="D387" s="222"/>
      <c r="E387" s="14"/>
      <c r="G387" s="222"/>
      <c r="H387" s="222"/>
      <c r="I387" s="222"/>
      <c r="J387" s="222"/>
      <c r="K387" s="222"/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  <c r="AP387" s="222"/>
      <c r="AQ387" s="222"/>
    </row>
    <row r="388" ht="12.75" customHeight="1">
      <c r="D388" s="222"/>
      <c r="E388" s="14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  <c r="AP388" s="222"/>
      <c r="AQ388" s="222"/>
    </row>
    <row r="389" ht="12.75" customHeight="1">
      <c r="D389" s="222"/>
      <c r="E389" s="14"/>
      <c r="G389" s="222"/>
      <c r="H389" s="222"/>
      <c r="I389" s="222"/>
      <c r="J389" s="222"/>
      <c r="K389" s="222"/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  <c r="AP389" s="222"/>
      <c r="AQ389" s="222"/>
    </row>
    <row r="390" ht="12.75" customHeight="1">
      <c r="D390" s="222"/>
      <c r="E390" s="14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  <c r="AP390" s="222"/>
      <c r="AQ390" s="222"/>
    </row>
    <row r="391" ht="12.75" customHeight="1">
      <c r="D391" s="222"/>
      <c r="E391" s="14"/>
      <c r="G391" s="222"/>
      <c r="H391" s="222"/>
      <c r="I391" s="222"/>
      <c r="J391" s="222"/>
      <c r="K391" s="222"/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</row>
    <row r="392" ht="12.75" customHeight="1">
      <c r="D392" s="222"/>
      <c r="E392" s="14"/>
      <c r="G392" s="222"/>
      <c r="H392" s="222"/>
      <c r="I392" s="222"/>
      <c r="J392" s="222"/>
      <c r="K392" s="222"/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</row>
    <row r="393" ht="12.75" customHeight="1">
      <c r="D393" s="222"/>
      <c r="E393" s="14"/>
      <c r="G393" s="222"/>
      <c r="H393" s="222"/>
      <c r="I393" s="222"/>
      <c r="J393" s="222"/>
      <c r="K393" s="222"/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  <c r="AP393" s="222"/>
      <c r="AQ393" s="222"/>
    </row>
    <row r="394" ht="12.75" customHeight="1">
      <c r="D394" s="222"/>
      <c r="E394" s="14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  <c r="AP394" s="222"/>
      <c r="AQ394" s="222"/>
    </row>
    <row r="395" ht="12.75" customHeight="1">
      <c r="D395" s="222"/>
      <c r="E395" s="14"/>
      <c r="G395" s="222"/>
      <c r="H395" s="222"/>
      <c r="I395" s="222"/>
      <c r="J395" s="222"/>
      <c r="K395" s="222"/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  <c r="AP395" s="222"/>
      <c r="AQ395" s="222"/>
    </row>
    <row r="396" ht="12.75" customHeight="1">
      <c r="D396" s="222"/>
      <c r="E396" s="14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  <c r="AP396" s="222"/>
      <c r="AQ396" s="222"/>
    </row>
    <row r="397" ht="12.75" customHeight="1">
      <c r="D397" s="222"/>
      <c r="E397" s="14"/>
      <c r="G397" s="222"/>
      <c r="H397" s="222"/>
      <c r="I397" s="222"/>
      <c r="J397" s="222"/>
      <c r="K397" s="222"/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  <c r="AP397" s="222"/>
      <c r="AQ397" s="222"/>
    </row>
    <row r="398" ht="12.75" customHeight="1">
      <c r="D398" s="222"/>
      <c r="E398" s="14"/>
      <c r="G398" s="222"/>
      <c r="H398" s="222"/>
      <c r="I398" s="222"/>
      <c r="J398" s="222"/>
      <c r="K398" s="222"/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  <c r="AP398" s="222"/>
      <c r="AQ398" s="222"/>
    </row>
    <row r="399" ht="12.75" customHeight="1">
      <c r="D399" s="222"/>
      <c r="E399" s="14"/>
      <c r="G399" s="222"/>
      <c r="H399" s="222"/>
      <c r="I399" s="222"/>
      <c r="J399" s="222"/>
      <c r="K399" s="222"/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  <c r="AP399" s="222"/>
      <c r="AQ399" s="222"/>
    </row>
    <row r="400" ht="12.75" customHeight="1">
      <c r="D400" s="222"/>
      <c r="E400" s="14"/>
      <c r="G400" s="222"/>
      <c r="H400" s="222"/>
      <c r="I400" s="222"/>
      <c r="J400" s="222"/>
      <c r="K400" s="222"/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  <c r="AP400" s="222"/>
      <c r="AQ400" s="222"/>
    </row>
    <row r="401" ht="12.75" customHeight="1">
      <c r="D401" s="222"/>
      <c r="E401" s="14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  <c r="AP401" s="222"/>
      <c r="AQ401" s="222"/>
    </row>
    <row r="402" ht="12.75" customHeight="1">
      <c r="D402" s="222"/>
      <c r="E402" s="14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</row>
    <row r="403" ht="12.75" customHeight="1">
      <c r="D403" s="222"/>
      <c r="E403" s="14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</row>
    <row r="404" ht="12.75" customHeight="1">
      <c r="D404" s="222"/>
      <c r="E404" s="14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  <c r="AP404" s="222"/>
      <c r="AQ404" s="222"/>
    </row>
    <row r="405" ht="12.75" customHeight="1">
      <c r="D405" s="222"/>
      <c r="E405" s="14"/>
      <c r="G405" s="222"/>
      <c r="H405" s="222"/>
      <c r="I405" s="222"/>
      <c r="J405" s="222"/>
      <c r="K405" s="222"/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  <c r="AP405" s="222"/>
      <c r="AQ405" s="222"/>
    </row>
    <row r="406" ht="12.75" customHeight="1">
      <c r="D406" s="222"/>
      <c r="E406" s="14"/>
      <c r="G406" s="222"/>
      <c r="H406" s="222"/>
      <c r="I406" s="222"/>
      <c r="J406" s="222"/>
      <c r="K406" s="222"/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  <c r="AP406" s="222"/>
      <c r="AQ406" s="222"/>
    </row>
    <row r="407" ht="12.75" customHeight="1">
      <c r="D407" s="222"/>
      <c r="E407" s="14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  <c r="AP407" s="222"/>
      <c r="AQ407" s="222"/>
    </row>
    <row r="408" ht="12.75" customHeight="1">
      <c r="D408" s="222"/>
      <c r="E408" s="14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  <c r="AP408" s="222"/>
      <c r="AQ408" s="222"/>
    </row>
    <row r="409" ht="12.75" customHeight="1">
      <c r="D409" s="222"/>
      <c r="E409" s="14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2"/>
      <c r="AQ409" s="222"/>
    </row>
    <row r="410" ht="12.75" customHeight="1">
      <c r="D410" s="222"/>
      <c r="E410" s="14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2"/>
      <c r="AQ410" s="222"/>
    </row>
    <row r="411" ht="12.75" customHeight="1">
      <c r="D411" s="222"/>
      <c r="E411" s="14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2"/>
      <c r="AQ411" s="222"/>
    </row>
    <row r="412" ht="12.75" customHeight="1">
      <c r="D412" s="222"/>
      <c r="E412" s="14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2"/>
      <c r="AQ412" s="222"/>
    </row>
    <row r="413" ht="12.75" customHeight="1">
      <c r="D413" s="222"/>
      <c r="E413" s="14"/>
      <c r="G413" s="222"/>
      <c r="H413" s="222"/>
      <c r="I413" s="222"/>
      <c r="J413" s="222"/>
      <c r="K413" s="222"/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</row>
    <row r="414" ht="12.75" customHeight="1">
      <c r="D414" s="222"/>
      <c r="E414" s="14"/>
      <c r="G414" s="222"/>
      <c r="H414" s="222"/>
      <c r="I414" s="222"/>
      <c r="J414" s="222"/>
      <c r="K414" s="222"/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</row>
    <row r="415" ht="12.75" customHeight="1">
      <c r="D415" s="222"/>
      <c r="E415" s="14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2"/>
      <c r="AQ415" s="222"/>
    </row>
    <row r="416" ht="12.75" customHeight="1">
      <c r="D416" s="222"/>
      <c r="E416" s="14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</row>
    <row r="417" ht="12.75" customHeight="1">
      <c r="D417" s="222"/>
      <c r="E417" s="14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2"/>
      <c r="AQ417" s="222"/>
    </row>
    <row r="418" ht="12.75" customHeight="1">
      <c r="D418" s="222"/>
      <c r="E418" s="14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2"/>
      <c r="AQ418" s="222"/>
    </row>
    <row r="419" ht="12.75" customHeight="1">
      <c r="D419" s="222"/>
      <c r="E419" s="14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2"/>
      <c r="AQ419" s="222"/>
    </row>
    <row r="420" ht="12.75" customHeight="1">
      <c r="D420" s="222"/>
      <c r="E420" s="14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2"/>
      <c r="AQ420" s="222"/>
    </row>
    <row r="421" ht="12.75" customHeight="1">
      <c r="D421" s="222"/>
      <c r="E421" s="14"/>
      <c r="G421" s="222"/>
      <c r="H421" s="222"/>
      <c r="I421" s="222"/>
      <c r="J421" s="222"/>
      <c r="K421" s="222"/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2"/>
      <c r="AQ421" s="222"/>
    </row>
    <row r="422" ht="12.75" customHeight="1">
      <c r="D422" s="222"/>
      <c r="E422" s="14"/>
      <c r="G422" s="222"/>
      <c r="H422" s="222"/>
      <c r="I422" s="222"/>
      <c r="J422" s="222"/>
      <c r="K422" s="222"/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2"/>
      <c r="AQ422" s="222"/>
    </row>
    <row r="423" ht="12.75" customHeight="1">
      <c r="D423" s="222"/>
      <c r="E423" s="14"/>
      <c r="G423" s="222"/>
      <c r="H423" s="222"/>
      <c r="I423" s="222"/>
      <c r="J423" s="222"/>
      <c r="K423" s="222"/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2"/>
      <c r="AQ423" s="222"/>
    </row>
    <row r="424" ht="12.75" customHeight="1">
      <c r="D424" s="222"/>
      <c r="E424" s="14"/>
      <c r="G424" s="222"/>
      <c r="H424" s="222"/>
      <c r="I424" s="222"/>
      <c r="J424" s="222"/>
      <c r="K424" s="222"/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</row>
    <row r="425" ht="12.75" customHeight="1">
      <c r="D425" s="222"/>
      <c r="E425" s="14"/>
      <c r="G425" s="222"/>
      <c r="H425" s="222"/>
      <c r="I425" s="222"/>
      <c r="J425" s="222"/>
      <c r="K425" s="222"/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</row>
    <row r="426" ht="12.75" customHeight="1">
      <c r="D426" s="222"/>
      <c r="E426" s="14"/>
      <c r="G426" s="222"/>
      <c r="H426" s="222"/>
      <c r="I426" s="222"/>
      <c r="J426" s="222"/>
      <c r="K426" s="222"/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2"/>
      <c r="AQ426" s="222"/>
    </row>
    <row r="427" ht="12.75" customHeight="1">
      <c r="D427" s="222"/>
      <c r="E427" s="14"/>
      <c r="G427" s="222"/>
      <c r="H427" s="222"/>
      <c r="I427" s="222"/>
      <c r="J427" s="222"/>
      <c r="K427" s="222"/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2"/>
      <c r="AQ427" s="222"/>
    </row>
    <row r="428" ht="12.75" customHeight="1">
      <c r="D428" s="222"/>
      <c r="E428" s="14"/>
      <c r="G428" s="222"/>
      <c r="H428" s="222"/>
      <c r="I428" s="222"/>
      <c r="J428" s="222"/>
      <c r="K428" s="222"/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2"/>
      <c r="AQ428" s="222"/>
    </row>
    <row r="429" ht="12.75" customHeight="1">
      <c r="D429" s="222"/>
      <c r="E429" s="14"/>
      <c r="G429" s="222"/>
      <c r="H429" s="222"/>
      <c r="I429" s="222"/>
      <c r="J429" s="222"/>
      <c r="K429" s="222"/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2"/>
      <c r="AQ429" s="222"/>
    </row>
    <row r="430" ht="12.75" customHeight="1">
      <c r="D430" s="222"/>
      <c r="E430" s="14"/>
      <c r="G430" s="222"/>
      <c r="H430" s="222"/>
      <c r="I430" s="222"/>
      <c r="J430" s="222"/>
      <c r="K430" s="222"/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2"/>
      <c r="AQ430" s="222"/>
    </row>
    <row r="431" ht="12.75" customHeight="1">
      <c r="D431" s="222"/>
      <c r="E431" s="14"/>
      <c r="G431" s="222"/>
      <c r="H431" s="222"/>
      <c r="I431" s="222"/>
      <c r="J431" s="222"/>
      <c r="K431" s="222"/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2"/>
      <c r="AQ431" s="222"/>
    </row>
    <row r="432" ht="12.75" customHeight="1">
      <c r="D432" s="222"/>
      <c r="E432" s="14"/>
      <c r="G432" s="222"/>
      <c r="H432" s="222"/>
      <c r="I432" s="222"/>
      <c r="J432" s="222"/>
      <c r="K432" s="222"/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2"/>
      <c r="AQ432" s="222"/>
    </row>
    <row r="433" ht="12.75" customHeight="1">
      <c r="D433" s="222"/>
      <c r="E433" s="14"/>
      <c r="G433" s="222"/>
      <c r="H433" s="222"/>
      <c r="I433" s="222"/>
      <c r="J433" s="222"/>
      <c r="K433" s="222"/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2"/>
      <c r="AQ433" s="222"/>
    </row>
    <row r="434" ht="12.75" customHeight="1">
      <c r="D434" s="222"/>
      <c r="E434" s="14"/>
      <c r="G434" s="222"/>
      <c r="H434" s="222"/>
      <c r="I434" s="222"/>
      <c r="J434" s="222"/>
      <c r="K434" s="222"/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2"/>
      <c r="AQ434" s="222"/>
    </row>
    <row r="435" ht="12.75" customHeight="1">
      <c r="D435" s="222"/>
      <c r="E435" s="14"/>
      <c r="G435" s="222"/>
      <c r="H435" s="222"/>
      <c r="I435" s="222"/>
      <c r="J435" s="222"/>
      <c r="K435" s="222"/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</row>
    <row r="436" ht="12.75" customHeight="1">
      <c r="D436" s="222"/>
      <c r="E436" s="14"/>
      <c r="G436" s="222"/>
      <c r="H436" s="222"/>
      <c r="I436" s="222"/>
      <c r="J436" s="222"/>
      <c r="K436" s="222"/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</row>
    <row r="437" ht="12.75" customHeight="1">
      <c r="D437" s="222"/>
      <c r="E437" s="14"/>
      <c r="G437" s="222"/>
      <c r="H437" s="222"/>
      <c r="I437" s="222"/>
      <c r="J437" s="222"/>
      <c r="K437" s="222"/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2"/>
      <c r="AQ437" s="222"/>
    </row>
    <row r="438" ht="12.75" customHeight="1">
      <c r="D438" s="222"/>
      <c r="E438" s="14"/>
      <c r="G438" s="222"/>
      <c r="H438" s="222"/>
      <c r="I438" s="222"/>
      <c r="J438" s="222"/>
      <c r="K438" s="222"/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2"/>
      <c r="AQ438" s="222"/>
    </row>
    <row r="439" ht="12.75" customHeight="1">
      <c r="D439" s="222"/>
      <c r="E439" s="14"/>
      <c r="G439" s="222"/>
      <c r="H439" s="222"/>
      <c r="I439" s="222"/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2"/>
      <c r="AQ439" s="222"/>
    </row>
    <row r="440" ht="12.75" customHeight="1">
      <c r="D440" s="222"/>
      <c r="E440" s="14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2"/>
      <c r="AQ440" s="222"/>
    </row>
    <row r="441" ht="12.75" customHeight="1">
      <c r="D441" s="222"/>
      <c r="E441" s="14"/>
      <c r="G441" s="222"/>
      <c r="H441" s="222"/>
      <c r="I441" s="222"/>
      <c r="J441" s="222"/>
      <c r="K441" s="222"/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2"/>
      <c r="AQ441" s="222"/>
    </row>
    <row r="442" ht="12.75" customHeight="1">
      <c r="D442" s="222"/>
      <c r="E442" s="14"/>
      <c r="G442" s="222"/>
      <c r="H442" s="222"/>
      <c r="I442" s="222"/>
      <c r="J442" s="222"/>
      <c r="K442" s="222"/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2"/>
      <c r="AQ442" s="222"/>
    </row>
    <row r="443" ht="12.75" customHeight="1">
      <c r="D443" s="222"/>
      <c r="E443" s="14"/>
      <c r="G443" s="222"/>
      <c r="H443" s="222"/>
      <c r="I443" s="222"/>
      <c r="J443" s="222"/>
      <c r="K443" s="222"/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2"/>
      <c r="AQ443" s="222"/>
    </row>
    <row r="444" ht="12.75" customHeight="1">
      <c r="D444" s="222"/>
      <c r="E444" s="14"/>
      <c r="G444" s="222"/>
      <c r="H444" s="222"/>
      <c r="I444" s="222"/>
      <c r="J444" s="222"/>
      <c r="K444" s="222"/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2"/>
      <c r="AQ444" s="222"/>
    </row>
    <row r="445" ht="12.75" customHeight="1">
      <c r="D445" s="222"/>
      <c r="E445" s="14"/>
      <c r="G445" s="222"/>
      <c r="H445" s="222"/>
      <c r="I445" s="222"/>
      <c r="J445" s="222"/>
      <c r="K445" s="222"/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2"/>
      <c r="AQ445" s="222"/>
    </row>
    <row r="446" ht="12.75" customHeight="1">
      <c r="D446" s="222"/>
      <c r="E446" s="14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</row>
    <row r="447" ht="12.75" customHeight="1">
      <c r="D447" s="222"/>
      <c r="E447" s="14"/>
      <c r="G447" s="222"/>
      <c r="H447" s="222"/>
      <c r="I447" s="222"/>
      <c r="J447" s="222"/>
      <c r="K447" s="222"/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</row>
    <row r="448" ht="12.75" customHeight="1">
      <c r="D448" s="222"/>
      <c r="E448" s="14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2"/>
      <c r="AQ448" s="222"/>
    </row>
    <row r="449" ht="12.75" customHeight="1">
      <c r="D449" s="222"/>
      <c r="E449" s="14"/>
      <c r="G449" s="222"/>
      <c r="H449" s="222"/>
      <c r="I449" s="222"/>
      <c r="J449" s="222"/>
      <c r="K449" s="222"/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2"/>
      <c r="AQ449" s="222"/>
    </row>
    <row r="450" ht="12.75" customHeight="1">
      <c r="D450" s="222"/>
      <c r="E450" s="14"/>
      <c r="G450" s="222"/>
      <c r="H450" s="222"/>
      <c r="I450" s="222"/>
      <c r="J450" s="222"/>
      <c r="K450" s="222"/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2"/>
      <c r="AQ450" s="222"/>
    </row>
    <row r="451" ht="12.75" customHeight="1">
      <c r="D451" s="222"/>
      <c r="E451" s="14"/>
      <c r="G451" s="222"/>
      <c r="H451" s="222"/>
      <c r="I451" s="222"/>
      <c r="J451" s="222"/>
      <c r="K451" s="222"/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2"/>
      <c r="AQ451" s="222"/>
    </row>
    <row r="452" ht="12.75" customHeight="1">
      <c r="D452" s="222"/>
      <c r="E452" s="14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2"/>
      <c r="AQ452" s="222"/>
    </row>
    <row r="453" ht="12.75" customHeight="1">
      <c r="D453" s="222"/>
      <c r="E453" s="14"/>
      <c r="G453" s="222"/>
      <c r="H453" s="222"/>
      <c r="I453" s="222"/>
      <c r="J453" s="222"/>
      <c r="K453" s="222"/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2"/>
      <c r="AQ453" s="222"/>
    </row>
    <row r="454" ht="12.75" customHeight="1">
      <c r="D454" s="222"/>
      <c r="E454" s="14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2"/>
      <c r="AQ454" s="222"/>
    </row>
    <row r="455" ht="12.75" customHeight="1">
      <c r="D455" s="222"/>
      <c r="E455" s="14"/>
      <c r="G455" s="222"/>
      <c r="H455" s="222"/>
      <c r="I455" s="222"/>
      <c r="J455" s="222"/>
      <c r="K455" s="222"/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2"/>
      <c r="AQ455" s="222"/>
    </row>
    <row r="456" ht="12.75" customHeight="1">
      <c r="D456" s="222"/>
      <c r="E456" s="14"/>
      <c r="G456" s="222"/>
      <c r="H456" s="222"/>
      <c r="I456" s="222"/>
      <c r="J456" s="222"/>
      <c r="K456" s="222"/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  <c r="AJ456" s="222"/>
      <c r="AK456" s="222"/>
      <c r="AL456" s="222"/>
      <c r="AM456" s="222"/>
      <c r="AN456" s="222"/>
      <c r="AO456" s="222"/>
      <c r="AP456" s="222"/>
      <c r="AQ456" s="222"/>
    </row>
    <row r="457" ht="12.75" customHeight="1">
      <c r="D457" s="222"/>
      <c r="E457" s="14"/>
      <c r="G457" s="222"/>
      <c r="H457" s="222"/>
      <c r="I457" s="222"/>
      <c r="J457" s="222"/>
      <c r="K457" s="222"/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</row>
    <row r="458" ht="12.75" customHeight="1">
      <c r="D458" s="222"/>
      <c r="E458" s="14"/>
      <c r="G458" s="222"/>
      <c r="H458" s="222"/>
      <c r="I458" s="222"/>
      <c r="J458" s="222"/>
      <c r="K458" s="222"/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</row>
    <row r="459" ht="12.75" customHeight="1">
      <c r="D459" s="222"/>
      <c r="E459" s="14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2"/>
      <c r="AQ459" s="222"/>
    </row>
    <row r="460" ht="12.75" customHeight="1">
      <c r="D460" s="222"/>
      <c r="E460" s="14"/>
      <c r="G460" s="222"/>
      <c r="H460" s="222"/>
      <c r="I460" s="222"/>
      <c r="J460" s="222"/>
      <c r="K460" s="222"/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2"/>
      <c r="AQ460" s="222"/>
    </row>
    <row r="461" ht="12.75" customHeight="1">
      <c r="D461" s="222"/>
      <c r="E461" s="14"/>
      <c r="G461" s="222"/>
      <c r="H461" s="222"/>
      <c r="I461" s="222"/>
      <c r="J461" s="222"/>
      <c r="K461" s="222"/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2"/>
      <c r="AQ461" s="222"/>
    </row>
    <row r="462" ht="12.75" customHeight="1">
      <c r="D462" s="222"/>
      <c r="E462" s="14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2"/>
      <c r="AQ462" s="222"/>
    </row>
    <row r="463" ht="12.75" customHeight="1">
      <c r="D463" s="222"/>
      <c r="E463" s="14"/>
      <c r="G463" s="222"/>
      <c r="H463" s="222"/>
      <c r="I463" s="222"/>
      <c r="J463" s="222"/>
      <c r="K463" s="222"/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2"/>
      <c r="AQ463" s="222"/>
    </row>
    <row r="464" ht="12.75" customHeight="1">
      <c r="D464" s="222"/>
      <c r="E464" s="14"/>
      <c r="G464" s="222"/>
      <c r="H464" s="222"/>
      <c r="I464" s="222"/>
      <c r="J464" s="222"/>
      <c r="K464" s="222"/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2"/>
      <c r="AQ464" s="222"/>
    </row>
    <row r="465" ht="12.75" customHeight="1">
      <c r="D465" s="222"/>
      <c r="E465" s="14"/>
      <c r="G465" s="222"/>
      <c r="H465" s="222"/>
      <c r="I465" s="222"/>
      <c r="J465" s="222"/>
      <c r="K465" s="222"/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2"/>
      <c r="AQ465" s="222"/>
    </row>
    <row r="466" ht="12.75" customHeight="1">
      <c r="D466" s="222"/>
      <c r="E466" s="14"/>
      <c r="G466" s="222"/>
      <c r="H466" s="222"/>
      <c r="I466" s="222"/>
      <c r="J466" s="222"/>
      <c r="K466" s="222"/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2"/>
      <c r="AQ466" s="222"/>
    </row>
    <row r="467" ht="12.75" customHeight="1">
      <c r="D467" s="222"/>
      <c r="E467" s="14"/>
      <c r="G467" s="222"/>
      <c r="H467" s="222"/>
      <c r="I467" s="222"/>
      <c r="J467" s="222"/>
      <c r="K467" s="222"/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2"/>
      <c r="AQ467" s="222"/>
    </row>
    <row r="468" ht="12.75" customHeight="1">
      <c r="D468" s="222"/>
      <c r="E468" s="14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</row>
    <row r="469" ht="12.75" customHeight="1">
      <c r="D469" s="222"/>
      <c r="E469" s="14"/>
      <c r="G469" s="222"/>
      <c r="H469" s="222"/>
      <c r="I469" s="222"/>
      <c r="J469" s="222"/>
      <c r="K469" s="222"/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</row>
    <row r="470" ht="12.75" customHeight="1">
      <c r="D470" s="222"/>
      <c r="E470" s="14"/>
      <c r="G470" s="222"/>
      <c r="H470" s="222"/>
      <c r="I470" s="222"/>
      <c r="J470" s="222"/>
      <c r="K470" s="222"/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2"/>
      <c r="AQ470" s="222"/>
    </row>
    <row r="471" ht="12.75" customHeight="1">
      <c r="D471" s="222"/>
      <c r="E471" s="14"/>
      <c r="G471" s="222"/>
      <c r="H471" s="222"/>
      <c r="I471" s="222"/>
      <c r="J471" s="222"/>
      <c r="K471" s="222"/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2"/>
      <c r="AQ471" s="222"/>
    </row>
    <row r="472" ht="12.75" customHeight="1">
      <c r="D472" s="222"/>
      <c r="E472" s="14"/>
      <c r="G472" s="222"/>
      <c r="H472" s="222"/>
      <c r="I472" s="222"/>
      <c r="J472" s="222"/>
      <c r="K472" s="222"/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  <c r="AJ472" s="222"/>
      <c r="AK472" s="222"/>
      <c r="AL472" s="222"/>
      <c r="AM472" s="222"/>
      <c r="AN472" s="222"/>
      <c r="AO472" s="222"/>
      <c r="AP472" s="222"/>
      <c r="AQ472" s="222"/>
    </row>
    <row r="473" ht="12.75" customHeight="1">
      <c r="D473" s="222"/>
      <c r="E473" s="14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  <c r="AJ473" s="222"/>
      <c r="AK473" s="222"/>
      <c r="AL473" s="222"/>
      <c r="AM473" s="222"/>
      <c r="AN473" s="222"/>
      <c r="AO473" s="222"/>
      <c r="AP473" s="222"/>
      <c r="AQ473" s="222"/>
    </row>
    <row r="474" ht="12.75" customHeight="1">
      <c r="D474" s="222"/>
      <c r="E474" s="14"/>
      <c r="G474" s="222"/>
      <c r="H474" s="222"/>
      <c r="I474" s="222"/>
      <c r="J474" s="222"/>
      <c r="K474" s="222"/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2"/>
      <c r="AQ474" s="222"/>
    </row>
    <row r="475" ht="12.75" customHeight="1">
      <c r="D475" s="222"/>
      <c r="E475" s="14"/>
      <c r="G475" s="222"/>
      <c r="H475" s="222"/>
      <c r="I475" s="222"/>
      <c r="J475" s="222"/>
      <c r="K475" s="222"/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2"/>
      <c r="AQ475" s="222"/>
    </row>
    <row r="476" ht="12.75" customHeight="1">
      <c r="D476" s="222"/>
      <c r="E476" s="14"/>
      <c r="G476" s="222"/>
      <c r="H476" s="222"/>
      <c r="I476" s="222"/>
      <c r="J476" s="222"/>
      <c r="K476" s="222"/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2"/>
      <c r="AQ476" s="222"/>
    </row>
    <row r="477" ht="12.75" customHeight="1">
      <c r="D477" s="222"/>
      <c r="E477" s="14"/>
      <c r="G477" s="222"/>
      <c r="H477" s="222"/>
      <c r="I477" s="222"/>
      <c r="J477" s="222"/>
      <c r="K477" s="222"/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2"/>
      <c r="AQ477" s="222"/>
    </row>
    <row r="478" ht="12.75" customHeight="1">
      <c r="D478" s="222"/>
      <c r="E478" s="14"/>
      <c r="G478" s="222"/>
      <c r="H478" s="222"/>
      <c r="I478" s="222"/>
      <c r="J478" s="222"/>
      <c r="K478" s="222"/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2"/>
      <c r="AQ478" s="222"/>
    </row>
    <row r="479" ht="12.75" customHeight="1">
      <c r="D479" s="222"/>
      <c r="E479" s="14"/>
      <c r="G479" s="222"/>
      <c r="H479" s="222"/>
      <c r="I479" s="222"/>
      <c r="J479" s="222"/>
      <c r="K479" s="222"/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2"/>
      <c r="AQ479" s="222"/>
    </row>
    <row r="480" ht="12.75" customHeight="1">
      <c r="D480" s="222"/>
      <c r="E480" s="14"/>
      <c r="G480" s="222"/>
      <c r="H480" s="222"/>
      <c r="I480" s="222"/>
      <c r="J480" s="222"/>
      <c r="K480" s="222"/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</row>
    <row r="481" ht="12.75" customHeight="1">
      <c r="D481" s="222"/>
      <c r="E481" s="14"/>
      <c r="G481" s="222"/>
      <c r="H481" s="222"/>
      <c r="I481" s="222"/>
      <c r="J481" s="222"/>
      <c r="K481" s="222"/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</row>
    <row r="482" ht="12.75" customHeight="1">
      <c r="D482" s="222"/>
      <c r="E482" s="14"/>
      <c r="G482" s="222"/>
      <c r="H482" s="222"/>
      <c r="I482" s="222"/>
      <c r="J482" s="222"/>
      <c r="K482" s="222"/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2"/>
      <c r="AQ482" s="222"/>
    </row>
    <row r="483" ht="12.75" customHeight="1">
      <c r="D483" s="222"/>
      <c r="E483" s="14"/>
      <c r="G483" s="222"/>
      <c r="H483" s="222"/>
      <c r="I483" s="222"/>
      <c r="J483" s="222"/>
      <c r="K483" s="222"/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2"/>
      <c r="AQ483" s="222"/>
    </row>
    <row r="484" ht="12.75" customHeight="1">
      <c r="D484" s="222"/>
      <c r="E484" s="14"/>
      <c r="G484" s="222"/>
      <c r="H484" s="222"/>
      <c r="I484" s="222"/>
      <c r="J484" s="222"/>
      <c r="K484" s="222"/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2"/>
      <c r="AQ484" s="222"/>
    </row>
    <row r="485" ht="12.75" customHeight="1">
      <c r="D485" s="222"/>
      <c r="E485" s="14"/>
      <c r="G485" s="222"/>
      <c r="H485" s="222"/>
      <c r="I485" s="222"/>
      <c r="J485" s="222"/>
      <c r="K485" s="222"/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2"/>
      <c r="AQ485" s="222"/>
    </row>
    <row r="486" ht="12.75" customHeight="1">
      <c r="D486" s="222"/>
      <c r="E486" s="14"/>
      <c r="G486" s="222"/>
      <c r="H486" s="222"/>
      <c r="I486" s="222"/>
      <c r="J486" s="222"/>
      <c r="K486" s="222"/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2"/>
      <c r="AQ486" s="222"/>
    </row>
    <row r="487" ht="12.75" customHeight="1">
      <c r="D487" s="222"/>
      <c r="E487" s="14"/>
      <c r="G487" s="222"/>
      <c r="H487" s="222"/>
      <c r="I487" s="222"/>
      <c r="J487" s="222"/>
      <c r="K487" s="222"/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2"/>
      <c r="AQ487" s="222"/>
    </row>
    <row r="488" ht="12.75" customHeight="1">
      <c r="D488" s="222"/>
      <c r="E488" s="14"/>
      <c r="G488" s="222"/>
      <c r="H488" s="222"/>
      <c r="I488" s="222"/>
      <c r="J488" s="222"/>
      <c r="K488" s="222"/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2"/>
      <c r="AQ488" s="222"/>
    </row>
    <row r="489" ht="12.75" customHeight="1">
      <c r="D489" s="222"/>
      <c r="E489" s="14"/>
      <c r="G489" s="222"/>
      <c r="H489" s="222"/>
      <c r="I489" s="222"/>
      <c r="J489" s="222"/>
      <c r="K489" s="222"/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  <c r="AJ489" s="222"/>
      <c r="AK489" s="222"/>
      <c r="AL489" s="222"/>
      <c r="AM489" s="222"/>
      <c r="AN489" s="222"/>
      <c r="AO489" s="222"/>
      <c r="AP489" s="222"/>
      <c r="AQ489" s="222"/>
    </row>
    <row r="490" ht="12.75" customHeight="1">
      <c r="D490" s="222"/>
      <c r="E490" s="14"/>
      <c r="G490" s="222"/>
      <c r="H490" s="222"/>
      <c r="I490" s="222"/>
      <c r="J490" s="222"/>
      <c r="K490" s="222"/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  <c r="AJ490" s="222"/>
      <c r="AK490" s="222"/>
      <c r="AL490" s="222"/>
      <c r="AM490" s="222"/>
      <c r="AN490" s="222"/>
      <c r="AO490" s="222"/>
      <c r="AP490" s="222"/>
      <c r="AQ490" s="222"/>
    </row>
    <row r="491" ht="12.75" customHeight="1">
      <c r="D491" s="222"/>
      <c r="E491" s="14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2"/>
      <c r="AQ491" s="222"/>
    </row>
    <row r="492" ht="12.75" customHeight="1">
      <c r="D492" s="222"/>
      <c r="E492" s="14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</row>
    <row r="493" ht="12.75" customHeight="1">
      <c r="D493" s="222"/>
      <c r="E493" s="14"/>
      <c r="G493" s="222"/>
      <c r="H493" s="222"/>
      <c r="I493" s="222"/>
      <c r="J493" s="222"/>
      <c r="K493" s="222"/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</row>
    <row r="494" ht="12.75" customHeight="1">
      <c r="D494" s="222"/>
      <c r="E494" s="14"/>
      <c r="G494" s="222"/>
      <c r="H494" s="222"/>
      <c r="I494" s="222"/>
      <c r="J494" s="222"/>
      <c r="K494" s="222"/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2"/>
      <c r="AQ494" s="222"/>
    </row>
    <row r="495" ht="12.75" customHeight="1">
      <c r="D495" s="222"/>
      <c r="E495" s="14"/>
      <c r="G495" s="222"/>
      <c r="H495" s="222"/>
      <c r="I495" s="222"/>
      <c r="J495" s="222"/>
      <c r="K495" s="222"/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2"/>
      <c r="AQ495" s="222"/>
    </row>
    <row r="496" ht="12.75" customHeight="1">
      <c r="D496" s="222"/>
      <c r="E496" s="14"/>
      <c r="G496" s="222"/>
      <c r="H496" s="222"/>
      <c r="I496" s="222"/>
      <c r="J496" s="222"/>
      <c r="K496" s="222"/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2"/>
      <c r="AQ496" s="222"/>
    </row>
    <row r="497" ht="12.75" customHeight="1">
      <c r="D497" s="222"/>
      <c r="E497" s="14"/>
      <c r="G497" s="222"/>
      <c r="H497" s="222"/>
      <c r="I497" s="222"/>
      <c r="J497" s="222"/>
      <c r="K497" s="222"/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  <c r="AJ497" s="222"/>
      <c r="AK497" s="222"/>
      <c r="AL497" s="222"/>
      <c r="AM497" s="222"/>
      <c r="AN497" s="222"/>
      <c r="AO497" s="222"/>
      <c r="AP497" s="222"/>
      <c r="AQ497" s="222"/>
    </row>
    <row r="498" ht="12.75" customHeight="1">
      <c r="D498" s="222"/>
      <c r="E498" s="14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  <c r="AJ498" s="222"/>
      <c r="AK498" s="222"/>
      <c r="AL498" s="222"/>
      <c r="AM498" s="222"/>
      <c r="AN498" s="222"/>
      <c r="AO498" s="222"/>
      <c r="AP498" s="222"/>
      <c r="AQ498" s="222"/>
    </row>
    <row r="499" ht="12.75" customHeight="1">
      <c r="D499" s="222"/>
      <c r="E499" s="14"/>
      <c r="G499" s="222"/>
      <c r="H499" s="222"/>
      <c r="I499" s="222"/>
      <c r="J499" s="222"/>
      <c r="K499" s="222"/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2"/>
      <c r="AQ499" s="222"/>
    </row>
    <row r="500" ht="12.75" customHeight="1">
      <c r="D500" s="222"/>
      <c r="E500" s="14"/>
      <c r="G500" s="222"/>
      <c r="H500" s="222"/>
      <c r="I500" s="222"/>
      <c r="J500" s="222"/>
      <c r="K500" s="222"/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2"/>
      <c r="AQ500" s="222"/>
    </row>
    <row r="501" ht="12.75" customHeight="1">
      <c r="D501" s="222"/>
      <c r="E501" s="14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  <c r="AJ501" s="222"/>
      <c r="AK501" s="222"/>
      <c r="AL501" s="222"/>
      <c r="AM501" s="222"/>
      <c r="AN501" s="222"/>
      <c r="AO501" s="222"/>
      <c r="AP501" s="222"/>
      <c r="AQ501" s="222"/>
    </row>
    <row r="502" ht="12.75" customHeight="1">
      <c r="D502" s="222"/>
      <c r="E502" s="14"/>
      <c r="G502" s="222"/>
      <c r="H502" s="222"/>
      <c r="I502" s="222"/>
      <c r="J502" s="222"/>
      <c r="K502" s="222"/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2"/>
      <c r="AQ502" s="222"/>
    </row>
    <row r="503" ht="12.75" customHeight="1">
      <c r="D503" s="222"/>
      <c r="E503" s="14"/>
      <c r="G503" s="222"/>
      <c r="H503" s="222"/>
      <c r="I503" s="222"/>
      <c r="J503" s="222"/>
      <c r="K503" s="222"/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2"/>
      <c r="AQ503" s="222"/>
    </row>
    <row r="504" ht="12.75" customHeight="1">
      <c r="D504" s="222"/>
      <c r="E504" s="14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</row>
    <row r="505" ht="12.75" customHeight="1">
      <c r="D505" s="222"/>
      <c r="E505" s="14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</row>
    <row r="506" ht="12.75" customHeight="1">
      <c r="D506" s="222"/>
      <c r="E506" s="14"/>
      <c r="G506" s="222"/>
      <c r="H506" s="222"/>
      <c r="I506" s="222"/>
      <c r="J506" s="222"/>
      <c r="K506" s="222"/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2"/>
      <c r="AQ506" s="222"/>
    </row>
    <row r="507" ht="12.75" customHeight="1">
      <c r="D507" s="222"/>
      <c r="E507" s="14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2"/>
      <c r="AQ507" s="222"/>
    </row>
    <row r="508" ht="12.75" customHeight="1">
      <c r="D508" s="222"/>
      <c r="E508" s="14"/>
      <c r="G508" s="222"/>
      <c r="H508" s="222"/>
      <c r="I508" s="222"/>
      <c r="J508" s="222"/>
      <c r="K508" s="222"/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2"/>
      <c r="AQ508" s="222"/>
    </row>
    <row r="509" ht="12.75" customHeight="1">
      <c r="D509" s="222"/>
      <c r="E509" s="14"/>
      <c r="G509" s="222"/>
      <c r="H509" s="222"/>
      <c r="I509" s="222"/>
      <c r="J509" s="222"/>
      <c r="K509" s="222"/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2"/>
      <c r="AQ509" s="222"/>
    </row>
    <row r="510" ht="12.75" customHeight="1">
      <c r="D510" s="222"/>
      <c r="E510" s="14"/>
      <c r="G510" s="222"/>
      <c r="H510" s="222"/>
      <c r="I510" s="222"/>
      <c r="J510" s="222"/>
      <c r="K510" s="222"/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2"/>
      <c r="AQ510" s="222"/>
    </row>
    <row r="511" ht="12.75" customHeight="1">
      <c r="D511" s="222"/>
      <c r="E511" s="14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2"/>
      <c r="AQ511" s="222"/>
    </row>
    <row r="512" ht="12.75" customHeight="1">
      <c r="D512" s="222"/>
      <c r="E512" s="14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  <c r="AJ512" s="222"/>
      <c r="AK512" s="222"/>
      <c r="AL512" s="222"/>
      <c r="AM512" s="222"/>
      <c r="AN512" s="222"/>
      <c r="AO512" s="222"/>
      <c r="AP512" s="222"/>
      <c r="AQ512" s="222"/>
    </row>
    <row r="513" ht="12.75" customHeight="1">
      <c r="D513" s="222"/>
      <c r="E513" s="14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  <c r="AJ513" s="222"/>
      <c r="AK513" s="222"/>
      <c r="AL513" s="222"/>
      <c r="AM513" s="222"/>
      <c r="AN513" s="222"/>
      <c r="AO513" s="222"/>
      <c r="AP513" s="222"/>
      <c r="AQ513" s="222"/>
    </row>
    <row r="514" ht="12.75" customHeight="1">
      <c r="D514" s="222"/>
      <c r="E514" s="14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2"/>
      <c r="AQ514" s="222"/>
    </row>
    <row r="515" ht="12.75" customHeight="1">
      <c r="D515" s="222"/>
      <c r="E515" s="14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2"/>
      <c r="AQ515" s="222"/>
    </row>
    <row r="516" ht="12.75" customHeight="1">
      <c r="D516" s="222"/>
      <c r="E516" s="14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</row>
    <row r="517" ht="12.75" customHeight="1">
      <c r="D517" s="222"/>
      <c r="E517" s="14"/>
      <c r="G517" s="222"/>
      <c r="H517" s="222"/>
      <c r="I517" s="222"/>
      <c r="J517" s="222"/>
      <c r="K517" s="222"/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</row>
    <row r="518" ht="12.75" customHeight="1">
      <c r="D518" s="222"/>
      <c r="E518" s="14"/>
      <c r="G518" s="222"/>
      <c r="H518" s="222"/>
      <c r="I518" s="222"/>
      <c r="J518" s="222"/>
      <c r="K518" s="222"/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2"/>
      <c r="AQ518" s="222"/>
    </row>
    <row r="519" ht="12.75" customHeight="1">
      <c r="D519" s="222"/>
      <c r="E519" s="14"/>
      <c r="G519" s="222"/>
      <c r="H519" s="222"/>
      <c r="I519" s="222"/>
      <c r="J519" s="222"/>
      <c r="K519" s="222"/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2"/>
      <c r="AQ519" s="222"/>
    </row>
    <row r="520" ht="12.75" customHeight="1">
      <c r="D520" s="222"/>
      <c r="E520" s="14"/>
      <c r="G520" s="222"/>
      <c r="H520" s="222"/>
      <c r="I520" s="222"/>
      <c r="J520" s="222"/>
      <c r="K520" s="222"/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2"/>
      <c r="AQ520" s="222"/>
    </row>
    <row r="521" ht="12.75" customHeight="1">
      <c r="D521" s="222"/>
      <c r="E521" s="14"/>
      <c r="G521" s="222"/>
      <c r="H521" s="222"/>
      <c r="I521" s="222"/>
      <c r="J521" s="222"/>
      <c r="K521" s="222"/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2"/>
      <c r="AO521" s="222"/>
      <c r="AP521" s="222"/>
      <c r="AQ521" s="222"/>
    </row>
    <row r="522" ht="12.75" customHeight="1">
      <c r="D522" s="222"/>
      <c r="E522" s="14"/>
      <c r="G522" s="222"/>
      <c r="H522" s="222"/>
      <c r="I522" s="222"/>
      <c r="J522" s="222"/>
      <c r="K522" s="222"/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  <c r="AJ522" s="222"/>
      <c r="AK522" s="222"/>
      <c r="AL522" s="222"/>
      <c r="AM522" s="222"/>
      <c r="AN522" s="222"/>
      <c r="AO522" s="222"/>
      <c r="AP522" s="222"/>
      <c r="AQ522" s="222"/>
    </row>
    <row r="523" ht="12.75" customHeight="1">
      <c r="D523" s="222"/>
      <c r="E523" s="14"/>
      <c r="G523" s="222"/>
      <c r="H523" s="222"/>
      <c r="I523" s="222"/>
      <c r="J523" s="222"/>
      <c r="K523" s="222"/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2"/>
      <c r="AQ523" s="222"/>
    </row>
    <row r="524" ht="12.75" customHeight="1">
      <c r="D524" s="222"/>
      <c r="E524" s="14"/>
      <c r="G524" s="222"/>
      <c r="H524" s="222"/>
      <c r="I524" s="222"/>
      <c r="J524" s="222"/>
      <c r="K524" s="222"/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2"/>
      <c r="AQ524" s="222"/>
    </row>
    <row r="525" ht="12.75" customHeight="1">
      <c r="D525" s="222"/>
      <c r="E525" s="14"/>
      <c r="G525" s="222"/>
      <c r="H525" s="222"/>
      <c r="I525" s="222"/>
      <c r="J525" s="222"/>
      <c r="K525" s="222"/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2"/>
      <c r="AQ525" s="222"/>
    </row>
    <row r="526" ht="12.75" customHeight="1">
      <c r="D526" s="222"/>
      <c r="E526" s="14"/>
      <c r="G526" s="222"/>
      <c r="H526" s="222"/>
      <c r="I526" s="222"/>
      <c r="J526" s="222"/>
      <c r="K526" s="222"/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  <c r="AJ526" s="222"/>
      <c r="AK526" s="222"/>
      <c r="AL526" s="222"/>
      <c r="AM526" s="222"/>
      <c r="AN526" s="222"/>
      <c r="AO526" s="222"/>
      <c r="AP526" s="222"/>
      <c r="AQ526" s="222"/>
    </row>
    <row r="527" ht="12.75" customHeight="1">
      <c r="D527" s="222"/>
      <c r="E527" s="14"/>
      <c r="G527" s="222"/>
      <c r="H527" s="222"/>
      <c r="I527" s="222"/>
      <c r="J527" s="222"/>
      <c r="K527" s="222"/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  <c r="AJ527" s="222"/>
      <c r="AK527" s="222"/>
      <c r="AL527" s="222"/>
      <c r="AM527" s="222"/>
      <c r="AN527" s="222"/>
      <c r="AO527" s="222"/>
      <c r="AP527" s="222"/>
      <c r="AQ527" s="222"/>
    </row>
    <row r="528" ht="12.75" customHeight="1">
      <c r="D528" s="222"/>
      <c r="E528" s="14"/>
      <c r="G528" s="222"/>
      <c r="H528" s="222"/>
      <c r="I528" s="222"/>
      <c r="J528" s="222"/>
      <c r="K528" s="222"/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2"/>
      <c r="AQ528" s="222"/>
    </row>
    <row r="529" ht="12.75" customHeight="1">
      <c r="D529" s="222"/>
      <c r="E529" s="14"/>
      <c r="G529" s="222"/>
      <c r="H529" s="222"/>
      <c r="I529" s="222"/>
      <c r="J529" s="222"/>
      <c r="K529" s="222"/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2"/>
      <c r="AQ529" s="222"/>
    </row>
    <row r="530" ht="12.75" customHeight="1">
      <c r="D530" s="222"/>
      <c r="E530" s="14"/>
      <c r="G530" s="222"/>
      <c r="H530" s="222"/>
      <c r="I530" s="222"/>
      <c r="J530" s="222"/>
      <c r="K530" s="222"/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2"/>
      <c r="AQ530" s="222"/>
    </row>
    <row r="531" ht="12.75" customHeight="1">
      <c r="D531" s="222"/>
      <c r="E531" s="14"/>
      <c r="G531" s="222"/>
      <c r="H531" s="222"/>
      <c r="I531" s="222"/>
      <c r="J531" s="222"/>
      <c r="K531" s="222"/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2"/>
      <c r="AQ531" s="222"/>
    </row>
    <row r="532" ht="12.75" customHeight="1">
      <c r="D532" s="222"/>
      <c r="E532" s="14"/>
      <c r="G532" s="222"/>
      <c r="H532" s="222"/>
      <c r="I532" s="222"/>
      <c r="J532" s="222"/>
      <c r="K532" s="222"/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2"/>
      <c r="AQ532" s="222"/>
    </row>
    <row r="533" ht="12.75" customHeight="1">
      <c r="D533" s="222"/>
      <c r="E533" s="14"/>
      <c r="G533" s="222"/>
      <c r="H533" s="222"/>
      <c r="I533" s="222"/>
      <c r="J533" s="222"/>
      <c r="K533" s="222"/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2"/>
      <c r="AQ533" s="222"/>
    </row>
    <row r="534" ht="12.75" customHeight="1">
      <c r="D534" s="222"/>
      <c r="E534" s="14"/>
      <c r="G534" s="222"/>
      <c r="H534" s="222"/>
      <c r="I534" s="222"/>
      <c r="J534" s="222"/>
      <c r="K534" s="222"/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  <c r="AJ534" s="222"/>
      <c r="AK534" s="222"/>
      <c r="AL534" s="222"/>
      <c r="AM534" s="222"/>
      <c r="AN534" s="222"/>
      <c r="AO534" s="222"/>
      <c r="AP534" s="222"/>
      <c r="AQ534" s="222"/>
    </row>
    <row r="535" ht="12.75" customHeight="1">
      <c r="D535" s="222"/>
      <c r="E535" s="14"/>
      <c r="G535" s="222"/>
      <c r="H535" s="222"/>
      <c r="I535" s="222"/>
      <c r="J535" s="222"/>
      <c r="K535" s="222"/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  <c r="AJ535" s="222"/>
      <c r="AK535" s="222"/>
      <c r="AL535" s="222"/>
      <c r="AM535" s="222"/>
      <c r="AN535" s="222"/>
      <c r="AO535" s="222"/>
      <c r="AP535" s="222"/>
      <c r="AQ535" s="222"/>
    </row>
    <row r="536" ht="12.75" customHeight="1">
      <c r="D536" s="222"/>
      <c r="E536" s="14"/>
      <c r="G536" s="222"/>
      <c r="H536" s="222"/>
      <c r="I536" s="222"/>
      <c r="J536" s="222"/>
      <c r="K536" s="222"/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2"/>
      <c r="AQ536" s="222"/>
    </row>
    <row r="537" ht="12.75" customHeight="1">
      <c r="D537" s="222"/>
      <c r="E537" s="14"/>
      <c r="G537" s="222"/>
      <c r="H537" s="222"/>
      <c r="I537" s="222"/>
      <c r="J537" s="222"/>
      <c r="K537" s="222"/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2"/>
      <c r="AQ537" s="222"/>
    </row>
    <row r="538" ht="12.75" customHeight="1">
      <c r="D538" s="222"/>
      <c r="E538" s="14"/>
      <c r="G538" s="222"/>
      <c r="H538" s="222"/>
      <c r="I538" s="222"/>
      <c r="J538" s="222"/>
      <c r="K538" s="222"/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2"/>
      <c r="AQ538" s="222"/>
    </row>
    <row r="539" ht="12.75" customHeight="1">
      <c r="D539" s="222"/>
      <c r="E539" s="14"/>
      <c r="G539" s="222"/>
      <c r="H539" s="222"/>
      <c r="I539" s="222"/>
      <c r="J539" s="222"/>
      <c r="K539" s="222"/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2"/>
      <c r="AQ539" s="222"/>
    </row>
    <row r="540" ht="12.75" customHeight="1">
      <c r="D540" s="222"/>
      <c r="E540" s="14"/>
      <c r="G540" s="222"/>
      <c r="H540" s="222"/>
      <c r="I540" s="222"/>
      <c r="J540" s="222"/>
      <c r="K540" s="222"/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</row>
    <row r="541" ht="12.75" customHeight="1">
      <c r="D541" s="222"/>
      <c r="E541" s="14"/>
      <c r="G541" s="222"/>
      <c r="H541" s="222"/>
      <c r="I541" s="222"/>
      <c r="J541" s="222"/>
      <c r="K541" s="222"/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</row>
    <row r="542" ht="12.75" customHeight="1">
      <c r="D542" s="222"/>
      <c r="E542" s="14"/>
      <c r="G542" s="222"/>
      <c r="H542" s="222"/>
      <c r="I542" s="222"/>
      <c r="J542" s="222"/>
      <c r="K542" s="222"/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  <c r="AJ542" s="222"/>
      <c r="AK542" s="222"/>
      <c r="AL542" s="222"/>
      <c r="AM542" s="222"/>
      <c r="AN542" s="222"/>
      <c r="AO542" s="222"/>
      <c r="AP542" s="222"/>
      <c r="AQ542" s="222"/>
    </row>
    <row r="543" ht="12.75" customHeight="1">
      <c r="D543" s="222"/>
      <c r="E543" s="14"/>
      <c r="G543" s="222"/>
      <c r="H543" s="222"/>
      <c r="I543" s="222"/>
      <c r="J543" s="222"/>
      <c r="K543" s="222"/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2"/>
      <c r="AQ543" s="222"/>
    </row>
    <row r="544" ht="12.75" customHeight="1">
      <c r="D544" s="222"/>
      <c r="E544" s="14"/>
      <c r="G544" s="222"/>
      <c r="H544" s="222"/>
      <c r="I544" s="222"/>
      <c r="J544" s="222"/>
      <c r="K544" s="222"/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2"/>
      <c r="AQ544" s="222"/>
    </row>
    <row r="545" ht="12.75" customHeight="1">
      <c r="D545" s="222"/>
      <c r="E545" s="14"/>
      <c r="G545" s="222"/>
      <c r="H545" s="222"/>
      <c r="I545" s="222"/>
      <c r="J545" s="222"/>
      <c r="K545" s="222"/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2"/>
      <c r="AQ545" s="222"/>
    </row>
    <row r="546" ht="12.75" customHeight="1">
      <c r="D546" s="222"/>
      <c r="E546" s="14"/>
      <c r="G546" s="222"/>
      <c r="H546" s="222"/>
      <c r="I546" s="222"/>
      <c r="J546" s="222"/>
      <c r="K546" s="222"/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2"/>
      <c r="AQ546" s="222"/>
    </row>
    <row r="547" ht="12.75" customHeight="1">
      <c r="D547" s="222"/>
      <c r="E547" s="14"/>
      <c r="G547" s="222"/>
      <c r="H547" s="222"/>
      <c r="I547" s="222"/>
      <c r="J547" s="222"/>
      <c r="K547" s="222"/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2"/>
      <c r="AQ547" s="222"/>
    </row>
    <row r="548" ht="12.75" customHeight="1">
      <c r="D548" s="222"/>
      <c r="E548" s="14"/>
      <c r="G548" s="222"/>
      <c r="H548" s="222"/>
      <c r="I548" s="222"/>
      <c r="J548" s="222"/>
      <c r="K548" s="222"/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  <c r="AJ548" s="222"/>
      <c r="AK548" s="222"/>
      <c r="AL548" s="222"/>
      <c r="AM548" s="222"/>
      <c r="AN548" s="222"/>
      <c r="AO548" s="222"/>
      <c r="AP548" s="222"/>
      <c r="AQ548" s="222"/>
    </row>
    <row r="549" ht="12.75" customHeight="1">
      <c r="D549" s="222"/>
      <c r="E549" s="14"/>
      <c r="G549" s="222"/>
      <c r="H549" s="222"/>
      <c r="I549" s="222"/>
      <c r="J549" s="222"/>
      <c r="K549" s="222"/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  <c r="AJ549" s="222"/>
      <c r="AK549" s="222"/>
      <c r="AL549" s="222"/>
      <c r="AM549" s="222"/>
      <c r="AN549" s="222"/>
      <c r="AO549" s="222"/>
      <c r="AP549" s="222"/>
      <c r="AQ549" s="222"/>
    </row>
    <row r="550" ht="12.75" customHeight="1">
      <c r="D550" s="222"/>
      <c r="E550" s="14"/>
      <c r="G550" s="222"/>
      <c r="H550" s="222"/>
      <c r="I550" s="222"/>
      <c r="J550" s="222"/>
      <c r="K550" s="222"/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  <c r="AJ550" s="222"/>
      <c r="AK550" s="222"/>
      <c r="AL550" s="222"/>
      <c r="AM550" s="222"/>
      <c r="AN550" s="222"/>
      <c r="AO550" s="222"/>
      <c r="AP550" s="222"/>
      <c r="AQ550" s="222"/>
    </row>
    <row r="551" ht="12.75" customHeight="1">
      <c r="D551" s="222"/>
      <c r="E551" s="14"/>
      <c r="G551" s="222"/>
      <c r="H551" s="222"/>
      <c r="I551" s="222"/>
      <c r="J551" s="222"/>
      <c r="K551" s="222"/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  <c r="AJ551" s="222"/>
      <c r="AK551" s="222"/>
      <c r="AL551" s="222"/>
      <c r="AM551" s="222"/>
      <c r="AN551" s="222"/>
      <c r="AO551" s="222"/>
      <c r="AP551" s="222"/>
      <c r="AQ551" s="222"/>
    </row>
    <row r="552" ht="12.75" customHeight="1">
      <c r="D552" s="222"/>
      <c r="E552" s="14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</row>
    <row r="553" ht="12.75" customHeight="1">
      <c r="D553" s="222"/>
      <c r="E553" s="14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</row>
    <row r="554" ht="12.75" customHeight="1">
      <c r="D554" s="222"/>
      <c r="E554" s="14"/>
      <c r="G554" s="222"/>
      <c r="H554" s="222"/>
      <c r="I554" s="222"/>
      <c r="J554" s="222"/>
      <c r="K554" s="222"/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  <c r="AJ554" s="222"/>
      <c r="AK554" s="222"/>
      <c r="AL554" s="222"/>
      <c r="AM554" s="222"/>
      <c r="AN554" s="222"/>
      <c r="AO554" s="222"/>
      <c r="AP554" s="222"/>
      <c r="AQ554" s="222"/>
    </row>
    <row r="555" ht="12.75" customHeight="1">
      <c r="D555" s="222"/>
      <c r="E555" s="14"/>
      <c r="G555" s="222"/>
      <c r="H555" s="222"/>
      <c r="I555" s="222"/>
      <c r="J555" s="222"/>
      <c r="K555" s="222"/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  <c r="AJ555" s="222"/>
      <c r="AK555" s="222"/>
      <c r="AL555" s="222"/>
      <c r="AM555" s="222"/>
      <c r="AN555" s="222"/>
      <c r="AO555" s="222"/>
      <c r="AP555" s="222"/>
      <c r="AQ555" s="222"/>
    </row>
    <row r="556" ht="12.75" customHeight="1">
      <c r="D556" s="222"/>
      <c r="E556" s="14"/>
      <c r="G556" s="222"/>
      <c r="H556" s="222"/>
      <c r="I556" s="222"/>
      <c r="J556" s="222"/>
      <c r="K556" s="222"/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  <c r="AJ556" s="222"/>
      <c r="AK556" s="222"/>
      <c r="AL556" s="222"/>
      <c r="AM556" s="222"/>
      <c r="AN556" s="222"/>
      <c r="AO556" s="222"/>
      <c r="AP556" s="222"/>
      <c r="AQ556" s="222"/>
    </row>
    <row r="557" ht="12.75" customHeight="1">
      <c r="D557" s="222"/>
      <c r="E557" s="14"/>
      <c r="G557" s="222"/>
      <c r="H557" s="222"/>
      <c r="I557" s="222"/>
      <c r="J557" s="222"/>
      <c r="K557" s="222"/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  <c r="AJ557" s="222"/>
      <c r="AK557" s="222"/>
      <c r="AL557" s="222"/>
      <c r="AM557" s="222"/>
      <c r="AN557" s="222"/>
      <c r="AO557" s="222"/>
      <c r="AP557" s="222"/>
      <c r="AQ557" s="222"/>
    </row>
    <row r="558" ht="12.75" customHeight="1">
      <c r="D558" s="222"/>
      <c r="E558" s="14"/>
      <c r="G558" s="222"/>
      <c r="H558" s="222"/>
      <c r="I558" s="222"/>
      <c r="J558" s="222"/>
      <c r="K558" s="222"/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  <c r="AJ558" s="222"/>
      <c r="AK558" s="222"/>
      <c r="AL558" s="222"/>
      <c r="AM558" s="222"/>
      <c r="AN558" s="222"/>
      <c r="AO558" s="222"/>
      <c r="AP558" s="222"/>
      <c r="AQ558" s="222"/>
    </row>
    <row r="559" ht="12.75" customHeight="1">
      <c r="D559" s="222"/>
      <c r="E559" s="14"/>
      <c r="G559" s="222"/>
      <c r="H559" s="222"/>
      <c r="I559" s="222"/>
      <c r="J559" s="222"/>
      <c r="K559" s="222"/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  <c r="AJ559" s="222"/>
      <c r="AK559" s="222"/>
      <c r="AL559" s="222"/>
      <c r="AM559" s="222"/>
      <c r="AN559" s="222"/>
      <c r="AO559" s="222"/>
      <c r="AP559" s="222"/>
      <c r="AQ559" s="222"/>
    </row>
    <row r="560" ht="12.75" customHeight="1">
      <c r="D560" s="222"/>
      <c r="E560" s="14"/>
      <c r="G560" s="222"/>
      <c r="H560" s="222"/>
      <c r="I560" s="222"/>
      <c r="J560" s="222"/>
      <c r="K560" s="222"/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2"/>
      <c r="AO560" s="222"/>
      <c r="AP560" s="222"/>
      <c r="AQ560" s="222"/>
    </row>
    <row r="561" ht="12.75" customHeight="1">
      <c r="D561" s="222"/>
      <c r="E561" s="14"/>
      <c r="G561" s="222"/>
      <c r="H561" s="222"/>
      <c r="I561" s="222"/>
      <c r="J561" s="222"/>
      <c r="K561" s="222"/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  <c r="AJ561" s="222"/>
      <c r="AK561" s="222"/>
      <c r="AL561" s="222"/>
      <c r="AM561" s="222"/>
      <c r="AN561" s="222"/>
      <c r="AO561" s="222"/>
      <c r="AP561" s="222"/>
      <c r="AQ561" s="222"/>
    </row>
    <row r="562" ht="12.75" customHeight="1">
      <c r="D562" s="222"/>
      <c r="E562" s="14"/>
      <c r="G562" s="222"/>
      <c r="H562" s="222"/>
      <c r="I562" s="222"/>
      <c r="J562" s="222"/>
      <c r="K562" s="222"/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  <c r="AJ562" s="222"/>
      <c r="AK562" s="222"/>
      <c r="AL562" s="222"/>
      <c r="AM562" s="222"/>
      <c r="AN562" s="222"/>
      <c r="AO562" s="222"/>
      <c r="AP562" s="222"/>
      <c r="AQ562" s="222"/>
    </row>
    <row r="563" ht="12.75" customHeight="1">
      <c r="D563" s="222"/>
      <c r="E563" s="14"/>
      <c r="G563" s="222"/>
      <c r="H563" s="222"/>
      <c r="I563" s="222"/>
      <c r="J563" s="222"/>
      <c r="K563" s="222"/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</row>
    <row r="564" ht="12.75" customHeight="1">
      <c r="D564" s="222"/>
      <c r="E564" s="14"/>
      <c r="G564" s="222"/>
      <c r="H564" s="222"/>
      <c r="I564" s="222"/>
      <c r="J564" s="222"/>
      <c r="K564" s="222"/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</row>
    <row r="565" ht="12.75" customHeight="1">
      <c r="D565" s="222"/>
      <c r="E565" s="14"/>
      <c r="G565" s="222"/>
      <c r="H565" s="222"/>
      <c r="I565" s="222"/>
      <c r="J565" s="222"/>
      <c r="K565" s="222"/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  <c r="AJ565" s="222"/>
      <c r="AK565" s="222"/>
      <c r="AL565" s="222"/>
      <c r="AM565" s="222"/>
      <c r="AN565" s="222"/>
      <c r="AO565" s="222"/>
      <c r="AP565" s="222"/>
      <c r="AQ565" s="222"/>
    </row>
    <row r="566" ht="12.75" customHeight="1">
      <c r="D566" s="222"/>
      <c r="E566" s="14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  <c r="AJ566" s="222"/>
      <c r="AK566" s="222"/>
      <c r="AL566" s="222"/>
      <c r="AM566" s="222"/>
      <c r="AN566" s="222"/>
      <c r="AO566" s="222"/>
      <c r="AP566" s="222"/>
      <c r="AQ566" s="222"/>
    </row>
    <row r="567" ht="12.75" customHeight="1">
      <c r="D567" s="222"/>
      <c r="E567" s="14"/>
      <c r="G567" s="222"/>
      <c r="H567" s="222"/>
      <c r="I567" s="222"/>
      <c r="J567" s="222"/>
      <c r="K567" s="222"/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  <c r="AJ567" s="222"/>
      <c r="AK567" s="222"/>
      <c r="AL567" s="222"/>
      <c r="AM567" s="222"/>
      <c r="AN567" s="222"/>
      <c r="AO567" s="222"/>
      <c r="AP567" s="222"/>
      <c r="AQ567" s="222"/>
    </row>
    <row r="568" ht="12.75" customHeight="1">
      <c r="D568" s="222"/>
      <c r="E568" s="14"/>
      <c r="G568" s="222"/>
      <c r="H568" s="222"/>
      <c r="I568" s="222"/>
      <c r="J568" s="222"/>
      <c r="K568" s="222"/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  <c r="AJ568" s="222"/>
      <c r="AK568" s="222"/>
      <c r="AL568" s="222"/>
      <c r="AM568" s="222"/>
      <c r="AN568" s="222"/>
      <c r="AO568" s="222"/>
      <c r="AP568" s="222"/>
      <c r="AQ568" s="222"/>
    </row>
    <row r="569" ht="12.75" customHeight="1">
      <c r="D569" s="222"/>
      <c r="E569" s="14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  <c r="AJ569" s="222"/>
      <c r="AK569" s="222"/>
      <c r="AL569" s="222"/>
      <c r="AM569" s="222"/>
      <c r="AN569" s="222"/>
      <c r="AO569" s="222"/>
      <c r="AP569" s="222"/>
      <c r="AQ569" s="222"/>
    </row>
    <row r="570" ht="12.75" customHeight="1">
      <c r="D570" s="222"/>
      <c r="E570" s="14"/>
      <c r="G570" s="222"/>
      <c r="H570" s="222"/>
      <c r="I570" s="222"/>
      <c r="J570" s="222"/>
      <c r="K570" s="222"/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  <c r="AJ570" s="222"/>
      <c r="AK570" s="222"/>
      <c r="AL570" s="222"/>
      <c r="AM570" s="222"/>
      <c r="AN570" s="222"/>
      <c r="AO570" s="222"/>
      <c r="AP570" s="222"/>
      <c r="AQ570" s="222"/>
    </row>
    <row r="571" ht="12.75" customHeight="1">
      <c r="D571" s="222"/>
      <c r="E571" s="14"/>
      <c r="G571" s="222"/>
      <c r="H571" s="222"/>
      <c r="I571" s="222"/>
      <c r="J571" s="222"/>
      <c r="K571" s="222"/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  <c r="AJ571" s="222"/>
      <c r="AK571" s="222"/>
      <c r="AL571" s="222"/>
      <c r="AM571" s="222"/>
      <c r="AN571" s="222"/>
      <c r="AO571" s="222"/>
      <c r="AP571" s="222"/>
      <c r="AQ571" s="222"/>
    </row>
    <row r="572" ht="12.75" customHeight="1">
      <c r="D572" s="222"/>
      <c r="E572" s="14"/>
      <c r="G572" s="222"/>
      <c r="H572" s="222"/>
      <c r="I572" s="222"/>
      <c r="J572" s="222"/>
      <c r="K572" s="222"/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  <c r="AJ572" s="222"/>
      <c r="AK572" s="222"/>
      <c r="AL572" s="222"/>
      <c r="AM572" s="222"/>
      <c r="AN572" s="222"/>
      <c r="AO572" s="222"/>
      <c r="AP572" s="222"/>
      <c r="AQ572" s="222"/>
    </row>
    <row r="573" ht="12.75" customHeight="1">
      <c r="D573" s="222"/>
      <c r="E573" s="14"/>
      <c r="G573" s="222"/>
      <c r="H573" s="222"/>
      <c r="I573" s="222"/>
      <c r="J573" s="222"/>
      <c r="K573" s="222"/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  <c r="AJ573" s="222"/>
      <c r="AK573" s="222"/>
      <c r="AL573" s="222"/>
      <c r="AM573" s="222"/>
      <c r="AN573" s="222"/>
      <c r="AO573" s="222"/>
      <c r="AP573" s="222"/>
      <c r="AQ573" s="222"/>
    </row>
    <row r="574" ht="12.75" customHeight="1">
      <c r="D574" s="222"/>
      <c r="E574" s="14"/>
      <c r="G574" s="222"/>
      <c r="H574" s="222"/>
      <c r="I574" s="222"/>
      <c r="J574" s="222"/>
      <c r="K574" s="222"/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</row>
    <row r="575" ht="12.75" customHeight="1">
      <c r="D575" s="222"/>
      <c r="E575" s="14"/>
      <c r="G575" s="222"/>
      <c r="H575" s="222"/>
      <c r="I575" s="222"/>
      <c r="J575" s="222"/>
      <c r="K575" s="222"/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</row>
    <row r="576" ht="12.75" customHeight="1">
      <c r="D576" s="222"/>
      <c r="E576" s="14"/>
      <c r="G576" s="222"/>
      <c r="H576" s="222"/>
      <c r="I576" s="222"/>
      <c r="J576" s="222"/>
      <c r="K576" s="222"/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  <c r="AJ576" s="222"/>
      <c r="AK576" s="222"/>
      <c r="AL576" s="222"/>
      <c r="AM576" s="222"/>
      <c r="AN576" s="222"/>
      <c r="AO576" s="222"/>
      <c r="AP576" s="222"/>
      <c r="AQ576" s="222"/>
    </row>
    <row r="577" ht="12.75" customHeight="1">
      <c r="D577" s="222"/>
      <c r="E577" s="14"/>
      <c r="G577" s="222"/>
      <c r="H577" s="222"/>
      <c r="I577" s="222"/>
      <c r="J577" s="222"/>
      <c r="K577" s="222"/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  <c r="AJ577" s="222"/>
      <c r="AK577" s="222"/>
      <c r="AL577" s="222"/>
      <c r="AM577" s="222"/>
      <c r="AN577" s="222"/>
      <c r="AO577" s="222"/>
      <c r="AP577" s="222"/>
      <c r="AQ577" s="222"/>
    </row>
    <row r="578" ht="12.75" customHeight="1">
      <c r="D578" s="222"/>
      <c r="E578" s="14"/>
      <c r="G578" s="222"/>
      <c r="H578" s="222"/>
      <c r="I578" s="222"/>
      <c r="J578" s="222"/>
      <c r="K578" s="222"/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  <c r="AJ578" s="222"/>
      <c r="AK578" s="222"/>
      <c r="AL578" s="222"/>
      <c r="AM578" s="222"/>
      <c r="AN578" s="222"/>
      <c r="AO578" s="222"/>
      <c r="AP578" s="222"/>
      <c r="AQ578" s="222"/>
    </row>
    <row r="579" ht="12.75" customHeight="1">
      <c r="D579" s="222"/>
      <c r="E579" s="14"/>
      <c r="G579" s="222"/>
      <c r="H579" s="222"/>
      <c r="I579" s="222"/>
      <c r="J579" s="222"/>
      <c r="K579" s="222"/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  <c r="AJ579" s="222"/>
      <c r="AK579" s="222"/>
      <c r="AL579" s="222"/>
      <c r="AM579" s="222"/>
      <c r="AN579" s="222"/>
      <c r="AO579" s="222"/>
      <c r="AP579" s="222"/>
      <c r="AQ579" s="222"/>
    </row>
    <row r="580" ht="12.75" customHeight="1">
      <c r="D580" s="222"/>
      <c r="E580" s="14"/>
      <c r="G580" s="222"/>
      <c r="H580" s="222"/>
      <c r="I580" s="222"/>
      <c r="J580" s="222"/>
      <c r="K580" s="222"/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  <c r="AJ580" s="222"/>
      <c r="AK580" s="222"/>
      <c r="AL580" s="222"/>
      <c r="AM580" s="222"/>
      <c r="AN580" s="222"/>
      <c r="AO580" s="222"/>
      <c r="AP580" s="222"/>
      <c r="AQ580" s="222"/>
    </row>
    <row r="581" ht="12.75" customHeight="1">
      <c r="D581" s="222"/>
      <c r="E581" s="14"/>
      <c r="G581" s="222"/>
      <c r="H581" s="222"/>
      <c r="I581" s="222"/>
      <c r="J581" s="222"/>
      <c r="K581" s="222"/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  <c r="AJ581" s="222"/>
      <c r="AK581" s="222"/>
      <c r="AL581" s="222"/>
      <c r="AM581" s="222"/>
      <c r="AN581" s="222"/>
      <c r="AO581" s="222"/>
      <c r="AP581" s="222"/>
      <c r="AQ581" s="222"/>
    </row>
    <row r="582" ht="12.75" customHeight="1">
      <c r="D582" s="222"/>
      <c r="E582" s="14"/>
      <c r="G582" s="222"/>
      <c r="H582" s="222"/>
      <c r="I582" s="222"/>
      <c r="J582" s="222"/>
      <c r="K582" s="222"/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  <c r="AJ582" s="222"/>
      <c r="AK582" s="222"/>
      <c r="AL582" s="222"/>
      <c r="AM582" s="222"/>
      <c r="AN582" s="222"/>
      <c r="AO582" s="222"/>
      <c r="AP582" s="222"/>
      <c r="AQ582" s="222"/>
    </row>
    <row r="583" ht="12.75" customHeight="1">
      <c r="D583" s="222"/>
      <c r="E583" s="14"/>
      <c r="G583" s="222"/>
      <c r="H583" s="222"/>
      <c r="I583" s="222"/>
      <c r="J583" s="222"/>
      <c r="K583" s="222"/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  <c r="AJ583" s="222"/>
      <c r="AK583" s="222"/>
      <c r="AL583" s="222"/>
      <c r="AM583" s="222"/>
      <c r="AN583" s="222"/>
      <c r="AO583" s="222"/>
      <c r="AP583" s="222"/>
      <c r="AQ583" s="222"/>
    </row>
    <row r="584" ht="12.75" customHeight="1">
      <c r="D584" s="222"/>
      <c r="E584" s="14"/>
      <c r="G584" s="222"/>
      <c r="H584" s="222"/>
      <c r="I584" s="222"/>
      <c r="J584" s="222"/>
      <c r="K584" s="222"/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  <c r="AJ584" s="222"/>
      <c r="AK584" s="222"/>
      <c r="AL584" s="222"/>
      <c r="AM584" s="222"/>
      <c r="AN584" s="222"/>
      <c r="AO584" s="222"/>
      <c r="AP584" s="222"/>
      <c r="AQ584" s="222"/>
    </row>
    <row r="585" ht="12.75" customHeight="1">
      <c r="D585" s="222"/>
      <c r="E585" s="14"/>
      <c r="G585" s="222"/>
      <c r="H585" s="222"/>
      <c r="I585" s="222"/>
      <c r="J585" s="222"/>
      <c r="K585" s="222"/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</row>
    <row r="586" ht="12.75" customHeight="1">
      <c r="D586" s="222"/>
      <c r="E586" s="14"/>
      <c r="G586" s="222"/>
      <c r="H586" s="222"/>
      <c r="I586" s="222"/>
      <c r="J586" s="222"/>
      <c r="K586" s="222"/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</row>
    <row r="587" ht="12.75" customHeight="1">
      <c r="D587" s="222"/>
      <c r="E587" s="14"/>
      <c r="G587" s="222"/>
      <c r="H587" s="222"/>
      <c r="I587" s="222"/>
      <c r="J587" s="222"/>
      <c r="K587" s="222"/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  <c r="AJ587" s="222"/>
      <c r="AK587" s="222"/>
      <c r="AL587" s="222"/>
      <c r="AM587" s="222"/>
      <c r="AN587" s="222"/>
      <c r="AO587" s="222"/>
      <c r="AP587" s="222"/>
      <c r="AQ587" s="222"/>
    </row>
    <row r="588" ht="12.75" customHeight="1">
      <c r="D588" s="222"/>
      <c r="E588" s="14"/>
      <c r="G588" s="222"/>
      <c r="H588" s="222"/>
      <c r="I588" s="222"/>
      <c r="J588" s="222"/>
      <c r="K588" s="222"/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  <c r="AJ588" s="222"/>
      <c r="AK588" s="222"/>
      <c r="AL588" s="222"/>
      <c r="AM588" s="222"/>
      <c r="AN588" s="222"/>
      <c r="AO588" s="222"/>
      <c r="AP588" s="222"/>
      <c r="AQ588" s="222"/>
    </row>
    <row r="589" ht="12.75" customHeight="1">
      <c r="D589" s="222"/>
      <c r="E589" s="14"/>
      <c r="G589" s="222"/>
      <c r="H589" s="222"/>
      <c r="I589" s="222"/>
      <c r="J589" s="222"/>
      <c r="K589" s="222"/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  <c r="AJ589" s="222"/>
      <c r="AK589" s="222"/>
      <c r="AL589" s="222"/>
      <c r="AM589" s="222"/>
      <c r="AN589" s="222"/>
      <c r="AO589" s="222"/>
      <c r="AP589" s="222"/>
      <c r="AQ589" s="222"/>
    </row>
    <row r="590" ht="12.75" customHeight="1">
      <c r="D590" s="222"/>
      <c r="E590" s="14"/>
      <c r="G590" s="222"/>
      <c r="H590" s="222"/>
      <c r="I590" s="222"/>
      <c r="J590" s="222"/>
      <c r="K590" s="222"/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  <c r="AJ590" s="222"/>
      <c r="AK590" s="222"/>
      <c r="AL590" s="222"/>
      <c r="AM590" s="222"/>
      <c r="AN590" s="222"/>
      <c r="AO590" s="222"/>
      <c r="AP590" s="222"/>
      <c r="AQ590" s="222"/>
    </row>
    <row r="591" ht="12.75" customHeight="1">
      <c r="D591" s="222"/>
      <c r="E591" s="14"/>
      <c r="G591" s="222"/>
      <c r="H591" s="222"/>
      <c r="I591" s="222"/>
      <c r="J591" s="222"/>
      <c r="K591" s="222"/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  <c r="AJ591" s="222"/>
      <c r="AK591" s="222"/>
      <c r="AL591" s="222"/>
      <c r="AM591" s="222"/>
      <c r="AN591" s="222"/>
      <c r="AO591" s="222"/>
      <c r="AP591" s="222"/>
      <c r="AQ591" s="222"/>
    </row>
    <row r="592" ht="12.75" customHeight="1">
      <c r="D592" s="222"/>
      <c r="E592" s="14"/>
      <c r="G592" s="222"/>
      <c r="H592" s="222"/>
      <c r="I592" s="222"/>
      <c r="J592" s="222"/>
      <c r="K592" s="222"/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  <c r="AJ592" s="222"/>
      <c r="AK592" s="222"/>
      <c r="AL592" s="222"/>
      <c r="AM592" s="222"/>
      <c r="AN592" s="222"/>
      <c r="AO592" s="222"/>
      <c r="AP592" s="222"/>
      <c r="AQ592" s="222"/>
    </row>
    <row r="593" ht="12.75" customHeight="1">
      <c r="D593" s="222"/>
      <c r="E593" s="14"/>
      <c r="G593" s="222"/>
      <c r="H593" s="222"/>
      <c r="I593" s="222"/>
      <c r="J593" s="222"/>
      <c r="K593" s="222"/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  <c r="AJ593" s="222"/>
      <c r="AK593" s="222"/>
      <c r="AL593" s="222"/>
      <c r="AM593" s="222"/>
      <c r="AN593" s="222"/>
      <c r="AO593" s="222"/>
      <c r="AP593" s="222"/>
      <c r="AQ593" s="222"/>
    </row>
    <row r="594" ht="12.75" customHeight="1">
      <c r="D594" s="222"/>
      <c r="E594" s="14"/>
      <c r="G594" s="222"/>
      <c r="H594" s="222"/>
      <c r="I594" s="222"/>
      <c r="J594" s="222"/>
      <c r="K594" s="222"/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  <c r="AJ594" s="222"/>
      <c r="AK594" s="222"/>
      <c r="AL594" s="222"/>
      <c r="AM594" s="222"/>
      <c r="AN594" s="222"/>
      <c r="AO594" s="222"/>
      <c r="AP594" s="222"/>
      <c r="AQ594" s="222"/>
    </row>
    <row r="595" ht="12.75" customHeight="1">
      <c r="D595" s="222"/>
      <c r="E595" s="14"/>
      <c r="G595" s="222"/>
      <c r="H595" s="222"/>
      <c r="I595" s="222"/>
      <c r="J595" s="222"/>
      <c r="K595" s="222"/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  <c r="AJ595" s="222"/>
      <c r="AK595" s="222"/>
      <c r="AL595" s="222"/>
      <c r="AM595" s="222"/>
      <c r="AN595" s="222"/>
      <c r="AO595" s="222"/>
      <c r="AP595" s="222"/>
      <c r="AQ595" s="222"/>
    </row>
    <row r="596" ht="12.75" customHeight="1">
      <c r="D596" s="222"/>
      <c r="E596" s="14"/>
      <c r="G596" s="222"/>
      <c r="H596" s="222"/>
      <c r="I596" s="222"/>
      <c r="J596" s="222"/>
      <c r="K596" s="222"/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</row>
    <row r="597" ht="12.75" customHeight="1">
      <c r="D597" s="222"/>
      <c r="E597" s="14"/>
      <c r="G597" s="222"/>
      <c r="H597" s="222"/>
      <c r="I597" s="222"/>
      <c r="J597" s="222"/>
      <c r="K597" s="222"/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</row>
    <row r="598" ht="12.75" customHeight="1">
      <c r="D598" s="222"/>
      <c r="E598" s="14"/>
      <c r="G598" s="222"/>
      <c r="H598" s="222"/>
      <c r="I598" s="222"/>
      <c r="J598" s="222"/>
      <c r="K598" s="222"/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  <c r="AJ598" s="222"/>
      <c r="AK598" s="222"/>
      <c r="AL598" s="222"/>
      <c r="AM598" s="222"/>
      <c r="AN598" s="222"/>
      <c r="AO598" s="222"/>
      <c r="AP598" s="222"/>
      <c r="AQ598" s="222"/>
    </row>
    <row r="599" ht="12.75" customHeight="1">
      <c r="D599" s="222"/>
      <c r="E599" s="14"/>
      <c r="G599" s="222"/>
      <c r="H599" s="222"/>
      <c r="I599" s="222"/>
      <c r="J599" s="222"/>
      <c r="K599" s="222"/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  <c r="AJ599" s="222"/>
      <c r="AK599" s="222"/>
      <c r="AL599" s="222"/>
      <c r="AM599" s="222"/>
      <c r="AN599" s="222"/>
      <c r="AO599" s="222"/>
      <c r="AP599" s="222"/>
      <c r="AQ599" s="222"/>
    </row>
    <row r="600" ht="12.75" customHeight="1">
      <c r="D600" s="222"/>
      <c r="E600" s="14"/>
      <c r="G600" s="222"/>
      <c r="H600" s="222"/>
      <c r="I600" s="222"/>
      <c r="J600" s="222"/>
      <c r="K600" s="222"/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  <c r="AJ600" s="222"/>
      <c r="AK600" s="222"/>
      <c r="AL600" s="222"/>
      <c r="AM600" s="222"/>
      <c r="AN600" s="222"/>
      <c r="AO600" s="222"/>
      <c r="AP600" s="222"/>
      <c r="AQ600" s="222"/>
    </row>
    <row r="601" ht="12.75" customHeight="1">
      <c r="D601" s="222"/>
      <c r="E601" s="14"/>
      <c r="G601" s="222"/>
      <c r="H601" s="222"/>
      <c r="I601" s="222"/>
      <c r="J601" s="222"/>
      <c r="K601" s="222"/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  <c r="AJ601" s="222"/>
      <c r="AK601" s="222"/>
      <c r="AL601" s="222"/>
      <c r="AM601" s="222"/>
      <c r="AN601" s="222"/>
      <c r="AO601" s="222"/>
      <c r="AP601" s="222"/>
      <c r="AQ601" s="222"/>
    </row>
    <row r="602" ht="12.75" customHeight="1">
      <c r="D602" s="222"/>
      <c r="E602" s="14"/>
      <c r="G602" s="222"/>
      <c r="H602" s="222"/>
      <c r="I602" s="222"/>
      <c r="J602" s="222"/>
      <c r="K602" s="222"/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  <c r="AJ602" s="222"/>
      <c r="AK602" s="222"/>
      <c r="AL602" s="222"/>
      <c r="AM602" s="222"/>
      <c r="AN602" s="222"/>
      <c r="AO602" s="222"/>
      <c r="AP602" s="222"/>
      <c r="AQ602" s="222"/>
    </row>
    <row r="603" ht="12.75" customHeight="1">
      <c r="D603" s="222"/>
      <c r="E603" s="14"/>
      <c r="G603" s="222"/>
      <c r="H603" s="222"/>
      <c r="I603" s="222"/>
      <c r="J603" s="222"/>
      <c r="K603" s="222"/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  <c r="AJ603" s="222"/>
      <c r="AK603" s="222"/>
      <c r="AL603" s="222"/>
      <c r="AM603" s="222"/>
      <c r="AN603" s="222"/>
      <c r="AO603" s="222"/>
      <c r="AP603" s="222"/>
      <c r="AQ603" s="222"/>
    </row>
    <row r="604" ht="12.75" customHeight="1">
      <c r="D604" s="222"/>
      <c r="E604" s="14"/>
      <c r="G604" s="222"/>
      <c r="H604" s="222"/>
      <c r="I604" s="222"/>
      <c r="J604" s="222"/>
      <c r="K604" s="222"/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  <c r="AJ604" s="222"/>
      <c r="AK604" s="222"/>
      <c r="AL604" s="222"/>
      <c r="AM604" s="222"/>
      <c r="AN604" s="222"/>
      <c r="AO604" s="222"/>
      <c r="AP604" s="222"/>
      <c r="AQ604" s="222"/>
    </row>
    <row r="605" ht="12.75" customHeight="1">
      <c r="D605" s="222"/>
      <c r="E605" s="14"/>
      <c r="G605" s="222"/>
      <c r="H605" s="222"/>
      <c r="I605" s="222"/>
      <c r="J605" s="222"/>
      <c r="K605" s="222"/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  <c r="AJ605" s="222"/>
      <c r="AK605" s="222"/>
      <c r="AL605" s="222"/>
      <c r="AM605" s="222"/>
      <c r="AN605" s="222"/>
      <c r="AO605" s="222"/>
      <c r="AP605" s="222"/>
      <c r="AQ605" s="222"/>
    </row>
    <row r="606" ht="12.75" customHeight="1">
      <c r="D606" s="222"/>
      <c r="E606" s="14"/>
      <c r="G606" s="222"/>
      <c r="H606" s="222"/>
      <c r="I606" s="222"/>
      <c r="J606" s="222"/>
      <c r="K606" s="222"/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  <c r="AJ606" s="222"/>
      <c r="AK606" s="222"/>
      <c r="AL606" s="222"/>
      <c r="AM606" s="222"/>
      <c r="AN606" s="222"/>
      <c r="AO606" s="222"/>
      <c r="AP606" s="222"/>
      <c r="AQ606" s="222"/>
    </row>
    <row r="607" ht="12.75" customHeight="1">
      <c r="D607" s="222"/>
      <c r="E607" s="14"/>
      <c r="G607" s="222"/>
      <c r="H607" s="222"/>
      <c r="I607" s="222"/>
      <c r="J607" s="222"/>
      <c r="K607" s="222"/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</row>
    <row r="608" ht="12.75" customHeight="1">
      <c r="D608" s="222"/>
      <c r="E608" s="14"/>
      <c r="G608" s="222"/>
      <c r="H608" s="222"/>
      <c r="I608" s="222"/>
      <c r="J608" s="222"/>
      <c r="K608" s="222"/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</row>
    <row r="609" ht="12.75" customHeight="1">
      <c r="D609" s="222"/>
      <c r="E609" s="14"/>
      <c r="G609" s="222"/>
      <c r="H609" s="222"/>
      <c r="I609" s="222"/>
      <c r="J609" s="222"/>
      <c r="K609" s="222"/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  <c r="AJ609" s="222"/>
      <c r="AK609" s="222"/>
      <c r="AL609" s="222"/>
      <c r="AM609" s="222"/>
      <c r="AN609" s="222"/>
      <c r="AO609" s="222"/>
      <c r="AP609" s="222"/>
      <c r="AQ609" s="222"/>
    </row>
    <row r="610" ht="12.75" customHeight="1">
      <c r="D610" s="222"/>
      <c r="E610" s="14"/>
      <c r="G610" s="222"/>
      <c r="H610" s="222"/>
      <c r="I610" s="222"/>
      <c r="J610" s="222"/>
      <c r="K610" s="222"/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  <c r="AJ610" s="222"/>
      <c r="AK610" s="222"/>
      <c r="AL610" s="222"/>
      <c r="AM610" s="222"/>
      <c r="AN610" s="222"/>
      <c r="AO610" s="222"/>
      <c r="AP610" s="222"/>
      <c r="AQ610" s="222"/>
    </row>
    <row r="611" ht="12.75" customHeight="1">
      <c r="D611" s="222"/>
      <c r="E611" s="14"/>
      <c r="G611" s="222"/>
      <c r="H611" s="222"/>
      <c r="I611" s="222"/>
      <c r="J611" s="222"/>
      <c r="K611" s="222"/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  <c r="AJ611" s="222"/>
      <c r="AK611" s="222"/>
      <c r="AL611" s="222"/>
      <c r="AM611" s="222"/>
      <c r="AN611" s="222"/>
      <c r="AO611" s="222"/>
      <c r="AP611" s="222"/>
      <c r="AQ611" s="222"/>
    </row>
    <row r="612" ht="12.75" customHeight="1">
      <c r="D612" s="222"/>
      <c r="E612" s="14"/>
      <c r="G612" s="222"/>
      <c r="H612" s="222"/>
      <c r="I612" s="222"/>
      <c r="J612" s="222"/>
      <c r="K612" s="222"/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  <c r="AJ612" s="222"/>
      <c r="AK612" s="222"/>
      <c r="AL612" s="222"/>
      <c r="AM612" s="222"/>
      <c r="AN612" s="222"/>
      <c r="AO612" s="222"/>
      <c r="AP612" s="222"/>
      <c r="AQ612" s="222"/>
    </row>
    <row r="613" ht="12.75" customHeight="1">
      <c r="D613" s="222"/>
      <c r="E613" s="14"/>
      <c r="G613" s="222"/>
      <c r="H613" s="222"/>
      <c r="I613" s="222"/>
      <c r="J613" s="222"/>
      <c r="K613" s="222"/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</row>
    <row r="614" ht="12.75" customHeight="1">
      <c r="D614" s="222"/>
      <c r="E614" s="14"/>
      <c r="G614" s="222"/>
      <c r="H614" s="222"/>
      <c r="I614" s="222"/>
      <c r="J614" s="222"/>
      <c r="K614" s="222"/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  <c r="AJ614" s="222"/>
      <c r="AK614" s="222"/>
      <c r="AL614" s="222"/>
      <c r="AM614" s="222"/>
      <c r="AN614" s="222"/>
      <c r="AO614" s="222"/>
      <c r="AP614" s="222"/>
      <c r="AQ614" s="222"/>
    </row>
    <row r="615" ht="12.75" customHeight="1">
      <c r="D615" s="222"/>
      <c r="E615" s="14"/>
      <c r="G615" s="222"/>
      <c r="H615" s="222"/>
      <c r="I615" s="222"/>
      <c r="J615" s="222"/>
      <c r="K615" s="222"/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  <c r="AJ615" s="222"/>
      <c r="AK615" s="222"/>
      <c r="AL615" s="222"/>
      <c r="AM615" s="222"/>
      <c r="AN615" s="222"/>
      <c r="AO615" s="222"/>
      <c r="AP615" s="222"/>
      <c r="AQ615" s="222"/>
    </row>
    <row r="616" ht="12.75" customHeight="1">
      <c r="D616" s="222"/>
      <c r="E616" s="14"/>
      <c r="G616" s="222"/>
      <c r="H616" s="222"/>
      <c r="I616" s="222"/>
      <c r="J616" s="222"/>
      <c r="K616" s="222"/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  <c r="AJ616" s="222"/>
      <c r="AK616" s="222"/>
      <c r="AL616" s="222"/>
      <c r="AM616" s="222"/>
      <c r="AN616" s="222"/>
      <c r="AO616" s="222"/>
      <c r="AP616" s="222"/>
      <c r="AQ616" s="222"/>
    </row>
    <row r="617" ht="12.75" customHeight="1">
      <c r="D617" s="222"/>
      <c r="E617" s="14"/>
      <c r="G617" s="222"/>
      <c r="H617" s="222"/>
      <c r="I617" s="222"/>
      <c r="J617" s="222"/>
      <c r="K617" s="222"/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/>
      <c r="AM617" s="222"/>
      <c r="AN617" s="222"/>
      <c r="AO617" s="222"/>
      <c r="AP617" s="222"/>
      <c r="AQ617" s="222"/>
    </row>
    <row r="618" ht="12.75" customHeight="1">
      <c r="D618" s="222"/>
      <c r="E618" s="14"/>
      <c r="G618" s="222"/>
      <c r="H618" s="222"/>
      <c r="I618" s="222"/>
      <c r="J618" s="222"/>
      <c r="K618" s="222"/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</row>
    <row r="619" ht="12.75" customHeight="1">
      <c r="D619" s="222"/>
      <c r="E619" s="14"/>
      <c r="G619" s="222"/>
      <c r="H619" s="222"/>
      <c r="I619" s="222"/>
      <c r="J619" s="222"/>
      <c r="K619" s="222"/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</row>
    <row r="620" ht="12.75" customHeight="1">
      <c r="D620" s="222"/>
      <c r="E620" s="14"/>
      <c r="G620" s="222"/>
      <c r="H620" s="222"/>
      <c r="I620" s="222"/>
      <c r="J620" s="222"/>
      <c r="K620" s="222"/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/>
      <c r="AM620" s="222"/>
      <c r="AN620" s="222"/>
      <c r="AO620" s="222"/>
      <c r="AP620" s="222"/>
      <c r="AQ620" s="222"/>
    </row>
    <row r="621" ht="12.75" customHeight="1">
      <c r="D621" s="222"/>
      <c r="E621" s="14"/>
      <c r="G621" s="222"/>
      <c r="H621" s="222"/>
      <c r="I621" s="222"/>
      <c r="J621" s="222"/>
      <c r="K621" s="222"/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2"/>
      <c r="AM621" s="222"/>
      <c r="AN621" s="222"/>
      <c r="AO621" s="222"/>
      <c r="AP621" s="222"/>
      <c r="AQ621" s="222"/>
    </row>
    <row r="622" ht="12.75" customHeight="1">
      <c r="D622" s="222"/>
      <c r="E622" s="14"/>
      <c r="G622" s="222"/>
      <c r="H622" s="222"/>
      <c r="I622" s="222"/>
      <c r="J622" s="222"/>
      <c r="K622" s="222"/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/>
      <c r="AM622" s="222"/>
      <c r="AN622" s="222"/>
      <c r="AO622" s="222"/>
      <c r="AP622" s="222"/>
      <c r="AQ622" s="222"/>
    </row>
    <row r="623" ht="12.75" customHeight="1">
      <c r="D623" s="222"/>
      <c r="E623" s="14"/>
      <c r="G623" s="222"/>
      <c r="H623" s="222"/>
      <c r="I623" s="222"/>
      <c r="J623" s="222"/>
      <c r="K623" s="222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/>
      <c r="AM623" s="222"/>
      <c r="AN623" s="222"/>
      <c r="AO623" s="222"/>
      <c r="AP623" s="222"/>
      <c r="AQ623" s="222"/>
    </row>
    <row r="624" ht="12.75" customHeight="1">
      <c r="D624" s="222"/>
      <c r="E624" s="14"/>
      <c r="G624" s="222"/>
      <c r="H624" s="222"/>
      <c r="I624" s="222"/>
      <c r="J624" s="222"/>
      <c r="K624" s="222"/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/>
      <c r="AM624" s="222"/>
      <c r="AN624" s="222"/>
      <c r="AO624" s="222"/>
      <c r="AP624" s="222"/>
      <c r="AQ624" s="222"/>
    </row>
    <row r="625" ht="12.75" customHeight="1">
      <c r="D625" s="222"/>
      <c r="E625" s="14"/>
      <c r="G625" s="222"/>
      <c r="H625" s="222"/>
      <c r="I625" s="222"/>
      <c r="J625" s="222"/>
      <c r="K625" s="222"/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/>
      <c r="AM625" s="222"/>
      <c r="AN625" s="222"/>
      <c r="AO625" s="222"/>
      <c r="AP625" s="222"/>
      <c r="AQ625" s="222"/>
    </row>
    <row r="626" ht="12.75" customHeight="1">
      <c r="D626" s="222"/>
      <c r="E626" s="14"/>
      <c r="G626" s="222"/>
      <c r="H626" s="222"/>
      <c r="I626" s="222"/>
      <c r="J626" s="222"/>
      <c r="K626" s="222"/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/>
      <c r="AM626" s="222"/>
      <c r="AN626" s="222"/>
      <c r="AO626" s="222"/>
      <c r="AP626" s="222"/>
      <c r="AQ626" s="222"/>
    </row>
    <row r="627" ht="12.75" customHeight="1">
      <c r="D627" s="222"/>
      <c r="E627" s="14"/>
      <c r="G627" s="222"/>
      <c r="H627" s="222"/>
      <c r="I627" s="222"/>
      <c r="J627" s="222"/>
      <c r="K627" s="222"/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/>
      <c r="AM627" s="222"/>
      <c r="AN627" s="222"/>
      <c r="AO627" s="222"/>
      <c r="AP627" s="222"/>
      <c r="AQ627" s="222"/>
    </row>
    <row r="628" ht="12.75" customHeight="1">
      <c r="D628" s="222"/>
      <c r="E628" s="14"/>
      <c r="G628" s="222"/>
      <c r="H628" s="222"/>
      <c r="I628" s="222"/>
      <c r="J628" s="222"/>
      <c r="K628" s="222"/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/>
      <c r="AM628" s="222"/>
      <c r="AN628" s="222"/>
      <c r="AO628" s="222"/>
      <c r="AP628" s="222"/>
      <c r="AQ628" s="222"/>
    </row>
    <row r="629" ht="12.75" customHeight="1">
      <c r="D629" s="222"/>
      <c r="E629" s="14"/>
      <c r="G629" s="222"/>
      <c r="H629" s="222"/>
      <c r="I629" s="222"/>
      <c r="J629" s="222"/>
      <c r="K629" s="222"/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</row>
    <row r="630" ht="12.75" customHeight="1">
      <c r="D630" s="222"/>
      <c r="E630" s="14"/>
      <c r="G630" s="222"/>
      <c r="H630" s="222"/>
      <c r="I630" s="222"/>
      <c r="J630" s="222"/>
      <c r="K630" s="222"/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</row>
    <row r="631" ht="12.75" customHeight="1">
      <c r="D631" s="222"/>
      <c r="E631" s="14"/>
      <c r="G631" s="222"/>
      <c r="H631" s="222"/>
      <c r="I631" s="222"/>
      <c r="J631" s="222"/>
      <c r="K631" s="222"/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2"/>
      <c r="AM631" s="222"/>
      <c r="AN631" s="222"/>
      <c r="AO631" s="222"/>
      <c r="AP631" s="222"/>
      <c r="AQ631" s="222"/>
    </row>
    <row r="632" ht="12.75" customHeight="1">
      <c r="D632" s="222"/>
      <c r="E632" s="14"/>
      <c r="G632" s="222"/>
      <c r="H632" s="222"/>
      <c r="I632" s="222"/>
      <c r="J632" s="222"/>
      <c r="K632" s="222"/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/>
      <c r="AM632" s="222"/>
      <c r="AN632" s="222"/>
      <c r="AO632" s="222"/>
      <c r="AP632" s="222"/>
      <c r="AQ632" s="222"/>
    </row>
    <row r="633" ht="12.75" customHeight="1">
      <c r="D633" s="222"/>
      <c r="E633" s="14"/>
      <c r="G633" s="222"/>
      <c r="H633" s="222"/>
      <c r="I633" s="222"/>
      <c r="J633" s="222"/>
      <c r="K633" s="222"/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/>
      <c r="AM633" s="222"/>
      <c r="AN633" s="222"/>
      <c r="AO633" s="222"/>
      <c r="AP633" s="222"/>
      <c r="AQ633" s="222"/>
    </row>
    <row r="634" ht="12.75" customHeight="1">
      <c r="D634" s="222"/>
      <c r="E634" s="14"/>
      <c r="G634" s="222"/>
      <c r="H634" s="222"/>
      <c r="I634" s="222"/>
      <c r="J634" s="222"/>
      <c r="K634" s="222"/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/>
      <c r="AM634" s="222"/>
      <c r="AN634" s="222"/>
      <c r="AO634" s="222"/>
      <c r="AP634" s="222"/>
      <c r="AQ634" s="222"/>
    </row>
    <row r="635" ht="12.75" customHeight="1">
      <c r="D635" s="222"/>
      <c r="E635" s="14"/>
      <c r="G635" s="222"/>
      <c r="H635" s="222"/>
      <c r="I635" s="222"/>
      <c r="J635" s="222"/>
      <c r="K635" s="222"/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/>
      <c r="AM635" s="222"/>
      <c r="AN635" s="222"/>
      <c r="AO635" s="222"/>
      <c r="AP635" s="222"/>
      <c r="AQ635" s="222"/>
    </row>
    <row r="636" ht="12.75" customHeight="1">
      <c r="D636" s="222"/>
      <c r="E636" s="14"/>
      <c r="G636" s="222"/>
      <c r="H636" s="222"/>
      <c r="I636" s="222"/>
      <c r="J636" s="222"/>
      <c r="K636" s="222"/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/>
      <c r="AM636" s="222"/>
      <c r="AN636" s="222"/>
      <c r="AO636" s="222"/>
      <c r="AP636" s="222"/>
      <c r="AQ636" s="222"/>
    </row>
    <row r="637" ht="12.75" customHeight="1">
      <c r="D637" s="222"/>
      <c r="E637" s="14"/>
      <c r="G637" s="222"/>
      <c r="H637" s="222"/>
      <c r="I637" s="222"/>
      <c r="J637" s="222"/>
      <c r="K637" s="222"/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/>
      <c r="AM637" s="222"/>
      <c r="AN637" s="222"/>
      <c r="AO637" s="222"/>
      <c r="AP637" s="222"/>
      <c r="AQ637" s="222"/>
    </row>
    <row r="638" ht="12.75" customHeight="1">
      <c r="D638" s="222"/>
      <c r="E638" s="14"/>
      <c r="G638" s="222"/>
      <c r="H638" s="222"/>
      <c r="I638" s="222"/>
      <c r="J638" s="222"/>
      <c r="K638" s="222"/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2"/>
      <c r="AM638" s="222"/>
      <c r="AN638" s="222"/>
      <c r="AO638" s="222"/>
      <c r="AP638" s="222"/>
      <c r="AQ638" s="222"/>
    </row>
    <row r="639" ht="12.75" customHeight="1">
      <c r="D639" s="222"/>
      <c r="E639" s="14"/>
      <c r="G639" s="222"/>
      <c r="H639" s="222"/>
      <c r="I639" s="222"/>
      <c r="J639" s="222"/>
      <c r="K639" s="222"/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/>
      <c r="AM639" s="222"/>
      <c r="AN639" s="222"/>
      <c r="AO639" s="222"/>
      <c r="AP639" s="222"/>
      <c r="AQ639" s="222"/>
    </row>
    <row r="640" ht="12.75" customHeight="1">
      <c r="D640" s="222"/>
      <c r="E640" s="14"/>
      <c r="G640" s="222"/>
      <c r="H640" s="222"/>
      <c r="I640" s="222"/>
      <c r="J640" s="222"/>
      <c r="K640" s="222"/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</row>
    <row r="641" ht="12.75" customHeight="1">
      <c r="D641" s="222"/>
      <c r="E641" s="14"/>
      <c r="G641" s="222"/>
      <c r="H641" s="222"/>
      <c r="I641" s="222"/>
      <c r="J641" s="222"/>
      <c r="K641" s="222"/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</row>
    <row r="642" ht="12.75" customHeight="1">
      <c r="D642" s="222"/>
      <c r="E642" s="14"/>
      <c r="G642" s="222"/>
      <c r="H642" s="222"/>
      <c r="I642" s="222"/>
      <c r="J642" s="222"/>
      <c r="K642" s="222"/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/>
      <c r="AM642" s="222"/>
      <c r="AN642" s="222"/>
      <c r="AO642" s="222"/>
      <c r="AP642" s="222"/>
      <c r="AQ642" s="222"/>
    </row>
    <row r="643" ht="12.75" customHeight="1">
      <c r="D643" s="222"/>
      <c r="E643" s="14"/>
      <c r="G643" s="222"/>
      <c r="H643" s="222"/>
      <c r="I643" s="222"/>
      <c r="J643" s="222"/>
      <c r="K643" s="222"/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/>
      <c r="AM643" s="222"/>
      <c r="AN643" s="222"/>
      <c r="AO643" s="222"/>
      <c r="AP643" s="222"/>
      <c r="AQ643" s="222"/>
    </row>
    <row r="644" ht="12.75" customHeight="1">
      <c r="D644" s="222"/>
      <c r="E644" s="14"/>
      <c r="G644" s="222"/>
      <c r="H644" s="222"/>
      <c r="I644" s="222"/>
      <c r="J644" s="222"/>
      <c r="K644" s="222"/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/>
      <c r="AM644" s="222"/>
      <c r="AN644" s="222"/>
      <c r="AO644" s="222"/>
      <c r="AP644" s="222"/>
      <c r="AQ644" s="222"/>
    </row>
    <row r="645" ht="12.75" customHeight="1">
      <c r="D645" s="222"/>
      <c r="E645" s="14"/>
      <c r="G645" s="222"/>
      <c r="H645" s="222"/>
      <c r="I645" s="222"/>
      <c r="J645" s="222"/>
      <c r="K645" s="222"/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2"/>
      <c r="AM645" s="222"/>
      <c r="AN645" s="222"/>
      <c r="AO645" s="222"/>
      <c r="AP645" s="222"/>
      <c r="AQ645" s="222"/>
    </row>
    <row r="646" ht="12.75" customHeight="1">
      <c r="D646" s="222"/>
      <c r="E646" s="14"/>
      <c r="G646" s="222"/>
      <c r="H646" s="222"/>
      <c r="I646" s="222"/>
      <c r="J646" s="222"/>
      <c r="K646" s="222"/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2"/>
      <c r="AM646" s="222"/>
      <c r="AN646" s="222"/>
      <c r="AO646" s="222"/>
      <c r="AP646" s="222"/>
      <c r="AQ646" s="222"/>
    </row>
    <row r="647" ht="12.75" customHeight="1">
      <c r="D647" s="222"/>
      <c r="E647" s="14"/>
      <c r="G647" s="222"/>
      <c r="H647" s="222"/>
      <c r="I647" s="222"/>
      <c r="J647" s="222"/>
      <c r="K647" s="222"/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2"/>
      <c r="AM647" s="222"/>
      <c r="AN647" s="222"/>
      <c r="AO647" s="222"/>
      <c r="AP647" s="222"/>
      <c r="AQ647" s="222"/>
    </row>
    <row r="648" ht="12.75" customHeight="1">
      <c r="D648" s="222"/>
      <c r="E648" s="14"/>
      <c r="G648" s="222"/>
      <c r="H648" s="222"/>
      <c r="I648" s="222"/>
      <c r="J648" s="222"/>
      <c r="K648" s="222"/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/>
      <c r="AM648" s="222"/>
      <c r="AN648" s="222"/>
      <c r="AO648" s="222"/>
      <c r="AP648" s="222"/>
      <c r="AQ648" s="222"/>
    </row>
    <row r="649" ht="12.75" customHeight="1">
      <c r="D649" s="222"/>
      <c r="E649" s="14"/>
      <c r="G649" s="222"/>
      <c r="H649" s="222"/>
      <c r="I649" s="222"/>
      <c r="J649" s="222"/>
      <c r="K649" s="222"/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/>
      <c r="AM649" s="222"/>
      <c r="AN649" s="222"/>
      <c r="AO649" s="222"/>
      <c r="AP649" s="222"/>
      <c r="AQ649" s="222"/>
    </row>
    <row r="650" ht="12.75" customHeight="1">
      <c r="D650" s="222"/>
      <c r="E650" s="14"/>
      <c r="G650" s="222"/>
      <c r="H650" s="222"/>
      <c r="I650" s="222"/>
      <c r="J650" s="222"/>
      <c r="K650" s="222"/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/>
      <c r="AM650" s="222"/>
      <c r="AN650" s="222"/>
      <c r="AO650" s="222"/>
      <c r="AP650" s="222"/>
      <c r="AQ650" s="222"/>
    </row>
    <row r="651" ht="12.75" customHeight="1">
      <c r="D651" s="222"/>
      <c r="E651" s="14"/>
      <c r="G651" s="222"/>
      <c r="H651" s="222"/>
      <c r="I651" s="222"/>
      <c r="J651" s="222"/>
      <c r="K651" s="222"/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</row>
    <row r="652" ht="12.75" customHeight="1">
      <c r="D652" s="222"/>
      <c r="E652" s="14"/>
      <c r="G652" s="222"/>
      <c r="H652" s="222"/>
      <c r="I652" s="222"/>
      <c r="J652" s="222"/>
      <c r="K652" s="222"/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</row>
    <row r="653" ht="12.75" customHeight="1">
      <c r="D653" s="222"/>
      <c r="E653" s="14"/>
      <c r="G653" s="222"/>
      <c r="H653" s="222"/>
      <c r="I653" s="222"/>
      <c r="J653" s="222"/>
      <c r="K653" s="222"/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/>
      <c r="AM653" s="222"/>
      <c r="AN653" s="222"/>
      <c r="AO653" s="222"/>
      <c r="AP653" s="222"/>
      <c r="AQ653" s="222"/>
    </row>
    <row r="654" ht="12.75" customHeight="1">
      <c r="D654" s="222"/>
      <c r="E654" s="14"/>
      <c r="G654" s="222"/>
      <c r="H654" s="222"/>
      <c r="I654" s="222"/>
      <c r="J654" s="222"/>
      <c r="K654" s="222"/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/>
      <c r="AM654" s="222"/>
      <c r="AN654" s="222"/>
      <c r="AO654" s="222"/>
      <c r="AP654" s="222"/>
      <c r="AQ654" s="222"/>
    </row>
    <row r="655" ht="12.75" customHeight="1">
      <c r="D655" s="222"/>
      <c r="E655" s="14"/>
      <c r="G655" s="222"/>
      <c r="H655" s="222"/>
      <c r="I655" s="222"/>
      <c r="J655" s="222"/>
      <c r="K655" s="222"/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/>
      <c r="AM655" s="222"/>
      <c r="AN655" s="222"/>
      <c r="AO655" s="222"/>
      <c r="AP655" s="222"/>
      <c r="AQ655" s="222"/>
    </row>
    <row r="656" ht="12.75" customHeight="1">
      <c r="D656" s="222"/>
      <c r="E656" s="14"/>
      <c r="G656" s="222"/>
      <c r="H656" s="222"/>
      <c r="I656" s="222"/>
      <c r="J656" s="222"/>
      <c r="K656" s="222"/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/>
      <c r="AM656" s="222"/>
      <c r="AN656" s="222"/>
      <c r="AO656" s="222"/>
      <c r="AP656" s="222"/>
      <c r="AQ656" s="222"/>
    </row>
    <row r="657" ht="12.75" customHeight="1">
      <c r="D657" s="222"/>
      <c r="E657" s="14"/>
      <c r="G657" s="222"/>
      <c r="H657" s="222"/>
      <c r="I657" s="222"/>
      <c r="J657" s="222"/>
      <c r="K657" s="222"/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/>
      <c r="AM657" s="222"/>
      <c r="AN657" s="222"/>
      <c r="AO657" s="222"/>
      <c r="AP657" s="222"/>
      <c r="AQ657" s="222"/>
    </row>
    <row r="658" ht="12.75" customHeight="1">
      <c r="D658" s="222"/>
      <c r="E658" s="14"/>
      <c r="G658" s="222"/>
      <c r="H658" s="222"/>
      <c r="I658" s="222"/>
      <c r="J658" s="222"/>
      <c r="K658" s="222"/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/>
      <c r="AM658" s="222"/>
      <c r="AN658" s="222"/>
      <c r="AO658" s="222"/>
      <c r="AP658" s="222"/>
      <c r="AQ658" s="222"/>
    </row>
    <row r="659" ht="12.75" customHeight="1">
      <c r="D659" s="222"/>
      <c r="E659" s="14"/>
      <c r="G659" s="222"/>
      <c r="H659" s="222"/>
      <c r="I659" s="222"/>
      <c r="J659" s="222"/>
      <c r="K659" s="222"/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/>
      <c r="AM659" s="222"/>
      <c r="AN659" s="222"/>
      <c r="AO659" s="222"/>
      <c r="AP659" s="222"/>
      <c r="AQ659" s="222"/>
    </row>
    <row r="660" ht="12.75" customHeight="1">
      <c r="D660" s="222"/>
      <c r="E660" s="14"/>
      <c r="G660" s="222"/>
      <c r="H660" s="222"/>
      <c r="I660" s="222"/>
      <c r="J660" s="222"/>
      <c r="K660" s="222"/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/>
      <c r="AM660" s="222"/>
      <c r="AN660" s="222"/>
      <c r="AO660" s="222"/>
      <c r="AP660" s="222"/>
      <c r="AQ660" s="222"/>
    </row>
    <row r="661" ht="12.75" customHeight="1">
      <c r="D661" s="222"/>
      <c r="E661" s="14"/>
      <c r="G661" s="222"/>
      <c r="H661" s="222"/>
      <c r="I661" s="222"/>
      <c r="J661" s="222"/>
      <c r="K661" s="222"/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</row>
    <row r="662" ht="12.75" customHeight="1">
      <c r="D662" s="222"/>
      <c r="E662" s="14"/>
      <c r="G662" s="222"/>
      <c r="H662" s="222"/>
      <c r="I662" s="222"/>
      <c r="J662" s="222"/>
      <c r="K662" s="222"/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</row>
    <row r="663" ht="12.75" customHeight="1">
      <c r="D663" s="222"/>
      <c r="E663" s="14"/>
      <c r="G663" s="222"/>
      <c r="H663" s="222"/>
      <c r="I663" s="222"/>
      <c r="J663" s="222"/>
      <c r="K663" s="222"/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/>
      <c r="AM663" s="222"/>
      <c r="AN663" s="222"/>
      <c r="AO663" s="222"/>
      <c r="AP663" s="222"/>
      <c r="AQ663" s="222"/>
    </row>
    <row r="664" ht="12.75" customHeight="1">
      <c r="D664" s="222"/>
      <c r="E664" s="14"/>
      <c r="G664" s="222"/>
      <c r="H664" s="222"/>
      <c r="I664" s="222"/>
      <c r="J664" s="222"/>
      <c r="K664" s="222"/>
      <c r="L664" s="222"/>
      <c r="M664" s="222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/>
      <c r="AM664" s="222"/>
      <c r="AN664" s="222"/>
      <c r="AO664" s="222"/>
      <c r="AP664" s="222"/>
      <c r="AQ664" s="222"/>
    </row>
    <row r="665" ht="12.75" customHeight="1">
      <c r="D665" s="222"/>
      <c r="E665" s="14"/>
      <c r="G665" s="222"/>
      <c r="H665" s="222"/>
      <c r="I665" s="222"/>
      <c r="J665" s="222"/>
      <c r="K665" s="222"/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/>
      <c r="AM665" s="222"/>
      <c r="AN665" s="222"/>
      <c r="AO665" s="222"/>
      <c r="AP665" s="222"/>
      <c r="AQ665" s="222"/>
    </row>
    <row r="666" ht="12.75" customHeight="1">
      <c r="D666" s="222"/>
      <c r="E666" s="14"/>
      <c r="G666" s="222"/>
      <c r="H666" s="222"/>
      <c r="I666" s="222"/>
      <c r="J666" s="222"/>
      <c r="K666" s="222"/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/>
      <c r="AM666" s="222"/>
      <c r="AN666" s="222"/>
      <c r="AO666" s="222"/>
      <c r="AP666" s="222"/>
      <c r="AQ666" s="222"/>
    </row>
    <row r="667" ht="12.75" customHeight="1">
      <c r="D667" s="222"/>
      <c r="E667" s="14"/>
      <c r="G667" s="222"/>
      <c r="H667" s="222"/>
      <c r="I667" s="222"/>
      <c r="J667" s="222"/>
      <c r="K667" s="222"/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/>
      <c r="AM667" s="222"/>
      <c r="AN667" s="222"/>
      <c r="AO667" s="222"/>
      <c r="AP667" s="222"/>
      <c r="AQ667" s="222"/>
    </row>
    <row r="668" ht="12.75" customHeight="1">
      <c r="D668" s="222"/>
      <c r="E668" s="14"/>
      <c r="G668" s="222"/>
      <c r="H668" s="222"/>
      <c r="I668" s="222"/>
      <c r="J668" s="222"/>
      <c r="K668" s="222"/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/>
      <c r="AM668" s="222"/>
      <c r="AN668" s="222"/>
      <c r="AO668" s="222"/>
      <c r="AP668" s="222"/>
      <c r="AQ668" s="222"/>
    </row>
    <row r="669" ht="12.75" customHeight="1">
      <c r="D669" s="222"/>
      <c r="E669" s="14"/>
      <c r="G669" s="222"/>
      <c r="H669" s="222"/>
      <c r="I669" s="222"/>
      <c r="J669" s="222"/>
      <c r="K669" s="222"/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/>
      <c r="AM669" s="222"/>
      <c r="AN669" s="222"/>
      <c r="AO669" s="222"/>
      <c r="AP669" s="222"/>
      <c r="AQ669" s="222"/>
    </row>
    <row r="670" ht="12.75" customHeight="1">
      <c r="D670" s="222"/>
      <c r="E670" s="14"/>
      <c r="G670" s="222"/>
      <c r="H670" s="222"/>
      <c r="I670" s="222"/>
      <c r="J670" s="222"/>
      <c r="K670" s="222"/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/>
      <c r="AM670" s="222"/>
      <c r="AN670" s="222"/>
      <c r="AO670" s="222"/>
      <c r="AP670" s="222"/>
      <c r="AQ670" s="222"/>
    </row>
    <row r="671" ht="12.75" customHeight="1">
      <c r="D671" s="222"/>
      <c r="E671" s="14"/>
      <c r="G671" s="222"/>
      <c r="H671" s="222"/>
      <c r="I671" s="222"/>
      <c r="J671" s="222"/>
      <c r="K671" s="222"/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/>
      <c r="AM671" s="222"/>
      <c r="AN671" s="222"/>
      <c r="AO671" s="222"/>
      <c r="AP671" s="222"/>
      <c r="AQ671" s="222"/>
    </row>
    <row r="672" ht="12.75" customHeight="1">
      <c r="D672" s="222"/>
      <c r="E672" s="14"/>
      <c r="G672" s="222"/>
      <c r="H672" s="222"/>
      <c r="I672" s="222"/>
      <c r="J672" s="222"/>
      <c r="K672" s="222"/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</row>
    <row r="673" ht="12.75" customHeight="1">
      <c r="D673" s="222"/>
      <c r="E673" s="14"/>
      <c r="G673" s="222"/>
      <c r="H673" s="222"/>
      <c r="I673" s="222"/>
      <c r="J673" s="222"/>
      <c r="K673" s="222"/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</row>
    <row r="674" ht="12.75" customHeight="1">
      <c r="D674" s="222"/>
      <c r="E674" s="14"/>
      <c r="G674" s="222"/>
      <c r="H674" s="222"/>
      <c r="I674" s="222"/>
      <c r="J674" s="222"/>
      <c r="K674" s="222"/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/>
      <c r="AM674" s="222"/>
      <c r="AN674" s="222"/>
      <c r="AO674" s="222"/>
      <c r="AP674" s="222"/>
      <c r="AQ674" s="222"/>
    </row>
    <row r="675" ht="12.75" customHeight="1">
      <c r="D675" s="222"/>
      <c r="E675" s="14"/>
      <c r="G675" s="222"/>
      <c r="H675" s="222"/>
      <c r="I675" s="222"/>
      <c r="J675" s="222"/>
      <c r="K675" s="222"/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/>
      <c r="AM675" s="222"/>
      <c r="AN675" s="222"/>
      <c r="AO675" s="222"/>
      <c r="AP675" s="222"/>
      <c r="AQ675" s="222"/>
    </row>
    <row r="676" ht="12.75" customHeight="1">
      <c r="D676" s="222"/>
      <c r="E676" s="14"/>
      <c r="G676" s="222"/>
      <c r="H676" s="222"/>
      <c r="I676" s="222"/>
      <c r="J676" s="222"/>
      <c r="K676" s="222"/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/>
      <c r="AM676" s="222"/>
      <c r="AN676" s="222"/>
      <c r="AO676" s="222"/>
      <c r="AP676" s="222"/>
      <c r="AQ676" s="222"/>
    </row>
    <row r="677" ht="12.75" customHeight="1">
      <c r="D677" s="222"/>
      <c r="E677" s="14"/>
      <c r="G677" s="222"/>
      <c r="H677" s="222"/>
      <c r="I677" s="222"/>
      <c r="J677" s="222"/>
      <c r="K677" s="222"/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/>
      <c r="AM677" s="222"/>
      <c r="AN677" s="222"/>
      <c r="AO677" s="222"/>
      <c r="AP677" s="222"/>
      <c r="AQ677" s="222"/>
    </row>
    <row r="678" ht="12.75" customHeight="1">
      <c r="D678" s="222"/>
      <c r="E678" s="14"/>
      <c r="G678" s="222"/>
      <c r="H678" s="222"/>
      <c r="I678" s="222"/>
      <c r="J678" s="222"/>
      <c r="K678" s="222"/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/>
      <c r="AM678" s="222"/>
      <c r="AN678" s="222"/>
      <c r="AO678" s="222"/>
      <c r="AP678" s="222"/>
      <c r="AQ678" s="222"/>
    </row>
    <row r="679" ht="12.75" customHeight="1">
      <c r="D679" s="222"/>
      <c r="E679" s="14"/>
      <c r="G679" s="222"/>
      <c r="H679" s="222"/>
      <c r="I679" s="222"/>
      <c r="J679" s="222"/>
      <c r="K679" s="222"/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/>
      <c r="AM679" s="222"/>
      <c r="AN679" s="222"/>
      <c r="AO679" s="222"/>
      <c r="AP679" s="222"/>
      <c r="AQ679" s="222"/>
    </row>
    <row r="680" ht="12.75" customHeight="1">
      <c r="D680" s="222"/>
      <c r="E680" s="14"/>
      <c r="G680" s="222"/>
      <c r="H680" s="222"/>
      <c r="I680" s="222"/>
      <c r="J680" s="222"/>
      <c r="K680" s="222"/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/>
      <c r="AM680" s="222"/>
      <c r="AN680" s="222"/>
      <c r="AO680" s="222"/>
      <c r="AP680" s="222"/>
      <c r="AQ680" s="222"/>
    </row>
    <row r="681" ht="12.75" customHeight="1">
      <c r="D681" s="222"/>
      <c r="E681" s="14"/>
      <c r="G681" s="222"/>
      <c r="H681" s="222"/>
      <c r="I681" s="222"/>
      <c r="J681" s="222"/>
      <c r="K681" s="222"/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/>
      <c r="AM681" s="222"/>
      <c r="AN681" s="222"/>
      <c r="AO681" s="222"/>
      <c r="AP681" s="222"/>
      <c r="AQ681" s="222"/>
    </row>
    <row r="682" ht="12.75" customHeight="1">
      <c r="D682" s="222"/>
      <c r="E682" s="14"/>
      <c r="G682" s="222"/>
      <c r="H682" s="222"/>
      <c r="I682" s="222"/>
      <c r="J682" s="222"/>
      <c r="K682" s="222"/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/>
      <c r="AM682" s="222"/>
      <c r="AN682" s="222"/>
      <c r="AO682" s="222"/>
      <c r="AP682" s="222"/>
      <c r="AQ682" s="222"/>
    </row>
    <row r="683" ht="12.75" customHeight="1">
      <c r="D683" s="222"/>
      <c r="E683" s="14"/>
      <c r="G683" s="222"/>
      <c r="H683" s="222"/>
      <c r="I683" s="222"/>
      <c r="J683" s="222"/>
      <c r="K683" s="222"/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</row>
    <row r="684" ht="12.75" customHeight="1">
      <c r="D684" s="222"/>
      <c r="E684" s="14"/>
      <c r="G684" s="222"/>
      <c r="H684" s="222"/>
      <c r="I684" s="222"/>
      <c r="J684" s="222"/>
      <c r="K684" s="222"/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</row>
    <row r="685" ht="12.75" customHeight="1">
      <c r="D685" s="222"/>
      <c r="E685" s="14"/>
      <c r="G685" s="222"/>
      <c r="H685" s="222"/>
      <c r="I685" s="222"/>
      <c r="J685" s="222"/>
      <c r="K685" s="222"/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/>
      <c r="AM685" s="222"/>
      <c r="AN685" s="222"/>
      <c r="AO685" s="222"/>
      <c r="AP685" s="222"/>
      <c r="AQ685" s="222"/>
    </row>
    <row r="686" ht="12.75" customHeight="1">
      <c r="D686" s="222"/>
      <c r="E686" s="14"/>
      <c r="G686" s="222"/>
      <c r="H686" s="222"/>
      <c r="I686" s="222"/>
      <c r="J686" s="222"/>
      <c r="K686" s="222"/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  <c r="AM686" s="222"/>
      <c r="AN686" s="222"/>
      <c r="AO686" s="222"/>
      <c r="AP686" s="222"/>
      <c r="AQ686" s="222"/>
    </row>
    <row r="687" ht="12.75" customHeight="1">
      <c r="D687" s="222"/>
      <c r="E687" s="14"/>
      <c r="G687" s="222"/>
      <c r="H687" s="222"/>
      <c r="I687" s="222"/>
      <c r="J687" s="222"/>
      <c r="K687" s="222"/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2"/>
      <c r="AM687" s="222"/>
      <c r="AN687" s="222"/>
      <c r="AO687" s="222"/>
      <c r="AP687" s="222"/>
      <c r="AQ687" s="222"/>
    </row>
    <row r="688" ht="12.75" customHeight="1">
      <c r="D688" s="222"/>
      <c r="E688" s="14"/>
      <c r="G688" s="222"/>
      <c r="H688" s="222"/>
      <c r="I688" s="222"/>
      <c r="J688" s="222"/>
      <c r="K688" s="222"/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2"/>
      <c r="AM688" s="222"/>
      <c r="AN688" s="222"/>
      <c r="AO688" s="222"/>
      <c r="AP688" s="222"/>
      <c r="AQ688" s="222"/>
    </row>
    <row r="689" ht="12.75" customHeight="1">
      <c r="D689" s="222"/>
      <c r="E689" s="14"/>
      <c r="G689" s="222"/>
      <c r="H689" s="222"/>
      <c r="I689" s="222"/>
      <c r="J689" s="222"/>
      <c r="K689" s="222"/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2"/>
      <c r="AM689" s="222"/>
      <c r="AN689" s="222"/>
      <c r="AO689" s="222"/>
      <c r="AP689" s="222"/>
      <c r="AQ689" s="222"/>
    </row>
    <row r="690" ht="12.75" customHeight="1">
      <c r="D690" s="222"/>
      <c r="E690" s="14"/>
      <c r="G690" s="222"/>
      <c r="H690" s="222"/>
      <c r="I690" s="222"/>
      <c r="J690" s="222"/>
      <c r="K690" s="222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2"/>
      <c r="AM690" s="222"/>
      <c r="AN690" s="222"/>
      <c r="AO690" s="222"/>
      <c r="AP690" s="222"/>
      <c r="AQ690" s="222"/>
    </row>
    <row r="691" ht="12.75" customHeight="1">
      <c r="D691" s="222"/>
      <c r="E691" s="14"/>
      <c r="G691" s="222"/>
      <c r="H691" s="222"/>
      <c r="I691" s="222"/>
      <c r="J691" s="222"/>
      <c r="K691" s="222"/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/>
      <c r="AM691" s="222"/>
      <c r="AN691" s="222"/>
      <c r="AO691" s="222"/>
      <c r="AP691" s="222"/>
      <c r="AQ691" s="222"/>
    </row>
    <row r="692" ht="12.75" customHeight="1">
      <c r="D692" s="222"/>
      <c r="E692" s="14"/>
      <c r="G692" s="222"/>
      <c r="H692" s="222"/>
      <c r="I692" s="222"/>
      <c r="J692" s="222"/>
      <c r="K692" s="222"/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/>
      <c r="AM692" s="222"/>
      <c r="AN692" s="222"/>
      <c r="AO692" s="222"/>
      <c r="AP692" s="222"/>
      <c r="AQ692" s="222"/>
    </row>
    <row r="693" ht="12.75" customHeight="1">
      <c r="D693" s="222"/>
      <c r="E693" s="14"/>
      <c r="G693" s="222"/>
      <c r="H693" s="222"/>
      <c r="I693" s="222"/>
      <c r="J693" s="222"/>
      <c r="K693" s="222"/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/>
      <c r="AM693" s="222"/>
      <c r="AN693" s="222"/>
      <c r="AO693" s="222"/>
      <c r="AP693" s="222"/>
      <c r="AQ693" s="222"/>
    </row>
    <row r="694" ht="12.75" customHeight="1">
      <c r="D694" s="222"/>
      <c r="E694" s="14"/>
      <c r="G694" s="222"/>
      <c r="H694" s="222"/>
      <c r="I694" s="222"/>
      <c r="J694" s="222"/>
      <c r="K694" s="222"/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/>
      <c r="AM694" s="222"/>
      <c r="AN694" s="222"/>
      <c r="AO694" s="222"/>
      <c r="AP694" s="222"/>
      <c r="AQ694" s="222"/>
    </row>
    <row r="695" ht="12.75" customHeight="1">
      <c r="D695" s="222"/>
      <c r="E695" s="14"/>
      <c r="G695" s="222"/>
      <c r="H695" s="222"/>
      <c r="I695" s="222"/>
      <c r="J695" s="222"/>
      <c r="K695" s="222"/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/>
      <c r="AM695" s="222"/>
      <c r="AN695" s="222"/>
      <c r="AO695" s="222"/>
      <c r="AP695" s="222"/>
      <c r="AQ695" s="222"/>
    </row>
    <row r="696" ht="12.75" customHeight="1">
      <c r="D696" s="222"/>
      <c r="E696" s="14"/>
      <c r="G696" s="222"/>
      <c r="H696" s="222"/>
      <c r="I696" s="222"/>
      <c r="J696" s="222"/>
      <c r="K696" s="222"/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/>
      <c r="AM696" s="222"/>
      <c r="AN696" s="222"/>
      <c r="AO696" s="222"/>
      <c r="AP696" s="222"/>
      <c r="AQ696" s="222"/>
    </row>
    <row r="697" ht="12.75" customHeight="1">
      <c r="D697" s="222"/>
      <c r="E697" s="14"/>
      <c r="G697" s="222"/>
      <c r="H697" s="222"/>
      <c r="I697" s="222"/>
      <c r="J697" s="222"/>
      <c r="K697" s="222"/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/>
      <c r="AM697" s="222"/>
      <c r="AN697" s="222"/>
      <c r="AO697" s="222"/>
      <c r="AP697" s="222"/>
      <c r="AQ697" s="222"/>
    </row>
    <row r="698" ht="12.75" customHeight="1">
      <c r="D698" s="222"/>
      <c r="E698" s="14"/>
      <c r="G698" s="222"/>
      <c r="H698" s="222"/>
      <c r="I698" s="222"/>
      <c r="J698" s="222"/>
      <c r="K698" s="222"/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/>
      <c r="AM698" s="222"/>
      <c r="AN698" s="222"/>
      <c r="AO698" s="222"/>
      <c r="AP698" s="222"/>
      <c r="AQ698" s="222"/>
    </row>
    <row r="699" ht="12.75" customHeight="1">
      <c r="D699" s="222"/>
      <c r="E699" s="14"/>
      <c r="G699" s="222"/>
      <c r="H699" s="222"/>
      <c r="I699" s="222"/>
      <c r="J699" s="222"/>
      <c r="K699" s="222"/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/>
      <c r="AM699" s="222"/>
      <c r="AN699" s="222"/>
      <c r="AO699" s="222"/>
      <c r="AP699" s="222"/>
      <c r="AQ699" s="222"/>
    </row>
    <row r="700" ht="12.75" customHeight="1">
      <c r="D700" s="222"/>
      <c r="E700" s="14"/>
      <c r="G700" s="222"/>
      <c r="H700" s="222"/>
      <c r="I700" s="222"/>
      <c r="J700" s="222"/>
      <c r="K700" s="222"/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/>
      <c r="AM700" s="222"/>
      <c r="AN700" s="222"/>
      <c r="AO700" s="222"/>
      <c r="AP700" s="222"/>
      <c r="AQ700" s="222"/>
    </row>
    <row r="701" ht="12.75" customHeight="1">
      <c r="D701" s="222"/>
      <c r="E701" s="14"/>
      <c r="G701" s="222"/>
      <c r="H701" s="222"/>
      <c r="I701" s="222"/>
      <c r="J701" s="222"/>
      <c r="K701" s="222"/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2"/>
      <c r="AM701" s="222"/>
      <c r="AN701" s="222"/>
      <c r="AO701" s="222"/>
      <c r="AP701" s="222"/>
      <c r="AQ701" s="222"/>
    </row>
    <row r="702" ht="12.75" customHeight="1">
      <c r="D702" s="222"/>
      <c r="E702" s="14"/>
      <c r="G702" s="222"/>
      <c r="H702" s="222"/>
      <c r="I702" s="222"/>
      <c r="J702" s="222"/>
      <c r="K702" s="222"/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2"/>
      <c r="AM702" s="222"/>
      <c r="AN702" s="222"/>
      <c r="AO702" s="222"/>
      <c r="AP702" s="222"/>
      <c r="AQ702" s="222"/>
    </row>
    <row r="703" ht="12.75" customHeight="1">
      <c r="D703" s="222"/>
      <c r="E703" s="14"/>
      <c r="G703" s="222"/>
      <c r="H703" s="222"/>
      <c r="I703" s="222"/>
      <c r="J703" s="222"/>
      <c r="K703" s="222"/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/>
      <c r="AM703" s="222"/>
      <c r="AN703" s="222"/>
      <c r="AO703" s="222"/>
      <c r="AP703" s="222"/>
      <c r="AQ703" s="222"/>
    </row>
    <row r="704" ht="12.75" customHeight="1">
      <c r="D704" s="222"/>
      <c r="E704" s="14"/>
      <c r="G704" s="222"/>
      <c r="H704" s="222"/>
      <c r="I704" s="222"/>
      <c r="J704" s="222"/>
      <c r="K704" s="222"/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/>
      <c r="AM704" s="222"/>
      <c r="AN704" s="222"/>
      <c r="AO704" s="222"/>
      <c r="AP704" s="222"/>
      <c r="AQ704" s="222"/>
    </row>
    <row r="705" ht="12.75" customHeight="1">
      <c r="D705" s="222"/>
      <c r="E705" s="14"/>
      <c r="G705" s="222"/>
      <c r="H705" s="222"/>
      <c r="I705" s="222"/>
      <c r="J705" s="222"/>
      <c r="K705" s="222"/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/>
      <c r="AM705" s="222"/>
      <c r="AN705" s="222"/>
      <c r="AO705" s="222"/>
      <c r="AP705" s="222"/>
      <c r="AQ705" s="222"/>
    </row>
    <row r="706" ht="12.75" customHeight="1">
      <c r="D706" s="222"/>
      <c r="E706" s="14"/>
      <c r="G706" s="222"/>
      <c r="H706" s="222"/>
      <c r="I706" s="222"/>
      <c r="J706" s="222"/>
      <c r="K706" s="222"/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/>
      <c r="AM706" s="222"/>
      <c r="AN706" s="222"/>
      <c r="AO706" s="222"/>
      <c r="AP706" s="222"/>
      <c r="AQ706" s="222"/>
    </row>
    <row r="707" ht="12.75" customHeight="1">
      <c r="D707" s="222"/>
      <c r="E707" s="14"/>
      <c r="G707" s="222"/>
      <c r="H707" s="222"/>
      <c r="I707" s="222"/>
      <c r="J707" s="222"/>
      <c r="K707" s="222"/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/>
      <c r="AM707" s="222"/>
      <c r="AN707" s="222"/>
      <c r="AO707" s="222"/>
      <c r="AP707" s="222"/>
      <c r="AQ707" s="222"/>
    </row>
    <row r="708" ht="12.75" customHeight="1">
      <c r="D708" s="222"/>
      <c r="E708" s="14"/>
      <c r="G708" s="222"/>
      <c r="H708" s="222"/>
      <c r="I708" s="222"/>
      <c r="J708" s="222"/>
      <c r="K708" s="222"/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2"/>
      <c r="AM708" s="222"/>
      <c r="AN708" s="222"/>
      <c r="AO708" s="222"/>
      <c r="AP708" s="222"/>
      <c r="AQ708" s="222"/>
    </row>
    <row r="709" ht="12.75" customHeight="1">
      <c r="D709" s="222"/>
      <c r="E709" s="14"/>
      <c r="G709" s="222"/>
      <c r="H709" s="222"/>
      <c r="I709" s="222"/>
      <c r="J709" s="222"/>
      <c r="K709" s="222"/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/>
      <c r="AM709" s="222"/>
      <c r="AN709" s="222"/>
      <c r="AO709" s="222"/>
      <c r="AP709" s="222"/>
      <c r="AQ709" s="222"/>
    </row>
    <row r="710" ht="12.75" customHeight="1">
      <c r="D710" s="222"/>
      <c r="E710" s="14"/>
      <c r="G710" s="222"/>
      <c r="H710" s="222"/>
      <c r="I710" s="222"/>
      <c r="J710" s="222"/>
      <c r="K710" s="222"/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/>
      <c r="AM710" s="222"/>
      <c r="AN710" s="222"/>
      <c r="AO710" s="222"/>
      <c r="AP710" s="222"/>
      <c r="AQ710" s="222"/>
    </row>
    <row r="711" ht="12.75" customHeight="1">
      <c r="D711" s="222"/>
      <c r="E711" s="14"/>
      <c r="G711" s="222"/>
      <c r="H711" s="222"/>
      <c r="I711" s="222"/>
      <c r="J711" s="222"/>
      <c r="K711" s="222"/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/>
      <c r="AM711" s="222"/>
      <c r="AN711" s="222"/>
      <c r="AO711" s="222"/>
      <c r="AP711" s="222"/>
      <c r="AQ711" s="222"/>
    </row>
    <row r="712" ht="12.75" customHeight="1">
      <c r="D712" s="222"/>
      <c r="E712" s="14"/>
      <c r="G712" s="222"/>
      <c r="H712" s="222"/>
      <c r="I712" s="222"/>
      <c r="J712" s="222"/>
      <c r="K712" s="222"/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/>
      <c r="AM712" s="222"/>
      <c r="AN712" s="222"/>
      <c r="AO712" s="222"/>
      <c r="AP712" s="222"/>
      <c r="AQ712" s="222"/>
    </row>
    <row r="713" ht="12.75" customHeight="1">
      <c r="D713" s="222"/>
      <c r="E713" s="14"/>
      <c r="G713" s="222"/>
      <c r="H713" s="222"/>
      <c r="I713" s="222"/>
      <c r="J713" s="222"/>
      <c r="K713" s="222"/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2"/>
      <c r="AM713" s="222"/>
      <c r="AN713" s="222"/>
      <c r="AO713" s="222"/>
      <c r="AP713" s="222"/>
      <c r="AQ713" s="222"/>
    </row>
    <row r="714" ht="12.75" customHeight="1">
      <c r="D714" s="222"/>
      <c r="E714" s="14"/>
      <c r="G714" s="222"/>
      <c r="H714" s="222"/>
      <c r="I714" s="222"/>
      <c r="J714" s="222"/>
      <c r="K714" s="222"/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/>
      <c r="AM714" s="222"/>
      <c r="AN714" s="222"/>
      <c r="AO714" s="222"/>
      <c r="AP714" s="222"/>
      <c r="AQ714" s="222"/>
    </row>
    <row r="715" ht="12.75" customHeight="1">
      <c r="D715" s="222"/>
      <c r="E715" s="14"/>
      <c r="G715" s="222"/>
      <c r="H715" s="222"/>
      <c r="I715" s="222"/>
      <c r="J715" s="222"/>
      <c r="K715" s="222"/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/>
      <c r="AM715" s="222"/>
      <c r="AN715" s="222"/>
      <c r="AO715" s="222"/>
      <c r="AP715" s="222"/>
      <c r="AQ715" s="222"/>
    </row>
    <row r="716" ht="12.75" customHeight="1">
      <c r="D716" s="222"/>
      <c r="E716" s="14"/>
      <c r="G716" s="222"/>
      <c r="H716" s="222"/>
      <c r="I716" s="222"/>
      <c r="J716" s="222"/>
      <c r="K716" s="222"/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/>
      <c r="AM716" s="222"/>
      <c r="AN716" s="222"/>
      <c r="AO716" s="222"/>
      <c r="AP716" s="222"/>
      <c r="AQ716" s="222"/>
    </row>
    <row r="717" ht="12.75" customHeight="1">
      <c r="D717" s="222"/>
      <c r="E717" s="14"/>
      <c r="G717" s="222"/>
      <c r="H717" s="222"/>
      <c r="I717" s="222"/>
      <c r="J717" s="222"/>
      <c r="K717" s="222"/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/>
      <c r="AM717" s="222"/>
      <c r="AN717" s="222"/>
      <c r="AO717" s="222"/>
      <c r="AP717" s="222"/>
      <c r="AQ717" s="222"/>
    </row>
    <row r="718" ht="12.75" customHeight="1">
      <c r="D718" s="222"/>
      <c r="E718" s="14"/>
      <c r="G718" s="222"/>
      <c r="H718" s="222"/>
      <c r="I718" s="222"/>
      <c r="J718" s="222"/>
      <c r="K718" s="222"/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/>
      <c r="AM718" s="222"/>
      <c r="AN718" s="222"/>
      <c r="AO718" s="222"/>
      <c r="AP718" s="222"/>
      <c r="AQ718" s="222"/>
    </row>
    <row r="719" ht="12.75" customHeight="1">
      <c r="D719" s="222"/>
      <c r="E719" s="14"/>
      <c r="G719" s="222"/>
      <c r="H719" s="222"/>
      <c r="I719" s="222"/>
      <c r="J719" s="222"/>
      <c r="K719" s="222"/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2"/>
      <c r="AM719" s="222"/>
      <c r="AN719" s="222"/>
      <c r="AO719" s="222"/>
      <c r="AP719" s="222"/>
      <c r="AQ719" s="222"/>
    </row>
    <row r="720" ht="12.75" customHeight="1">
      <c r="D720" s="222"/>
      <c r="E720" s="14"/>
      <c r="G720" s="222"/>
      <c r="H720" s="222"/>
      <c r="I720" s="222"/>
      <c r="J720" s="222"/>
      <c r="K720" s="222"/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/>
      <c r="AM720" s="222"/>
      <c r="AN720" s="222"/>
      <c r="AO720" s="222"/>
      <c r="AP720" s="222"/>
      <c r="AQ720" s="222"/>
    </row>
    <row r="721" ht="12.75" customHeight="1">
      <c r="D721" s="222"/>
      <c r="E721" s="14"/>
      <c r="G721" s="222"/>
      <c r="H721" s="222"/>
      <c r="I721" s="222"/>
      <c r="J721" s="222"/>
      <c r="K721" s="222"/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/>
      <c r="AM721" s="222"/>
      <c r="AN721" s="222"/>
      <c r="AO721" s="222"/>
      <c r="AP721" s="222"/>
      <c r="AQ721" s="222"/>
    </row>
    <row r="722" ht="12.75" customHeight="1">
      <c r="D722" s="222"/>
      <c r="E722" s="14"/>
      <c r="G722" s="222"/>
      <c r="H722" s="222"/>
      <c r="I722" s="222"/>
      <c r="J722" s="222"/>
      <c r="K722" s="222"/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/>
      <c r="AM722" s="222"/>
      <c r="AN722" s="222"/>
      <c r="AO722" s="222"/>
      <c r="AP722" s="222"/>
      <c r="AQ722" s="222"/>
    </row>
    <row r="723" ht="12.75" customHeight="1">
      <c r="D723" s="222"/>
      <c r="E723" s="14"/>
      <c r="G723" s="222"/>
      <c r="H723" s="222"/>
      <c r="I723" s="222"/>
      <c r="J723" s="222"/>
      <c r="K723" s="222"/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/>
      <c r="AM723" s="222"/>
      <c r="AN723" s="222"/>
      <c r="AO723" s="222"/>
      <c r="AP723" s="222"/>
      <c r="AQ723" s="222"/>
    </row>
    <row r="724" ht="12.75" customHeight="1">
      <c r="D724" s="222"/>
      <c r="E724" s="14"/>
      <c r="G724" s="222"/>
      <c r="H724" s="222"/>
      <c r="I724" s="222"/>
      <c r="J724" s="222"/>
      <c r="K724" s="222"/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/>
      <c r="AM724" s="222"/>
      <c r="AN724" s="222"/>
      <c r="AO724" s="222"/>
      <c r="AP724" s="222"/>
      <c r="AQ724" s="222"/>
    </row>
    <row r="725" ht="12.75" customHeight="1">
      <c r="D725" s="222"/>
      <c r="E725" s="14"/>
      <c r="G725" s="222"/>
      <c r="H725" s="222"/>
      <c r="I725" s="222"/>
      <c r="J725" s="222"/>
      <c r="K725" s="222"/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/>
      <c r="AM725" s="222"/>
      <c r="AN725" s="222"/>
      <c r="AO725" s="222"/>
      <c r="AP725" s="222"/>
      <c r="AQ725" s="222"/>
    </row>
    <row r="726" ht="12.75" customHeight="1">
      <c r="D726" s="222"/>
      <c r="E726" s="14"/>
      <c r="G726" s="222"/>
      <c r="H726" s="222"/>
      <c r="I726" s="222"/>
      <c r="J726" s="222"/>
      <c r="K726" s="222"/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/>
      <c r="AM726" s="222"/>
      <c r="AN726" s="222"/>
      <c r="AO726" s="222"/>
      <c r="AP726" s="222"/>
      <c r="AQ726" s="222"/>
    </row>
    <row r="727" ht="12.75" customHeight="1">
      <c r="D727" s="222"/>
      <c r="E727" s="14"/>
      <c r="G727" s="222"/>
      <c r="H727" s="222"/>
      <c r="I727" s="222"/>
      <c r="J727" s="222"/>
      <c r="K727" s="222"/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/>
      <c r="AM727" s="222"/>
      <c r="AN727" s="222"/>
      <c r="AO727" s="222"/>
      <c r="AP727" s="222"/>
      <c r="AQ727" s="222"/>
    </row>
    <row r="728" ht="12.75" customHeight="1">
      <c r="D728" s="222"/>
      <c r="E728" s="14"/>
      <c r="G728" s="222"/>
      <c r="H728" s="222"/>
      <c r="I728" s="222"/>
      <c r="J728" s="222"/>
      <c r="K728" s="222"/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/>
      <c r="AM728" s="222"/>
      <c r="AN728" s="222"/>
      <c r="AO728" s="222"/>
      <c r="AP728" s="222"/>
      <c r="AQ728" s="222"/>
    </row>
    <row r="729" ht="12.75" customHeight="1">
      <c r="D729" s="222"/>
      <c r="E729" s="14"/>
      <c r="G729" s="222"/>
      <c r="H729" s="222"/>
      <c r="I729" s="222"/>
      <c r="J729" s="222"/>
      <c r="K729" s="222"/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/>
      <c r="AM729" s="222"/>
      <c r="AN729" s="222"/>
      <c r="AO729" s="222"/>
      <c r="AP729" s="222"/>
      <c r="AQ729" s="222"/>
    </row>
    <row r="730" ht="12.75" customHeight="1">
      <c r="D730" s="222"/>
      <c r="E730" s="14"/>
      <c r="G730" s="222"/>
      <c r="H730" s="222"/>
      <c r="I730" s="222"/>
      <c r="J730" s="222"/>
      <c r="K730" s="222"/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/>
      <c r="AM730" s="222"/>
      <c r="AN730" s="222"/>
      <c r="AO730" s="222"/>
      <c r="AP730" s="222"/>
      <c r="AQ730" s="222"/>
    </row>
    <row r="731" ht="12.75" customHeight="1">
      <c r="D731" s="222"/>
      <c r="E731" s="14"/>
      <c r="G731" s="222"/>
      <c r="H731" s="222"/>
      <c r="I731" s="222"/>
      <c r="J731" s="222"/>
      <c r="K731" s="222"/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2"/>
      <c r="AM731" s="222"/>
      <c r="AN731" s="222"/>
      <c r="AO731" s="222"/>
      <c r="AP731" s="222"/>
      <c r="AQ731" s="222"/>
    </row>
    <row r="732" ht="12.75" customHeight="1">
      <c r="D732" s="222"/>
      <c r="E732" s="14"/>
      <c r="G732" s="222"/>
      <c r="H732" s="222"/>
      <c r="I732" s="222"/>
      <c r="J732" s="222"/>
      <c r="K732" s="222"/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2"/>
      <c r="AM732" s="222"/>
      <c r="AN732" s="222"/>
      <c r="AO732" s="222"/>
      <c r="AP732" s="222"/>
      <c r="AQ732" s="222"/>
    </row>
    <row r="733" ht="12.75" customHeight="1">
      <c r="D733" s="222"/>
      <c r="E733" s="14"/>
      <c r="G733" s="222"/>
      <c r="H733" s="222"/>
      <c r="I733" s="222"/>
      <c r="J733" s="222"/>
      <c r="K733" s="222"/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2"/>
      <c r="AM733" s="222"/>
      <c r="AN733" s="222"/>
      <c r="AO733" s="222"/>
      <c r="AP733" s="222"/>
      <c r="AQ733" s="222"/>
    </row>
    <row r="734" ht="12.75" customHeight="1">
      <c r="D734" s="222"/>
      <c r="E734" s="14"/>
      <c r="G734" s="222"/>
      <c r="H734" s="222"/>
      <c r="I734" s="222"/>
      <c r="J734" s="222"/>
      <c r="K734" s="222"/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2"/>
      <c r="AM734" s="222"/>
      <c r="AN734" s="222"/>
      <c r="AO734" s="222"/>
      <c r="AP734" s="222"/>
      <c r="AQ734" s="222"/>
    </row>
    <row r="735" ht="12.75" customHeight="1">
      <c r="D735" s="222"/>
      <c r="E735" s="14"/>
      <c r="G735" s="222"/>
      <c r="H735" s="222"/>
      <c r="I735" s="222"/>
      <c r="J735" s="222"/>
      <c r="K735" s="222"/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/>
      <c r="AM735" s="222"/>
      <c r="AN735" s="222"/>
      <c r="AO735" s="222"/>
      <c r="AP735" s="222"/>
      <c r="AQ735" s="222"/>
    </row>
    <row r="736" ht="12.75" customHeight="1">
      <c r="D736" s="222"/>
      <c r="E736" s="14"/>
      <c r="G736" s="222"/>
      <c r="H736" s="222"/>
      <c r="I736" s="222"/>
      <c r="J736" s="222"/>
      <c r="K736" s="222"/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/>
      <c r="AM736" s="222"/>
      <c r="AN736" s="222"/>
      <c r="AO736" s="222"/>
      <c r="AP736" s="222"/>
      <c r="AQ736" s="222"/>
    </row>
    <row r="737" ht="12.75" customHeight="1">
      <c r="D737" s="222"/>
      <c r="E737" s="14"/>
      <c r="G737" s="222"/>
      <c r="H737" s="222"/>
      <c r="I737" s="222"/>
      <c r="J737" s="222"/>
      <c r="K737" s="222"/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/>
      <c r="AM737" s="222"/>
      <c r="AN737" s="222"/>
      <c r="AO737" s="222"/>
      <c r="AP737" s="222"/>
      <c r="AQ737" s="222"/>
    </row>
    <row r="738" ht="12.75" customHeight="1">
      <c r="D738" s="222"/>
      <c r="E738" s="14"/>
      <c r="G738" s="222"/>
      <c r="H738" s="222"/>
      <c r="I738" s="222"/>
      <c r="J738" s="222"/>
      <c r="K738" s="222"/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  <c r="AM738" s="222"/>
      <c r="AN738" s="222"/>
      <c r="AO738" s="222"/>
      <c r="AP738" s="222"/>
      <c r="AQ738" s="222"/>
    </row>
    <row r="739" ht="12.75" customHeight="1">
      <c r="D739" s="222"/>
      <c r="E739" s="14"/>
      <c r="G739" s="222"/>
      <c r="H739" s="222"/>
      <c r="I739" s="222"/>
      <c r="J739" s="222"/>
      <c r="K739" s="222"/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  <c r="AM739" s="222"/>
      <c r="AN739" s="222"/>
      <c r="AO739" s="222"/>
      <c r="AP739" s="222"/>
      <c r="AQ739" s="222"/>
    </row>
    <row r="740" ht="12.75" customHeight="1">
      <c r="D740" s="222"/>
      <c r="E740" s="14"/>
      <c r="G740" s="222"/>
      <c r="H740" s="222"/>
      <c r="I740" s="222"/>
      <c r="J740" s="222"/>
      <c r="K740" s="222"/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/>
      <c r="AM740" s="222"/>
      <c r="AN740" s="222"/>
      <c r="AO740" s="222"/>
      <c r="AP740" s="222"/>
      <c r="AQ740" s="222"/>
    </row>
    <row r="741" ht="12.75" customHeight="1">
      <c r="D741" s="222"/>
      <c r="E741" s="14"/>
      <c r="G741" s="222"/>
      <c r="H741" s="222"/>
      <c r="I741" s="222"/>
      <c r="J741" s="222"/>
      <c r="K741" s="222"/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2"/>
      <c r="AM741" s="222"/>
      <c r="AN741" s="222"/>
      <c r="AO741" s="222"/>
      <c r="AP741" s="222"/>
      <c r="AQ741" s="222"/>
    </row>
    <row r="742" ht="12.75" customHeight="1">
      <c r="D742" s="222"/>
      <c r="E742" s="14"/>
      <c r="G742" s="222"/>
      <c r="H742" s="222"/>
      <c r="I742" s="222"/>
      <c r="J742" s="222"/>
      <c r="K742" s="222"/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/>
      <c r="AM742" s="222"/>
      <c r="AN742" s="222"/>
      <c r="AO742" s="222"/>
      <c r="AP742" s="222"/>
      <c r="AQ742" s="222"/>
    </row>
    <row r="743" ht="12.75" customHeight="1">
      <c r="D743" s="222"/>
      <c r="E743" s="14"/>
      <c r="G743" s="222"/>
      <c r="H743" s="222"/>
      <c r="I743" s="222"/>
      <c r="J743" s="222"/>
      <c r="K743" s="222"/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/>
      <c r="AM743" s="222"/>
      <c r="AN743" s="222"/>
      <c r="AO743" s="222"/>
      <c r="AP743" s="222"/>
      <c r="AQ743" s="222"/>
    </row>
    <row r="744" ht="12.75" customHeight="1">
      <c r="D744" s="222"/>
      <c r="E744" s="14"/>
      <c r="G744" s="222"/>
      <c r="H744" s="222"/>
      <c r="I744" s="222"/>
      <c r="J744" s="222"/>
      <c r="K744" s="222"/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2"/>
      <c r="AP744" s="222"/>
      <c r="AQ744" s="222"/>
    </row>
    <row r="745" ht="12.75" customHeight="1">
      <c r="D745" s="222"/>
      <c r="E745" s="14"/>
      <c r="G745" s="222"/>
      <c r="H745" s="222"/>
      <c r="I745" s="222"/>
      <c r="J745" s="222"/>
      <c r="K745" s="222"/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2"/>
      <c r="AP745" s="222"/>
      <c r="AQ745" s="222"/>
    </row>
    <row r="746" ht="12.75" customHeight="1">
      <c r="D746" s="222"/>
      <c r="E746" s="14"/>
      <c r="G746" s="222"/>
      <c r="H746" s="222"/>
      <c r="I746" s="222"/>
      <c r="J746" s="222"/>
      <c r="K746" s="222"/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2"/>
      <c r="AP746" s="222"/>
      <c r="AQ746" s="222"/>
    </row>
    <row r="747" ht="12.75" customHeight="1">
      <c r="D747" s="222"/>
      <c r="E747" s="14"/>
      <c r="G747" s="222"/>
      <c r="H747" s="222"/>
      <c r="I747" s="222"/>
      <c r="J747" s="222"/>
      <c r="K747" s="222"/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2"/>
      <c r="AP747" s="222"/>
      <c r="AQ747" s="222"/>
    </row>
    <row r="748" ht="12.75" customHeight="1">
      <c r="D748" s="222"/>
      <c r="E748" s="14"/>
      <c r="G748" s="222"/>
      <c r="H748" s="222"/>
      <c r="I748" s="222"/>
      <c r="J748" s="222"/>
      <c r="K748" s="222"/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2"/>
      <c r="AP748" s="222"/>
      <c r="AQ748" s="222"/>
    </row>
    <row r="749" ht="12.75" customHeight="1">
      <c r="D749" s="222"/>
      <c r="E749" s="14"/>
      <c r="G749" s="222"/>
      <c r="H749" s="222"/>
      <c r="I749" s="222"/>
      <c r="J749" s="222"/>
      <c r="K749" s="222"/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2"/>
      <c r="AP749" s="222"/>
      <c r="AQ749" s="222"/>
    </row>
    <row r="750" ht="12.75" customHeight="1">
      <c r="D750" s="222"/>
      <c r="E750" s="14"/>
      <c r="G750" s="222"/>
      <c r="H750" s="222"/>
      <c r="I750" s="222"/>
      <c r="J750" s="222"/>
      <c r="K750" s="222"/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2"/>
      <c r="AP750" s="222"/>
      <c r="AQ750" s="222"/>
    </row>
    <row r="751" ht="12.75" customHeight="1">
      <c r="D751" s="222"/>
      <c r="E751" s="14"/>
      <c r="G751" s="222"/>
      <c r="H751" s="222"/>
      <c r="I751" s="222"/>
      <c r="J751" s="222"/>
      <c r="K751" s="222"/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2"/>
      <c r="AP751" s="222"/>
      <c r="AQ751" s="222"/>
    </row>
    <row r="752" ht="12.75" customHeight="1">
      <c r="D752" s="222"/>
      <c r="E752" s="14"/>
      <c r="G752" s="222"/>
      <c r="H752" s="222"/>
      <c r="I752" s="222"/>
      <c r="J752" s="222"/>
      <c r="K752" s="222"/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2"/>
      <c r="AP752" s="222"/>
      <c r="AQ752" s="222"/>
    </row>
    <row r="753" ht="12.75" customHeight="1">
      <c r="D753" s="222"/>
      <c r="E753" s="14"/>
      <c r="G753" s="222"/>
      <c r="H753" s="222"/>
      <c r="I753" s="222"/>
      <c r="J753" s="222"/>
      <c r="K753" s="222"/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2"/>
      <c r="AP753" s="222"/>
      <c r="AQ753" s="222"/>
    </row>
    <row r="754" ht="12.75" customHeight="1">
      <c r="D754" s="222"/>
      <c r="E754" s="14"/>
      <c r="G754" s="222"/>
      <c r="H754" s="222"/>
      <c r="I754" s="222"/>
      <c r="J754" s="222"/>
      <c r="K754" s="222"/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2"/>
      <c r="AP754" s="222"/>
      <c r="AQ754" s="222"/>
    </row>
    <row r="755" ht="12.75" customHeight="1">
      <c r="D755" s="222"/>
      <c r="E755" s="14"/>
      <c r="G755" s="222"/>
      <c r="H755" s="222"/>
      <c r="I755" s="222"/>
      <c r="J755" s="222"/>
      <c r="K755" s="222"/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2"/>
      <c r="AP755" s="222"/>
      <c r="AQ755" s="222"/>
    </row>
    <row r="756" ht="12.75" customHeight="1">
      <c r="D756" s="222"/>
      <c r="E756" s="14"/>
      <c r="G756" s="222"/>
      <c r="H756" s="222"/>
      <c r="I756" s="222"/>
      <c r="J756" s="222"/>
      <c r="K756" s="222"/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</row>
    <row r="757" ht="12.75" customHeight="1">
      <c r="D757" s="222"/>
      <c r="E757" s="14"/>
      <c r="G757" s="222"/>
      <c r="H757" s="222"/>
      <c r="I757" s="222"/>
      <c r="J757" s="222"/>
      <c r="K757" s="222"/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2"/>
      <c r="AP757" s="222"/>
      <c r="AQ757" s="222"/>
    </row>
    <row r="758" ht="12.75" customHeight="1">
      <c r="D758" s="222"/>
      <c r="E758" s="14"/>
      <c r="G758" s="222"/>
      <c r="H758" s="222"/>
      <c r="I758" s="222"/>
      <c r="J758" s="222"/>
      <c r="K758" s="222"/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2"/>
      <c r="AP758" s="222"/>
      <c r="AQ758" s="222"/>
    </row>
    <row r="759" ht="12.75" customHeight="1">
      <c r="D759" s="222"/>
      <c r="E759" s="14"/>
      <c r="G759" s="222"/>
      <c r="H759" s="222"/>
      <c r="I759" s="222"/>
      <c r="J759" s="222"/>
      <c r="K759" s="222"/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2"/>
      <c r="AP759" s="222"/>
      <c r="AQ759" s="222"/>
    </row>
    <row r="760" ht="12.75" customHeight="1">
      <c r="D760" s="222"/>
      <c r="E760" s="14"/>
      <c r="G760" s="222"/>
      <c r="H760" s="222"/>
      <c r="I760" s="222"/>
      <c r="J760" s="222"/>
      <c r="K760" s="222"/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2"/>
      <c r="AP760" s="222"/>
      <c r="AQ760" s="222"/>
    </row>
    <row r="761" ht="12.75" customHeight="1">
      <c r="D761" s="222"/>
      <c r="E761" s="14"/>
      <c r="G761" s="222"/>
      <c r="H761" s="222"/>
      <c r="I761" s="222"/>
      <c r="J761" s="222"/>
      <c r="K761" s="222"/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2"/>
      <c r="AP761" s="222"/>
      <c r="AQ761" s="222"/>
    </row>
    <row r="762" ht="12.75" customHeight="1">
      <c r="D762" s="222"/>
      <c r="E762" s="14"/>
      <c r="G762" s="222"/>
      <c r="H762" s="222"/>
      <c r="I762" s="222"/>
      <c r="J762" s="222"/>
      <c r="K762" s="222"/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2"/>
      <c r="AP762" s="222"/>
      <c r="AQ762" s="222"/>
    </row>
    <row r="763" ht="12.75" customHeight="1">
      <c r="D763" s="222"/>
      <c r="E763" s="14"/>
      <c r="G763" s="222"/>
      <c r="H763" s="222"/>
      <c r="I763" s="222"/>
      <c r="J763" s="222"/>
      <c r="K763" s="222"/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2"/>
      <c r="AP763" s="222"/>
      <c r="AQ763" s="222"/>
    </row>
    <row r="764" ht="12.75" customHeight="1">
      <c r="D764" s="222"/>
      <c r="E764" s="14"/>
      <c r="G764" s="222"/>
      <c r="H764" s="222"/>
      <c r="I764" s="222"/>
      <c r="J764" s="222"/>
      <c r="K764" s="222"/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2"/>
      <c r="AP764" s="222"/>
      <c r="AQ764" s="222"/>
    </row>
    <row r="765" ht="12.75" customHeight="1">
      <c r="D765" s="222"/>
      <c r="E765" s="14"/>
      <c r="G765" s="222"/>
      <c r="H765" s="222"/>
      <c r="I765" s="222"/>
      <c r="J765" s="222"/>
      <c r="K765" s="222"/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2"/>
      <c r="AP765" s="222"/>
      <c r="AQ765" s="222"/>
    </row>
    <row r="766" ht="12.75" customHeight="1">
      <c r="D766" s="222"/>
      <c r="E766" s="14"/>
      <c r="G766" s="222"/>
      <c r="H766" s="222"/>
      <c r="I766" s="222"/>
      <c r="J766" s="222"/>
      <c r="K766" s="222"/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2"/>
      <c r="AP766" s="222"/>
      <c r="AQ766" s="222"/>
    </row>
    <row r="767" ht="12.75" customHeight="1">
      <c r="D767" s="222"/>
      <c r="E767" s="14"/>
      <c r="G767" s="222"/>
      <c r="H767" s="222"/>
      <c r="I767" s="222"/>
      <c r="J767" s="222"/>
      <c r="K767" s="222"/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2"/>
      <c r="AP767" s="222"/>
      <c r="AQ767" s="222"/>
    </row>
    <row r="768" ht="12.75" customHeight="1">
      <c r="D768" s="222"/>
      <c r="E768" s="14"/>
      <c r="G768" s="222"/>
      <c r="H768" s="222"/>
      <c r="I768" s="222"/>
      <c r="J768" s="222"/>
      <c r="K768" s="222"/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2"/>
      <c r="AP768" s="222"/>
      <c r="AQ768" s="222"/>
    </row>
    <row r="769" ht="12.75" customHeight="1">
      <c r="D769" s="222"/>
      <c r="E769" s="14"/>
      <c r="G769" s="222"/>
      <c r="H769" s="222"/>
      <c r="I769" s="222"/>
      <c r="J769" s="222"/>
      <c r="K769" s="222"/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2"/>
      <c r="AP769" s="222"/>
      <c r="AQ769" s="222"/>
    </row>
    <row r="770" ht="12.75" customHeight="1">
      <c r="D770" s="222"/>
      <c r="E770" s="14"/>
      <c r="G770" s="222"/>
      <c r="H770" s="222"/>
      <c r="I770" s="222"/>
      <c r="J770" s="222"/>
      <c r="K770" s="222"/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2"/>
      <c r="AP770" s="222"/>
      <c r="AQ770" s="222"/>
    </row>
    <row r="771" ht="12.75" customHeight="1">
      <c r="D771" s="222"/>
      <c r="E771" s="14"/>
      <c r="G771" s="222"/>
      <c r="H771" s="222"/>
      <c r="I771" s="222"/>
      <c r="J771" s="222"/>
      <c r="K771" s="222"/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2"/>
      <c r="AP771" s="222"/>
      <c r="AQ771" s="222"/>
    </row>
    <row r="772" ht="12.75" customHeight="1">
      <c r="D772" s="222"/>
      <c r="E772" s="14"/>
      <c r="G772" s="222"/>
      <c r="H772" s="222"/>
      <c r="I772" s="222"/>
      <c r="J772" s="222"/>
      <c r="K772" s="222"/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2"/>
      <c r="AP772" s="222"/>
      <c r="AQ772" s="222"/>
    </row>
    <row r="773" ht="12.75" customHeight="1">
      <c r="D773" s="222"/>
      <c r="E773" s="14"/>
      <c r="G773" s="222"/>
      <c r="H773" s="222"/>
      <c r="I773" s="222"/>
      <c r="J773" s="222"/>
      <c r="K773" s="222"/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2"/>
      <c r="AP773" s="222"/>
      <c r="AQ773" s="222"/>
    </row>
    <row r="774" ht="12.75" customHeight="1">
      <c r="D774" s="222"/>
      <c r="E774" s="14"/>
      <c r="G774" s="222"/>
      <c r="H774" s="222"/>
      <c r="I774" s="222"/>
      <c r="J774" s="222"/>
      <c r="K774" s="222"/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2"/>
      <c r="AP774" s="222"/>
      <c r="AQ774" s="222"/>
    </row>
    <row r="775" ht="12.75" customHeight="1">
      <c r="D775" s="222"/>
      <c r="E775" s="14"/>
      <c r="G775" s="222"/>
      <c r="H775" s="222"/>
      <c r="I775" s="222"/>
      <c r="J775" s="222"/>
      <c r="K775" s="222"/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2"/>
      <c r="AP775" s="222"/>
      <c r="AQ775" s="222"/>
    </row>
    <row r="776" ht="12.75" customHeight="1">
      <c r="D776" s="222"/>
      <c r="E776" s="14"/>
      <c r="G776" s="222"/>
      <c r="H776" s="222"/>
      <c r="I776" s="222"/>
      <c r="J776" s="222"/>
      <c r="K776" s="222"/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2"/>
      <c r="AP776" s="222"/>
      <c r="AQ776" s="222"/>
    </row>
    <row r="777" ht="12.75" customHeight="1">
      <c r="D777" s="222"/>
      <c r="E777" s="14"/>
      <c r="G777" s="222"/>
      <c r="H777" s="222"/>
      <c r="I777" s="222"/>
      <c r="J777" s="222"/>
      <c r="K777" s="222"/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2"/>
      <c r="AP777" s="222"/>
      <c r="AQ777" s="222"/>
    </row>
    <row r="778" ht="12.75" customHeight="1">
      <c r="D778" s="222"/>
      <c r="E778" s="14"/>
      <c r="G778" s="222"/>
      <c r="H778" s="222"/>
      <c r="I778" s="222"/>
      <c r="J778" s="222"/>
      <c r="K778" s="222"/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2"/>
      <c r="AP778" s="222"/>
      <c r="AQ778" s="222"/>
    </row>
    <row r="779" ht="12.75" customHeight="1">
      <c r="D779" s="222"/>
      <c r="E779" s="14"/>
      <c r="G779" s="222"/>
      <c r="H779" s="222"/>
      <c r="I779" s="222"/>
      <c r="J779" s="222"/>
      <c r="K779" s="222"/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2"/>
      <c r="AP779" s="222"/>
      <c r="AQ779" s="222"/>
    </row>
    <row r="780" ht="12.75" customHeight="1">
      <c r="D780" s="222"/>
      <c r="E780" s="14"/>
      <c r="G780" s="222"/>
      <c r="H780" s="222"/>
      <c r="I780" s="222"/>
      <c r="J780" s="222"/>
      <c r="K780" s="222"/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2"/>
      <c r="AP780" s="222"/>
      <c r="AQ780" s="222"/>
    </row>
    <row r="781" ht="12.75" customHeight="1">
      <c r="D781" s="222"/>
      <c r="E781" s="14"/>
      <c r="G781" s="222"/>
      <c r="H781" s="222"/>
      <c r="I781" s="222"/>
      <c r="J781" s="222"/>
      <c r="K781" s="222"/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2"/>
      <c r="AP781" s="222"/>
      <c r="AQ781" s="222"/>
    </row>
    <row r="782" ht="12.75" customHeight="1">
      <c r="D782" s="222"/>
      <c r="E782" s="14"/>
      <c r="G782" s="222"/>
      <c r="H782" s="222"/>
      <c r="I782" s="222"/>
      <c r="J782" s="222"/>
      <c r="K782" s="222"/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2"/>
      <c r="AP782" s="222"/>
      <c r="AQ782" s="222"/>
    </row>
    <row r="783" ht="12.75" customHeight="1">
      <c r="D783" s="222"/>
      <c r="E783" s="14"/>
      <c r="G783" s="222"/>
      <c r="H783" s="222"/>
      <c r="I783" s="222"/>
      <c r="J783" s="222"/>
      <c r="K783" s="222"/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2"/>
      <c r="AP783" s="222"/>
      <c r="AQ783" s="222"/>
    </row>
    <row r="784" ht="12.75" customHeight="1">
      <c r="D784" s="222"/>
      <c r="E784" s="14"/>
      <c r="G784" s="222"/>
      <c r="H784" s="222"/>
      <c r="I784" s="222"/>
      <c r="J784" s="222"/>
      <c r="K784" s="222"/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2"/>
      <c r="AP784" s="222"/>
      <c r="AQ784" s="222"/>
    </row>
    <row r="785" ht="12.75" customHeight="1">
      <c r="D785" s="222"/>
      <c r="E785" s="14"/>
      <c r="G785" s="222"/>
      <c r="H785" s="222"/>
      <c r="I785" s="222"/>
      <c r="J785" s="222"/>
      <c r="K785" s="222"/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2"/>
      <c r="AP785" s="222"/>
      <c r="AQ785" s="222"/>
    </row>
    <row r="786" ht="12.75" customHeight="1">
      <c r="D786" s="222"/>
      <c r="E786" s="14"/>
      <c r="G786" s="222"/>
      <c r="H786" s="222"/>
      <c r="I786" s="222"/>
      <c r="J786" s="222"/>
      <c r="K786" s="222"/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2"/>
      <c r="AP786" s="222"/>
      <c r="AQ786" s="222"/>
    </row>
    <row r="787" ht="12.75" customHeight="1">
      <c r="D787" s="222"/>
      <c r="E787" s="14"/>
      <c r="G787" s="222"/>
      <c r="H787" s="222"/>
      <c r="I787" s="222"/>
      <c r="J787" s="222"/>
      <c r="K787" s="222"/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2"/>
      <c r="AP787" s="222"/>
      <c r="AQ787" s="222"/>
    </row>
    <row r="788" ht="12.75" customHeight="1">
      <c r="D788" s="222"/>
      <c r="E788" s="14"/>
      <c r="G788" s="222"/>
      <c r="H788" s="222"/>
      <c r="I788" s="222"/>
      <c r="J788" s="222"/>
      <c r="K788" s="222"/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2"/>
      <c r="AP788" s="222"/>
      <c r="AQ788" s="222"/>
    </row>
    <row r="789" ht="12.75" customHeight="1">
      <c r="D789" s="222"/>
      <c r="E789" s="14"/>
      <c r="G789" s="222"/>
      <c r="H789" s="222"/>
      <c r="I789" s="222"/>
      <c r="J789" s="222"/>
      <c r="K789" s="222"/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2"/>
      <c r="AP789" s="222"/>
      <c r="AQ789" s="222"/>
    </row>
    <row r="790" ht="12.75" customHeight="1">
      <c r="D790" s="222"/>
      <c r="E790" s="14"/>
      <c r="G790" s="222"/>
      <c r="H790" s="222"/>
      <c r="I790" s="222"/>
      <c r="J790" s="222"/>
      <c r="K790" s="222"/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2"/>
      <c r="AP790" s="222"/>
      <c r="AQ790" s="222"/>
    </row>
    <row r="791" ht="12.75" customHeight="1">
      <c r="D791" s="222"/>
      <c r="E791" s="14"/>
      <c r="G791" s="222"/>
      <c r="H791" s="222"/>
      <c r="I791" s="222"/>
      <c r="J791" s="222"/>
      <c r="K791" s="222"/>
      <c r="L791" s="222"/>
      <c r="M791" s="222"/>
      <c r="N791" s="222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2"/>
      <c r="AP791" s="222"/>
      <c r="AQ791" s="222"/>
    </row>
    <row r="792" ht="12.75" customHeight="1">
      <c r="D792" s="222"/>
      <c r="E792" s="14"/>
      <c r="G792" s="222"/>
      <c r="H792" s="222"/>
      <c r="I792" s="222"/>
      <c r="J792" s="222"/>
      <c r="K792" s="222"/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2"/>
      <c r="AP792" s="222"/>
      <c r="AQ792" s="222"/>
    </row>
    <row r="793" ht="12.75" customHeight="1">
      <c r="D793" s="222"/>
      <c r="E793" s="14"/>
      <c r="G793" s="222"/>
      <c r="H793" s="222"/>
      <c r="I793" s="222"/>
      <c r="J793" s="222"/>
      <c r="K793" s="222"/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2"/>
      <c r="AP793" s="222"/>
      <c r="AQ793" s="222"/>
    </row>
    <row r="794" ht="12.75" customHeight="1">
      <c r="D794" s="222"/>
      <c r="E794" s="14"/>
      <c r="G794" s="222"/>
      <c r="H794" s="222"/>
      <c r="I794" s="222"/>
      <c r="J794" s="222"/>
      <c r="K794" s="222"/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2"/>
      <c r="AP794" s="222"/>
      <c r="AQ794" s="222"/>
    </row>
    <row r="795" ht="12.75" customHeight="1">
      <c r="D795" s="222"/>
      <c r="E795" s="14"/>
      <c r="G795" s="222"/>
      <c r="H795" s="222"/>
      <c r="I795" s="222"/>
      <c r="J795" s="222"/>
      <c r="K795" s="222"/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2"/>
      <c r="AP795" s="222"/>
      <c r="AQ795" s="222"/>
    </row>
    <row r="796" ht="12.75" customHeight="1">
      <c r="D796" s="222"/>
      <c r="E796" s="14"/>
      <c r="G796" s="222"/>
      <c r="H796" s="222"/>
      <c r="I796" s="222"/>
      <c r="J796" s="222"/>
      <c r="K796" s="222"/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2"/>
      <c r="AP796" s="222"/>
      <c r="AQ796" s="222"/>
    </row>
    <row r="797" ht="12.75" customHeight="1">
      <c r="D797" s="222"/>
      <c r="E797" s="14"/>
      <c r="G797" s="222"/>
      <c r="H797" s="222"/>
      <c r="I797" s="222"/>
      <c r="J797" s="222"/>
      <c r="K797" s="222"/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2"/>
      <c r="AP797" s="222"/>
      <c r="AQ797" s="222"/>
    </row>
    <row r="798" ht="12.75" customHeight="1">
      <c r="D798" s="222"/>
      <c r="E798" s="14"/>
      <c r="G798" s="222"/>
      <c r="H798" s="222"/>
      <c r="I798" s="222"/>
      <c r="J798" s="222"/>
      <c r="K798" s="222"/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2"/>
      <c r="AP798" s="222"/>
      <c r="AQ798" s="222"/>
    </row>
    <row r="799" ht="12.75" customHeight="1">
      <c r="D799" s="222"/>
      <c r="E799" s="14"/>
      <c r="G799" s="222"/>
      <c r="H799" s="222"/>
      <c r="I799" s="222"/>
      <c r="J799" s="222"/>
      <c r="K799" s="222"/>
      <c r="L799" s="222"/>
      <c r="M799" s="222"/>
      <c r="N799" s="222"/>
      <c r="O799" s="222"/>
      <c r="P799" s="222"/>
      <c r="Q799" s="222"/>
      <c r="R799" s="222"/>
      <c r="S799" s="222"/>
      <c r="T799" s="222"/>
      <c r="U799" s="222"/>
      <c r="V799" s="222"/>
      <c r="W799" s="222"/>
      <c r="X799" s="222"/>
      <c r="Y799" s="222"/>
      <c r="Z799" s="222"/>
      <c r="AA799" s="22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2"/>
      <c r="AP799" s="222"/>
      <c r="AQ799" s="222"/>
    </row>
    <row r="800" ht="12.75" customHeight="1">
      <c r="D800" s="222"/>
      <c r="E800" s="14"/>
      <c r="G800" s="222"/>
      <c r="H800" s="222"/>
      <c r="I800" s="222"/>
      <c r="J800" s="222"/>
      <c r="K800" s="222"/>
      <c r="L800" s="222"/>
      <c r="M800" s="222"/>
      <c r="N800" s="222"/>
      <c r="O800" s="222"/>
      <c r="P800" s="222"/>
      <c r="Q800" s="222"/>
      <c r="R800" s="222"/>
      <c r="S800" s="222"/>
      <c r="T800" s="222"/>
      <c r="U800" s="222"/>
      <c r="V800" s="222"/>
      <c r="W800" s="222"/>
      <c r="X800" s="222"/>
      <c r="Y800" s="222"/>
      <c r="Z800" s="222"/>
      <c r="AA800" s="222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2"/>
      <c r="AP800" s="222"/>
      <c r="AQ800" s="222"/>
    </row>
    <row r="801" ht="12.75" customHeight="1">
      <c r="D801" s="222"/>
      <c r="E801" s="14"/>
      <c r="G801" s="222"/>
      <c r="H801" s="222"/>
      <c r="I801" s="222"/>
      <c r="J801" s="222"/>
      <c r="K801" s="222"/>
      <c r="L801" s="222"/>
      <c r="M801" s="222"/>
      <c r="N801" s="222"/>
      <c r="O801" s="222"/>
      <c r="P801" s="222"/>
      <c r="Q801" s="222"/>
      <c r="R801" s="222"/>
      <c r="S801" s="222"/>
      <c r="T801" s="222"/>
      <c r="U801" s="222"/>
      <c r="V801" s="222"/>
      <c r="W801" s="222"/>
      <c r="X801" s="222"/>
      <c r="Y801" s="222"/>
      <c r="Z801" s="222"/>
      <c r="AA801" s="222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2"/>
      <c r="AP801" s="222"/>
      <c r="AQ801" s="222"/>
    </row>
    <row r="802" ht="12.75" customHeight="1">
      <c r="D802" s="222"/>
      <c r="E802" s="14"/>
      <c r="G802" s="222"/>
      <c r="H802" s="222"/>
      <c r="I802" s="222"/>
      <c r="J802" s="222"/>
      <c r="K802" s="222"/>
      <c r="L802" s="222"/>
      <c r="M802" s="222"/>
      <c r="N802" s="222"/>
      <c r="O802" s="222"/>
      <c r="P802" s="222"/>
      <c r="Q802" s="222"/>
      <c r="R802" s="222"/>
      <c r="S802" s="222"/>
      <c r="T802" s="222"/>
      <c r="U802" s="222"/>
      <c r="V802" s="222"/>
      <c r="W802" s="222"/>
      <c r="X802" s="222"/>
      <c r="Y802" s="222"/>
      <c r="Z802" s="222"/>
      <c r="AA802" s="222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2"/>
      <c r="AP802" s="222"/>
      <c r="AQ802" s="222"/>
    </row>
    <row r="803" ht="12.75" customHeight="1">
      <c r="D803" s="222"/>
      <c r="E803" s="14"/>
      <c r="G803" s="222"/>
      <c r="H803" s="222"/>
      <c r="I803" s="222"/>
      <c r="J803" s="222"/>
      <c r="K803" s="222"/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2"/>
      <c r="AP803" s="222"/>
      <c r="AQ803" s="222"/>
    </row>
    <row r="804" ht="12.75" customHeight="1">
      <c r="D804" s="222"/>
      <c r="E804" s="14"/>
      <c r="G804" s="222"/>
      <c r="H804" s="222"/>
      <c r="I804" s="222"/>
      <c r="J804" s="222"/>
      <c r="K804" s="222"/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2"/>
      <c r="AP804" s="222"/>
      <c r="AQ804" s="222"/>
    </row>
    <row r="805" ht="12.75" customHeight="1">
      <c r="D805" s="222"/>
      <c r="E805" s="14"/>
      <c r="G805" s="222"/>
      <c r="H805" s="222"/>
      <c r="I805" s="222"/>
      <c r="J805" s="222"/>
      <c r="K805" s="222"/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2"/>
      <c r="AP805" s="222"/>
      <c r="AQ805" s="222"/>
    </row>
    <row r="806" ht="12.75" customHeight="1">
      <c r="D806" s="222"/>
      <c r="E806" s="14"/>
      <c r="G806" s="222"/>
      <c r="H806" s="222"/>
      <c r="I806" s="222"/>
      <c r="J806" s="222"/>
      <c r="K806" s="222"/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2"/>
      <c r="AP806" s="222"/>
      <c r="AQ806" s="222"/>
    </row>
    <row r="807" ht="12.75" customHeight="1">
      <c r="D807" s="222"/>
      <c r="E807" s="14"/>
      <c r="G807" s="222"/>
      <c r="H807" s="222"/>
      <c r="I807" s="222"/>
      <c r="J807" s="222"/>
      <c r="K807" s="222"/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2"/>
      <c r="AP807" s="222"/>
      <c r="AQ807" s="222"/>
    </row>
    <row r="808" ht="12.75" customHeight="1">
      <c r="D808" s="222"/>
      <c r="E808" s="14"/>
      <c r="G808" s="222"/>
      <c r="H808" s="222"/>
      <c r="I808" s="222"/>
      <c r="J808" s="222"/>
      <c r="K808" s="222"/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2"/>
      <c r="AP808" s="222"/>
      <c r="AQ808" s="222"/>
    </row>
    <row r="809" ht="12.75" customHeight="1">
      <c r="D809" s="222"/>
      <c r="E809" s="14"/>
      <c r="G809" s="222"/>
      <c r="H809" s="222"/>
      <c r="I809" s="222"/>
      <c r="J809" s="222"/>
      <c r="K809" s="222"/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2"/>
      <c r="AP809" s="222"/>
      <c r="AQ809" s="222"/>
    </row>
    <row r="810" ht="12.75" customHeight="1">
      <c r="D810" s="222"/>
      <c r="E810" s="14"/>
      <c r="G810" s="222"/>
      <c r="H810" s="222"/>
      <c r="I810" s="222"/>
      <c r="J810" s="222"/>
      <c r="K810" s="222"/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2"/>
      <c r="AP810" s="222"/>
      <c r="AQ810" s="222"/>
    </row>
    <row r="811" ht="12.75" customHeight="1">
      <c r="D811" s="222"/>
      <c r="E811" s="14"/>
      <c r="G811" s="222"/>
      <c r="H811" s="222"/>
      <c r="I811" s="222"/>
      <c r="J811" s="222"/>
      <c r="K811" s="222"/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2"/>
      <c r="AP811" s="222"/>
      <c r="AQ811" s="222"/>
    </row>
    <row r="812" ht="12.75" customHeight="1">
      <c r="D812" s="222"/>
      <c r="E812" s="14"/>
      <c r="G812" s="222"/>
      <c r="H812" s="222"/>
      <c r="I812" s="222"/>
      <c r="J812" s="222"/>
      <c r="K812" s="222"/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2"/>
      <c r="AP812" s="222"/>
      <c r="AQ812" s="222"/>
    </row>
    <row r="813" ht="12.75" customHeight="1">
      <c r="D813" s="222"/>
      <c r="E813" s="14"/>
      <c r="G813" s="222"/>
      <c r="H813" s="222"/>
      <c r="I813" s="222"/>
      <c r="J813" s="222"/>
      <c r="K813" s="222"/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2"/>
      <c r="AP813" s="222"/>
      <c r="AQ813" s="222"/>
    </row>
    <row r="814" ht="12.75" customHeight="1">
      <c r="D814" s="222"/>
      <c r="E814" s="14"/>
      <c r="G814" s="222"/>
      <c r="H814" s="222"/>
      <c r="I814" s="222"/>
      <c r="J814" s="222"/>
      <c r="K814" s="222"/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2"/>
      <c r="AP814" s="222"/>
      <c r="AQ814" s="222"/>
    </row>
    <row r="815" ht="12.75" customHeight="1">
      <c r="D815" s="222"/>
      <c r="E815" s="14"/>
      <c r="G815" s="222"/>
      <c r="H815" s="222"/>
      <c r="I815" s="222"/>
      <c r="J815" s="222"/>
      <c r="K815" s="222"/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2"/>
      <c r="AP815" s="222"/>
      <c r="AQ815" s="222"/>
    </row>
    <row r="816" ht="12.75" customHeight="1">
      <c r="D816" s="222"/>
      <c r="E816" s="14"/>
      <c r="G816" s="222"/>
      <c r="H816" s="222"/>
      <c r="I816" s="222"/>
      <c r="J816" s="222"/>
      <c r="K816" s="222"/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2"/>
      <c r="AP816" s="222"/>
      <c r="AQ816" s="222"/>
    </row>
    <row r="817" ht="12.75" customHeight="1">
      <c r="D817" s="222"/>
      <c r="E817" s="14"/>
      <c r="G817" s="222"/>
      <c r="H817" s="222"/>
      <c r="I817" s="222"/>
      <c r="J817" s="222"/>
      <c r="K817" s="222"/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2"/>
      <c r="AP817" s="222"/>
      <c r="AQ817" s="222"/>
    </row>
    <row r="818" ht="12.75" customHeight="1">
      <c r="D818" s="222"/>
      <c r="E818" s="14"/>
      <c r="G818" s="222"/>
      <c r="H818" s="222"/>
      <c r="I818" s="222"/>
      <c r="J818" s="222"/>
      <c r="K818" s="222"/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2"/>
      <c r="AP818" s="222"/>
      <c r="AQ818" s="222"/>
    </row>
    <row r="819" ht="12.75" customHeight="1">
      <c r="D819" s="222"/>
      <c r="E819" s="14"/>
      <c r="G819" s="222"/>
      <c r="H819" s="222"/>
      <c r="I819" s="222"/>
      <c r="J819" s="222"/>
      <c r="K819" s="222"/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2"/>
      <c r="AP819" s="222"/>
      <c r="AQ819" s="222"/>
    </row>
    <row r="820" ht="12.75" customHeight="1">
      <c r="D820" s="222"/>
      <c r="E820" s="14"/>
      <c r="G820" s="222"/>
      <c r="H820" s="222"/>
      <c r="I820" s="222"/>
      <c r="J820" s="222"/>
      <c r="K820" s="222"/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2"/>
      <c r="AP820" s="222"/>
      <c r="AQ820" s="222"/>
    </row>
    <row r="821" ht="12.75" customHeight="1">
      <c r="D821" s="222"/>
      <c r="E821" s="14"/>
      <c r="G821" s="222"/>
      <c r="H821" s="222"/>
      <c r="I821" s="222"/>
      <c r="J821" s="222"/>
      <c r="K821" s="222"/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2"/>
      <c r="AP821" s="222"/>
      <c r="AQ821" s="222"/>
    </row>
    <row r="822" ht="12.75" customHeight="1">
      <c r="D822" s="222"/>
      <c r="E822" s="14"/>
      <c r="G822" s="222"/>
      <c r="H822" s="222"/>
      <c r="I822" s="222"/>
      <c r="J822" s="222"/>
      <c r="K822" s="222"/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2"/>
      <c r="AP822" s="222"/>
      <c r="AQ822" s="222"/>
    </row>
    <row r="823" ht="12.75" customHeight="1">
      <c r="D823" s="222"/>
      <c r="E823" s="14"/>
      <c r="G823" s="222"/>
      <c r="H823" s="222"/>
      <c r="I823" s="222"/>
      <c r="J823" s="222"/>
      <c r="K823" s="222"/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2"/>
      <c r="AP823" s="222"/>
      <c r="AQ823" s="222"/>
    </row>
    <row r="824" ht="12.75" customHeight="1">
      <c r="D824" s="222"/>
      <c r="E824" s="14"/>
      <c r="G824" s="222"/>
      <c r="H824" s="222"/>
      <c r="I824" s="222"/>
      <c r="J824" s="222"/>
      <c r="K824" s="222"/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2"/>
      <c r="AP824" s="222"/>
      <c r="AQ824" s="222"/>
    </row>
    <row r="825" ht="12.75" customHeight="1">
      <c r="D825" s="222"/>
      <c r="E825" s="14"/>
      <c r="G825" s="222"/>
      <c r="H825" s="222"/>
      <c r="I825" s="222"/>
      <c r="J825" s="222"/>
      <c r="K825" s="222"/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2"/>
      <c r="AP825" s="222"/>
      <c r="AQ825" s="222"/>
    </row>
    <row r="826" ht="12.75" customHeight="1">
      <c r="D826" s="222"/>
      <c r="E826" s="14"/>
      <c r="G826" s="222"/>
      <c r="H826" s="222"/>
      <c r="I826" s="222"/>
      <c r="J826" s="222"/>
      <c r="K826" s="222"/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2"/>
      <c r="AP826" s="222"/>
      <c r="AQ826" s="222"/>
    </row>
    <row r="827" ht="12.75" customHeight="1">
      <c r="D827" s="222"/>
      <c r="E827" s="14"/>
      <c r="G827" s="222"/>
      <c r="H827" s="222"/>
      <c r="I827" s="222"/>
      <c r="J827" s="222"/>
      <c r="K827" s="222"/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2"/>
      <c r="AP827" s="222"/>
      <c r="AQ827" s="222"/>
    </row>
    <row r="828" ht="12.75" customHeight="1">
      <c r="D828" s="222"/>
      <c r="E828" s="14"/>
      <c r="G828" s="222"/>
      <c r="H828" s="222"/>
      <c r="I828" s="222"/>
      <c r="J828" s="222"/>
      <c r="K828" s="222"/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2"/>
      <c r="AP828" s="222"/>
      <c r="AQ828" s="222"/>
    </row>
    <row r="829" ht="12.75" customHeight="1">
      <c r="D829" s="222"/>
      <c r="E829" s="14"/>
      <c r="G829" s="222"/>
      <c r="H829" s="222"/>
      <c r="I829" s="222"/>
      <c r="J829" s="222"/>
      <c r="K829" s="222"/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2"/>
      <c r="AP829" s="222"/>
      <c r="AQ829" s="222"/>
    </row>
    <row r="830" ht="12.75" customHeight="1">
      <c r="D830" s="222"/>
      <c r="E830" s="14"/>
      <c r="G830" s="222"/>
      <c r="H830" s="222"/>
      <c r="I830" s="222"/>
      <c r="J830" s="222"/>
      <c r="K830" s="222"/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2"/>
      <c r="AP830" s="222"/>
      <c r="AQ830" s="222"/>
    </row>
    <row r="831" ht="12.75" customHeight="1">
      <c r="D831" s="222"/>
      <c r="E831" s="14"/>
      <c r="G831" s="222"/>
      <c r="H831" s="222"/>
      <c r="I831" s="222"/>
      <c r="J831" s="222"/>
      <c r="K831" s="222"/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2"/>
      <c r="AP831" s="222"/>
      <c r="AQ831" s="222"/>
    </row>
    <row r="832" ht="12.75" customHeight="1">
      <c r="D832" s="222"/>
      <c r="E832" s="14"/>
      <c r="G832" s="222"/>
      <c r="H832" s="222"/>
      <c r="I832" s="222"/>
      <c r="J832" s="222"/>
      <c r="K832" s="222"/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2"/>
      <c r="AP832" s="222"/>
      <c r="AQ832" s="222"/>
    </row>
    <row r="833" ht="12.75" customHeight="1">
      <c r="D833" s="222"/>
      <c r="E833" s="14"/>
      <c r="G833" s="222"/>
      <c r="H833" s="222"/>
      <c r="I833" s="222"/>
      <c r="J833" s="222"/>
      <c r="K833" s="222"/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2"/>
      <c r="AP833" s="222"/>
      <c r="AQ833" s="222"/>
    </row>
    <row r="834" ht="12.75" customHeight="1">
      <c r="D834" s="222"/>
      <c r="E834" s="14"/>
      <c r="G834" s="222"/>
      <c r="H834" s="222"/>
      <c r="I834" s="222"/>
      <c r="J834" s="222"/>
      <c r="K834" s="222"/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2"/>
      <c r="AP834" s="222"/>
      <c r="AQ834" s="222"/>
    </row>
    <row r="835" ht="12.75" customHeight="1">
      <c r="D835" s="222"/>
      <c r="E835" s="14"/>
      <c r="G835" s="222"/>
      <c r="H835" s="222"/>
      <c r="I835" s="222"/>
      <c r="J835" s="222"/>
      <c r="K835" s="222"/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2"/>
      <c r="AP835" s="222"/>
      <c r="AQ835" s="222"/>
    </row>
    <row r="836" ht="12.75" customHeight="1">
      <c r="D836" s="222"/>
      <c r="E836" s="14"/>
      <c r="G836" s="222"/>
      <c r="H836" s="222"/>
      <c r="I836" s="222"/>
      <c r="J836" s="222"/>
      <c r="K836" s="222"/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2"/>
      <c r="AP836" s="222"/>
      <c r="AQ836" s="222"/>
    </row>
    <row r="837" ht="12.75" customHeight="1">
      <c r="D837" s="222"/>
      <c r="E837" s="14"/>
      <c r="G837" s="222"/>
      <c r="H837" s="222"/>
      <c r="I837" s="222"/>
      <c r="J837" s="222"/>
      <c r="K837" s="222"/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2"/>
      <c r="AP837" s="222"/>
      <c r="AQ837" s="222"/>
    </row>
    <row r="838" ht="12.75" customHeight="1">
      <c r="D838" s="222"/>
      <c r="E838" s="14"/>
      <c r="G838" s="222"/>
      <c r="H838" s="222"/>
      <c r="I838" s="222"/>
      <c r="J838" s="222"/>
      <c r="K838" s="222"/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2"/>
      <c r="AP838" s="222"/>
      <c r="AQ838" s="222"/>
    </row>
    <row r="839" ht="12.75" customHeight="1">
      <c r="D839" s="222"/>
      <c r="E839" s="14"/>
      <c r="G839" s="222"/>
      <c r="H839" s="222"/>
      <c r="I839" s="222"/>
      <c r="J839" s="222"/>
      <c r="K839" s="222"/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2"/>
      <c r="AP839" s="222"/>
      <c r="AQ839" s="222"/>
    </row>
    <row r="840" ht="12.75" customHeight="1">
      <c r="D840" s="222"/>
      <c r="E840" s="14"/>
      <c r="G840" s="222"/>
      <c r="H840" s="222"/>
      <c r="I840" s="222"/>
      <c r="J840" s="222"/>
      <c r="K840" s="222"/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2"/>
      <c r="AP840" s="222"/>
      <c r="AQ840" s="222"/>
    </row>
    <row r="841" ht="12.75" customHeight="1">
      <c r="D841" s="222"/>
      <c r="E841" s="14"/>
      <c r="G841" s="222"/>
      <c r="H841" s="222"/>
      <c r="I841" s="222"/>
      <c r="J841" s="222"/>
      <c r="K841" s="222"/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2"/>
      <c r="AP841" s="222"/>
      <c r="AQ841" s="222"/>
    </row>
    <row r="842" ht="12.75" customHeight="1">
      <c r="D842" s="222"/>
      <c r="E842" s="14"/>
      <c r="G842" s="222"/>
      <c r="H842" s="222"/>
      <c r="I842" s="222"/>
      <c r="J842" s="222"/>
      <c r="K842" s="222"/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2"/>
      <c r="AP842" s="222"/>
      <c r="AQ842" s="222"/>
    </row>
    <row r="843" ht="12.75" customHeight="1">
      <c r="D843" s="222"/>
      <c r="E843" s="14"/>
      <c r="G843" s="222"/>
      <c r="H843" s="222"/>
      <c r="I843" s="222"/>
      <c r="J843" s="222"/>
      <c r="K843" s="222"/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2"/>
      <c r="AP843" s="222"/>
      <c r="AQ843" s="222"/>
    </row>
    <row r="844" ht="12.75" customHeight="1">
      <c r="D844" s="222"/>
      <c r="E844" s="14"/>
      <c r="G844" s="222"/>
      <c r="H844" s="222"/>
      <c r="I844" s="222"/>
      <c r="J844" s="222"/>
      <c r="K844" s="222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2"/>
      <c r="AP844" s="222"/>
      <c r="AQ844" s="222"/>
    </row>
    <row r="845" ht="12.75" customHeight="1">
      <c r="D845" s="222"/>
      <c r="E845" s="14"/>
      <c r="G845" s="222"/>
      <c r="H845" s="222"/>
      <c r="I845" s="222"/>
      <c r="J845" s="222"/>
      <c r="K845" s="222"/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2"/>
      <c r="AP845" s="222"/>
      <c r="AQ845" s="222"/>
    </row>
    <row r="846" ht="12.75" customHeight="1">
      <c r="D846" s="222"/>
      <c r="E846" s="14"/>
      <c r="G846" s="222"/>
      <c r="H846" s="222"/>
      <c r="I846" s="222"/>
      <c r="J846" s="222"/>
      <c r="K846" s="222"/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2"/>
      <c r="AP846" s="222"/>
      <c r="AQ846" s="222"/>
    </row>
    <row r="847" ht="12.75" customHeight="1">
      <c r="D847" s="222"/>
      <c r="E847" s="14"/>
      <c r="G847" s="222"/>
      <c r="H847" s="222"/>
      <c r="I847" s="222"/>
      <c r="J847" s="222"/>
      <c r="K847" s="222"/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2"/>
      <c r="AP847" s="222"/>
      <c r="AQ847" s="222"/>
    </row>
    <row r="848" ht="12.75" customHeight="1">
      <c r="D848" s="222"/>
      <c r="E848" s="14"/>
      <c r="G848" s="222"/>
      <c r="H848" s="222"/>
      <c r="I848" s="222"/>
      <c r="J848" s="222"/>
      <c r="K848" s="222"/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2"/>
      <c r="AP848" s="222"/>
      <c r="AQ848" s="222"/>
    </row>
    <row r="849" ht="12.75" customHeight="1">
      <c r="D849" s="222"/>
      <c r="E849" s="14"/>
      <c r="G849" s="222"/>
      <c r="H849" s="222"/>
      <c r="I849" s="222"/>
      <c r="J849" s="222"/>
      <c r="K849" s="222"/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2"/>
      <c r="AP849" s="222"/>
      <c r="AQ849" s="222"/>
    </row>
    <row r="850" ht="12.75" customHeight="1">
      <c r="D850" s="222"/>
      <c r="E850" s="14"/>
      <c r="G850" s="222"/>
      <c r="H850" s="222"/>
      <c r="I850" s="222"/>
      <c r="J850" s="222"/>
      <c r="K850" s="222"/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2"/>
      <c r="AP850" s="222"/>
      <c r="AQ850" s="222"/>
    </row>
    <row r="851" ht="12.75" customHeight="1">
      <c r="D851" s="222"/>
      <c r="E851" s="14"/>
      <c r="G851" s="222"/>
      <c r="H851" s="222"/>
      <c r="I851" s="222"/>
      <c r="J851" s="222"/>
      <c r="K851" s="222"/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2"/>
      <c r="AP851" s="222"/>
      <c r="AQ851" s="222"/>
    </row>
    <row r="852" ht="12.75" customHeight="1">
      <c r="D852" s="222"/>
      <c r="E852" s="14"/>
      <c r="G852" s="222"/>
      <c r="H852" s="222"/>
      <c r="I852" s="222"/>
      <c r="J852" s="222"/>
      <c r="K852" s="222"/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2"/>
      <c r="AP852" s="222"/>
      <c r="AQ852" s="222"/>
    </row>
    <row r="853" ht="12.75" customHeight="1">
      <c r="D853" s="222"/>
      <c r="E853" s="14"/>
      <c r="G853" s="222"/>
      <c r="H853" s="222"/>
      <c r="I853" s="222"/>
      <c r="J853" s="222"/>
      <c r="K853" s="222"/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2"/>
      <c r="AP853" s="222"/>
      <c r="AQ853" s="222"/>
    </row>
    <row r="854" ht="12.75" customHeight="1">
      <c r="D854" s="222"/>
      <c r="E854" s="14"/>
      <c r="G854" s="222"/>
      <c r="H854" s="222"/>
      <c r="I854" s="222"/>
      <c r="J854" s="222"/>
      <c r="K854" s="222"/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2"/>
      <c r="AP854" s="222"/>
      <c r="AQ854" s="222"/>
    </row>
    <row r="855" ht="12.75" customHeight="1">
      <c r="D855" s="222"/>
      <c r="E855" s="14"/>
      <c r="G855" s="222"/>
      <c r="H855" s="222"/>
      <c r="I855" s="222"/>
      <c r="J855" s="222"/>
      <c r="K855" s="222"/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2"/>
      <c r="AP855" s="222"/>
      <c r="AQ855" s="222"/>
    </row>
    <row r="856" ht="12.75" customHeight="1">
      <c r="D856" s="222"/>
      <c r="E856" s="14"/>
      <c r="G856" s="222"/>
      <c r="H856" s="222"/>
      <c r="I856" s="222"/>
      <c r="J856" s="222"/>
      <c r="K856" s="222"/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2"/>
      <c r="AP856" s="222"/>
      <c r="AQ856" s="222"/>
    </row>
    <row r="857" ht="12.75" customHeight="1">
      <c r="D857" s="222"/>
      <c r="E857" s="14"/>
      <c r="G857" s="222"/>
      <c r="H857" s="222"/>
      <c r="I857" s="222"/>
      <c r="J857" s="222"/>
      <c r="K857" s="222"/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2"/>
      <c r="AP857" s="222"/>
      <c r="AQ857" s="222"/>
    </row>
    <row r="858" ht="12.75" customHeight="1">
      <c r="D858" s="222"/>
      <c r="E858" s="14"/>
      <c r="G858" s="222"/>
      <c r="H858" s="222"/>
      <c r="I858" s="222"/>
      <c r="J858" s="222"/>
      <c r="K858" s="222"/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2"/>
      <c r="AP858" s="222"/>
      <c r="AQ858" s="222"/>
    </row>
    <row r="859" ht="12.75" customHeight="1">
      <c r="D859" s="222"/>
      <c r="E859" s="14"/>
      <c r="G859" s="222"/>
      <c r="H859" s="222"/>
      <c r="I859" s="222"/>
      <c r="J859" s="222"/>
      <c r="K859" s="222"/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2"/>
      <c r="AP859" s="222"/>
      <c r="AQ859" s="222"/>
    </row>
    <row r="860" ht="12.75" customHeight="1">
      <c r="D860" s="222"/>
      <c r="E860" s="14"/>
      <c r="G860" s="222"/>
      <c r="H860" s="222"/>
      <c r="I860" s="222"/>
      <c r="J860" s="222"/>
      <c r="K860" s="222"/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2"/>
      <c r="AP860" s="222"/>
      <c r="AQ860" s="222"/>
    </row>
    <row r="861" ht="12.75" customHeight="1">
      <c r="D861" s="222"/>
      <c r="E861" s="14"/>
      <c r="G861" s="222"/>
      <c r="H861" s="222"/>
      <c r="I861" s="222"/>
      <c r="J861" s="222"/>
      <c r="K861" s="222"/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2"/>
      <c r="AP861" s="222"/>
      <c r="AQ861" s="222"/>
    </row>
    <row r="862" ht="12.75" customHeight="1">
      <c r="D862" s="222"/>
      <c r="E862" s="14"/>
      <c r="G862" s="222"/>
      <c r="H862" s="222"/>
      <c r="I862" s="222"/>
      <c r="J862" s="222"/>
      <c r="K862" s="222"/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2"/>
      <c r="AP862" s="222"/>
      <c r="AQ862" s="222"/>
    </row>
    <row r="863" ht="12.75" customHeight="1">
      <c r="D863" s="222"/>
      <c r="E863" s="14"/>
      <c r="G863" s="222"/>
      <c r="H863" s="222"/>
      <c r="I863" s="222"/>
      <c r="J863" s="222"/>
      <c r="K863" s="222"/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2"/>
      <c r="AP863" s="222"/>
      <c r="AQ863" s="222"/>
    </row>
    <row r="864" ht="12.75" customHeight="1">
      <c r="D864" s="222"/>
      <c r="E864" s="14"/>
      <c r="G864" s="222"/>
      <c r="H864" s="222"/>
      <c r="I864" s="222"/>
      <c r="J864" s="222"/>
      <c r="K864" s="222"/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2"/>
      <c r="AP864" s="222"/>
      <c r="AQ864" s="222"/>
    </row>
    <row r="865" ht="12.75" customHeight="1">
      <c r="D865" s="222"/>
      <c r="E865" s="14"/>
      <c r="G865" s="222"/>
      <c r="H865" s="222"/>
      <c r="I865" s="222"/>
      <c r="J865" s="222"/>
      <c r="K865" s="222"/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2"/>
      <c r="AP865" s="222"/>
      <c r="AQ865" s="222"/>
    </row>
    <row r="866" ht="12.75" customHeight="1">
      <c r="D866" s="222"/>
      <c r="E866" s="14"/>
      <c r="G866" s="222"/>
      <c r="H866" s="222"/>
      <c r="I866" s="222"/>
      <c r="J866" s="222"/>
      <c r="K866" s="222"/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2"/>
      <c r="AP866" s="222"/>
      <c r="AQ866" s="222"/>
    </row>
    <row r="867" ht="12.75" customHeight="1">
      <c r="D867" s="222"/>
      <c r="E867" s="14"/>
      <c r="G867" s="222"/>
      <c r="H867" s="222"/>
      <c r="I867" s="222"/>
      <c r="J867" s="222"/>
      <c r="K867" s="222"/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2"/>
      <c r="AP867" s="222"/>
      <c r="AQ867" s="222"/>
    </row>
    <row r="868" ht="12.75" customHeight="1">
      <c r="D868" s="222"/>
      <c r="E868" s="14"/>
      <c r="G868" s="222"/>
      <c r="H868" s="222"/>
      <c r="I868" s="222"/>
      <c r="J868" s="222"/>
      <c r="K868" s="222"/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2"/>
      <c r="AP868" s="222"/>
      <c r="AQ868" s="222"/>
    </row>
    <row r="869" ht="12.75" customHeight="1">
      <c r="D869" s="222"/>
      <c r="E869" s="14"/>
      <c r="G869" s="222"/>
      <c r="H869" s="222"/>
      <c r="I869" s="222"/>
      <c r="J869" s="222"/>
      <c r="K869" s="222"/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2"/>
      <c r="AP869" s="222"/>
      <c r="AQ869" s="222"/>
    </row>
    <row r="870" ht="12.75" customHeight="1">
      <c r="D870" s="222"/>
      <c r="E870" s="14"/>
      <c r="G870" s="222"/>
      <c r="H870" s="222"/>
      <c r="I870" s="222"/>
      <c r="J870" s="222"/>
      <c r="K870" s="222"/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2"/>
      <c r="AP870" s="222"/>
      <c r="AQ870" s="222"/>
    </row>
    <row r="871" ht="12.75" customHeight="1">
      <c r="D871" s="222"/>
      <c r="E871" s="14"/>
      <c r="G871" s="222"/>
      <c r="H871" s="222"/>
      <c r="I871" s="222"/>
      <c r="J871" s="222"/>
      <c r="K871" s="222"/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2"/>
      <c r="AP871" s="222"/>
      <c r="AQ871" s="222"/>
    </row>
    <row r="872" ht="12.75" customHeight="1">
      <c r="D872" s="222"/>
      <c r="E872" s="14"/>
      <c r="G872" s="222"/>
      <c r="H872" s="222"/>
      <c r="I872" s="222"/>
      <c r="J872" s="222"/>
      <c r="K872" s="222"/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2"/>
      <c r="AP872" s="222"/>
      <c r="AQ872" s="222"/>
    </row>
    <row r="873" ht="12.75" customHeight="1">
      <c r="D873" s="222"/>
      <c r="E873" s="14"/>
      <c r="G873" s="222"/>
      <c r="H873" s="222"/>
      <c r="I873" s="222"/>
      <c r="J873" s="222"/>
      <c r="K873" s="222"/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2"/>
      <c r="AP873" s="222"/>
      <c r="AQ873" s="222"/>
    </row>
    <row r="874" ht="12.75" customHeight="1">
      <c r="D874" s="222"/>
      <c r="E874" s="14"/>
      <c r="G874" s="222"/>
      <c r="H874" s="222"/>
      <c r="I874" s="222"/>
      <c r="J874" s="222"/>
      <c r="K874" s="222"/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2"/>
      <c r="AP874" s="222"/>
      <c r="AQ874" s="222"/>
    </row>
    <row r="875" ht="12.75" customHeight="1">
      <c r="D875" s="222"/>
      <c r="E875" s="14"/>
      <c r="G875" s="222"/>
      <c r="H875" s="222"/>
      <c r="I875" s="222"/>
      <c r="J875" s="222"/>
      <c r="K875" s="222"/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2"/>
      <c r="AP875" s="222"/>
      <c r="AQ875" s="222"/>
    </row>
    <row r="876" ht="12.75" customHeight="1">
      <c r="D876" s="222"/>
      <c r="E876" s="14"/>
      <c r="G876" s="222"/>
      <c r="H876" s="222"/>
      <c r="I876" s="222"/>
      <c r="J876" s="222"/>
      <c r="K876" s="222"/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2"/>
      <c r="AP876" s="222"/>
      <c r="AQ876" s="222"/>
    </row>
    <row r="877" ht="12.75" customHeight="1">
      <c r="D877" s="222"/>
      <c r="E877" s="14"/>
      <c r="G877" s="222"/>
      <c r="H877" s="222"/>
      <c r="I877" s="222"/>
      <c r="J877" s="222"/>
      <c r="K877" s="222"/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2"/>
      <c r="AP877" s="222"/>
      <c r="AQ877" s="222"/>
    </row>
    <row r="878" ht="12.75" customHeight="1">
      <c r="D878" s="222"/>
      <c r="E878" s="14"/>
      <c r="G878" s="222"/>
      <c r="H878" s="222"/>
      <c r="I878" s="222"/>
      <c r="J878" s="222"/>
      <c r="K878" s="222"/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2"/>
      <c r="AP878" s="222"/>
      <c r="AQ878" s="222"/>
    </row>
    <row r="879" ht="12.75" customHeight="1">
      <c r="D879" s="222"/>
      <c r="E879" s="14"/>
      <c r="G879" s="222"/>
      <c r="H879" s="222"/>
      <c r="I879" s="222"/>
      <c r="J879" s="222"/>
      <c r="K879" s="222"/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2"/>
      <c r="AP879" s="222"/>
      <c r="AQ879" s="222"/>
    </row>
    <row r="880" ht="12.75" customHeight="1">
      <c r="D880" s="222"/>
      <c r="E880" s="14"/>
      <c r="G880" s="222"/>
      <c r="H880" s="222"/>
      <c r="I880" s="222"/>
      <c r="J880" s="222"/>
      <c r="K880" s="222"/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2"/>
      <c r="AP880" s="222"/>
      <c r="AQ880" s="222"/>
    </row>
    <row r="881" ht="12.75" customHeight="1">
      <c r="D881" s="222"/>
      <c r="E881" s="14"/>
      <c r="G881" s="222"/>
      <c r="H881" s="222"/>
      <c r="I881" s="222"/>
      <c r="J881" s="222"/>
      <c r="K881" s="222"/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2"/>
      <c r="AP881" s="222"/>
      <c r="AQ881" s="222"/>
    </row>
    <row r="882" ht="12.75" customHeight="1">
      <c r="D882" s="222"/>
      <c r="E882" s="14"/>
      <c r="G882" s="222"/>
      <c r="H882" s="222"/>
      <c r="I882" s="222"/>
      <c r="J882" s="222"/>
      <c r="K882" s="222"/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2"/>
      <c r="AP882" s="222"/>
      <c r="AQ882" s="222"/>
    </row>
    <row r="883" ht="12.75" customHeight="1">
      <c r="D883" s="222"/>
      <c r="E883" s="14"/>
      <c r="G883" s="222"/>
      <c r="H883" s="222"/>
      <c r="I883" s="222"/>
      <c r="J883" s="222"/>
      <c r="K883" s="222"/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2"/>
      <c r="AP883" s="222"/>
      <c r="AQ883" s="222"/>
    </row>
    <row r="884" ht="12.75" customHeight="1">
      <c r="D884" s="222"/>
      <c r="E884" s="14"/>
      <c r="G884" s="222"/>
      <c r="H884" s="222"/>
      <c r="I884" s="222"/>
      <c r="J884" s="222"/>
      <c r="K884" s="222"/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2"/>
      <c r="AP884" s="222"/>
      <c r="AQ884" s="222"/>
    </row>
    <row r="885" ht="12.75" customHeight="1">
      <c r="D885" s="222"/>
      <c r="E885" s="14"/>
      <c r="G885" s="222"/>
      <c r="H885" s="222"/>
      <c r="I885" s="222"/>
      <c r="J885" s="222"/>
      <c r="K885" s="222"/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2"/>
      <c r="AP885" s="222"/>
      <c r="AQ885" s="222"/>
    </row>
    <row r="886" ht="12.75" customHeight="1">
      <c r="D886" s="222"/>
      <c r="E886" s="14"/>
      <c r="G886" s="222"/>
      <c r="H886" s="222"/>
      <c r="I886" s="222"/>
      <c r="J886" s="222"/>
      <c r="K886" s="222"/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2"/>
      <c r="AP886" s="222"/>
      <c r="AQ886" s="222"/>
    </row>
    <row r="887" ht="12.75" customHeight="1">
      <c r="D887" s="222"/>
      <c r="E887" s="14"/>
      <c r="G887" s="222"/>
      <c r="H887" s="222"/>
      <c r="I887" s="222"/>
      <c r="J887" s="222"/>
      <c r="K887" s="222"/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2"/>
      <c r="AP887" s="222"/>
      <c r="AQ887" s="222"/>
    </row>
    <row r="888" ht="12.75" customHeight="1">
      <c r="D888" s="222"/>
      <c r="E888" s="14"/>
      <c r="G888" s="222"/>
      <c r="H888" s="222"/>
      <c r="I888" s="222"/>
      <c r="J888" s="222"/>
      <c r="K888" s="222"/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2"/>
      <c r="AP888" s="222"/>
      <c r="AQ888" s="222"/>
    </row>
    <row r="889" ht="12.75" customHeight="1">
      <c r="D889" s="222"/>
      <c r="E889" s="14"/>
      <c r="G889" s="222"/>
      <c r="H889" s="222"/>
      <c r="I889" s="222"/>
      <c r="J889" s="222"/>
      <c r="K889" s="222"/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2"/>
      <c r="AP889" s="222"/>
      <c r="AQ889" s="222"/>
    </row>
    <row r="890" ht="12.75" customHeight="1">
      <c r="D890" s="222"/>
      <c r="E890" s="14"/>
      <c r="G890" s="222"/>
      <c r="H890" s="222"/>
      <c r="I890" s="222"/>
      <c r="J890" s="222"/>
      <c r="K890" s="222"/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2"/>
      <c r="AP890" s="222"/>
      <c r="AQ890" s="222"/>
    </row>
    <row r="891" ht="12.75" customHeight="1">
      <c r="D891" s="222"/>
      <c r="E891" s="14"/>
      <c r="G891" s="222"/>
      <c r="H891" s="222"/>
      <c r="I891" s="222"/>
      <c r="J891" s="222"/>
      <c r="K891" s="222"/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2"/>
      <c r="AP891" s="222"/>
      <c r="AQ891" s="222"/>
    </row>
    <row r="892" ht="12.75" customHeight="1">
      <c r="D892" s="222"/>
      <c r="E892" s="14"/>
      <c r="G892" s="222"/>
      <c r="H892" s="222"/>
      <c r="I892" s="222"/>
      <c r="J892" s="222"/>
      <c r="K892" s="222"/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2"/>
      <c r="AP892" s="222"/>
      <c r="AQ892" s="222"/>
    </row>
    <row r="893" ht="12.75" customHeight="1">
      <c r="D893" s="222"/>
      <c r="E893" s="14"/>
      <c r="G893" s="222"/>
      <c r="H893" s="222"/>
      <c r="I893" s="222"/>
      <c r="J893" s="222"/>
      <c r="K893" s="222"/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2"/>
      <c r="AP893" s="222"/>
      <c r="AQ893" s="222"/>
    </row>
    <row r="894" ht="12.75" customHeight="1">
      <c r="D894" s="222"/>
      <c r="E894" s="14"/>
      <c r="G894" s="222"/>
      <c r="H894" s="222"/>
      <c r="I894" s="222"/>
      <c r="J894" s="222"/>
      <c r="K894" s="222"/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2"/>
      <c r="AP894" s="222"/>
      <c r="AQ894" s="222"/>
    </row>
    <row r="895" ht="12.75" customHeight="1">
      <c r="D895" s="222"/>
      <c r="E895" s="14"/>
      <c r="G895" s="222"/>
      <c r="H895" s="222"/>
      <c r="I895" s="222"/>
      <c r="J895" s="222"/>
      <c r="K895" s="222"/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2"/>
      <c r="AP895" s="222"/>
      <c r="AQ895" s="222"/>
    </row>
    <row r="896" ht="12.75" customHeight="1">
      <c r="D896" s="222"/>
      <c r="E896" s="14"/>
      <c r="G896" s="222"/>
      <c r="H896" s="222"/>
      <c r="I896" s="222"/>
      <c r="J896" s="222"/>
      <c r="K896" s="222"/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2"/>
      <c r="AP896" s="222"/>
      <c r="AQ896" s="222"/>
    </row>
    <row r="897" ht="12.75" customHeight="1">
      <c r="D897" s="222"/>
      <c r="E897" s="14"/>
      <c r="G897" s="222"/>
      <c r="H897" s="222"/>
      <c r="I897" s="222"/>
      <c r="J897" s="222"/>
      <c r="K897" s="222"/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2"/>
      <c r="AP897" s="222"/>
      <c r="AQ897" s="222"/>
    </row>
    <row r="898" ht="12.75" customHeight="1">
      <c r="D898" s="222"/>
      <c r="E898" s="14"/>
      <c r="G898" s="222"/>
      <c r="H898" s="222"/>
      <c r="I898" s="222"/>
      <c r="J898" s="222"/>
      <c r="K898" s="222"/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2"/>
      <c r="AP898" s="222"/>
      <c r="AQ898" s="222"/>
    </row>
    <row r="899" ht="12.75" customHeight="1">
      <c r="D899" s="222"/>
      <c r="E899" s="14"/>
      <c r="G899" s="222"/>
      <c r="H899" s="222"/>
      <c r="I899" s="222"/>
      <c r="J899" s="222"/>
      <c r="K899" s="222"/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2"/>
      <c r="AP899" s="222"/>
      <c r="AQ899" s="222"/>
    </row>
    <row r="900" ht="12.75" customHeight="1">
      <c r="D900" s="222"/>
      <c r="E900" s="14"/>
      <c r="G900" s="222"/>
      <c r="H900" s="222"/>
      <c r="I900" s="222"/>
      <c r="J900" s="222"/>
      <c r="K900" s="222"/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2"/>
      <c r="AP900" s="222"/>
      <c r="AQ900" s="222"/>
    </row>
    <row r="901" ht="12.75" customHeight="1">
      <c r="D901" s="222"/>
      <c r="E901" s="14"/>
      <c r="G901" s="222"/>
      <c r="H901" s="222"/>
      <c r="I901" s="222"/>
      <c r="J901" s="222"/>
      <c r="K901" s="222"/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2"/>
      <c r="AP901" s="222"/>
      <c r="AQ901" s="222"/>
    </row>
    <row r="902" ht="12.75" customHeight="1">
      <c r="D902" s="222"/>
      <c r="E902" s="14"/>
      <c r="G902" s="222"/>
      <c r="H902" s="222"/>
      <c r="I902" s="222"/>
      <c r="J902" s="222"/>
      <c r="K902" s="222"/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2"/>
      <c r="AP902" s="222"/>
      <c r="AQ902" s="222"/>
    </row>
    <row r="903" ht="12.75" customHeight="1">
      <c r="D903" s="222"/>
      <c r="E903" s="14"/>
      <c r="G903" s="222"/>
      <c r="H903" s="222"/>
      <c r="I903" s="222"/>
      <c r="J903" s="222"/>
      <c r="K903" s="222"/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2"/>
      <c r="AP903" s="222"/>
      <c r="AQ903" s="222"/>
    </row>
    <row r="904" ht="12.75" customHeight="1">
      <c r="D904" s="222"/>
      <c r="E904" s="14"/>
      <c r="G904" s="222"/>
      <c r="H904" s="222"/>
      <c r="I904" s="222"/>
      <c r="J904" s="222"/>
      <c r="K904" s="222"/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2"/>
      <c r="AP904" s="222"/>
      <c r="AQ904" s="222"/>
    </row>
    <row r="905" ht="12.75" customHeight="1">
      <c r="D905" s="222"/>
      <c r="E905" s="14"/>
      <c r="G905" s="222"/>
      <c r="H905" s="222"/>
      <c r="I905" s="222"/>
      <c r="J905" s="222"/>
      <c r="K905" s="222"/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2"/>
      <c r="AP905" s="222"/>
      <c r="AQ905" s="222"/>
    </row>
    <row r="906" ht="12.75" customHeight="1">
      <c r="D906" s="222"/>
      <c r="E906" s="14"/>
      <c r="G906" s="222"/>
      <c r="H906" s="222"/>
      <c r="I906" s="222"/>
      <c r="J906" s="222"/>
      <c r="K906" s="222"/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2"/>
      <c r="AP906" s="222"/>
      <c r="AQ906" s="222"/>
    </row>
    <row r="907" ht="12.75" customHeight="1">
      <c r="D907" s="222"/>
      <c r="E907" s="14"/>
      <c r="G907" s="222"/>
      <c r="H907" s="222"/>
      <c r="I907" s="222"/>
      <c r="J907" s="222"/>
      <c r="K907" s="222"/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2"/>
      <c r="AP907" s="222"/>
      <c r="AQ907" s="222"/>
    </row>
    <row r="908" ht="12.75" customHeight="1">
      <c r="D908" s="222"/>
      <c r="E908" s="14"/>
      <c r="G908" s="222"/>
      <c r="H908" s="222"/>
      <c r="I908" s="222"/>
      <c r="J908" s="222"/>
      <c r="K908" s="222"/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2"/>
      <c r="AP908" s="222"/>
      <c r="AQ908" s="222"/>
    </row>
    <row r="909" ht="12.75" customHeight="1">
      <c r="D909" s="222"/>
      <c r="E909" s="14"/>
      <c r="G909" s="222"/>
      <c r="H909" s="222"/>
      <c r="I909" s="222"/>
      <c r="J909" s="222"/>
      <c r="K909" s="222"/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2"/>
      <c r="AP909" s="222"/>
      <c r="AQ909" s="222"/>
    </row>
    <row r="910" ht="12.75" customHeight="1">
      <c r="D910" s="222"/>
      <c r="E910" s="14"/>
      <c r="G910" s="222"/>
      <c r="H910" s="222"/>
      <c r="I910" s="222"/>
      <c r="J910" s="222"/>
      <c r="K910" s="222"/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2"/>
      <c r="AP910" s="222"/>
      <c r="AQ910" s="222"/>
    </row>
    <row r="911" ht="12.75" customHeight="1">
      <c r="D911" s="222"/>
      <c r="E911" s="14"/>
      <c r="G911" s="222"/>
      <c r="H911" s="222"/>
      <c r="I911" s="222"/>
      <c r="J911" s="222"/>
      <c r="K911" s="222"/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2"/>
      <c r="AP911" s="222"/>
      <c r="AQ911" s="222"/>
    </row>
    <row r="912" ht="12.75" customHeight="1">
      <c r="D912" s="222"/>
      <c r="E912" s="14"/>
      <c r="G912" s="222"/>
      <c r="H912" s="222"/>
      <c r="I912" s="222"/>
      <c r="J912" s="222"/>
      <c r="K912" s="222"/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2"/>
      <c r="AP912" s="222"/>
      <c r="AQ912" s="222"/>
    </row>
    <row r="913" ht="12.75" customHeight="1">
      <c r="D913" s="222"/>
      <c r="E913" s="14"/>
      <c r="G913" s="222"/>
      <c r="H913" s="222"/>
      <c r="I913" s="222"/>
      <c r="J913" s="222"/>
      <c r="K913" s="222"/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2"/>
      <c r="AP913" s="222"/>
      <c r="AQ913" s="222"/>
    </row>
    <row r="914" ht="12.75" customHeight="1">
      <c r="D914" s="222"/>
      <c r="E914" s="14"/>
      <c r="G914" s="222"/>
      <c r="H914" s="222"/>
      <c r="I914" s="222"/>
      <c r="J914" s="222"/>
      <c r="K914" s="222"/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2"/>
      <c r="AP914" s="222"/>
      <c r="AQ914" s="222"/>
    </row>
    <row r="915" ht="12.75" customHeight="1">
      <c r="D915" s="222"/>
      <c r="E915" s="14"/>
      <c r="G915" s="222"/>
      <c r="H915" s="222"/>
      <c r="I915" s="222"/>
      <c r="J915" s="222"/>
      <c r="K915" s="222"/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2"/>
      <c r="AP915" s="222"/>
      <c r="AQ915" s="222"/>
    </row>
    <row r="916" ht="12.75" customHeight="1">
      <c r="D916" s="222"/>
      <c r="E916" s="14"/>
      <c r="G916" s="222"/>
      <c r="H916" s="222"/>
      <c r="I916" s="222"/>
      <c r="J916" s="222"/>
      <c r="K916" s="222"/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2"/>
      <c r="AP916" s="222"/>
      <c r="AQ916" s="222"/>
    </row>
    <row r="917" ht="12.75" customHeight="1">
      <c r="D917" s="222"/>
      <c r="E917" s="14"/>
      <c r="G917" s="222"/>
      <c r="H917" s="222"/>
      <c r="I917" s="222"/>
      <c r="J917" s="222"/>
      <c r="K917" s="222"/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2"/>
      <c r="AP917" s="222"/>
      <c r="AQ917" s="222"/>
    </row>
    <row r="918" ht="12.75" customHeight="1">
      <c r="D918" s="222"/>
      <c r="E918" s="14"/>
      <c r="G918" s="222"/>
      <c r="H918" s="222"/>
      <c r="I918" s="222"/>
      <c r="J918" s="222"/>
      <c r="K918" s="222"/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2"/>
      <c r="AP918" s="222"/>
      <c r="AQ918" s="222"/>
    </row>
    <row r="919" ht="12.75" customHeight="1">
      <c r="D919" s="222"/>
      <c r="E919" s="14"/>
      <c r="G919" s="222"/>
      <c r="H919" s="222"/>
      <c r="I919" s="222"/>
      <c r="J919" s="222"/>
      <c r="K919" s="222"/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2"/>
      <c r="AP919" s="222"/>
      <c r="AQ919" s="222"/>
    </row>
    <row r="920" ht="12.75" customHeight="1">
      <c r="D920" s="222"/>
      <c r="E920" s="14"/>
      <c r="G920" s="222"/>
      <c r="H920" s="222"/>
      <c r="I920" s="222"/>
      <c r="J920" s="222"/>
      <c r="K920" s="222"/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2"/>
      <c r="AP920" s="222"/>
      <c r="AQ920" s="222"/>
    </row>
    <row r="921" ht="12.75" customHeight="1">
      <c r="D921" s="222"/>
      <c r="E921" s="14"/>
      <c r="G921" s="222"/>
      <c r="H921" s="222"/>
      <c r="I921" s="222"/>
      <c r="J921" s="222"/>
      <c r="K921" s="222"/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2"/>
      <c r="AP921" s="222"/>
      <c r="AQ921" s="222"/>
    </row>
    <row r="922" ht="12.75" customHeight="1">
      <c r="D922" s="222"/>
      <c r="E922" s="14"/>
      <c r="G922" s="222"/>
      <c r="H922" s="222"/>
      <c r="I922" s="222"/>
      <c r="J922" s="222"/>
      <c r="K922" s="222"/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2"/>
      <c r="AP922" s="222"/>
      <c r="AQ922" s="222"/>
    </row>
    <row r="923" ht="12.75" customHeight="1">
      <c r="D923" s="222"/>
      <c r="E923" s="14"/>
      <c r="G923" s="222"/>
      <c r="H923" s="222"/>
      <c r="I923" s="222"/>
      <c r="J923" s="222"/>
      <c r="K923" s="222"/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2"/>
      <c r="AP923" s="222"/>
      <c r="AQ923" s="222"/>
    </row>
    <row r="924" ht="12.75" customHeight="1">
      <c r="D924" s="222"/>
      <c r="E924" s="14"/>
      <c r="G924" s="222"/>
      <c r="H924" s="222"/>
      <c r="I924" s="222"/>
      <c r="J924" s="222"/>
      <c r="K924" s="222"/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2"/>
      <c r="AP924" s="222"/>
      <c r="AQ924" s="222"/>
    </row>
    <row r="925" ht="12.75" customHeight="1">
      <c r="D925" s="222"/>
      <c r="E925" s="14"/>
      <c r="G925" s="222"/>
      <c r="H925" s="222"/>
      <c r="I925" s="222"/>
      <c r="J925" s="222"/>
      <c r="K925" s="222"/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2"/>
      <c r="AP925" s="222"/>
      <c r="AQ925" s="222"/>
    </row>
    <row r="926" ht="12.75" customHeight="1">
      <c r="D926" s="222"/>
      <c r="E926" s="14"/>
      <c r="G926" s="222"/>
      <c r="H926" s="222"/>
      <c r="I926" s="222"/>
      <c r="J926" s="222"/>
      <c r="K926" s="222"/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2"/>
      <c r="AP926" s="222"/>
      <c r="AQ926" s="222"/>
    </row>
    <row r="927" ht="12.75" customHeight="1">
      <c r="D927" s="222"/>
      <c r="E927" s="14"/>
      <c r="G927" s="222"/>
      <c r="H927" s="222"/>
      <c r="I927" s="222"/>
      <c r="J927" s="222"/>
      <c r="K927" s="222"/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2"/>
      <c r="AP927" s="222"/>
      <c r="AQ927" s="222"/>
    </row>
    <row r="928" ht="12.75" customHeight="1">
      <c r="D928" s="222"/>
      <c r="E928" s="14"/>
      <c r="G928" s="222"/>
      <c r="H928" s="222"/>
      <c r="I928" s="222"/>
      <c r="J928" s="222"/>
      <c r="K928" s="222"/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2"/>
      <c r="AP928" s="222"/>
      <c r="AQ928" s="222"/>
    </row>
    <row r="929" ht="12.75" customHeight="1">
      <c r="D929" s="222"/>
      <c r="E929" s="14"/>
      <c r="G929" s="222"/>
      <c r="H929" s="222"/>
      <c r="I929" s="222"/>
      <c r="J929" s="222"/>
      <c r="K929" s="222"/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2"/>
      <c r="AP929" s="222"/>
      <c r="AQ929" s="222"/>
    </row>
    <row r="930" ht="12.75" customHeight="1">
      <c r="D930" s="222"/>
      <c r="E930" s="14"/>
      <c r="G930" s="222"/>
      <c r="H930" s="222"/>
      <c r="I930" s="222"/>
      <c r="J930" s="222"/>
      <c r="K930" s="222"/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2"/>
      <c r="AP930" s="222"/>
      <c r="AQ930" s="222"/>
    </row>
    <row r="931" ht="12.75" customHeight="1">
      <c r="D931" s="222"/>
      <c r="E931" s="14"/>
      <c r="G931" s="222"/>
      <c r="H931" s="222"/>
      <c r="I931" s="222"/>
      <c r="J931" s="222"/>
      <c r="K931" s="222"/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2"/>
      <c r="AP931" s="222"/>
      <c r="AQ931" s="222"/>
    </row>
    <row r="932" ht="12.75" customHeight="1">
      <c r="D932" s="222"/>
      <c r="E932" s="14"/>
      <c r="G932" s="222"/>
      <c r="H932" s="222"/>
      <c r="I932" s="222"/>
      <c r="J932" s="222"/>
      <c r="K932" s="222"/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2"/>
      <c r="AP932" s="222"/>
      <c r="AQ932" s="222"/>
    </row>
    <row r="933" ht="12.75" customHeight="1">
      <c r="D933" s="222"/>
      <c r="E933" s="14"/>
      <c r="G933" s="222"/>
      <c r="H933" s="222"/>
      <c r="I933" s="222"/>
      <c r="J933" s="222"/>
      <c r="K933" s="222"/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2"/>
      <c r="AP933" s="222"/>
      <c r="AQ933" s="222"/>
    </row>
    <row r="934" ht="12.75" customHeight="1">
      <c r="D934" s="222"/>
      <c r="E934" s="14"/>
      <c r="G934" s="222"/>
      <c r="H934" s="222"/>
      <c r="I934" s="222"/>
      <c r="J934" s="222"/>
      <c r="K934" s="222"/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2"/>
      <c r="AP934" s="222"/>
      <c r="AQ934" s="222"/>
    </row>
    <row r="935" ht="12.75" customHeight="1">
      <c r="D935" s="222"/>
      <c r="E935" s="14"/>
      <c r="G935" s="222"/>
      <c r="H935" s="222"/>
      <c r="I935" s="222"/>
      <c r="J935" s="222"/>
      <c r="K935" s="222"/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2"/>
      <c r="AP935" s="222"/>
      <c r="AQ935" s="222"/>
    </row>
    <row r="936" ht="12.75" customHeight="1">
      <c r="D936" s="222"/>
      <c r="E936" s="14"/>
      <c r="G936" s="222"/>
      <c r="H936" s="222"/>
      <c r="I936" s="222"/>
      <c r="J936" s="222"/>
      <c r="K936" s="222"/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2"/>
      <c r="AP936" s="222"/>
      <c r="AQ936" s="222"/>
    </row>
    <row r="937" ht="12.75" customHeight="1">
      <c r="D937" s="222"/>
      <c r="E937" s="14"/>
      <c r="G937" s="222"/>
      <c r="H937" s="222"/>
      <c r="I937" s="222"/>
      <c r="J937" s="222"/>
      <c r="K937" s="222"/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2"/>
      <c r="AP937" s="222"/>
      <c r="AQ937" s="222"/>
    </row>
    <row r="938" ht="12.75" customHeight="1">
      <c r="D938" s="222"/>
      <c r="E938" s="14"/>
      <c r="G938" s="222"/>
      <c r="H938" s="222"/>
      <c r="I938" s="222"/>
      <c r="J938" s="222"/>
      <c r="K938" s="222"/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2"/>
      <c r="AP938" s="222"/>
      <c r="AQ938" s="222"/>
    </row>
    <row r="939" ht="12.75" customHeight="1">
      <c r="D939" s="222"/>
      <c r="E939" s="14"/>
      <c r="G939" s="222"/>
      <c r="H939" s="222"/>
      <c r="I939" s="222"/>
      <c r="J939" s="222"/>
      <c r="K939" s="222"/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2"/>
      <c r="AP939" s="222"/>
      <c r="AQ939" s="222"/>
    </row>
    <row r="940" ht="12.75" customHeight="1">
      <c r="D940" s="222"/>
      <c r="E940" s="14"/>
      <c r="G940" s="222"/>
      <c r="H940" s="222"/>
      <c r="I940" s="222"/>
      <c r="J940" s="222"/>
      <c r="K940" s="222"/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2"/>
      <c r="AP940" s="222"/>
      <c r="AQ940" s="222"/>
    </row>
    <row r="941" ht="12.75" customHeight="1">
      <c r="D941" s="222"/>
      <c r="E941" s="14"/>
      <c r="G941" s="222"/>
      <c r="H941" s="222"/>
      <c r="I941" s="222"/>
      <c r="J941" s="222"/>
      <c r="K941" s="222"/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2"/>
      <c r="AP941" s="222"/>
      <c r="AQ941" s="222"/>
    </row>
    <row r="942" ht="12.75" customHeight="1">
      <c r="D942" s="222"/>
      <c r="E942" s="14"/>
      <c r="G942" s="222"/>
      <c r="H942" s="222"/>
      <c r="I942" s="222"/>
      <c r="J942" s="222"/>
      <c r="K942" s="222"/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2"/>
      <c r="AP942" s="222"/>
      <c r="AQ942" s="222"/>
    </row>
    <row r="943" ht="12.75" customHeight="1">
      <c r="D943" s="222"/>
      <c r="E943" s="14"/>
      <c r="G943" s="222"/>
      <c r="H943" s="222"/>
      <c r="I943" s="222"/>
      <c r="J943" s="222"/>
      <c r="K943" s="222"/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2"/>
      <c r="AP943" s="222"/>
      <c r="AQ943" s="222"/>
    </row>
    <row r="944" ht="12.75" customHeight="1">
      <c r="D944" s="222"/>
      <c r="E944" s="14"/>
      <c r="G944" s="222"/>
      <c r="H944" s="222"/>
      <c r="I944" s="222"/>
      <c r="J944" s="222"/>
      <c r="K944" s="222"/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2"/>
      <c r="AP944" s="222"/>
      <c r="AQ944" s="222"/>
    </row>
    <row r="945" ht="12.75" customHeight="1">
      <c r="D945" s="222"/>
      <c r="E945" s="14"/>
      <c r="G945" s="222"/>
      <c r="H945" s="222"/>
      <c r="I945" s="222"/>
      <c r="J945" s="222"/>
      <c r="K945" s="222"/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2"/>
      <c r="AP945" s="222"/>
      <c r="AQ945" s="222"/>
    </row>
    <row r="946" ht="12.75" customHeight="1">
      <c r="D946" s="222"/>
      <c r="E946" s="14"/>
      <c r="G946" s="222"/>
      <c r="H946" s="222"/>
      <c r="I946" s="222"/>
      <c r="J946" s="222"/>
      <c r="K946" s="222"/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2"/>
      <c r="AP946" s="222"/>
      <c r="AQ946" s="222"/>
    </row>
    <row r="947" ht="12.75" customHeight="1">
      <c r="D947" s="222"/>
      <c r="E947" s="14"/>
      <c r="G947" s="222"/>
      <c r="H947" s="222"/>
      <c r="I947" s="222"/>
      <c r="J947" s="222"/>
      <c r="K947" s="222"/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2"/>
      <c r="AP947" s="222"/>
      <c r="AQ947" s="222"/>
    </row>
    <row r="948" ht="12.75" customHeight="1">
      <c r="D948" s="222"/>
      <c r="E948" s="14"/>
      <c r="G948" s="222"/>
      <c r="H948" s="222"/>
      <c r="I948" s="222"/>
      <c r="J948" s="222"/>
      <c r="K948" s="222"/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2"/>
      <c r="AP948" s="222"/>
      <c r="AQ948" s="222"/>
    </row>
    <row r="949" ht="12.75" customHeight="1">
      <c r="D949" s="222"/>
      <c r="E949" s="14"/>
      <c r="G949" s="222"/>
      <c r="H949" s="222"/>
      <c r="I949" s="222"/>
      <c r="J949" s="222"/>
      <c r="K949" s="222"/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2"/>
      <c r="AP949" s="222"/>
      <c r="AQ949" s="222"/>
    </row>
    <row r="950" ht="12.75" customHeight="1">
      <c r="D950" s="222"/>
      <c r="E950" s="14"/>
      <c r="G950" s="222"/>
      <c r="H950" s="222"/>
      <c r="I950" s="222"/>
      <c r="J950" s="222"/>
      <c r="K950" s="222"/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2"/>
      <c r="AP950" s="222"/>
      <c r="AQ950" s="222"/>
    </row>
    <row r="951" ht="12.75" customHeight="1">
      <c r="D951" s="222"/>
      <c r="E951" s="14"/>
      <c r="G951" s="222"/>
      <c r="H951" s="222"/>
      <c r="I951" s="222"/>
      <c r="J951" s="222"/>
      <c r="K951" s="222"/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2"/>
      <c r="AP951" s="222"/>
      <c r="AQ951" s="222"/>
    </row>
    <row r="952" ht="12.75" customHeight="1">
      <c r="D952" s="222"/>
      <c r="E952" s="14"/>
      <c r="G952" s="222"/>
      <c r="H952" s="222"/>
      <c r="I952" s="222"/>
      <c r="J952" s="222"/>
      <c r="K952" s="222"/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2"/>
      <c r="AP952" s="222"/>
      <c r="AQ952" s="222"/>
    </row>
    <row r="953" ht="12.75" customHeight="1">
      <c r="D953" s="222"/>
      <c r="E953" s="14"/>
      <c r="G953" s="222"/>
      <c r="H953" s="222"/>
      <c r="I953" s="222"/>
      <c r="J953" s="222"/>
      <c r="K953" s="222"/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2"/>
      <c r="AP953" s="222"/>
      <c r="AQ953" s="222"/>
    </row>
    <row r="954" ht="12.75" customHeight="1">
      <c r="D954" s="222"/>
      <c r="E954" s="14"/>
      <c r="G954" s="222"/>
      <c r="H954" s="222"/>
      <c r="I954" s="222"/>
      <c r="J954" s="222"/>
      <c r="K954" s="222"/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2"/>
      <c r="AP954" s="222"/>
      <c r="AQ954" s="222"/>
    </row>
    <row r="955" ht="12.75" customHeight="1">
      <c r="D955" s="222"/>
      <c r="E955" s="14"/>
      <c r="G955" s="222"/>
      <c r="H955" s="222"/>
      <c r="I955" s="222"/>
      <c r="J955" s="222"/>
      <c r="K955" s="222"/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2"/>
      <c r="AP955" s="222"/>
      <c r="AQ955" s="222"/>
    </row>
    <row r="956" ht="12.75" customHeight="1">
      <c r="D956" s="222"/>
      <c r="E956" s="14"/>
      <c r="G956" s="222"/>
      <c r="H956" s="222"/>
      <c r="I956" s="222"/>
      <c r="J956" s="222"/>
      <c r="K956" s="222"/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2"/>
      <c r="AP956" s="222"/>
      <c r="AQ956" s="222"/>
    </row>
    <row r="957" ht="12.75" customHeight="1">
      <c r="D957" s="222"/>
      <c r="E957" s="14"/>
      <c r="G957" s="222"/>
      <c r="H957" s="222"/>
      <c r="I957" s="222"/>
      <c r="J957" s="222"/>
      <c r="K957" s="222"/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2"/>
      <c r="AP957" s="222"/>
      <c r="AQ957" s="222"/>
    </row>
    <row r="958" ht="12.75" customHeight="1">
      <c r="D958" s="222"/>
      <c r="E958" s="14"/>
      <c r="G958" s="222"/>
      <c r="H958" s="222"/>
      <c r="I958" s="222"/>
      <c r="J958" s="222"/>
      <c r="K958" s="222"/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2"/>
      <c r="AP958" s="222"/>
      <c r="AQ958" s="222"/>
    </row>
    <row r="959" ht="12.75" customHeight="1">
      <c r="D959" s="222"/>
      <c r="E959" s="14"/>
      <c r="G959" s="222"/>
      <c r="H959" s="222"/>
      <c r="I959" s="222"/>
      <c r="J959" s="222"/>
      <c r="K959" s="222"/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2"/>
      <c r="AP959" s="222"/>
      <c r="AQ959" s="222"/>
    </row>
    <row r="960" ht="12.75" customHeight="1">
      <c r="D960" s="222"/>
      <c r="E960" s="14"/>
      <c r="G960" s="222"/>
      <c r="H960" s="222"/>
      <c r="I960" s="222"/>
      <c r="J960" s="222"/>
      <c r="K960" s="222"/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2"/>
      <c r="AP960" s="222"/>
      <c r="AQ960" s="222"/>
    </row>
    <row r="961" ht="12.75" customHeight="1">
      <c r="D961" s="222"/>
      <c r="E961" s="14"/>
      <c r="G961" s="222"/>
      <c r="H961" s="222"/>
      <c r="I961" s="222"/>
      <c r="J961" s="222"/>
      <c r="K961" s="222"/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2"/>
      <c r="AP961" s="222"/>
      <c r="AQ961" s="222"/>
    </row>
    <row r="962" ht="12.75" customHeight="1">
      <c r="D962" s="222"/>
      <c r="E962" s="14"/>
      <c r="G962" s="222"/>
      <c r="H962" s="222"/>
      <c r="I962" s="222"/>
      <c r="J962" s="222"/>
      <c r="K962" s="222"/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2"/>
      <c r="AP962" s="222"/>
      <c r="AQ962" s="222"/>
    </row>
    <row r="963" ht="12.75" customHeight="1">
      <c r="D963" s="222"/>
      <c r="E963" s="14"/>
      <c r="G963" s="222"/>
      <c r="H963" s="222"/>
      <c r="I963" s="222"/>
      <c r="J963" s="222"/>
      <c r="K963" s="222"/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2"/>
      <c r="AP963" s="222"/>
      <c r="AQ963" s="222"/>
    </row>
    <row r="964" ht="12.75" customHeight="1">
      <c r="D964" s="222"/>
      <c r="E964" s="14"/>
      <c r="G964" s="222"/>
      <c r="H964" s="222"/>
      <c r="I964" s="222"/>
      <c r="J964" s="222"/>
      <c r="K964" s="222"/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2"/>
      <c r="AP964" s="222"/>
      <c r="AQ964" s="222"/>
    </row>
    <row r="965" ht="12.75" customHeight="1">
      <c r="D965" s="222"/>
      <c r="E965" s="14"/>
      <c r="G965" s="222"/>
      <c r="H965" s="222"/>
      <c r="I965" s="222"/>
      <c r="J965" s="222"/>
      <c r="K965" s="222"/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2"/>
      <c r="AP965" s="222"/>
      <c r="AQ965" s="222"/>
    </row>
    <row r="966" ht="12.75" customHeight="1">
      <c r="D966" s="222"/>
      <c r="E966" s="14"/>
      <c r="G966" s="222"/>
      <c r="H966" s="222"/>
      <c r="I966" s="222"/>
      <c r="J966" s="222"/>
      <c r="K966" s="222"/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2"/>
      <c r="AP966" s="222"/>
      <c r="AQ966" s="222"/>
    </row>
    <row r="967" ht="12.75" customHeight="1">
      <c r="D967" s="222"/>
      <c r="E967" s="14"/>
      <c r="G967" s="222"/>
      <c r="H967" s="222"/>
      <c r="I967" s="222"/>
      <c r="J967" s="222"/>
      <c r="K967" s="222"/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2"/>
      <c r="AP967" s="222"/>
      <c r="AQ967" s="222"/>
    </row>
    <row r="968" ht="12.75" customHeight="1">
      <c r="D968" s="222"/>
      <c r="E968" s="14"/>
      <c r="G968" s="222"/>
      <c r="H968" s="222"/>
      <c r="I968" s="222"/>
      <c r="J968" s="222"/>
      <c r="K968" s="222"/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2"/>
      <c r="AP968" s="222"/>
      <c r="AQ968" s="222"/>
    </row>
    <row r="969" ht="12.75" customHeight="1">
      <c r="D969" s="222"/>
      <c r="E969" s="14"/>
      <c r="G969" s="222"/>
      <c r="H969" s="222"/>
      <c r="I969" s="222"/>
      <c r="J969" s="222"/>
      <c r="K969" s="222"/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2"/>
      <c r="AP969" s="222"/>
      <c r="AQ969" s="222"/>
    </row>
    <row r="970" ht="12.75" customHeight="1">
      <c r="D970" s="222"/>
      <c r="E970" s="14"/>
      <c r="G970" s="222"/>
      <c r="H970" s="222"/>
      <c r="I970" s="222"/>
      <c r="J970" s="222"/>
      <c r="K970" s="222"/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2"/>
      <c r="AP970" s="222"/>
      <c r="AQ970" s="222"/>
    </row>
    <row r="971" ht="12.75" customHeight="1">
      <c r="D971" s="222"/>
      <c r="E971" s="14"/>
      <c r="G971" s="222"/>
      <c r="H971" s="222"/>
      <c r="I971" s="222"/>
      <c r="J971" s="222"/>
      <c r="K971" s="222"/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2"/>
      <c r="AP971" s="222"/>
      <c r="AQ971" s="222"/>
    </row>
    <row r="972" ht="12.75" customHeight="1">
      <c r="D972" s="222"/>
      <c r="E972" s="14"/>
      <c r="G972" s="222"/>
      <c r="H972" s="222"/>
      <c r="I972" s="222"/>
      <c r="J972" s="222"/>
      <c r="K972" s="222"/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2"/>
      <c r="AP972" s="222"/>
      <c r="AQ972" s="222"/>
    </row>
    <row r="973" ht="12.75" customHeight="1">
      <c r="D973" s="222"/>
      <c r="E973" s="14"/>
      <c r="G973" s="222"/>
      <c r="H973" s="222"/>
      <c r="I973" s="222"/>
      <c r="J973" s="222"/>
      <c r="K973" s="222"/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2"/>
      <c r="AP973" s="222"/>
      <c r="AQ973" s="222"/>
    </row>
    <row r="974" ht="12.75" customHeight="1">
      <c r="D974" s="222"/>
      <c r="E974" s="14"/>
      <c r="G974" s="222"/>
      <c r="H974" s="222"/>
      <c r="I974" s="222"/>
      <c r="J974" s="222"/>
      <c r="K974" s="222"/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2"/>
      <c r="AP974" s="222"/>
      <c r="AQ974" s="222"/>
    </row>
    <row r="975" ht="12.75" customHeight="1">
      <c r="D975" s="222"/>
      <c r="E975" s="14"/>
      <c r="G975" s="222"/>
      <c r="H975" s="222"/>
      <c r="I975" s="222"/>
      <c r="J975" s="222"/>
      <c r="K975" s="222"/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2"/>
      <c r="AP975" s="222"/>
      <c r="AQ975" s="222"/>
    </row>
    <row r="976" ht="12.75" customHeight="1">
      <c r="D976" s="222"/>
      <c r="E976" s="14"/>
      <c r="G976" s="222"/>
      <c r="H976" s="222"/>
      <c r="I976" s="222"/>
      <c r="J976" s="222"/>
      <c r="K976" s="222"/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2"/>
      <c r="AP976" s="222"/>
      <c r="AQ976" s="222"/>
    </row>
    <row r="977" ht="12.75" customHeight="1">
      <c r="D977" s="222"/>
      <c r="E977" s="14"/>
      <c r="G977" s="222"/>
      <c r="H977" s="222"/>
      <c r="I977" s="222"/>
      <c r="J977" s="222"/>
      <c r="K977" s="222"/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2"/>
      <c r="AP977" s="222"/>
      <c r="AQ977" s="222"/>
    </row>
    <row r="978" ht="12.75" customHeight="1">
      <c r="D978" s="222"/>
      <c r="E978" s="14"/>
      <c r="G978" s="222"/>
      <c r="H978" s="222"/>
      <c r="I978" s="222"/>
      <c r="J978" s="222"/>
      <c r="K978" s="222"/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</row>
    <row r="979" ht="12.75" customHeight="1">
      <c r="D979" s="222"/>
      <c r="E979" s="14"/>
      <c r="G979" s="222"/>
      <c r="H979" s="222"/>
      <c r="I979" s="222"/>
      <c r="J979" s="222"/>
      <c r="K979" s="222"/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</row>
    <row r="980" ht="12.75" customHeight="1">
      <c r="D980" s="222"/>
      <c r="E980" s="14"/>
      <c r="G980" s="222"/>
      <c r="H980" s="222"/>
      <c r="I980" s="222"/>
      <c r="J980" s="222"/>
      <c r="K980" s="222"/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</row>
    <row r="981" ht="12.75" customHeight="1">
      <c r="D981" s="222"/>
      <c r="E981" s="14"/>
      <c r="G981" s="222"/>
      <c r="H981" s="222"/>
      <c r="I981" s="222"/>
      <c r="J981" s="222"/>
      <c r="K981" s="222"/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</row>
    <row r="982" ht="12.75" customHeight="1">
      <c r="D982" s="222"/>
      <c r="E982" s="14"/>
      <c r="G982" s="222"/>
      <c r="H982" s="222"/>
      <c r="I982" s="222"/>
      <c r="J982" s="222"/>
      <c r="K982" s="222"/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</row>
    <row r="983" ht="12.75" customHeight="1">
      <c r="D983" s="222"/>
      <c r="E983" s="14"/>
      <c r="G983" s="222"/>
      <c r="H983" s="222"/>
      <c r="I983" s="222"/>
      <c r="J983" s="222"/>
      <c r="K983" s="222"/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</row>
    <row r="984" ht="12.75" customHeight="1">
      <c r="D984" s="222"/>
      <c r="E984" s="14"/>
      <c r="G984" s="222"/>
      <c r="H984" s="222"/>
      <c r="I984" s="222"/>
      <c r="J984" s="222"/>
      <c r="K984" s="222"/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</row>
    <row r="985" ht="12.75" customHeight="1">
      <c r="D985" s="222"/>
      <c r="E985" s="14"/>
      <c r="G985" s="222"/>
      <c r="H985" s="222"/>
      <c r="I985" s="222"/>
      <c r="J985" s="222"/>
      <c r="K985" s="222"/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</row>
    <row r="986" ht="12.75" customHeight="1">
      <c r="D986" s="222"/>
      <c r="E986" s="14"/>
      <c r="G986" s="222"/>
      <c r="H986" s="222"/>
      <c r="I986" s="222"/>
      <c r="J986" s="222"/>
      <c r="K986" s="222"/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</row>
    <row r="987" ht="12.75" customHeight="1">
      <c r="D987" s="222"/>
      <c r="E987" s="14"/>
      <c r="G987" s="222"/>
      <c r="H987" s="222"/>
      <c r="I987" s="222"/>
      <c r="J987" s="222"/>
      <c r="K987" s="222"/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</row>
    <row r="988" ht="12.75" customHeight="1">
      <c r="D988" s="222"/>
      <c r="E988" s="14"/>
      <c r="G988" s="222"/>
      <c r="H988" s="222"/>
      <c r="I988" s="222"/>
      <c r="J988" s="222"/>
      <c r="K988" s="222"/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</row>
    <row r="989" ht="12.75" customHeight="1">
      <c r="D989" s="222"/>
      <c r="E989" s="14"/>
      <c r="G989" s="222"/>
      <c r="H989" s="222"/>
      <c r="I989" s="222"/>
      <c r="J989" s="222"/>
      <c r="K989" s="222"/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</row>
    <row r="990" ht="12.75" customHeight="1">
      <c r="D990" s="222"/>
      <c r="E990" s="14"/>
      <c r="G990" s="222"/>
      <c r="H990" s="222"/>
      <c r="I990" s="222"/>
      <c r="J990" s="222"/>
      <c r="K990" s="222"/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</row>
    <row r="991" ht="12.75" customHeight="1">
      <c r="D991" s="222"/>
      <c r="E991" s="14"/>
      <c r="G991" s="222"/>
      <c r="H991" s="222"/>
      <c r="I991" s="222"/>
      <c r="J991" s="222"/>
      <c r="K991" s="222"/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</row>
    <row r="992" ht="12.75" customHeight="1">
      <c r="D992" s="222"/>
      <c r="E992" s="14"/>
      <c r="G992" s="222"/>
      <c r="H992" s="222"/>
      <c r="I992" s="222"/>
      <c r="J992" s="222"/>
      <c r="K992" s="222"/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</row>
    <row r="993" ht="12.75" customHeight="1">
      <c r="D993" s="222"/>
      <c r="E993" s="14"/>
      <c r="G993" s="222"/>
      <c r="H993" s="222"/>
      <c r="I993" s="222"/>
      <c r="J993" s="222"/>
      <c r="K993" s="222"/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</row>
    <row r="994" ht="12.75" customHeight="1">
      <c r="D994" s="222"/>
      <c r="E994" s="14"/>
      <c r="G994" s="222"/>
      <c r="H994" s="222"/>
      <c r="I994" s="222"/>
      <c r="J994" s="222"/>
      <c r="K994" s="222"/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</row>
    <row r="995" ht="12.75" customHeight="1">
      <c r="D995" s="222"/>
      <c r="E995" s="14"/>
      <c r="G995" s="222"/>
      <c r="H995" s="222"/>
      <c r="I995" s="222"/>
      <c r="J995" s="222"/>
      <c r="K995" s="222"/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</row>
    <row r="996" ht="12.75" customHeight="1">
      <c r="D996" s="222"/>
      <c r="E996" s="14"/>
      <c r="G996" s="222"/>
      <c r="H996" s="222"/>
      <c r="I996" s="222"/>
      <c r="J996" s="222"/>
      <c r="K996" s="222"/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</row>
    <row r="997" ht="12.75" customHeight="1">
      <c r="D997" s="222"/>
      <c r="E997" s="14"/>
      <c r="G997" s="222"/>
      <c r="H997" s="222"/>
      <c r="I997" s="222"/>
      <c r="J997" s="222"/>
      <c r="K997" s="222"/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</row>
    <row r="998" ht="12.75" customHeight="1">
      <c r="D998" s="222"/>
      <c r="E998" s="14"/>
      <c r="G998" s="222"/>
      <c r="H998" s="222"/>
      <c r="I998" s="222"/>
      <c r="J998" s="222"/>
      <c r="K998" s="222"/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</row>
    <row r="999" ht="12.75" customHeight="1">
      <c r="D999" s="222"/>
      <c r="E999" s="14"/>
      <c r="G999" s="222"/>
      <c r="H999" s="222"/>
      <c r="I999" s="222"/>
      <c r="J999" s="222"/>
      <c r="K999" s="222"/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</row>
    <row r="1000" ht="12.75" customHeight="1">
      <c r="D1000" s="222"/>
      <c r="E1000" s="14"/>
      <c r="G1000" s="222"/>
      <c r="H1000" s="222"/>
      <c r="I1000" s="222"/>
      <c r="J1000" s="222"/>
      <c r="K1000" s="222"/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</row>
    <row r="1001" ht="12.75" customHeight="1">
      <c r="D1001" s="222"/>
      <c r="E1001" s="14"/>
      <c r="G1001" s="222"/>
      <c r="H1001" s="222"/>
      <c r="I1001" s="222"/>
      <c r="J1001" s="222"/>
      <c r="K1001" s="222"/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</row>
    <row r="1002" ht="12.75" customHeight="1">
      <c r="D1002" s="222"/>
      <c r="E1002" s="14"/>
      <c r="G1002" s="222"/>
      <c r="H1002" s="222"/>
      <c r="I1002" s="222"/>
      <c r="J1002" s="222"/>
      <c r="K1002" s="222"/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</row>
    <row r="1003" ht="12.75" customHeight="1">
      <c r="D1003" s="222"/>
      <c r="E1003" s="14"/>
      <c r="G1003" s="222"/>
      <c r="H1003" s="222"/>
      <c r="I1003" s="222"/>
      <c r="J1003" s="222"/>
      <c r="K1003" s="222"/>
      <c r="L1003" s="222"/>
      <c r="M1003" s="222"/>
      <c r="N1003" s="222"/>
      <c r="O1003" s="222"/>
      <c r="P1003" s="222"/>
      <c r="Q1003" s="222"/>
      <c r="R1003" s="222"/>
      <c r="S1003" s="222"/>
      <c r="T1003" s="222"/>
      <c r="U1003" s="222"/>
      <c r="V1003" s="222"/>
      <c r="W1003" s="222"/>
      <c r="X1003" s="222"/>
      <c r="Y1003" s="222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</row>
    <row r="1004" ht="12.75" customHeight="1">
      <c r="D1004" s="222"/>
      <c r="E1004" s="14"/>
      <c r="G1004" s="222"/>
      <c r="H1004" s="222"/>
      <c r="I1004" s="222"/>
      <c r="J1004" s="222"/>
      <c r="K1004" s="222"/>
      <c r="L1004" s="222"/>
      <c r="M1004" s="222"/>
      <c r="N1004" s="222"/>
      <c r="O1004" s="222"/>
      <c r="P1004" s="222"/>
      <c r="Q1004" s="222"/>
      <c r="R1004" s="222"/>
      <c r="S1004" s="222"/>
      <c r="T1004" s="222"/>
      <c r="U1004" s="222"/>
      <c r="V1004" s="222"/>
      <c r="W1004" s="222"/>
      <c r="X1004" s="222"/>
      <c r="Y1004" s="222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</row>
    <row r="1005" ht="12.75" customHeight="1">
      <c r="D1005" s="222"/>
      <c r="E1005" s="14"/>
      <c r="G1005" s="222"/>
      <c r="H1005" s="222"/>
      <c r="I1005" s="222"/>
      <c r="J1005" s="222"/>
      <c r="K1005" s="222"/>
      <c r="L1005" s="222"/>
      <c r="M1005" s="222"/>
      <c r="N1005" s="222"/>
      <c r="O1005" s="222"/>
      <c r="P1005" s="222"/>
      <c r="Q1005" s="222"/>
      <c r="R1005" s="222"/>
      <c r="S1005" s="222"/>
      <c r="T1005" s="222"/>
      <c r="U1005" s="222"/>
      <c r="V1005" s="222"/>
      <c r="W1005" s="222"/>
      <c r="X1005" s="222"/>
      <c r="Y1005" s="222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</row>
    <row r="1006" ht="12.75" customHeight="1">
      <c r="D1006" s="222"/>
      <c r="E1006" s="14"/>
      <c r="G1006" s="222"/>
      <c r="H1006" s="222"/>
      <c r="I1006" s="222"/>
      <c r="J1006" s="222"/>
      <c r="K1006" s="222"/>
      <c r="L1006" s="222"/>
      <c r="M1006" s="222"/>
      <c r="N1006" s="222"/>
      <c r="O1006" s="222"/>
      <c r="P1006" s="222"/>
      <c r="Q1006" s="222"/>
      <c r="R1006" s="222"/>
      <c r="S1006" s="222"/>
      <c r="T1006" s="222"/>
      <c r="U1006" s="222"/>
      <c r="V1006" s="222"/>
      <c r="W1006" s="222"/>
      <c r="X1006" s="222"/>
      <c r="Y1006" s="222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</row>
    <row r="1007" ht="12.75" customHeight="1">
      <c r="D1007" s="222"/>
      <c r="E1007" s="14"/>
      <c r="G1007" s="222"/>
      <c r="H1007" s="222"/>
      <c r="I1007" s="222"/>
      <c r="J1007" s="222"/>
      <c r="K1007" s="222"/>
      <c r="L1007" s="222"/>
      <c r="M1007" s="222"/>
      <c r="N1007" s="222"/>
      <c r="O1007" s="222"/>
      <c r="P1007" s="222"/>
      <c r="Q1007" s="222"/>
      <c r="R1007" s="222"/>
      <c r="S1007" s="222"/>
      <c r="T1007" s="222"/>
      <c r="U1007" s="222"/>
      <c r="V1007" s="222"/>
      <c r="W1007" s="222"/>
      <c r="X1007" s="222"/>
      <c r="Y1007" s="222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</row>
    <row r="1008" ht="12.75" customHeight="1">
      <c r="D1008" s="222"/>
      <c r="E1008" s="14"/>
      <c r="G1008" s="222"/>
      <c r="H1008" s="222"/>
      <c r="I1008" s="222"/>
      <c r="J1008" s="222"/>
      <c r="K1008" s="222"/>
      <c r="L1008" s="222"/>
      <c r="M1008" s="222"/>
      <c r="N1008" s="222"/>
      <c r="O1008" s="222"/>
      <c r="P1008" s="222"/>
      <c r="Q1008" s="222"/>
      <c r="R1008" s="222"/>
      <c r="S1008" s="222"/>
      <c r="T1008" s="222"/>
      <c r="U1008" s="222"/>
      <c r="V1008" s="222"/>
      <c r="W1008" s="222"/>
      <c r="X1008" s="222"/>
      <c r="Y1008" s="222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</row>
    <row r="1009" ht="12.75" customHeight="1">
      <c r="D1009" s="222"/>
      <c r="E1009" s="14"/>
      <c r="G1009" s="222"/>
      <c r="H1009" s="222"/>
      <c r="I1009" s="222"/>
      <c r="J1009" s="222"/>
      <c r="K1009" s="222"/>
      <c r="L1009" s="222"/>
      <c r="M1009" s="222"/>
      <c r="N1009" s="222"/>
      <c r="O1009" s="222"/>
      <c r="P1009" s="222"/>
      <c r="Q1009" s="222"/>
      <c r="R1009" s="222"/>
      <c r="S1009" s="222"/>
      <c r="T1009" s="222"/>
      <c r="U1009" s="222"/>
      <c r="V1009" s="222"/>
      <c r="W1009" s="222"/>
      <c r="X1009" s="222"/>
      <c r="Y1009" s="222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</row>
    <row r="1010" ht="12.75" customHeight="1">
      <c r="D1010" s="222"/>
      <c r="E1010" s="14"/>
      <c r="G1010" s="222"/>
      <c r="H1010" s="222"/>
      <c r="I1010" s="222"/>
      <c r="J1010" s="222"/>
      <c r="K1010" s="222"/>
      <c r="L1010" s="222"/>
      <c r="M1010" s="222"/>
      <c r="N1010" s="222"/>
      <c r="O1010" s="222"/>
      <c r="P1010" s="222"/>
      <c r="Q1010" s="222"/>
      <c r="R1010" s="222"/>
      <c r="S1010" s="222"/>
      <c r="T1010" s="222"/>
      <c r="U1010" s="222"/>
      <c r="V1010" s="222"/>
      <c r="W1010" s="222"/>
      <c r="X1010" s="222"/>
      <c r="Y1010" s="222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</row>
    <row r="1011" ht="12.75" customHeight="1">
      <c r="D1011" s="222"/>
      <c r="E1011" s="14"/>
      <c r="G1011" s="222"/>
      <c r="H1011" s="222"/>
      <c r="I1011" s="222"/>
      <c r="J1011" s="222"/>
      <c r="K1011" s="222"/>
      <c r="L1011" s="222"/>
      <c r="M1011" s="222"/>
      <c r="N1011" s="222"/>
      <c r="O1011" s="222"/>
      <c r="P1011" s="222"/>
      <c r="Q1011" s="222"/>
      <c r="R1011" s="222"/>
      <c r="S1011" s="222"/>
      <c r="T1011" s="222"/>
      <c r="U1011" s="222"/>
      <c r="V1011" s="222"/>
      <c r="W1011" s="222"/>
      <c r="X1011" s="222"/>
      <c r="Y1011" s="222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</row>
    <row r="1012" ht="12.75" customHeight="1">
      <c r="D1012" s="222"/>
      <c r="E1012" s="14"/>
      <c r="G1012" s="222"/>
      <c r="H1012" s="222"/>
      <c r="I1012" s="222"/>
      <c r="J1012" s="222"/>
      <c r="K1012" s="222"/>
      <c r="L1012" s="222"/>
      <c r="M1012" s="222"/>
      <c r="N1012" s="222"/>
      <c r="O1012" s="222"/>
      <c r="P1012" s="222"/>
      <c r="Q1012" s="222"/>
      <c r="R1012" s="222"/>
      <c r="S1012" s="222"/>
      <c r="T1012" s="222"/>
      <c r="U1012" s="222"/>
      <c r="V1012" s="222"/>
      <c r="W1012" s="222"/>
      <c r="X1012" s="222"/>
      <c r="Y1012" s="222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</row>
    <row r="1013" ht="12.75" customHeight="1">
      <c r="D1013" s="222"/>
      <c r="E1013" s="14"/>
      <c r="G1013" s="222"/>
      <c r="H1013" s="222"/>
      <c r="I1013" s="222"/>
      <c r="J1013" s="222"/>
      <c r="K1013" s="222"/>
      <c r="L1013" s="222"/>
      <c r="M1013" s="222"/>
      <c r="N1013" s="222"/>
      <c r="O1013" s="222"/>
      <c r="P1013" s="222"/>
      <c r="Q1013" s="222"/>
      <c r="R1013" s="222"/>
      <c r="S1013" s="222"/>
      <c r="T1013" s="222"/>
      <c r="U1013" s="222"/>
      <c r="V1013" s="222"/>
      <c r="W1013" s="222"/>
      <c r="X1013" s="222"/>
      <c r="Y1013" s="222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</row>
    <row r="1014" ht="12.75" customHeight="1">
      <c r="D1014" s="222"/>
      <c r="E1014" s="14"/>
      <c r="G1014" s="222"/>
      <c r="H1014" s="222"/>
      <c r="I1014" s="222"/>
      <c r="J1014" s="222"/>
      <c r="K1014" s="222"/>
      <c r="L1014" s="222"/>
      <c r="M1014" s="222"/>
      <c r="N1014" s="222"/>
      <c r="O1014" s="222"/>
      <c r="P1014" s="222"/>
      <c r="Q1014" s="222"/>
      <c r="R1014" s="222"/>
      <c r="S1014" s="222"/>
      <c r="T1014" s="222"/>
      <c r="U1014" s="222"/>
      <c r="V1014" s="222"/>
      <c r="W1014" s="222"/>
      <c r="X1014" s="222"/>
      <c r="Y1014" s="222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</row>
    <row r="1015" ht="12.75" customHeight="1">
      <c r="D1015" s="222"/>
      <c r="E1015" s="14"/>
      <c r="G1015" s="222"/>
      <c r="H1015" s="222"/>
      <c r="I1015" s="222"/>
      <c r="J1015" s="222"/>
      <c r="K1015" s="222"/>
      <c r="L1015" s="222"/>
      <c r="M1015" s="222"/>
      <c r="N1015" s="222"/>
      <c r="O1015" s="222"/>
      <c r="P1015" s="222"/>
      <c r="Q1015" s="222"/>
      <c r="R1015" s="222"/>
      <c r="S1015" s="222"/>
      <c r="T1015" s="222"/>
      <c r="U1015" s="222"/>
      <c r="V1015" s="222"/>
      <c r="W1015" s="222"/>
      <c r="X1015" s="222"/>
      <c r="Y1015" s="222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</row>
    <row r="1016" ht="12.75" customHeight="1">
      <c r="D1016" s="222"/>
      <c r="E1016" s="14"/>
      <c r="G1016" s="222"/>
      <c r="H1016" s="222"/>
      <c r="I1016" s="222"/>
      <c r="J1016" s="222"/>
      <c r="K1016" s="222"/>
      <c r="L1016" s="222"/>
      <c r="M1016" s="222"/>
      <c r="N1016" s="222"/>
      <c r="O1016" s="222"/>
      <c r="P1016" s="222"/>
      <c r="Q1016" s="222"/>
      <c r="R1016" s="222"/>
      <c r="S1016" s="222"/>
      <c r="T1016" s="222"/>
      <c r="U1016" s="222"/>
      <c r="V1016" s="222"/>
      <c r="W1016" s="222"/>
      <c r="X1016" s="222"/>
      <c r="Y1016" s="222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</row>
    <row r="1017" ht="12.75" customHeight="1">
      <c r="D1017" s="222"/>
      <c r="E1017" s="14"/>
      <c r="G1017" s="222"/>
      <c r="H1017" s="222"/>
      <c r="I1017" s="222"/>
      <c r="J1017" s="222"/>
      <c r="K1017" s="222"/>
      <c r="L1017" s="222"/>
      <c r="M1017" s="222"/>
      <c r="N1017" s="222"/>
      <c r="O1017" s="222"/>
      <c r="P1017" s="222"/>
      <c r="Q1017" s="222"/>
      <c r="R1017" s="222"/>
      <c r="S1017" s="222"/>
      <c r="T1017" s="222"/>
      <c r="U1017" s="222"/>
      <c r="V1017" s="222"/>
      <c r="W1017" s="222"/>
      <c r="X1017" s="222"/>
      <c r="Y1017" s="222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</row>
    <row r="1018" ht="12.75" customHeight="1">
      <c r="D1018" s="222"/>
      <c r="E1018" s="14"/>
      <c r="G1018" s="222"/>
      <c r="H1018" s="222"/>
      <c r="I1018" s="222"/>
      <c r="J1018" s="222"/>
      <c r="K1018" s="222"/>
      <c r="L1018" s="222"/>
      <c r="M1018" s="222"/>
      <c r="N1018" s="222"/>
      <c r="O1018" s="222"/>
      <c r="P1018" s="222"/>
      <c r="Q1018" s="222"/>
      <c r="R1018" s="222"/>
      <c r="S1018" s="222"/>
      <c r="T1018" s="222"/>
      <c r="U1018" s="222"/>
      <c r="V1018" s="222"/>
      <c r="W1018" s="222"/>
      <c r="X1018" s="222"/>
      <c r="Y1018" s="222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</row>
    <row r="1019" ht="12.75" customHeight="1">
      <c r="D1019" s="222"/>
      <c r="E1019" s="14"/>
      <c r="G1019" s="222"/>
      <c r="H1019" s="222"/>
      <c r="I1019" s="222"/>
      <c r="J1019" s="222"/>
      <c r="K1019" s="222"/>
      <c r="L1019" s="222"/>
      <c r="M1019" s="222"/>
      <c r="N1019" s="222"/>
      <c r="O1019" s="222"/>
      <c r="P1019" s="222"/>
      <c r="Q1019" s="222"/>
      <c r="R1019" s="222"/>
      <c r="S1019" s="222"/>
      <c r="T1019" s="222"/>
      <c r="U1019" s="222"/>
      <c r="V1019" s="222"/>
      <c r="W1019" s="222"/>
      <c r="X1019" s="222"/>
      <c r="Y1019" s="222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</row>
    <row r="1020" ht="12.75" customHeight="1">
      <c r="D1020" s="222"/>
      <c r="E1020" s="14"/>
      <c r="G1020" s="222"/>
      <c r="H1020" s="222"/>
      <c r="I1020" s="222"/>
      <c r="J1020" s="222"/>
      <c r="K1020" s="222"/>
      <c r="L1020" s="222"/>
      <c r="M1020" s="222"/>
      <c r="N1020" s="222"/>
      <c r="O1020" s="222"/>
      <c r="P1020" s="222"/>
      <c r="Q1020" s="222"/>
      <c r="R1020" s="222"/>
      <c r="S1020" s="222"/>
      <c r="T1020" s="222"/>
      <c r="U1020" s="222"/>
      <c r="V1020" s="222"/>
      <c r="W1020" s="222"/>
      <c r="X1020" s="222"/>
      <c r="Y1020" s="222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</row>
    <row r="1021" ht="12.75" customHeight="1">
      <c r="D1021" s="222"/>
      <c r="E1021" s="14"/>
      <c r="G1021" s="222"/>
      <c r="H1021" s="222"/>
      <c r="I1021" s="222"/>
      <c r="J1021" s="222"/>
      <c r="K1021" s="222"/>
      <c r="L1021" s="222"/>
      <c r="M1021" s="222"/>
      <c r="N1021" s="222"/>
      <c r="O1021" s="222"/>
      <c r="P1021" s="222"/>
      <c r="Q1021" s="222"/>
      <c r="R1021" s="222"/>
      <c r="S1021" s="222"/>
      <c r="T1021" s="222"/>
      <c r="U1021" s="222"/>
      <c r="V1021" s="222"/>
      <c r="W1021" s="222"/>
      <c r="X1021" s="222"/>
      <c r="Y1021" s="222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</row>
    <row r="1022" ht="12.75" customHeight="1">
      <c r="D1022" s="222"/>
      <c r="E1022" s="14"/>
      <c r="G1022" s="222"/>
      <c r="H1022" s="222"/>
      <c r="I1022" s="222"/>
      <c r="J1022" s="222"/>
      <c r="K1022" s="222"/>
      <c r="L1022" s="222"/>
      <c r="M1022" s="222"/>
      <c r="N1022" s="222"/>
      <c r="O1022" s="222"/>
      <c r="P1022" s="222"/>
      <c r="Q1022" s="222"/>
      <c r="R1022" s="222"/>
      <c r="S1022" s="222"/>
      <c r="T1022" s="222"/>
      <c r="U1022" s="222"/>
      <c r="V1022" s="222"/>
      <c r="W1022" s="222"/>
      <c r="X1022" s="222"/>
      <c r="Y1022" s="222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</row>
    <row r="1023" ht="12.75" customHeight="1">
      <c r="D1023" s="222"/>
      <c r="E1023" s="14"/>
      <c r="G1023" s="222"/>
      <c r="H1023" s="222"/>
      <c r="I1023" s="222"/>
      <c r="J1023" s="222"/>
      <c r="K1023" s="222"/>
      <c r="L1023" s="222"/>
      <c r="M1023" s="222"/>
      <c r="N1023" s="222"/>
      <c r="O1023" s="222"/>
      <c r="P1023" s="222"/>
      <c r="Q1023" s="222"/>
      <c r="R1023" s="222"/>
      <c r="S1023" s="222"/>
      <c r="T1023" s="222"/>
      <c r="U1023" s="222"/>
      <c r="V1023" s="222"/>
      <c r="W1023" s="222"/>
      <c r="X1023" s="222"/>
      <c r="Y1023" s="222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</row>
    <row r="1024" ht="12.75" customHeight="1">
      <c r="D1024" s="222"/>
      <c r="E1024" s="14"/>
      <c r="G1024" s="222"/>
      <c r="H1024" s="222"/>
      <c r="I1024" s="222"/>
      <c r="J1024" s="222"/>
      <c r="K1024" s="222"/>
      <c r="L1024" s="222"/>
      <c r="M1024" s="222"/>
      <c r="N1024" s="222"/>
      <c r="O1024" s="222"/>
      <c r="P1024" s="222"/>
      <c r="Q1024" s="222"/>
      <c r="R1024" s="222"/>
      <c r="S1024" s="222"/>
      <c r="T1024" s="222"/>
      <c r="U1024" s="222"/>
      <c r="V1024" s="222"/>
      <c r="W1024" s="222"/>
      <c r="X1024" s="222"/>
      <c r="Y1024" s="222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</row>
    <row r="1025" ht="12.75" customHeight="1">
      <c r="D1025" s="222"/>
      <c r="E1025" s="14"/>
      <c r="G1025" s="222"/>
      <c r="H1025" s="222"/>
      <c r="I1025" s="222"/>
      <c r="J1025" s="222"/>
      <c r="K1025" s="222"/>
      <c r="L1025" s="222"/>
      <c r="M1025" s="222"/>
      <c r="N1025" s="222"/>
      <c r="O1025" s="222"/>
      <c r="P1025" s="222"/>
      <c r="Q1025" s="222"/>
      <c r="R1025" s="222"/>
      <c r="S1025" s="222"/>
      <c r="T1025" s="222"/>
      <c r="U1025" s="222"/>
      <c r="V1025" s="222"/>
      <c r="W1025" s="222"/>
      <c r="X1025" s="222"/>
      <c r="Y1025" s="222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</row>
    <row r="1026" ht="12.75" customHeight="1">
      <c r="D1026" s="222"/>
      <c r="E1026" s="14"/>
      <c r="G1026" s="222"/>
      <c r="H1026" s="222"/>
      <c r="I1026" s="222"/>
      <c r="J1026" s="222"/>
      <c r="K1026" s="222"/>
      <c r="L1026" s="222"/>
      <c r="M1026" s="222"/>
      <c r="N1026" s="222"/>
      <c r="O1026" s="222"/>
      <c r="P1026" s="222"/>
      <c r="Q1026" s="222"/>
      <c r="R1026" s="222"/>
      <c r="S1026" s="222"/>
      <c r="T1026" s="222"/>
      <c r="U1026" s="222"/>
      <c r="V1026" s="222"/>
      <c r="W1026" s="222"/>
      <c r="X1026" s="222"/>
      <c r="Y1026" s="222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</row>
    <row r="1027" ht="12.75" customHeight="1">
      <c r="D1027" s="222"/>
      <c r="E1027" s="14"/>
      <c r="G1027" s="222"/>
      <c r="H1027" s="222"/>
      <c r="I1027" s="222"/>
      <c r="J1027" s="222"/>
      <c r="K1027" s="222"/>
      <c r="L1027" s="222"/>
      <c r="M1027" s="222"/>
      <c r="N1027" s="222"/>
      <c r="O1027" s="222"/>
      <c r="P1027" s="222"/>
      <c r="Q1027" s="222"/>
      <c r="R1027" s="222"/>
      <c r="S1027" s="222"/>
      <c r="T1027" s="222"/>
      <c r="U1027" s="222"/>
      <c r="V1027" s="222"/>
      <c r="W1027" s="222"/>
      <c r="X1027" s="222"/>
      <c r="Y1027" s="222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</row>
    <row r="1028" ht="12.75" customHeight="1">
      <c r="D1028" s="222"/>
      <c r="E1028" s="14"/>
      <c r="G1028" s="222"/>
      <c r="H1028" s="222"/>
      <c r="I1028" s="222"/>
      <c r="J1028" s="222"/>
      <c r="K1028" s="222"/>
      <c r="L1028" s="222"/>
      <c r="M1028" s="222"/>
      <c r="N1028" s="222"/>
      <c r="O1028" s="222"/>
      <c r="P1028" s="222"/>
      <c r="Q1028" s="222"/>
      <c r="R1028" s="222"/>
      <c r="S1028" s="222"/>
      <c r="T1028" s="222"/>
      <c r="U1028" s="222"/>
      <c r="V1028" s="222"/>
      <c r="W1028" s="222"/>
      <c r="X1028" s="222"/>
      <c r="Y1028" s="222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</row>
    <row r="1029" ht="12.75" customHeight="1">
      <c r="D1029" s="222"/>
      <c r="E1029" s="14"/>
      <c r="G1029" s="222"/>
      <c r="H1029" s="222"/>
      <c r="I1029" s="222"/>
      <c r="J1029" s="222"/>
      <c r="K1029" s="222"/>
      <c r="L1029" s="222"/>
      <c r="M1029" s="222"/>
      <c r="N1029" s="222"/>
      <c r="O1029" s="222"/>
      <c r="P1029" s="222"/>
      <c r="Q1029" s="222"/>
      <c r="R1029" s="222"/>
      <c r="S1029" s="222"/>
      <c r="T1029" s="222"/>
      <c r="U1029" s="222"/>
      <c r="V1029" s="222"/>
      <c r="W1029" s="222"/>
      <c r="X1029" s="222"/>
      <c r="Y1029" s="222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</row>
    <row r="1030" ht="12.75" customHeight="1">
      <c r="D1030" s="222"/>
      <c r="E1030" s="14"/>
      <c r="G1030" s="222"/>
      <c r="H1030" s="222"/>
      <c r="I1030" s="222"/>
      <c r="J1030" s="222"/>
      <c r="K1030" s="222"/>
      <c r="L1030" s="222"/>
      <c r="M1030" s="222"/>
      <c r="N1030" s="222"/>
      <c r="O1030" s="222"/>
      <c r="P1030" s="222"/>
      <c r="Q1030" s="222"/>
      <c r="R1030" s="222"/>
      <c r="S1030" s="222"/>
      <c r="T1030" s="222"/>
      <c r="U1030" s="222"/>
      <c r="V1030" s="222"/>
      <c r="W1030" s="222"/>
      <c r="X1030" s="222"/>
      <c r="Y1030" s="222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</row>
    <row r="1031" ht="12.75" customHeight="1">
      <c r="D1031" s="222"/>
      <c r="E1031" s="14"/>
      <c r="G1031" s="222"/>
      <c r="H1031" s="222"/>
      <c r="I1031" s="222"/>
      <c r="J1031" s="222"/>
      <c r="K1031" s="222"/>
      <c r="L1031" s="222"/>
      <c r="M1031" s="222"/>
      <c r="N1031" s="222"/>
      <c r="O1031" s="222"/>
      <c r="P1031" s="222"/>
      <c r="Q1031" s="222"/>
      <c r="R1031" s="222"/>
      <c r="S1031" s="222"/>
      <c r="T1031" s="222"/>
      <c r="U1031" s="222"/>
      <c r="V1031" s="222"/>
      <c r="W1031" s="222"/>
      <c r="X1031" s="222"/>
      <c r="Y1031" s="222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</row>
    <row r="1032" ht="12.75" customHeight="1">
      <c r="D1032" s="222"/>
      <c r="E1032" s="14"/>
      <c r="G1032" s="222"/>
      <c r="H1032" s="222"/>
      <c r="I1032" s="222"/>
      <c r="J1032" s="222"/>
      <c r="K1032" s="222"/>
      <c r="L1032" s="222"/>
      <c r="M1032" s="222"/>
      <c r="N1032" s="222"/>
      <c r="O1032" s="222"/>
      <c r="P1032" s="222"/>
      <c r="Q1032" s="222"/>
      <c r="R1032" s="222"/>
      <c r="S1032" s="222"/>
      <c r="T1032" s="222"/>
      <c r="U1032" s="222"/>
      <c r="V1032" s="222"/>
      <c r="W1032" s="222"/>
      <c r="X1032" s="222"/>
      <c r="Y1032" s="222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</row>
    <row r="1033" ht="12.75" customHeight="1">
      <c r="D1033" s="222"/>
      <c r="E1033" s="14"/>
      <c r="G1033" s="222"/>
      <c r="H1033" s="222"/>
      <c r="I1033" s="222"/>
      <c r="J1033" s="222"/>
      <c r="K1033" s="222"/>
      <c r="L1033" s="222"/>
      <c r="M1033" s="222"/>
      <c r="N1033" s="222"/>
      <c r="O1033" s="222"/>
      <c r="P1033" s="222"/>
      <c r="Q1033" s="222"/>
      <c r="R1033" s="222"/>
      <c r="S1033" s="222"/>
      <c r="T1033" s="222"/>
      <c r="U1033" s="222"/>
      <c r="V1033" s="222"/>
      <c r="W1033" s="222"/>
      <c r="X1033" s="222"/>
      <c r="Y1033" s="222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</row>
    <row r="1034" ht="12.75" customHeight="1">
      <c r="D1034" s="222"/>
      <c r="E1034" s="14"/>
      <c r="G1034" s="222"/>
      <c r="H1034" s="222"/>
      <c r="I1034" s="222"/>
      <c r="J1034" s="222"/>
      <c r="K1034" s="222"/>
      <c r="L1034" s="222"/>
      <c r="M1034" s="222"/>
      <c r="N1034" s="222"/>
      <c r="O1034" s="222"/>
      <c r="P1034" s="222"/>
      <c r="Q1034" s="222"/>
      <c r="R1034" s="222"/>
      <c r="S1034" s="222"/>
      <c r="T1034" s="222"/>
      <c r="U1034" s="222"/>
      <c r="V1034" s="222"/>
      <c r="W1034" s="222"/>
      <c r="X1034" s="222"/>
      <c r="Y1034" s="222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</row>
    <row r="1035" ht="12.75" customHeight="1">
      <c r="D1035" s="222"/>
      <c r="E1035" s="14"/>
      <c r="G1035" s="222"/>
      <c r="H1035" s="222"/>
      <c r="I1035" s="222"/>
      <c r="J1035" s="222"/>
      <c r="K1035" s="222"/>
      <c r="L1035" s="222"/>
      <c r="M1035" s="222"/>
      <c r="N1035" s="222"/>
      <c r="O1035" s="222"/>
      <c r="P1035" s="222"/>
      <c r="Q1035" s="222"/>
      <c r="R1035" s="222"/>
      <c r="S1035" s="222"/>
      <c r="T1035" s="222"/>
      <c r="U1035" s="222"/>
      <c r="V1035" s="222"/>
      <c r="W1035" s="222"/>
      <c r="X1035" s="222"/>
      <c r="Y1035" s="222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</row>
    <row r="1036" ht="12.75" customHeight="1">
      <c r="D1036" s="222"/>
      <c r="E1036" s="14"/>
      <c r="G1036" s="222"/>
      <c r="H1036" s="222"/>
      <c r="I1036" s="222"/>
      <c r="J1036" s="222"/>
      <c r="K1036" s="222"/>
      <c r="L1036" s="222"/>
      <c r="M1036" s="222"/>
      <c r="N1036" s="222"/>
      <c r="O1036" s="222"/>
      <c r="P1036" s="222"/>
      <c r="Q1036" s="222"/>
      <c r="R1036" s="222"/>
      <c r="S1036" s="222"/>
      <c r="T1036" s="222"/>
      <c r="U1036" s="222"/>
      <c r="V1036" s="222"/>
      <c r="W1036" s="222"/>
      <c r="X1036" s="222"/>
      <c r="Y1036" s="222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</row>
    <row r="1037" ht="12.75" customHeight="1">
      <c r="D1037" s="222"/>
      <c r="E1037" s="14"/>
      <c r="G1037" s="222"/>
      <c r="H1037" s="222"/>
      <c r="I1037" s="222"/>
      <c r="J1037" s="222"/>
      <c r="K1037" s="222"/>
      <c r="L1037" s="222"/>
      <c r="M1037" s="222"/>
      <c r="N1037" s="222"/>
      <c r="O1037" s="222"/>
      <c r="P1037" s="222"/>
      <c r="Q1037" s="222"/>
      <c r="R1037" s="222"/>
      <c r="S1037" s="222"/>
      <c r="T1037" s="222"/>
      <c r="U1037" s="222"/>
      <c r="V1037" s="222"/>
      <c r="W1037" s="222"/>
      <c r="X1037" s="222"/>
      <c r="Y1037" s="222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</row>
    <row r="1038" ht="12.75" customHeight="1">
      <c r="D1038" s="222"/>
      <c r="E1038" s="14"/>
      <c r="G1038" s="222"/>
      <c r="H1038" s="222"/>
      <c r="I1038" s="222"/>
      <c r="J1038" s="222"/>
      <c r="K1038" s="222"/>
      <c r="L1038" s="222"/>
      <c r="M1038" s="222"/>
      <c r="N1038" s="222"/>
      <c r="O1038" s="222"/>
      <c r="P1038" s="222"/>
      <c r="Q1038" s="222"/>
      <c r="R1038" s="222"/>
      <c r="S1038" s="222"/>
      <c r="T1038" s="222"/>
      <c r="U1038" s="222"/>
      <c r="V1038" s="222"/>
      <c r="W1038" s="222"/>
      <c r="X1038" s="222"/>
      <c r="Y1038" s="222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</row>
    <row r="1039" ht="12.75" customHeight="1">
      <c r="D1039" s="222"/>
      <c r="E1039" s="14"/>
      <c r="G1039" s="222"/>
      <c r="H1039" s="222"/>
      <c r="I1039" s="222"/>
      <c r="J1039" s="222"/>
      <c r="K1039" s="222"/>
      <c r="L1039" s="222"/>
      <c r="M1039" s="222"/>
      <c r="N1039" s="222"/>
      <c r="O1039" s="222"/>
      <c r="P1039" s="222"/>
      <c r="Q1039" s="222"/>
      <c r="R1039" s="222"/>
      <c r="S1039" s="222"/>
      <c r="T1039" s="222"/>
      <c r="U1039" s="222"/>
      <c r="V1039" s="222"/>
      <c r="W1039" s="222"/>
      <c r="X1039" s="222"/>
      <c r="Y1039" s="222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</row>
    <row r="1040" ht="12.75" customHeight="1">
      <c r="D1040" s="222"/>
      <c r="E1040" s="14"/>
      <c r="G1040" s="222"/>
      <c r="H1040" s="222"/>
      <c r="I1040" s="222"/>
      <c r="J1040" s="222"/>
      <c r="K1040" s="222"/>
      <c r="L1040" s="222"/>
      <c r="M1040" s="222"/>
      <c r="N1040" s="222"/>
      <c r="O1040" s="222"/>
      <c r="P1040" s="222"/>
      <c r="Q1040" s="222"/>
      <c r="R1040" s="222"/>
      <c r="S1040" s="222"/>
      <c r="T1040" s="222"/>
      <c r="U1040" s="222"/>
      <c r="V1040" s="222"/>
      <c r="W1040" s="222"/>
      <c r="X1040" s="222"/>
      <c r="Y1040" s="222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</row>
    <row r="1041" ht="12.75" customHeight="1">
      <c r="D1041" s="222"/>
      <c r="E1041" s="14"/>
      <c r="G1041" s="222"/>
      <c r="H1041" s="222"/>
      <c r="I1041" s="222"/>
      <c r="J1041" s="222"/>
      <c r="K1041" s="222"/>
      <c r="L1041" s="222"/>
      <c r="M1041" s="222"/>
      <c r="N1041" s="222"/>
      <c r="O1041" s="222"/>
      <c r="P1041" s="222"/>
      <c r="Q1041" s="222"/>
      <c r="R1041" s="222"/>
      <c r="S1041" s="222"/>
      <c r="T1041" s="222"/>
      <c r="U1041" s="222"/>
      <c r="V1041" s="222"/>
      <c r="W1041" s="222"/>
      <c r="X1041" s="222"/>
      <c r="Y1041" s="222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</row>
    <row r="1042" ht="12.75" customHeight="1">
      <c r="D1042" s="222"/>
      <c r="E1042" s="14"/>
      <c r="G1042" s="222"/>
      <c r="H1042" s="222"/>
      <c r="I1042" s="222"/>
      <c r="J1042" s="222"/>
      <c r="K1042" s="222"/>
      <c r="L1042" s="222"/>
      <c r="M1042" s="222"/>
      <c r="N1042" s="222"/>
      <c r="O1042" s="222"/>
      <c r="P1042" s="222"/>
      <c r="Q1042" s="222"/>
      <c r="R1042" s="222"/>
      <c r="S1042" s="222"/>
      <c r="T1042" s="222"/>
      <c r="U1042" s="222"/>
      <c r="V1042" s="222"/>
      <c r="W1042" s="222"/>
      <c r="X1042" s="222"/>
      <c r="Y1042" s="222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</row>
    <row r="1043" ht="12.75" customHeight="1">
      <c r="D1043" s="222"/>
      <c r="E1043" s="14"/>
      <c r="G1043" s="222"/>
      <c r="H1043" s="222"/>
      <c r="I1043" s="222"/>
      <c r="J1043" s="222"/>
      <c r="K1043" s="222"/>
      <c r="L1043" s="222"/>
      <c r="M1043" s="222"/>
      <c r="N1043" s="222"/>
      <c r="O1043" s="222"/>
      <c r="P1043" s="222"/>
      <c r="Q1043" s="222"/>
      <c r="R1043" s="222"/>
      <c r="S1043" s="222"/>
      <c r="T1043" s="222"/>
      <c r="U1043" s="222"/>
      <c r="V1043" s="222"/>
      <c r="W1043" s="222"/>
      <c r="X1043" s="222"/>
      <c r="Y1043" s="222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</row>
    <row r="1044" ht="12.75" customHeight="1">
      <c r="D1044" s="222"/>
      <c r="E1044" s="14"/>
      <c r="G1044" s="222"/>
      <c r="H1044" s="222"/>
      <c r="I1044" s="222"/>
      <c r="J1044" s="222"/>
      <c r="K1044" s="222"/>
      <c r="L1044" s="222"/>
      <c r="M1044" s="222"/>
      <c r="N1044" s="222"/>
      <c r="O1044" s="222"/>
      <c r="P1044" s="222"/>
      <c r="Q1044" s="222"/>
      <c r="R1044" s="222"/>
      <c r="S1044" s="222"/>
      <c r="T1044" s="222"/>
      <c r="U1044" s="222"/>
      <c r="V1044" s="222"/>
      <c r="W1044" s="222"/>
      <c r="X1044" s="222"/>
      <c r="Y1044" s="222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</row>
    <row r="1045" ht="12.75" customHeight="1">
      <c r="D1045" s="222"/>
      <c r="E1045" s="14"/>
      <c r="G1045" s="222"/>
      <c r="H1045" s="222"/>
      <c r="I1045" s="222"/>
      <c r="J1045" s="222"/>
      <c r="K1045" s="222"/>
      <c r="L1045" s="222"/>
      <c r="M1045" s="222"/>
      <c r="N1045" s="222"/>
      <c r="O1045" s="222"/>
      <c r="P1045" s="222"/>
      <c r="Q1045" s="222"/>
      <c r="R1045" s="222"/>
      <c r="S1045" s="222"/>
      <c r="T1045" s="222"/>
      <c r="U1045" s="222"/>
      <c r="V1045" s="222"/>
      <c r="W1045" s="222"/>
      <c r="X1045" s="222"/>
      <c r="Y1045" s="222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</row>
    <row r="1046" ht="12.75" customHeight="1">
      <c r="D1046" s="222"/>
      <c r="E1046" s="14"/>
      <c r="G1046" s="222"/>
      <c r="H1046" s="222"/>
      <c r="I1046" s="222"/>
      <c r="J1046" s="222"/>
      <c r="K1046" s="222"/>
      <c r="L1046" s="222"/>
      <c r="M1046" s="222"/>
      <c r="N1046" s="222"/>
      <c r="O1046" s="222"/>
      <c r="P1046" s="222"/>
      <c r="Q1046" s="222"/>
      <c r="R1046" s="222"/>
      <c r="S1046" s="222"/>
      <c r="T1046" s="222"/>
      <c r="U1046" s="222"/>
      <c r="V1046" s="222"/>
      <c r="W1046" s="222"/>
      <c r="X1046" s="222"/>
      <c r="Y1046" s="222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</row>
    <row r="1047" ht="12.75" customHeight="1">
      <c r="D1047" s="222"/>
      <c r="E1047" s="14"/>
      <c r="G1047" s="222"/>
      <c r="H1047" s="222"/>
      <c r="I1047" s="222"/>
      <c r="J1047" s="222"/>
      <c r="K1047" s="222"/>
      <c r="L1047" s="222"/>
      <c r="M1047" s="222"/>
      <c r="N1047" s="222"/>
      <c r="O1047" s="222"/>
      <c r="P1047" s="222"/>
      <c r="Q1047" s="222"/>
      <c r="R1047" s="222"/>
      <c r="S1047" s="222"/>
      <c r="T1047" s="222"/>
      <c r="U1047" s="222"/>
      <c r="V1047" s="222"/>
      <c r="W1047" s="222"/>
      <c r="X1047" s="222"/>
      <c r="Y1047" s="222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</row>
    <row r="1048" ht="12.75" customHeight="1">
      <c r="D1048" s="222"/>
      <c r="E1048" s="14"/>
      <c r="G1048" s="222"/>
      <c r="H1048" s="222"/>
      <c r="I1048" s="222"/>
      <c r="J1048" s="222"/>
      <c r="K1048" s="222"/>
      <c r="L1048" s="222"/>
      <c r="M1048" s="222"/>
      <c r="N1048" s="222"/>
      <c r="O1048" s="222"/>
      <c r="P1048" s="222"/>
      <c r="Q1048" s="222"/>
      <c r="R1048" s="222"/>
      <c r="S1048" s="222"/>
      <c r="T1048" s="222"/>
      <c r="U1048" s="222"/>
      <c r="V1048" s="222"/>
      <c r="W1048" s="222"/>
      <c r="X1048" s="222"/>
      <c r="Y1048" s="222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</row>
    <row r="1049" ht="12.75" customHeight="1">
      <c r="D1049" s="222"/>
      <c r="E1049" s="14"/>
      <c r="G1049" s="222"/>
      <c r="H1049" s="222"/>
      <c r="I1049" s="222"/>
      <c r="J1049" s="222"/>
      <c r="K1049" s="222"/>
      <c r="L1049" s="222"/>
      <c r="M1049" s="222"/>
      <c r="N1049" s="222"/>
      <c r="O1049" s="222"/>
      <c r="P1049" s="222"/>
      <c r="Q1049" s="222"/>
      <c r="R1049" s="222"/>
      <c r="S1049" s="222"/>
      <c r="T1049" s="222"/>
      <c r="U1049" s="222"/>
      <c r="V1049" s="222"/>
      <c r="W1049" s="222"/>
      <c r="X1049" s="222"/>
      <c r="Y1049" s="222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</row>
    <row r="1050" ht="12.75" customHeight="1">
      <c r="D1050" s="222"/>
      <c r="E1050" s="14"/>
      <c r="G1050" s="222"/>
      <c r="H1050" s="222"/>
      <c r="I1050" s="222"/>
      <c r="J1050" s="222"/>
      <c r="K1050" s="222"/>
      <c r="L1050" s="222"/>
      <c r="M1050" s="222"/>
      <c r="N1050" s="222"/>
      <c r="O1050" s="222"/>
      <c r="P1050" s="222"/>
      <c r="Q1050" s="222"/>
      <c r="R1050" s="222"/>
      <c r="S1050" s="222"/>
      <c r="T1050" s="222"/>
      <c r="U1050" s="222"/>
      <c r="V1050" s="222"/>
      <c r="W1050" s="222"/>
      <c r="X1050" s="222"/>
      <c r="Y1050" s="222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</row>
    <row r="1051" ht="12.75" customHeight="1">
      <c r="D1051" s="222"/>
      <c r="E1051" s="14"/>
      <c r="G1051" s="222"/>
      <c r="H1051" s="222"/>
      <c r="I1051" s="222"/>
      <c r="J1051" s="222"/>
      <c r="K1051" s="222"/>
      <c r="L1051" s="222"/>
      <c r="M1051" s="222"/>
      <c r="N1051" s="222"/>
      <c r="O1051" s="222"/>
      <c r="P1051" s="222"/>
      <c r="Q1051" s="222"/>
      <c r="R1051" s="222"/>
      <c r="S1051" s="222"/>
      <c r="T1051" s="222"/>
      <c r="U1051" s="222"/>
      <c r="V1051" s="222"/>
      <c r="W1051" s="222"/>
      <c r="X1051" s="222"/>
      <c r="Y1051" s="222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</row>
    <row r="1052" ht="12.75" customHeight="1">
      <c r="D1052" s="222"/>
      <c r="E1052" s="14"/>
      <c r="G1052" s="222"/>
      <c r="H1052" s="222"/>
      <c r="I1052" s="222"/>
      <c r="J1052" s="222"/>
      <c r="K1052" s="222"/>
      <c r="L1052" s="222"/>
      <c r="M1052" s="222"/>
      <c r="N1052" s="222"/>
      <c r="O1052" s="222"/>
      <c r="P1052" s="222"/>
      <c r="Q1052" s="222"/>
      <c r="R1052" s="222"/>
      <c r="S1052" s="222"/>
      <c r="T1052" s="222"/>
      <c r="U1052" s="222"/>
      <c r="V1052" s="222"/>
      <c r="W1052" s="222"/>
      <c r="X1052" s="222"/>
      <c r="Y1052" s="222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</row>
    <row r="1053" ht="12.75" customHeight="1">
      <c r="D1053" s="222"/>
      <c r="E1053" s="14"/>
      <c r="G1053" s="222"/>
      <c r="H1053" s="222"/>
      <c r="I1053" s="222"/>
      <c r="J1053" s="222"/>
      <c r="K1053" s="222"/>
      <c r="L1053" s="222"/>
      <c r="M1053" s="222"/>
      <c r="N1053" s="222"/>
      <c r="O1053" s="222"/>
      <c r="P1053" s="222"/>
      <c r="Q1053" s="222"/>
      <c r="R1053" s="222"/>
      <c r="S1053" s="222"/>
      <c r="T1053" s="222"/>
      <c r="U1053" s="222"/>
      <c r="V1053" s="222"/>
      <c r="W1053" s="222"/>
      <c r="X1053" s="222"/>
      <c r="Y1053" s="222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</row>
    <row r="1054" ht="12.75" customHeight="1">
      <c r="D1054" s="222"/>
      <c r="E1054" s="14"/>
      <c r="G1054" s="222"/>
      <c r="H1054" s="222"/>
      <c r="I1054" s="222"/>
      <c r="J1054" s="222"/>
      <c r="K1054" s="222"/>
      <c r="L1054" s="222"/>
      <c r="M1054" s="222"/>
      <c r="N1054" s="222"/>
      <c r="O1054" s="222"/>
      <c r="P1054" s="222"/>
      <c r="Q1054" s="222"/>
      <c r="R1054" s="222"/>
      <c r="S1054" s="222"/>
      <c r="T1054" s="222"/>
      <c r="U1054" s="222"/>
      <c r="V1054" s="222"/>
      <c r="W1054" s="222"/>
      <c r="X1054" s="222"/>
      <c r="Y1054" s="222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</row>
    <row r="1055" ht="12.75" customHeight="1">
      <c r="D1055" s="222"/>
      <c r="E1055" s="14"/>
      <c r="G1055" s="222"/>
      <c r="H1055" s="222"/>
      <c r="I1055" s="222"/>
      <c r="J1055" s="222"/>
      <c r="K1055" s="222"/>
      <c r="L1055" s="222"/>
      <c r="M1055" s="222"/>
      <c r="N1055" s="222"/>
      <c r="O1055" s="222"/>
      <c r="P1055" s="222"/>
      <c r="Q1055" s="222"/>
      <c r="R1055" s="222"/>
      <c r="S1055" s="222"/>
      <c r="T1055" s="222"/>
      <c r="U1055" s="222"/>
      <c r="V1055" s="222"/>
      <c r="W1055" s="222"/>
      <c r="X1055" s="222"/>
      <c r="Y1055" s="222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</row>
    <row r="1056" ht="12.75" customHeight="1">
      <c r="D1056" s="222"/>
      <c r="E1056" s="14"/>
      <c r="G1056" s="222"/>
      <c r="H1056" s="222"/>
      <c r="I1056" s="222"/>
      <c r="J1056" s="222"/>
      <c r="K1056" s="222"/>
      <c r="L1056" s="222"/>
      <c r="M1056" s="222"/>
      <c r="N1056" s="222"/>
      <c r="O1056" s="222"/>
      <c r="P1056" s="222"/>
      <c r="Q1056" s="222"/>
      <c r="R1056" s="222"/>
      <c r="S1056" s="222"/>
      <c r="T1056" s="222"/>
      <c r="U1056" s="222"/>
      <c r="V1056" s="222"/>
      <c r="W1056" s="222"/>
      <c r="X1056" s="222"/>
      <c r="Y1056" s="222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</row>
    <row r="1057" ht="12.75" customHeight="1">
      <c r="D1057" s="222"/>
      <c r="E1057" s="14"/>
      <c r="G1057" s="222"/>
      <c r="H1057" s="222"/>
      <c r="I1057" s="222"/>
      <c r="J1057" s="222"/>
      <c r="K1057" s="222"/>
      <c r="L1057" s="222"/>
      <c r="M1057" s="222"/>
      <c r="N1057" s="222"/>
      <c r="O1057" s="222"/>
      <c r="P1057" s="222"/>
      <c r="Q1057" s="222"/>
      <c r="R1057" s="222"/>
      <c r="S1057" s="222"/>
      <c r="T1057" s="222"/>
      <c r="U1057" s="222"/>
      <c r="V1057" s="222"/>
      <c r="W1057" s="222"/>
      <c r="X1057" s="222"/>
      <c r="Y1057" s="222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</row>
    <row r="1058" ht="12.75" customHeight="1">
      <c r="D1058" s="222"/>
      <c r="E1058" s="14"/>
      <c r="G1058" s="222"/>
      <c r="H1058" s="222"/>
      <c r="I1058" s="222"/>
      <c r="J1058" s="222"/>
      <c r="K1058" s="222"/>
      <c r="L1058" s="222"/>
      <c r="M1058" s="222"/>
      <c r="N1058" s="222"/>
      <c r="O1058" s="222"/>
      <c r="P1058" s="222"/>
      <c r="Q1058" s="222"/>
      <c r="R1058" s="222"/>
      <c r="S1058" s="222"/>
      <c r="T1058" s="222"/>
      <c r="U1058" s="222"/>
      <c r="V1058" s="222"/>
      <c r="W1058" s="222"/>
      <c r="X1058" s="222"/>
      <c r="Y1058" s="222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</row>
    <row r="1059" ht="12.75" customHeight="1">
      <c r="D1059" s="222"/>
      <c r="E1059" s="14"/>
      <c r="G1059" s="222"/>
      <c r="H1059" s="222"/>
      <c r="I1059" s="222"/>
      <c r="J1059" s="222"/>
      <c r="K1059" s="222"/>
      <c r="L1059" s="222"/>
      <c r="M1059" s="222"/>
      <c r="N1059" s="222"/>
      <c r="O1059" s="222"/>
      <c r="P1059" s="222"/>
      <c r="Q1059" s="222"/>
      <c r="R1059" s="222"/>
      <c r="S1059" s="222"/>
      <c r="T1059" s="222"/>
      <c r="U1059" s="222"/>
      <c r="V1059" s="222"/>
      <c r="W1059" s="222"/>
      <c r="X1059" s="222"/>
      <c r="Y1059" s="222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</row>
    <row r="1060" ht="12.75" customHeight="1">
      <c r="D1060" s="222"/>
      <c r="E1060" s="14"/>
      <c r="G1060" s="222"/>
      <c r="H1060" s="222"/>
      <c r="I1060" s="222"/>
      <c r="J1060" s="222"/>
      <c r="K1060" s="222"/>
      <c r="L1060" s="222"/>
      <c r="M1060" s="222"/>
      <c r="N1060" s="222"/>
      <c r="O1060" s="222"/>
      <c r="P1060" s="222"/>
      <c r="Q1060" s="222"/>
      <c r="R1060" s="222"/>
      <c r="S1060" s="222"/>
      <c r="T1060" s="222"/>
      <c r="U1060" s="222"/>
      <c r="V1060" s="222"/>
      <c r="W1060" s="222"/>
      <c r="X1060" s="222"/>
      <c r="Y1060" s="222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</row>
    <row r="1061" ht="12.75" customHeight="1">
      <c r="D1061" s="222"/>
      <c r="E1061" s="14"/>
      <c r="G1061" s="222"/>
      <c r="H1061" s="222"/>
      <c r="I1061" s="222"/>
      <c r="J1061" s="222"/>
      <c r="K1061" s="222"/>
      <c r="L1061" s="222"/>
      <c r="M1061" s="222"/>
      <c r="N1061" s="222"/>
      <c r="O1061" s="222"/>
      <c r="P1061" s="222"/>
      <c r="Q1061" s="222"/>
      <c r="R1061" s="222"/>
      <c r="S1061" s="222"/>
      <c r="T1061" s="222"/>
      <c r="U1061" s="222"/>
      <c r="V1061" s="222"/>
      <c r="W1061" s="222"/>
      <c r="X1061" s="222"/>
      <c r="Y1061" s="222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</row>
    <row r="1062" ht="12.75" customHeight="1">
      <c r="D1062" s="222"/>
      <c r="E1062" s="14"/>
      <c r="G1062" s="222"/>
      <c r="H1062" s="222"/>
      <c r="I1062" s="222"/>
      <c r="J1062" s="222"/>
      <c r="K1062" s="222"/>
      <c r="L1062" s="222"/>
      <c r="M1062" s="222"/>
      <c r="N1062" s="222"/>
      <c r="O1062" s="222"/>
      <c r="P1062" s="222"/>
      <c r="Q1062" s="222"/>
      <c r="R1062" s="222"/>
      <c r="S1062" s="222"/>
      <c r="T1062" s="222"/>
      <c r="U1062" s="222"/>
      <c r="V1062" s="222"/>
      <c r="W1062" s="222"/>
      <c r="X1062" s="222"/>
      <c r="Y1062" s="222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</row>
    <row r="1063" ht="12.75" customHeight="1">
      <c r="D1063" s="222"/>
      <c r="E1063" s="14"/>
      <c r="G1063" s="222"/>
      <c r="H1063" s="222"/>
      <c r="I1063" s="222"/>
      <c r="J1063" s="222"/>
      <c r="K1063" s="222"/>
      <c r="L1063" s="222"/>
      <c r="M1063" s="222"/>
      <c r="N1063" s="222"/>
      <c r="O1063" s="222"/>
      <c r="P1063" s="222"/>
      <c r="Q1063" s="222"/>
      <c r="R1063" s="222"/>
      <c r="S1063" s="222"/>
      <c r="T1063" s="222"/>
      <c r="U1063" s="222"/>
      <c r="V1063" s="222"/>
      <c r="W1063" s="222"/>
      <c r="X1063" s="222"/>
      <c r="Y1063" s="222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</row>
    <row r="1064" ht="12.75" customHeight="1">
      <c r="D1064" s="222"/>
      <c r="E1064" s="14"/>
      <c r="G1064" s="222"/>
      <c r="H1064" s="222"/>
      <c r="I1064" s="222"/>
      <c r="J1064" s="222"/>
      <c r="K1064" s="222"/>
      <c r="L1064" s="222"/>
      <c r="M1064" s="222"/>
      <c r="N1064" s="222"/>
      <c r="O1064" s="222"/>
      <c r="P1064" s="222"/>
      <c r="Q1064" s="222"/>
      <c r="R1064" s="222"/>
      <c r="S1064" s="222"/>
      <c r="T1064" s="222"/>
      <c r="U1064" s="222"/>
      <c r="V1064" s="222"/>
      <c r="W1064" s="222"/>
      <c r="X1064" s="222"/>
      <c r="Y1064" s="222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</row>
    <row r="1065" ht="12.75" customHeight="1">
      <c r="D1065" s="222"/>
      <c r="E1065" s="14"/>
      <c r="G1065" s="222"/>
      <c r="H1065" s="222"/>
      <c r="I1065" s="222"/>
      <c r="J1065" s="222"/>
      <c r="K1065" s="222"/>
      <c r="L1065" s="222"/>
      <c r="M1065" s="222"/>
      <c r="N1065" s="222"/>
      <c r="O1065" s="222"/>
      <c r="P1065" s="222"/>
      <c r="Q1065" s="222"/>
      <c r="R1065" s="222"/>
      <c r="S1065" s="222"/>
      <c r="T1065" s="222"/>
      <c r="U1065" s="222"/>
      <c r="V1065" s="222"/>
      <c r="W1065" s="222"/>
      <c r="X1065" s="222"/>
      <c r="Y1065" s="222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</row>
    <row r="1066" ht="12.75" customHeight="1">
      <c r="D1066" s="222"/>
      <c r="E1066" s="14"/>
      <c r="G1066" s="222"/>
      <c r="H1066" s="222"/>
      <c r="I1066" s="222"/>
      <c r="J1066" s="222"/>
      <c r="K1066" s="222"/>
      <c r="L1066" s="222"/>
      <c r="M1066" s="222"/>
      <c r="N1066" s="222"/>
      <c r="O1066" s="222"/>
      <c r="P1066" s="222"/>
      <c r="Q1066" s="222"/>
      <c r="R1066" s="222"/>
      <c r="S1066" s="222"/>
      <c r="T1066" s="222"/>
      <c r="U1066" s="222"/>
      <c r="V1066" s="222"/>
      <c r="W1066" s="222"/>
      <c r="X1066" s="222"/>
      <c r="Y1066" s="222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</row>
    <row r="1067" ht="12.75" customHeight="1">
      <c r="D1067" s="222"/>
      <c r="E1067" s="14"/>
      <c r="G1067" s="222"/>
      <c r="H1067" s="222"/>
      <c r="I1067" s="222"/>
      <c r="J1067" s="222"/>
      <c r="K1067" s="222"/>
      <c r="L1067" s="222"/>
      <c r="M1067" s="222"/>
      <c r="N1067" s="222"/>
      <c r="O1067" s="222"/>
      <c r="P1067" s="222"/>
      <c r="Q1067" s="222"/>
      <c r="R1067" s="222"/>
      <c r="S1067" s="222"/>
      <c r="T1067" s="222"/>
      <c r="U1067" s="222"/>
      <c r="V1067" s="222"/>
      <c r="W1067" s="222"/>
      <c r="X1067" s="222"/>
      <c r="Y1067" s="222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</row>
    <row r="1068" ht="12.75" customHeight="1">
      <c r="D1068" s="222"/>
      <c r="E1068" s="14"/>
      <c r="G1068" s="222"/>
      <c r="H1068" s="222"/>
      <c r="I1068" s="222"/>
      <c r="J1068" s="222"/>
      <c r="K1068" s="222"/>
      <c r="L1068" s="222"/>
      <c r="M1068" s="222"/>
      <c r="N1068" s="222"/>
      <c r="O1068" s="222"/>
      <c r="P1068" s="222"/>
      <c r="Q1068" s="222"/>
      <c r="R1068" s="222"/>
      <c r="S1068" s="222"/>
      <c r="T1068" s="222"/>
      <c r="U1068" s="222"/>
      <c r="V1068" s="222"/>
      <c r="W1068" s="222"/>
      <c r="X1068" s="222"/>
      <c r="Y1068" s="222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</row>
    <row r="1069" ht="12.75" customHeight="1">
      <c r="D1069" s="222"/>
      <c r="E1069" s="14"/>
      <c r="G1069" s="222"/>
      <c r="H1069" s="222"/>
      <c r="I1069" s="222"/>
      <c r="J1069" s="222"/>
      <c r="K1069" s="222"/>
      <c r="L1069" s="222"/>
      <c r="M1069" s="222"/>
      <c r="N1069" s="222"/>
      <c r="O1069" s="222"/>
      <c r="P1069" s="222"/>
      <c r="Q1069" s="222"/>
      <c r="R1069" s="222"/>
      <c r="S1069" s="222"/>
      <c r="T1069" s="222"/>
      <c r="U1069" s="222"/>
      <c r="V1069" s="222"/>
      <c r="W1069" s="222"/>
      <c r="X1069" s="222"/>
      <c r="Y1069" s="222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</row>
    <row r="1070" ht="12.75" customHeight="1">
      <c r="D1070" s="222"/>
      <c r="E1070" s="14"/>
      <c r="G1070" s="222"/>
      <c r="H1070" s="222"/>
      <c r="I1070" s="222"/>
      <c r="J1070" s="222"/>
      <c r="K1070" s="222"/>
      <c r="L1070" s="222"/>
      <c r="M1070" s="222"/>
      <c r="N1070" s="222"/>
      <c r="O1070" s="222"/>
      <c r="P1070" s="222"/>
      <c r="Q1070" s="222"/>
      <c r="R1070" s="222"/>
      <c r="S1070" s="222"/>
      <c r="T1070" s="222"/>
      <c r="U1070" s="222"/>
      <c r="V1070" s="222"/>
      <c r="W1070" s="222"/>
      <c r="X1070" s="222"/>
      <c r="Y1070" s="222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</row>
    <row r="1071" ht="12.75" customHeight="1">
      <c r="D1071" s="222"/>
      <c r="E1071" s="14"/>
      <c r="G1071" s="222"/>
      <c r="H1071" s="222"/>
      <c r="I1071" s="222"/>
      <c r="J1071" s="222"/>
      <c r="K1071" s="222"/>
      <c r="L1071" s="222"/>
      <c r="M1071" s="222"/>
      <c r="N1071" s="222"/>
      <c r="O1071" s="222"/>
      <c r="P1071" s="222"/>
      <c r="Q1071" s="222"/>
      <c r="R1071" s="222"/>
      <c r="S1071" s="222"/>
      <c r="T1071" s="222"/>
      <c r="U1071" s="222"/>
      <c r="V1071" s="222"/>
      <c r="W1071" s="222"/>
      <c r="X1071" s="222"/>
      <c r="Y1071" s="222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</row>
    <row r="1072" ht="12.75" customHeight="1">
      <c r="D1072" s="222"/>
      <c r="E1072" s="14"/>
      <c r="G1072" s="222"/>
      <c r="H1072" s="222"/>
      <c r="I1072" s="222"/>
      <c r="J1072" s="222"/>
      <c r="K1072" s="222"/>
      <c r="L1072" s="222"/>
      <c r="M1072" s="222"/>
      <c r="N1072" s="222"/>
      <c r="O1072" s="222"/>
      <c r="P1072" s="222"/>
      <c r="Q1072" s="222"/>
      <c r="R1072" s="222"/>
      <c r="S1072" s="222"/>
      <c r="T1072" s="222"/>
      <c r="U1072" s="222"/>
      <c r="V1072" s="222"/>
      <c r="W1072" s="222"/>
      <c r="X1072" s="222"/>
      <c r="Y1072" s="222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</row>
    <row r="1073" ht="12.75" customHeight="1">
      <c r="D1073" s="222"/>
      <c r="E1073" s="14"/>
      <c r="G1073" s="222"/>
      <c r="H1073" s="222"/>
      <c r="I1073" s="222"/>
      <c r="J1073" s="222"/>
      <c r="K1073" s="222"/>
      <c r="L1073" s="222"/>
      <c r="M1073" s="222"/>
      <c r="N1073" s="222"/>
      <c r="O1073" s="222"/>
      <c r="P1073" s="222"/>
      <c r="Q1073" s="222"/>
      <c r="R1073" s="222"/>
      <c r="S1073" s="222"/>
      <c r="T1073" s="222"/>
      <c r="U1073" s="222"/>
      <c r="V1073" s="222"/>
      <c r="W1073" s="222"/>
      <c r="X1073" s="222"/>
      <c r="Y1073" s="222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</row>
    <row r="1074" ht="12.75" customHeight="1">
      <c r="D1074" s="222"/>
      <c r="E1074" s="14"/>
      <c r="G1074" s="222"/>
      <c r="H1074" s="222"/>
      <c r="I1074" s="222"/>
      <c r="J1074" s="222"/>
      <c r="K1074" s="222"/>
      <c r="L1074" s="222"/>
      <c r="M1074" s="222"/>
      <c r="N1074" s="222"/>
      <c r="O1074" s="222"/>
      <c r="P1074" s="222"/>
      <c r="Q1074" s="222"/>
      <c r="R1074" s="222"/>
      <c r="S1074" s="222"/>
      <c r="T1074" s="222"/>
      <c r="U1074" s="222"/>
      <c r="V1074" s="222"/>
      <c r="W1074" s="222"/>
      <c r="X1074" s="222"/>
      <c r="Y1074" s="222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</row>
    <row r="1075" ht="12.75" customHeight="1">
      <c r="D1075" s="222"/>
      <c r="E1075" s="14"/>
      <c r="G1075" s="222"/>
      <c r="H1075" s="222"/>
      <c r="I1075" s="222"/>
      <c r="J1075" s="222"/>
      <c r="K1075" s="222"/>
      <c r="L1075" s="222"/>
      <c r="M1075" s="222"/>
      <c r="N1075" s="222"/>
      <c r="O1075" s="222"/>
      <c r="P1075" s="222"/>
      <c r="Q1075" s="222"/>
      <c r="R1075" s="222"/>
      <c r="S1075" s="222"/>
      <c r="T1075" s="222"/>
      <c r="U1075" s="222"/>
      <c r="V1075" s="222"/>
      <c r="W1075" s="222"/>
      <c r="X1075" s="222"/>
      <c r="Y1075" s="222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</row>
    <row r="1076" ht="12.75" customHeight="1">
      <c r="D1076" s="222"/>
      <c r="E1076" s="14"/>
      <c r="G1076" s="222"/>
      <c r="H1076" s="222"/>
      <c r="I1076" s="222"/>
      <c r="J1076" s="222"/>
      <c r="K1076" s="222"/>
      <c r="L1076" s="222"/>
      <c r="M1076" s="222"/>
      <c r="N1076" s="222"/>
      <c r="O1076" s="222"/>
      <c r="P1076" s="222"/>
      <c r="Q1076" s="222"/>
      <c r="R1076" s="222"/>
      <c r="S1076" s="222"/>
      <c r="T1076" s="222"/>
      <c r="U1076" s="222"/>
      <c r="V1076" s="222"/>
      <c r="W1076" s="222"/>
      <c r="X1076" s="222"/>
      <c r="Y1076" s="222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</row>
    <row r="1077" ht="12.75" customHeight="1">
      <c r="D1077" s="222"/>
      <c r="E1077" s="14"/>
      <c r="G1077" s="222"/>
      <c r="H1077" s="222"/>
      <c r="I1077" s="222"/>
      <c r="J1077" s="222"/>
      <c r="K1077" s="222"/>
      <c r="L1077" s="222"/>
      <c r="M1077" s="222"/>
      <c r="N1077" s="222"/>
      <c r="O1077" s="222"/>
      <c r="P1077" s="222"/>
      <c r="Q1077" s="222"/>
      <c r="R1077" s="222"/>
      <c r="S1077" s="222"/>
      <c r="T1077" s="222"/>
      <c r="U1077" s="222"/>
      <c r="V1077" s="222"/>
      <c r="W1077" s="222"/>
      <c r="X1077" s="222"/>
      <c r="Y1077" s="222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</row>
    <row r="1078" ht="12.75" customHeight="1">
      <c r="D1078" s="222"/>
      <c r="E1078" s="14"/>
      <c r="G1078" s="222"/>
      <c r="H1078" s="222"/>
      <c r="I1078" s="222"/>
      <c r="J1078" s="222"/>
      <c r="K1078" s="222"/>
      <c r="L1078" s="222"/>
      <c r="M1078" s="222"/>
      <c r="N1078" s="222"/>
      <c r="O1078" s="222"/>
      <c r="P1078" s="222"/>
      <c r="Q1078" s="222"/>
      <c r="R1078" s="222"/>
      <c r="S1078" s="222"/>
      <c r="T1078" s="222"/>
      <c r="U1078" s="222"/>
      <c r="V1078" s="222"/>
      <c r="W1078" s="222"/>
      <c r="X1078" s="222"/>
      <c r="Y1078" s="222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</row>
    <row r="1079" ht="12.75" customHeight="1">
      <c r="D1079" s="222"/>
      <c r="E1079" s="14"/>
      <c r="G1079" s="222"/>
      <c r="H1079" s="222"/>
      <c r="I1079" s="222"/>
      <c r="J1079" s="222"/>
      <c r="K1079" s="222"/>
      <c r="L1079" s="222"/>
      <c r="M1079" s="222"/>
      <c r="N1079" s="222"/>
      <c r="O1079" s="222"/>
      <c r="P1079" s="222"/>
      <c r="Q1079" s="222"/>
      <c r="R1079" s="222"/>
      <c r="S1079" s="222"/>
      <c r="T1079" s="222"/>
      <c r="U1079" s="222"/>
      <c r="V1079" s="222"/>
      <c r="W1079" s="222"/>
      <c r="X1079" s="222"/>
      <c r="Y1079" s="222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</row>
    <row r="1080" ht="12.75" customHeight="1">
      <c r="D1080" s="222"/>
      <c r="E1080" s="14"/>
      <c r="G1080" s="222"/>
      <c r="H1080" s="222"/>
      <c r="I1080" s="222"/>
      <c r="J1080" s="222"/>
      <c r="K1080" s="222"/>
      <c r="L1080" s="222"/>
      <c r="M1080" s="222"/>
      <c r="N1080" s="222"/>
      <c r="O1080" s="222"/>
      <c r="P1080" s="222"/>
      <c r="Q1080" s="222"/>
      <c r="R1080" s="222"/>
      <c r="S1080" s="222"/>
      <c r="T1080" s="222"/>
      <c r="U1080" s="222"/>
      <c r="V1080" s="222"/>
      <c r="W1080" s="222"/>
      <c r="X1080" s="222"/>
      <c r="Y1080" s="222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</row>
    <row r="1081" ht="12.75" customHeight="1">
      <c r="D1081" s="222"/>
      <c r="E1081" s="14"/>
      <c r="G1081" s="222"/>
      <c r="H1081" s="222"/>
      <c r="I1081" s="222"/>
      <c r="J1081" s="222"/>
      <c r="K1081" s="222"/>
      <c r="L1081" s="222"/>
      <c r="M1081" s="222"/>
      <c r="N1081" s="222"/>
      <c r="O1081" s="222"/>
      <c r="P1081" s="222"/>
      <c r="Q1081" s="222"/>
      <c r="R1081" s="222"/>
      <c r="S1081" s="222"/>
      <c r="T1081" s="222"/>
      <c r="U1081" s="222"/>
      <c r="V1081" s="222"/>
      <c r="W1081" s="222"/>
      <c r="X1081" s="222"/>
      <c r="Y1081" s="222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</row>
    <row r="1082" ht="12.75" customHeight="1">
      <c r="D1082" s="222"/>
      <c r="E1082" s="14"/>
      <c r="G1082" s="222"/>
      <c r="H1082" s="222"/>
      <c r="I1082" s="222"/>
      <c r="J1082" s="222"/>
      <c r="K1082" s="222"/>
      <c r="L1082" s="222"/>
      <c r="M1082" s="222"/>
      <c r="N1082" s="222"/>
      <c r="O1082" s="222"/>
      <c r="P1082" s="222"/>
      <c r="Q1082" s="222"/>
      <c r="R1082" s="222"/>
      <c r="S1082" s="222"/>
      <c r="T1082" s="222"/>
      <c r="U1082" s="222"/>
      <c r="V1082" s="222"/>
      <c r="W1082" s="222"/>
      <c r="X1082" s="222"/>
      <c r="Y1082" s="222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</row>
    <row r="1083" ht="12.75" customHeight="1">
      <c r="D1083" s="222"/>
      <c r="E1083" s="14"/>
      <c r="G1083" s="222"/>
      <c r="H1083" s="222"/>
      <c r="I1083" s="222"/>
      <c r="J1083" s="222"/>
      <c r="K1083" s="222"/>
      <c r="L1083" s="222"/>
      <c r="M1083" s="222"/>
      <c r="N1083" s="222"/>
      <c r="O1083" s="222"/>
      <c r="P1083" s="222"/>
      <c r="Q1083" s="222"/>
      <c r="R1083" s="222"/>
      <c r="S1083" s="222"/>
      <c r="T1083" s="222"/>
      <c r="U1083" s="222"/>
      <c r="V1083" s="222"/>
      <c r="W1083" s="222"/>
      <c r="X1083" s="222"/>
      <c r="Y1083" s="222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</row>
    <row r="1084" ht="12.75" customHeight="1">
      <c r="D1084" s="222"/>
      <c r="E1084" s="14"/>
      <c r="G1084" s="222"/>
      <c r="H1084" s="222"/>
      <c r="I1084" s="222"/>
      <c r="J1084" s="222"/>
      <c r="K1084" s="222"/>
      <c r="L1084" s="222"/>
      <c r="M1084" s="222"/>
      <c r="N1084" s="222"/>
      <c r="O1084" s="222"/>
      <c r="P1084" s="222"/>
      <c r="Q1084" s="222"/>
      <c r="R1084" s="222"/>
      <c r="S1084" s="222"/>
      <c r="T1084" s="222"/>
      <c r="U1084" s="222"/>
      <c r="V1084" s="222"/>
      <c r="W1084" s="222"/>
      <c r="X1084" s="222"/>
      <c r="Y1084" s="222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</row>
    <row r="1085" ht="12.75" customHeight="1">
      <c r="D1085" s="222"/>
      <c r="E1085" s="14"/>
      <c r="G1085" s="222"/>
      <c r="H1085" s="222"/>
      <c r="I1085" s="222"/>
      <c r="J1085" s="222"/>
      <c r="K1085" s="222"/>
      <c r="L1085" s="222"/>
      <c r="M1085" s="222"/>
      <c r="N1085" s="222"/>
      <c r="O1085" s="222"/>
      <c r="P1085" s="222"/>
      <c r="Q1085" s="222"/>
      <c r="R1085" s="222"/>
      <c r="S1085" s="222"/>
      <c r="T1085" s="222"/>
      <c r="U1085" s="222"/>
      <c r="V1085" s="222"/>
      <c r="W1085" s="222"/>
      <c r="X1085" s="222"/>
      <c r="Y1085" s="222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</row>
    <row r="1086" ht="12.75" customHeight="1">
      <c r="D1086" s="222"/>
      <c r="E1086" s="14"/>
      <c r="G1086" s="222"/>
      <c r="H1086" s="222"/>
      <c r="I1086" s="222"/>
      <c r="J1086" s="222"/>
      <c r="K1086" s="222"/>
      <c r="L1086" s="222"/>
      <c r="M1086" s="222"/>
      <c r="N1086" s="222"/>
      <c r="O1086" s="222"/>
      <c r="P1086" s="222"/>
      <c r="Q1086" s="222"/>
      <c r="R1086" s="222"/>
      <c r="S1086" s="222"/>
      <c r="T1086" s="222"/>
      <c r="U1086" s="222"/>
      <c r="V1086" s="222"/>
      <c r="W1086" s="222"/>
      <c r="X1086" s="222"/>
      <c r="Y1086" s="222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</row>
    <row r="1087" ht="12.75" customHeight="1">
      <c r="D1087" s="222"/>
      <c r="E1087" s="14"/>
      <c r="G1087" s="222"/>
      <c r="H1087" s="222"/>
      <c r="I1087" s="222"/>
      <c r="J1087" s="222"/>
      <c r="K1087" s="222"/>
      <c r="L1087" s="222"/>
      <c r="M1087" s="222"/>
      <c r="N1087" s="222"/>
      <c r="O1087" s="222"/>
      <c r="P1087" s="222"/>
      <c r="Q1087" s="222"/>
      <c r="R1087" s="222"/>
      <c r="S1087" s="222"/>
      <c r="T1087" s="222"/>
      <c r="U1087" s="222"/>
      <c r="V1087" s="222"/>
      <c r="W1087" s="222"/>
      <c r="X1087" s="222"/>
      <c r="Y1087" s="222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</row>
    <row r="1088" ht="12.75" customHeight="1">
      <c r="D1088" s="222"/>
      <c r="E1088" s="14"/>
      <c r="G1088" s="222"/>
      <c r="H1088" s="222"/>
      <c r="I1088" s="222"/>
      <c r="J1088" s="222"/>
      <c r="K1088" s="222"/>
      <c r="L1088" s="222"/>
      <c r="M1088" s="222"/>
      <c r="N1088" s="222"/>
      <c r="O1088" s="222"/>
      <c r="P1088" s="222"/>
      <c r="Q1088" s="222"/>
      <c r="R1088" s="222"/>
      <c r="S1088" s="222"/>
      <c r="T1088" s="222"/>
      <c r="U1088" s="222"/>
      <c r="V1088" s="222"/>
      <c r="W1088" s="222"/>
      <c r="X1088" s="222"/>
      <c r="Y1088" s="222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</row>
    <row r="1089" ht="12.75" customHeight="1">
      <c r="D1089" s="222"/>
      <c r="E1089" s="14"/>
      <c r="G1089" s="222"/>
      <c r="H1089" s="222"/>
      <c r="I1089" s="222"/>
      <c r="J1089" s="222"/>
      <c r="K1089" s="222"/>
      <c r="L1089" s="222"/>
      <c r="M1089" s="222"/>
      <c r="N1089" s="222"/>
      <c r="O1089" s="222"/>
      <c r="P1089" s="222"/>
      <c r="Q1089" s="222"/>
      <c r="R1089" s="222"/>
      <c r="S1089" s="222"/>
      <c r="T1089" s="222"/>
      <c r="U1089" s="222"/>
      <c r="V1089" s="222"/>
      <c r="W1089" s="222"/>
      <c r="X1089" s="222"/>
      <c r="Y1089" s="222"/>
      <c r="Z1089" s="222"/>
      <c r="AA1089" s="222"/>
      <c r="AB1089" s="222"/>
      <c r="AC1089" s="222"/>
      <c r="AD1089" s="222"/>
      <c r="AE1089" s="222"/>
      <c r="AF1089" s="222"/>
      <c r="AG1089" s="222"/>
      <c r="AH1089" s="222"/>
      <c r="AI1089" s="222"/>
      <c r="AJ1089" s="222"/>
      <c r="AK1089" s="222"/>
      <c r="AL1089" s="222"/>
      <c r="AM1089" s="222"/>
      <c r="AN1089" s="222"/>
      <c r="AO1089" s="222"/>
      <c r="AP1089" s="222"/>
      <c r="AQ1089" s="222"/>
    </row>
    <row r="1090" ht="12.75" customHeight="1">
      <c r="D1090" s="222"/>
      <c r="E1090" s="14"/>
      <c r="G1090" s="222"/>
      <c r="H1090" s="222"/>
      <c r="I1090" s="222"/>
      <c r="J1090" s="222"/>
      <c r="K1090" s="222"/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222"/>
      <c r="AB1090" s="222"/>
      <c r="AC1090" s="222"/>
      <c r="AD1090" s="222"/>
      <c r="AE1090" s="222"/>
      <c r="AF1090" s="222"/>
      <c r="AG1090" s="222"/>
      <c r="AH1090" s="222"/>
      <c r="AI1090" s="222"/>
      <c r="AJ1090" s="222"/>
      <c r="AK1090" s="222"/>
      <c r="AL1090" s="222"/>
      <c r="AM1090" s="222"/>
      <c r="AN1090" s="222"/>
      <c r="AO1090" s="222"/>
      <c r="AP1090" s="222"/>
      <c r="AQ1090" s="222"/>
    </row>
    <row r="1091" ht="12.75" customHeight="1">
      <c r="D1091" s="222"/>
      <c r="E1091" s="14"/>
      <c r="G1091" s="222"/>
      <c r="H1091" s="222"/>
      <c r="I1091" s="222"/>
      <c r="J1091" s="222"/>
      <c r="K1091" s="222"/>
      <c r="L1091" s="222"/>
      <c r="M1091" s="222"/>
      <c r="N1091" s="222"/>
      <c r="O1091" s="222"/>
      <c r="P1091" s="222"/>
      <c r="Q1091" s="22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</row>
    <row r="1092" ht="12.75" customHeight="1">
      <c r="D1092" s="222"/>
      <c r="E1092" s="14"/>
      <c r="G1092" s="222"/>
      <c r="H1092" s="222"/>
      <c r="I1092" s="222"/>
      <c r="J1092" s="222"/>
      <c r="K1092" s="222"/>
      <c r="L1092" s="222"/>
      <c r="M1092" s="222"/>
      <c r="N1092" s="222"/>
      <c r="O1092" s="222"/>
      <c r="P1092" s="222"/>
      <c r="Q1092" s="222"/>
      <c r="R1092" s="222"/>
      <c r="S1092" s="22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</row>
    <row r="1093" ht="12.75" customHeight="1">
      <c r="D1093" s="222"/>
      <c r="E1093" s="14"/>
      <c r="G1093" s="222"/>
      <c r="H1093" s="222"/>
      <c r="I1093" s="222"/>
      <c r="J1093" s="222"/>
      <c r="K1093" s="222"/>
      <c r="L1093" s="222"/>
      <c r="M1093" s="222"/>
      <c r="N1093" s="222"/>
      <c r="O1093" s="222"/>
      <c r="P1093" s="222"/>
      <c r="Q1093" s="222"/>
      <c r="R1093" s="222"/>
      <c r="S1093" s="222"/>
      <c r="T1093" s="222"/>
      <c r="U1093" s="222"/>
      <c r="V1093" s="222"/>
      <c r="W1093" s="222"/>
      <c r="X1093" s="222"/>
      <c r="Y1093" s="222"/>
      <c r="Z1093" s="222"/>
      <c r="AA1093" s="222"/>
      <c r="AB1093" s="222"/>
      <c r="AC1093" s="222"/>
      <c r="AD1093" s="222"/>
      <c r="AE1093" s="222"/>
      <c r="AF1093" s="222"/>
      <c r="AG1093" s="222"/>
      <c r="AH1093" s="222"/>
      <c r="AI1093" s="222"/>
      <c r="AJ1093" s="222"/>
      <c r="AK1093" s="222"/>
      <c r="AL1093" s="222"/>
      <c r="AM1093" s="222"/>
      <c r="AN1093" s="222"/>
      <c r="AO1093" s="222"/>
      <c r="AP1093" s="222"/>
      <c r="AQ1093" s="222"/>
    </row>
    <row r="1094" ht="12.75" customHeight="1">
      <c r="D1094" s="222"/>
      <c r="E1094" s="14"/>
      <c r="G1094" s="222"/>
      <c r="H1094" s="222"/>
      <c r="I1094" s="222"/>
      <c r="J1094" s="222"/>
      <c r="K1094" s="222"/>
      <c r="L1094" s="222"/>
      <c r="M1094" s="222"/>
      <c r="N1094" s="222"/>
      <c r="O1094" s="222"/>
      <c r="P1094" s="222"/>
      <c r="Q1094" s="222"/>
      <c r="R1094" s="222"/>
      <c r="S1094" s="222"/>
      <c r="T1094" s="222"/>
      <c r="U1094" s="222"/>
      <c r="V1094" s="222"/>
      <c r="W1094" s="222"/>
      <c r="X1094" s="222"/>
      <c r="Y1094" s="222"/>
      <c r="Z1094" s="222"/>
      <c r="AA1094" s="222"/>
      <c r="AB1094" s="222"/>
      <c r="AC1094" s="222"/>
      <c r="AD1094" s="222"/>
      <c r="AE1094" s="222"/>
      <c r="AF1094" s="222"/>
      <c r="AG1094" s="222"/>
      <c r="AH1094" s="222"/>
      <c r="AI1094" s="222"/>
      <c r="AJ1094" s="222"/>
      <c r="AK1094" s="222"/>
      <c r="AL1094" s="222"/>
      <c r="AM1094" s="222"/>
      <c r="AN1094" s="222"/>
      <c r="AO1094" s="222"/>
      <c r="AP1094" s="222"/>
      <c r="AQ1094" s="222"/>
    </row>
    <row r="1095" ht="12.75" customHeight="1">
      <c r="D1095" s="222"/>
      <c r="E1095" s="14"/>
      <c r="G1095" s="222"/>
      <c r="H1095" s="222"/>
      <c r="I1095" s="222"/>
      <c r="J1095" s="222"/>
      <c r="K1095" s="222"/>
      <c r="L1095" s="222"/>
      <c r="M1095" s="222"/>
      <c r="N1095" s="222"/>
      <c r="O1095" s="222"/>
      <c r="P1095" s="222"/>
      <c r="Q1095" s="222"/>
      <c r="R1095" s="222"/>
      <c r="S1095" s="222"/>
      <c r="T1095" s="222"/>
      <c r="U1095" s="222"/>
      <c r="V1095" s="222"/>
      <c r="W1095" s="222"/>
      <c r="X1095" s="222"/>
      <c r="Y1095" s="222"/>
      <c r="Z1095" s="222"/>
      <c r="AA1095" s="222"/>
      <c r="AB1095" s="222"/>
      <c r="AC1095" s="222"/>
      <c r="AD1095" s="222"/>
      <c r="AE1095" s="222"/>
      <c r="AF1095" s="222"/>
      <c r="AG1095" s="222"/>
      <c r="AH1095" s="222"/>
      <c r="AI1095" s="222"/>
      <c r="AJ1095" s="222"/>
      <c r="AK1095" s="222"/>
      <c r="AL1095" s="222"/>
      <c r="AM1095" s="222"/>
      <c r="AN1095" s="222"/>
      <c r="AO1095" s="222"/>
      <c r="AP1095" s="222"/>
      <c r="AQ1095" s="222"/>
    </row>
    <row r="1096" ht="12.75" customHeight="1">
      <c r="D1096" s="222"/>
      <c r="E1096" s="14"/>
      <c r="G1096" s="222"/>
      <c r="H1096" s="222"/>
      <c r="I1096" s="222"/>
      <c r="J1096" s="222"/>
      <c r="K1096" s="222"/>
      <c r="L1096" s="222"/>
      <c r="M1096" s="222"/>
      <c r="N1096" s="222"/>
      <c r="O1096" s="222"/>
      <c r="P1096" s="222"/>
      <c r="Q1096" s="222"/>
      <c r="R1096" s="222"/>
      <c r="S1096" s="222"/>
      <c r="T1096" s="222"/>
      <c r="U1096" s="222"/>
      <c r="V1096" s="222"/>
      <c r="W1096" s="222"/>
      <c r="X1096" s="222"/>
      <c r="Y1096" s="222"/>
      <c r="Z1096" s="222"/>
      <c r="AA1096" s="222"/>
      <c r="AB1096" s="222"/>
      <c r="AC1096" s="222"/>
      <c r="AD1096" s="222"/>
      <c r="AE1096" s="222"/>
      <c r="AF1096" s="222"/>
      <c r="AG1096" s="222"/>
      <c r="AH1096" s="222"/>
      <c r="AI1096" s="222"/>
      <c r="AJ1096" s="222"/>
      <c r="AK1096" s="222"/>
      <c r="AL1096" s="222"/>
      <c r="AM1096" s="222"/>
      <c r="AN1096" s="222"/>
      <c r="AO1096" s="222"/>
      <c r="AP1096" s="222"/>
      <c r="AQ1096" s="222"/>
    </row>
    <row r="1097" ht="12.75" customHeight="1">
      <c r="D1097" s="222"/>
      <c r="E1097" s="14"/>
      <c r="G1097" s="222"/>
      <c r="H1097" s="222"/>
      <c r="I1097" s="222"/>
      <c r="J1097" s="222"/>
      <c r="K1097" s="222"/>
      <c r="L1097" s="222"/>
      <c r="M1097" s="222"/>
      <c r="N1097" s="222"/>
      <c r="O1097" s="222"/>
      <c r="P1097" s="222"/>
      <c r="Q1097" s="222"/>
      <c r="R1097" s="222"/>
      <c r="S1097" s="222"/>
      <c r="T1097" s="222"/>
      <c r="U1097" s="222"/>
      <c r="V1097" s="222"/>
      <c r="W1097" s="222"/>
      <c r="X1097" s="222"/>
      <c r="Y1097" s="222"/>
      <c r="Z1097" s="222"/>
      <c r="AA1097" s="222"/>
      <c r="AB1097" s="222"/>
      <c r="AC1097" s="222"/>
      <c r="AD1097" s="222"/>
      <c r="AE1097" s="222"/>
      <c r="AF1097" s="222"/>
      <c r="AG1097" s="222"/>
      <c r="AH1097" s="222"/>
      <c r="AI1097" s="222"/>
      <c r="AJ1097" s="222"/>
      <c r="AK1097" s="222"/>
      <c r="AL1097" s="222"/>
      <c r="AM1097" s="222"/>
      <c r="AN1097" s="222"/>
      <c r="AO1097" s="222"/>
      <c r="AP1097" s="222"/>
      <c r="AQ1097" s="222"/>
    </row>
    <row r="1098" ht="12.75" customHeight="1">
      <c r="D1098" s="222"/>
      <c r="E1098" s="14"/>
      <c r="G1098" s="222"/>
      <c r="H1098" s="222"/>
      <c r="I1098" s="222"/>
      <c r="J1098" s="222"/>
      <c r="K1098" s="222"/>
      <c r="L1098" s="222"/>
      <c r="M1098" s="222"/>
      <c r="N1098" s="222"/>
      <c r="O1098" s="222"/>
      <c r="P1098" s="222"/>
      <c r="Q1098" s="222"/>
      <c r="R1098" s="222"/>
      <c r="S1098" s="222"/>
      <c r="T1098" s="222"/>
      <c r="U1098" s="222"/>
      <c r="V1098" s="222"/>
      <c r="W1098" s="222"/>
      <c r="X1098" s="222"/>
      <c r="Y1098" s="222"/>
      <c r="Z1098" s="222"/>
      <c r="AA1098" s="222"/>
      <c r="AB1098" s="222"/>
      <c r="AC1098" s="222"/>
      <c r="AD1098" s="222"/>
      <c r="AE1098" s="222"/>
      <c r="AF1098" s="222"/>
      <c r="AG1098" s="222"/>
      <c r="AH1098" s="222"/>
      <c r="AI1098" s="222"/>
      <c r="AJ1098" s="222"/>
      <c r="AK1098" s="222"/>
      <c r="AL1098" s="222"/>
      <c r="AM1098" s="222"/>
      <c r="AN1098" s="222"/>
      <c r="AO1098" s="222"/>
      <c r="AP1098" s="222"/>
      <c r="AQ1098" s="222"/>
    </row>
    <row r="1099" ht="12.75" customHeight="1">
      <c r="D1099" s="222"/>
      <c r="E1099" s="14"/>
      <c r="G1099" s="222"/>
      <c r="H1099" s="222"/>
      <c r="I1099" s="222"/>
      <c r="J1099" s="222"/>
      <c r="K1099" s="222"/>
      <c r="L1099" s="222"/>
      <c r="M1099" s="222"/>
      <c r="N1099" s="222"/>
      <c r="O1099" s="222"/>
      <c r="P1099" s="222"/>
      <c r="Q1099" s="222"/>
      <c r="R1099" s="222"/>
      <c r="S1099" s="222"/>
      <c r="T1099" s="222"/>
      <c r="U1099" s="222"/>
      <c r="V1099" s="222"/>
      <c r="W1099" s="222"/>
      <c r="X1099" s="222"/>
      <c r="Y1099" s="222"/>
      <c r="Z1099" s="222"/>
      <c r="AA1099" s="222"/>
      <c r="AB1099" s="222"/>
      <c r="AC1099" s="222"/>
      <c r="AD1099" s="222"/>
      <c r="AE1099" s="222"/>
      <c r="AF1099" s="222"/>
      <c r="AG1099" s="222"/>
      <c r="AH1099" s="222"/>
      <c r="AI1099" s="222"/>
      <c r="AJ1099" s="222"/>
      <c r="AK1099" s="222"/>
      <c r="AL1099" s="222"/>
      <c r="AM1099" s="222"/>
      <c r="AN1099" s="222"/>
      <c r="AO1099" s="222"/>
      <c r="AP1099" s="222"/>
      <c r="AQ1099" s="222"/>
    </row>
    <row r="1100" ht="12.75" customHeight="1">
      <c r="D1100" s="222"/>
      <c r="E1100" s="14"/>
      <c r="G1100" s="222"/>
      <c r="H1100" s="222"/>
      <c r="I1100" s="222"/>
      <c r="J1100" s="222"/>
      <c r="K1100" s="222"/>
      <c r="L1100" s="222"/>
      <c r="M1100" s="222"/>
      <c r="N1100" s="222"/>
      <c r="O1100" s="222"/>
      <c r="P1100" s="222"/>
      <c r="Q1100" s="222"/>
      <c r="R1100" s="222"/>
      <c r="S1100" s="222"/>
      <c r="T1100" s="222"/>
      <c r="U1100" s="222"/>
      <c r="V1100" s="222"/>
      <c r="W1100" s="222"/>
      <c r="X1100" s="222"/>
      <c r="Y1100" s="222"/>
      <c r="Z1100" s="222"/>
      <c r="AA1100" s="222"/>
      <c r="AB1100" s="222"/>
      <c r="AC1100" s="222"/>
      <c r="AD1100" s="222"/>
      <c r="AE1100" s="222"/>
      <c r="AF1100" s="222"/>
      <c r="AG1100" s="222"/>
      <c r="AH1100" s="222"/>
      <c r="AI1100" s="222"/>
      <c r="AJ1100" s="222"/>
      <c r="AK1100" s="222"/>
      <c r="AL1100" s="222"/>
      <c r="AM1100" s="222"/>
      <c r="AN1100" s="222"/>
      <c r="AO1100" s="222"/>
      <c r="AP1100" s="222"/>
      <c r="AQ1100" s="222"/>
    </row>
    <row r="1101" ht="12.75" customHeight="1">
      <c r="D1101" s="222"/>
      <c r="E1101" s="14"/>
      <c r="G1101" s="222"/>
      <c r="H1101" s="222"/>
      <c r="I1101" s="222"/>
      <c r="J1101" s="222"/>
      <c r="K1101" s="222"/>
      <c r="L1101" s="222"/>
      <c r="M1101" s="222"/>
      <c r="N1101" s="222"/>
      <c r="O1101" s="222"/>
      <c r="P1101" s="222"/>
      <c r="Q1101" s="222"/>
      <c r="R1101" s="222"/>
      <c r="S1101" s="222"/>
      <c r="T1101" s="222"/>
      <c r="U1101" s="222"/>
      <c r="V1101" s="222"/>
      <c r="W1101" s="222"/>
      <c r="X1101" s="222"/>
      <c r="Y1101" s="222"/>
      <c r="Z1101" s="222"/>
      <c r="AA1101" s="222"/>
      <c r="AB1101" s="222"/>
      <c r="AC1101" s="222"/>
      <c r="AD1101" s="222"/>
      <c r="AE1101" s="222"/>
      <c r="AF1101" s="222"/>
      <c r="AG1101" s="222"/>
      <c r="AH1101" s="222"/>
      <c r="AI1101" s="222"/>
      <c r="AJ1101" s="222"/>
      <c r="AK1101" s="222"/>
      <c r="AL1101" s="222"/>
      <c r="AM1101" s="222"/>
      <c r="AN1101" s="222"/>
      <c r="AO1101" s="222"/>
      <c r="AP1101" s="222"/>
      <c r="AQ1101" s="222"/>
    </row>
    <row r="1102" ht="12.75" customHeight="1">
      <c r="D1102" s="222"/>
      <c r="E1102" s="14"/>
      <c r="G1102" s="222"/>
      <c r="H1102" s="222"/>
      <c r="I1102" s="222"/>
      <c r="J1102" s="222"/>
      <c r="K1102" s="222"/>
      <c r="L1102" s="222"/>
      <c r="M1102" s="222"/>
      <c r="N1102" s="222"/>
      <c r="O1102" s="222"/>
      <c r="P1102" s="222"/>
      <c r="Q1102" s="222"/>
      <c r="R1102" s="222"/>
      <c r="S1102" s="222"/>
      <c r="T1102" s="222"/>
      <c r="U1102" s="222"/>
      <c r="V1102" s="222"/>
      <c r="W1102" s="222"/>
      <c r="X1102" s="222"/>
      <c r="Y1102" s="222"/>
      <c r="Z1102" s="222"/>
      <c r="AA1102" s="222"/>
      <c r="AB1102" s="222"/>
      <c r="AC1102" s="222"/>
      <c r="AD1102" s="222"/>
      <c r="AE1102" s="222"/>
      <c r="AF1102" s="222"/>
      <c r="AG1102" s="222"/>
      <c r="AH1102" s="222"/>
      <c r="AI1102" s="222"/>
      <c r="AJ1102" s="222"/>
      <c r="AK1102" s="222"/>
      <c r="AL1102" s="222"/>
      <c r="AM1102" s="222"/>
      <c r="AN1102" s="222"/>
      <c r="AO1102" s="222"/>
      <c r="AP1102" s="222"/>
      <c r="AQ1102" s="222"/>
    </row>
    <row r="1103" ht="12.75" customHeight="1">
      <c r="D1103" s="222"/>
      <c r="E1103" s="14"/>
      <c r="G1103" s="222"/>
      <c r="H1103" s="222"/>
      <c r="I1103" s="222"/>
      <c r="J1103" s="222"/>
      <c r="K1103" s="222"/>
      <c r="L1103" s="222"/>
      <c r="M1103" s="222"/>
      <c r="N1103" s="222"/>
      <c r="O1103" s="222"/>
      <c r="P1103" s="222"/>
      <c r="Q1103" s="222"/>
      <c r="R1103" s="222"/>
      <c r="S1103" s="222"/>
      <c r="T1103" s="222"/>
      <c r="U1103" s="222"/>
      <c r="V1103" s="222"/>
      <c r="W1103" s="222"/>
      <c r="X1103" s="222"/>
      <c r="Y1103" s="222"/>
      <c r="Z1103" s="222"/>
      <c r="AA1103" s="222"/>
      <c r="AB1103" s="222"/>
      <c r="AC1103" s="222"/>
      <c r="AD1103" s="222"/>
      <c r="AE1103" s="222"/>
      <c r="AF1103" s="222"/>
      <c r="AG1103" s="222"/>
      <c r="AH1103" s="222"/>
      <c r="AI1103" s="222"/>
      <c r="AJ1103" s="222"/>
      <c r="AK1103" s="222"/>
      <c r="AL1103" s="222"/>
      <c r="AM1103" s="222"/>
      <c r="AN1103" s="222"/>
      <c r="AO1103" s="222"/>
      <c r="AP1103" s="222"/>
      <c r="AQ1103" s="222"/>
    </row>
    <row r="1104" ht="12.75" customHeight="1">
      <c r="D1104" s="222"/>
      <c r="E1104" s="14"/>
      <c r="G1104" s="222"/>
      <c r="H1104" s="222"/>
      <c r="I1104" s="222"/>
      <c r="J1104" s="222"/>
      <c r="K1104" s="222"/>
      <c r="L1104" s="222"/>
      <c r="M1104" s="222"/>
      <c r="N1104" s="222"/>
      <c r="O1104" s="222"/>
      <c r="P1104" s="222"/>
      <c r="Q1104" s="222"/>
      <c r="R1104" s="222"/>
      <c r="S1104" s="222"/>
      <c r="T1104" s="222"/>
      <c r="U1104" s="222"/>
      <c r="V1104" s="222"/>
      <c r="W1104" s="222"/>
      <c r="X1104" s="222"/>
      <c r="Y1104" s="222"/>
      <c r="Z1104" s="222"/>
      <c r="AA1104" s="222"/>
      <c r="AB1104" s="222"/>
      <c r="AC1104" s="222"/>
      <c r="AD1104" s="222"/>
      <c r="AE1104" s="222"/>
      <c r="AF1104" s="222"/>
      <c r="AG1104" s="222"/>
      <c r="AH1104" s="222"/>
      <c r="AI1104" s="222"/>
      <c r="AJ1104" s="222"/>
      <c r="AK1104" s="222"/>
      <c r="AL1104" s="222"/>
      <c r="AM1104" s="222"/>
      <c r="AN1104" s="222"/>
      <c r="AO1104" s="222"/>
      <c r="AP1104" s="222"/>
      <c r="AQ1104" s="222"/>
    </row>
    <row r="1105" ht="12.75" customHeight="1">
      <c r="D1105" s="222"/>
      <c r="E1105" s="14"/>
      <c r="G1105" s="222"/>
      <c r="H1105" s="222"/>
      <c r="I1105" s="222"/>
      <c r="J1105" s="222"/>
      <c r="K1105" s="222"/>
      <c r="L1105" s="222"/>
      <c r="M1105" s="222"/>
      <c r="N1105" s="222"/>
      <c r="O1105" s="222"/>
      <c r="P1105" s="222"/>
      <c r="Q1105" s="222"/>
      <c r="R1105" s="222"/>
      <c r="S1105" s="222"/>
      <c r="T1105" s="222"/>
      <c r="U1105" s="222"/>
      <c r="V1105" s="222"/>
      <c r="W1105" s="222"/>
      <c r="X1105" s="222"/>
      <c r="Y1105" s="222"/>
      <c r="Z1105" s="222"/>
      <c r="AA1105" s="222"/>
      <c r="AB1105" s="222"/>
      <c r="AC1105" s="222"/>
      <c r="AD1105" s="222"/>
      <c r="AE1105" s="222"/>
      <c r="AF1105" s="222"/>
      <c r="AG1105" s="222"/>
      <c r="AH1105" s="222"/>
      <c r="AI1105" s="222"/>
      <c r="AJ1105" s="222"/>
      <c r="AK1105" s="222"/>
      <c r="AL1105" s="222"/>
      <c r="AM1105" s="222"/>
      <c r="AN1105" s="222"/>
      <c r="AO1105" s="222"/>
      <c r="AP1105" s="222"/>
      <c r="AQ1105" s="222"/>
    </row>
    <row r="1106" ht="12.75" customHeight="1">
      <c r="D1106" s="222"/>
      <c r="E1106" s="14"/>
      <c r="G1106" s="222"/>
      <c r="H1106" s="222"/>
      <c r="I1106" s="222"/>
      <c r="J1106" s="222"/>
      <c r="K1106" s="222"/>
      <c r="L1106" s="222"/>
      <c r="M1106" s="222"/>
      <c r="N1106" s="222"/>
      <c r="O1106" s="222"/>
      <c r="P1106" s="222"/>
      <c r="Q1106" s="222"/>
      <c r="R1106" s="222"/>
      <c r="S1106" s="222"/>
      <c r="T1106" s="222"/>
      <c r="U1106" s="222"/>
      <c r="V1106" s="222"/>
      <c r="W1106" s="222"/>
      <c r="X1106" s="222"/>
      <c r="Y1106" s="222"/>
      <c r="Z1106" s="222"/>
      <c r="AA1106" s="222"/>
      <c r="AB1106" s="222"/>
      <c r="AC1106" s="222"/>
      <c r="AD1106" s="222"/>
      <c r="AE1106" s="222"/>
      <c r="AF1106" s="222"/>
      <c r="AG1106" s="222"/>
      <c r="AH1106" s="222"/>
      <c r="AI1106" s="222"/>
      <c r="AJ1106" s="222"/>
      <c r="AK1106" s="222"/>
      <c r="AL1106" s="222"/>
      <c r="AM1106" s="222"/>
      <c r="AN1106" s="222"/>
      <c r="AO1106" s="222"/>
      <c r="AP1106" s="222"/>
      <c r="AQ1106" s="222"/>
    </row>
    <row r="1107" ht="12.75" customHeight="1">
      <c r="D1107" s="222"/>
      <c r="E1107" s="14"/>
      <c r="G1107" s="222"/>
      <c r="H1107" s="222"/>
      <c r="I1107" s="222"/>
      <c r="J1107" s="222"/>
      <c r="K1107" s="222"/>
      <c r="L1107" s="222"/>
      <c r="M1107" s="222"/>
      <c r="N1107" s="222"/>
      <c r="O1107" s="222"/>
      <c r="P1107" s="222"/>
      <c r="Q1107" s="222"/>
      <c r="R1107" s="222"/>
      <c r="S1107" s="222"/>
      <c r="T1107" s="222"/>
      <c r="U1107" s="222"/>
      <c r="V1107" s="222"/>
      <c r="W1107" s="222"/>
      <c r="X1107" s="222"/>
      <c r="Y1107" s="222"/>
      <c r="Z1107" s="222"/>
      <c r="AA1107" s="222"/>
      <c r="AB1107" s="222"/>
      <c r="AC1107" s="222"/>
      <c r="AD1107" s="222"/>
      <c r="AE1107" s="222"/>
      <c r="AF1107" s="222"/>
      <c r="AG1107" s="222"/>
      <c r="AH1107" s="222"/>
      <c r="AI1107" s="222"/>
      <c r="AJ1107" s="222"/>
      <c r="AK1107" s="222"/>
      <c r="AL1107" s="222"/>
      <c r="AM1107" s="222"/>
      <c r="AN1107" s="222"/>
      <c r="AO1107" s="222"/>
      <c r="AP1107" s="222"/>
      <c r="AQ1107" s="222"/>
    </row>
  </sheetData>
  <mergeCells count="3">
    <mergeCell ref="D3:H3"/>
    <mergeCell ref="D4:H4"/>
    <mergeCell ref="D5:H5"/>
  </mergeCells>
  <conditionalFormatting sqref="B28:B32">
    <cfRule type="expression" dxfId="3" priority="1" stopIfTrue="1">
      <formula>$F27="En Progreso"</formula>
    </cfRule>
  </conditionalFormatting>
  <conditionalFormatting sqref="B28:B32">
    <cfRule type="expression" dxfId="4" priority="2" stopIfTrue="1">
      <formula>$F27="Terminado"</formula>
    </cfRule>
  </conditionalFormatting>
  <conditionalFormatting sqref="D26:D67 C27 C33 C37 C40 C44 C50 C54 C59 C63">
    <cfRule type="expression" dxfId="4" priority="3" stopIfTrue="1">
      <formula>$F22="Done"</formula>
    </cfRule>
  </conditionalFormatting>
  <conditionalFormatting sqref="D26:D67 C27 C33 C37 C40 C44 C50 C54 C59 C63">
    <cfRule type="expression" dxfId="3" priority="4" stopIfTrue="1">
      <formula>$F22="Ongoing"</formula>
    </cfRule>
  </conditionalFormatting>
  <conditionalFormatting sqref="L22:AQ172 C133:K172">
    <cfRule type="expression" dxfId="4" priority="5" stopIfTrue="1">
      <formula>#REF!="Done"</formula>
    </cfRule>
  </conditionalFormatting>
  <conditionalFormatting sqref="L22:AQ172 C133:K172">
    <cfRule type="expression" dxfId="3" priority="6" stopIfTrue="1">
      <formula>#REF!="Ongoing"</formula>
    </cfRule>
  </conditionalFormatting>
  <conditionalFormatting sqref="B22:D172 E22:E83 F22:AQ172 E88:E104 E109 E112 E115:E172">
    <cfRule type="expression" dxfId="4" priority="7" stopIfTrue="1">
      <formula>$F22="Terminado"</formula>
    </cfRule>
  </conditionalFormatting>
  <conditionalFormatting sqref="B22:D172 E22:E83 F22:AQ172 E88:E104 E109 E112 E115:E172">
    <cfRule type="expression" dxfId="3" priority="8" stopIfTrue="1">
      <formula>$F22="En Progreso"</formula>
    </cfRule>
  </conditionalFormatting>
  <dataValidations>
    <dataValidation type="list" allowBlank="1" sqref="F10:F15 F22:F178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15"/>
      <c r="C1" s="15"/>
    </row>
    <row r="2">
      <c r="A2" s="297" t="s">
        <v>563</v>
      </c>
      <c r="B2" s="4"/>
      <c r="C2" s="5"/>
      <c r="E2" s="298" t="s">
        <v>564</v>
      </c>
    </row>
    <row r="3">
      <c r="A3" s="299" t="s">
        <v>565</v>
      </c>
      <c r="B3" s="4"/>
      <c r="C3" s="5"/>
    </row>
    <row r="4">
      <c r="A4" s="15"/>
      <c r="B4" s="15"/>
      <c r="C4" s="15"/>
    </row>
    <row r="5">
      <c r="A5" s="300" t="s">
        <v>566</v>
      </c>
      <c r="B5" s="301"/>
      <c r="C5" s="302"/>
    </row>
    <row r="6">
      <c r="A6" s="303"/>
      <c r="B6" s="304"/>
      <c r="C6" s="305"/>
    </row>
    <row r="7">
      <c r="A7" s="15"/>
      <c r="B7" s="15"/>
      <c r="C7" s="15"/>
    </row>
    <row r="8">
      <c r="A8" s="306" t="s">
        <v>567</v>
      </c>
      <c r="B8" s="4"/>
      <c r="C8" s="5"/>
    </row>
    <row r="9">
      <c r="A9" s="307" t="s">
        <v>568</v>
      </c>
      <c r="B9" s="4"/>
      <c r="C9" s="5"/>
    </row>
    <row r="10">
      <c r="A10" s="15"/>
      <c r="B10" s="15"/>
      <c r="C10" s="15"/>
    </row>
    <row r="11">
      <c r="A11" s="15"/>
      <c r="B11" s="15"/>
      <c r="C11" s="15"/>
    </row>
    <row r="12">
      <c r="A12" s="308" t="s">
        <v>569</v>
      </c>
      <c r="B12" s="4"/>
      <c r="C12" s="5"/>
    </row>
    <row r="13">
      <c r="A13" s="309" t="s">
        <v>570</v>
      </c>
      <c r="B13" s="4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/>
      <c r="B14" s="15"/>
      <c r="C14" s="15"/>
    </row>
    <row r="15">
      <c r="A15" s="310" t="s">
        <v>571</v>
      </c>
      <c r="B15" s="4"/>
      <c r="C15" s="5"/>
    </row>
    <row r="16">
      <c r="A16" s="311" t="s">
        <v>572</v>
      </c>
      <c r="B16" s="4"/>
      <c r="C16" s="5"/>
    </row>
    <row r="17">
      <c r="A17" s="15"/>
      <c r="B17" s="15"/>
      <c r="C17" s="15"/>
    </row>
    <row r="18">
      <c r="A18" s="312" t="s">
        <v>573</v>
      </c>
      <c r="B18" s="4"/>
      <c r="C18" s="5"/>
    </row>
    <row r="19">
      <c r="A19" s="313" t="s">
        <v>574</v>
      </c>
      <c r="B19" s="4"/>
      <c r="C19" s="5"/>
    </row>
    <row r="20">
      <c r="A20" s="15"/>
      <c r="B20" s="15"/>
      <c r="C20" s="15"/>
    </row>
    <row r="21">
      <c r="A21" s="314" t="s">
        <v>575</v>
      </c>
      <c r="B21" s="4"/>
      <c r="C21" s="5"/>
    </row>
    <row r="22">
      <c r="A22" s="315" t="s">
        <v>576</v>
      </c>
      <c r="B22" s="4"/>
      <c r="C22" s="5"/>
    </row>
    <row r="23">
      <c r="A23" s="15"/>
      <c r="B23" s="15"/>
      <c r="C23" s="15"/>
    </row>
    <row r="24">
      <c r="A24" s="316" t="s">
        <v>577</v>
      </c>
      <c r="B24" s="4"/>
      <c r="C24" s="5"/>
    </row>
    <row r="25">
      <c r="A25" s="317" t="s">
        <v>578</v>
      </c>
      <c r="B25" s="4"/>
      <c r="C25" s="5"/>
    </row>
    <row r="26">
      <c r="A26" s="15"/>
      <c r="B26" s="15"/>
      <c r="C26" s="15"/>
    </row>
    <row r="27">
      <c r="A27" s="15"/>
      <c r="B27" s="15"/>
      <c r="C27" s="15"/>
    </row>
    <row r="28">
      <c r="A28" s="15"/>
      <c r="B28" s="15"/>
      <c r="C28" s="15"/>
    </row>
    <row r="29">
      <c r="A29" s="15"/>
      <c r="B29" s="15"/>
      <c r="C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  <row r="975">
      <c r="A975" s="15"/>
      <c r="B975" s="15"/>
      <c r="C975" s="15"/>
    </row>
    <row r="976">
      <c r="A976" s="15"/>
      <c r="B976" s="15"/>
      <c r="C976" s="15"/>
    </row>
    <row r="977">
      <c r="A977" s="15"/>
      <c r="B977" s="15"/>
      <c r="C977" s="15"/>
    </row>
    <row r="978">
      <c r="A978" s="15"/>
      <c r="B978" s="15"/>
      <c r="C978" s="15"/>
    </row>
    <row r="979">
      <c r="A979" s="15"/>
      <c r="B979" s="15"/>
      <c r="C979" s="15"/>
    </row>
    <row r="980">
      <c r="A980" s="15"/>
      <c r="B980" s="15"/>
      <c r="C980" s="15"/>
    </row>
    <row r="981">
      <c r="A981" s="15"/>
      <c r="B981" s="15"/>
      <c r="C981" s="15"/>
    </row>
    <row r="982">
      <c r="A982" s="15"/>
      <c r="B982" s="15"/>
      <c r="C982" s="15"/>
    </row>
    <row r="983">
      <c r="A983" s="15"/>
      <c r="B983" s="15"/>
      <c r="C983" s="15"/>
    </row>
    <row r="984">
      <c r="A984" s="15"/>
      <c r="B984" s="15"/>
      <c r="C984" s="15"/>
    </row>
    <row r="985">
      <c r="A985" s="15"/>
      <c r="B985" s="15"/>
      <c r="C985" s="15"/>
    </row>
    <row r="986">
      <c r="A986" s="15"/>
      <c r="B986" s="15"/>
      <c r="C986" s="15"/>
    </row>
    <row r="987">
      <c r="A987" s="15"/>
      <c r="B987" s="15"/>
      <c r="C987" s="15"/>
    </row>
    <row r="988">
      <c r="A988" s="15"/>
      <c r="B988" s="15"/>
      <c r="C988" s="15"/>
    </row>
    <row r="989">
      <c r="A989" s="15"/>
      <c r="B989" s="15"/>
      <c r="C989" s="15"/>
    </row>
    <row r="990">
      <c r="A990" s="15"/>
      <c r="B990" s="15"/>
      <c r="C990" s="15"/>
    </row>
    <row r="991">
      <c r="A991" s="15"/>
      <c r="B991" s="15"/>
      <c r="C991" s="15"/>
    </row>
    <row r="992">
      <c r="A992" s="15"/>
      <c r="B992" s="15"/>
      <c r="C992" s="15"/>
    </row>
    <row r="993">
      <c r="A993" s="15"/>
      <c r="B993" s="15"/>
      <c r="C993" s="15"/>
    </row>
    <row r="994">
      <c r="A994" s="15"/>
      <c r="B994" s="15"/>
      <c r="C994" s="15"/>
    </row>
    <row r="995">
      <c r="A995" s="15"/>
      <c r="B995" s="15"/>
      <c r="C995" s="15"/>
    </row>
    <row r="996">
      <c r="A996" s="15"/>
      <c r="B996" s="15"/>
      <c r="C996" s="15"/>
    </row>
    <row r="997">
      <c r="A997" s="15"/>
      <c r="B997" s="15"/>
      <c r="C997" s="15"/>
    </row>
    <row r="998">
      <c r="A998" s="15"/>
      <c r="B998" s="15"/>
      <c r="C998" s="15"/>
    </row>
  </sheetData>
  <mergeCells count="17">
    <mergeCell ref="A2:C2"/>
    <mergeCell ref="E2:G2"/>
    <mergeCell ref="A3:C3"/>
    <mergeCell ref="A5:C5"/>
    <mergeCell ref="B6:C6"/>
    <mergeCell ref="A8:C8"/>
    <mergeCell ref="A9:C9"/>
    <mergeCell ref="A22:C22"/>
    <mergeCell ref="A24:C24"/>
    <mergeCell ref="A25:C25"/>
    <mergeCell ref="A12:C12"/>
    <mergeCell ref="A13:C13"/>
    <mergeCell ref="A15:C15"/>
    <mergeCell ref="A16:C16"/>
    <mergeCell ref="A18:C18"/>
    <mergeCell ref="A19:C19"/>
    <mergeCell ref="A21:C21"/>
  </mergeCells>
  <hyperlinks>
    <hyperlink r:id="rId1" ref="A3"/>
    <hyperlink r:id="rId2" ref="A9"/>
    <hyperlink r:id="rId3" ref="A13"/>
    <hyperlink r:id="rId4" ref="A16"/>
    <hyperlink r:id="rId5" ref="A19"/>
    <hyperlink r:id="rId6" ref="A22"/>
    <hyperlink r:id="rId7" ref="A25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29"/>
    <col hidden="1" min="2" max="2" width="14.43"/>
    <col hidden="1" min="5" max="6" width="14.43"/>
  </cols>
  <sheetData>
    <row r="1">
      <c r="A1" s="36" t="s">
        <v>579</v>
      </c>
      <c r="B1" s="36" t="s">
        <v>178</v>
      </c>
      <c r="C1" s="36" t="s">
        <v>179</v>
      </c>
      <c r="D1" s="36" t="s">
        <v>180</v>
      </c>
      <c r="E1" s="36" t="s">
        <v>361</v>
      </c>
      <c r="F1" s="36" t="s">
        <v>362</v>
      </c>
      <c r="G1" s="37" t="s">
        <v>181</v>
      </c>
    </row>
    <row r="2">
      <c r="A2" s="84" t="s">
        <v>224</v>
      </c>
      <c r="B2" s="85"/>
      <c r="C2" s="86">
        <v>1.0</v>
      </c>
      <c r="D2" s="84" t="s">
        <v>183</v>
      </c>
      <c r="E2" s="44" t="s">
        <v>225</v>
      </c>
      <c r="G2" s="44" t="s">
        <v>225</v>
      </c>
    </row>
    <row r="3">
      <c r="A3" s="87" t="s">
        <v>226</v>
      </c>
      <c r="B3" s="46"/>
      <c r="C3" s="46"/>
      <c r="D3" s="88">
        <v>8.0</v>
      </c>
      <c r="E3" s="46"/>
      <c r="G3" s="46"/>
    </row>
    <row r="4">
      <c r="A4" s="87" t="s">
        <v>227</v>
      </c>
      <c r="B4" s="46"/>
      <c r="C4" s="46"/>
      <c r="D4" s="88">
        <v>20.0</v>
      </c>
      <c r="E4" s="46"/>
      <c r="G4" s="46"/>
      <c r="H4" s="38"/>
    </row>
    <row r="5">
      <c r="A5" s="87" t="s">
        <v>228</v>
      </c>
      <c r="B5" s="46"/>
      <c r="C5" s="46"/>
      <c r="D5" s="88">
        <v>8.0</v>
      </c>
      <c r="E5" s="46"/>
      <c r="G5" s="46"/>
    </row>
    <row r="6">
      <c r="A6" s="87" t="s">
        <v>229</v>
      </c>
      <c r="B6" s="46"/>
      <c r="C6" s="46"/>
      <c r="D6" s="88">
        <v>5.0</v>
      </c>
      <c r="E6" s="46"/>
      <c r="G6" s="46"/>
    </row>
    <row r="7">
      <c r="A7" s="87" t="s">
        <v>230</v>
      </c>
      <c r="B7" s="48"/>
      <c r="C7" s="48"/>
      <c r="D7" s="88">
        <v>20.0</v>
      </c>
      <c r="E7" s="48"/>
      <c r="G7" s="48"/>
    </row>
    <row r="9">
      <c r="A9" s="89" t="s">
        <v>231</v>
      </c>
      <c r="B9" s="90"/>
      <c r="C9" s="91">
        <v>1.0</v>
      </c>
      <c r="D9" s="89" t="s">
        <v>183</v>
      </c>
      <c r="E9" s="44" t="s">
        <v>225</v>
      </c>
      <c r="G9" s="44" t="s">
        <v>225</v>
      </c>
    </row>
    <row r="10">
      <c r="A10" s="92" t="s">
        <v>232</v>
      </c>
      <c r="B10" s="46"/>
      <c r="C10" s="46"/>
      <c r="D10" s="93">
        <v>40.0</v>
      </c>
      <c r="E10" s="46"/>
      <c r="G10" s="46"/>
    </row>
    <row r="11">
      <c r="A11" s="92" t="s">
        <v>233</v>
      </c>
      <c r="B11" s="48"/>
      <c r="C11" s="48"/>
      <c r="D11" s="93">
        <v>8.0</v>
      </c>
      <c r="E11" s="48"/>
      <c r="G11" s="48"/>
    </row>
    <row r="13">
      <c r="A13" s="95" t="s">
        <v>234</v>
      </c>
      <c r="B13" s="96"/>
      <c r="C13" s="97">
        <v>2.0</v>
      </c>
      <c r="D13" s="95" t="s">
        <v>183</v>
      </c>
      <c r="E13" s="44" t="s">
        <v>225</v>
      </c>
      <c r="G13" s="44" t="s">
        <v>225</v>
      </c>
    </row>
    <row r="14">
      <c r="A14" s="98" t="s">
        <v>235</v>
      </c>
      <c r="B14" s="46"/>
      <c r="C14" s="46"/>
      <c r="D14" s="99">
        <v>8.0</v>
      </c>
      <c r="E14" s="46"/>
      <c r="G14" s="46"/>
    </row>
    <row r="15">
      <c r="A15" s="98" t="s">
        <v>236</v>
      </c>
      <c r="B15" s="46"/>
      <c r="C15" s="46"/>
      <c r="D15" s="99">
        <v>3.0</v>
      </c>
      <c r="E15" s="46"/>
      <c r="G15" s="46"/>
    </row>
    <row r="16">
      <c r="A16" s="98" t="s">
        <v>237</v>
      </c>
      <c r="B16" s="46"/>
      <c r="C16" s="46"/>
      <c r="D16" s="99">
        <v>3.0</v>
      </c>
      <c r="E16" s="46"/>
      <c r="G16" s="46"/>
    </row>
    <row r="17">
      <c r="A17" s="98" t="s">
        <v>238</v>
      </c>
      <c r="B17" s="46"/>
      <c r="C17" s="46"/>
      <c r="D17" s="99">
        <v>5.0</v>
      </c>
      <c r="E17" s="46"/>
      <c r="G17" s="46"/>
    </row>
    <row r="18">
      <c r="A18" s="98" t="s">
        <v>239</v>
      </c>
      <c r="B18" s="46"/>
      <c r="C18" s="46"/>
      <c r="D18" s="99">
        <v>3.0</v>
      </c>
      <c r="E18" s="46"/>
      <c r="G18" s="46"/>
    </row>
    <row r="19">
      <c r="A19" s="98" t="s">
        <v>240</v>
      </c>
      <c r="B19" s="46"/>
      <c r="C19" s="46"/>
      <c r="D19" s="99">
        <v>13.0</v>
      </c>
      <c r="E19" s="46"/>
      <c r="G19" s="46"/>
    </row>
    <row r="20">
      <c r="A20" s="98" t="s">
        <v>241</v>
      </c>
      <c r="B20" s="46"/>
      <c r="C20" s="46"/>
      <c r="D20" s="99">
        <v>2.0</v>
      </c>
      <c r="E20" s="46"/>
      <c r="G20" s="46"/>
    </row>
    <row r="21">
      <c r="A21" s="98" t="s">
        <v>242</v>
      </c>
      <c r="B21" s="48"/>
      <c r="C21" s="48"/>
      <c r="D21" s="99">
        <v>3.0</v>
      </c>
      <c r="E21" s="48"/>
      <c r="G21" s="48"/>
    </row>
    <row r="23">
      <c r="A23" s="100" t="s">
        <v>243</v>
      </c>
      <c r="B23" s="101"/>
      <c r="C23" s="102">
        <v>3.0</v>
      </c>
      <c r="D23" s="100" t="s">
        <v>183</v>
      </c>
      <c r="E23" s="44" t="s">
        <v>225</v>
      </c>
      <c r="G23" s="44" t="s">
        <v>225</v>
      </c>
    </row>
    <row r="24">
      <c r="A24" s="103" t="s">
        <v>244</v>
      </c>
      <c r="B24" s="46"/>
      <c r="C24" s="46"/>
      <c r="D24" s="104">
        <v>8.0</v>
      </c>
      <c r="E24" s="46"/>
      <c r="G24" s="46"/>
    </row>
    <row r="25">
      <c r="A25" s="103" t="s">
        <v>245</v>
      </c>
      <c r="B25" s="46"/>
      <c r="C25" s="46"/>
      <c r="D25" s="104">
        <v>13.0</v>
      </c>
      <c r="E25" s="46"/>
      <c r="G25" s="46"/>
    </row>
    <row r="26">
      <c r="A26" s="103" t="s">
        <v>246</v>
      </c>
      <c r="B26" s="46"/>
      <c r="C26" s="46"/>
      <c r="D26" s="104">
        <v>5.0</v>
      </c>
      <c r="E26" s="46"/>
      <c r="G26" s="46"/>
    </row>
    <row r="27">
      <c r="A27" s="103" t="s">
        <v>247</v>
      </c>
      <c r="B27" s="48"/>
      <c r="C27" s="48"/>
      <c r="D27" s="104">
        <v>13.0</v>
      </c>
      <c r="E27" s="48"/>
      <c r="G27" s="48"/>
    </row>
    <row r="29">
      <c r="A29" s="105" t="s">
        <v>248</v>
      </c>
      <c r="B29" s="106"/>
      <c r="C29" s="107">
        <v>4.0</v>
      </c>
      <c r="D29" s="105" t="s">
        <v>183</v>
      </c>
      <c r="E29" s="44" t="s">
        <v>225</v>
      </c>
      <c r="G29" s="44" t="s">
        <v>225</v>
      </c>
    </row>
    <row r="30">
      <c r="A30" s="108" t="s">
        <v>249</v>
      </c>
      <c r="B30" s="46"/>
      <c r="C30" s="46"/>
      <c r="D30" s="109">
        <v>20.0</v>
      </c>
      <c r="E30" s="46"/>
      <c r="G30" s="46"/>
    </row>
    <row r="31">
      <c r="A31" s="108" t="s">
        <v>250</v>
      </c>
      <c r="B31" s="46"/>
      <c r="C31" s="46"/>
      <c r="D31" s="109">
        <v>13.0</v>
      </c>
      <c r="E31" s="46"/>
      <c r="G31" s="46"/>
    </row>
    <row r="32">
      <c r="A32" s="108" t="s">
        <v>251</v>
      </c>
      <c r="B32" s="46"/>
      <c r="C32" s="46"/>
      <c r="D32" s="109">
        <v>5.0</v>
      </c>
      <c r="E32" s="46"/>
      <c r="G32" s="46"/>
    </row>
    <row r="33">
      <c r="A33" s="108" t="s">
        <v>252</v>
      </c>
      <c r="B33" s="46"/>
      <c r="C33" s="46"/>
      <c r="D33" s="109">
        <v>13.0</v>
      </c>
      <c r="E33" s="46"/>
      <c r="G33" s="46"/>
    </row>
    <row r="34">
      <c r="A34" s="108" t="s">
        <v>253</v>
      </c>
      <c r="B34" s="46"/>
      <c r="C34" s="46"/>
      <c r="D34" s="109">
        <v>8.0</v>
      </c>
      <c r="E34" s="46"/>
      <c r="G34" s="46"/>
    </row>
    <row r="35">
      <c r="A35" s="108" t="s">
        <v>254</v>
      </c>
      <c r="B35" s="48"/>
      <c r="C35" s="48"/>
      <c r="D35" s="109">
        <v>20.0</v>
      </c>
      <c r="E35" s="48"/>
      <c r="G35" s="48"/>
    </row>
  </sheetData>
  <mergeCells count="20">
    <mergeCell ref="B2:B7"/>
    <mergeCell ref="C2:C7"/>
    <mergeCell ref="E2:E7"/>
    <mergeCell ref="G2:G7"/>
    <mergeCell ref="C9:C11"/>
    <mergeCell ref="E9:E11"/>
    <mergeCell ref="G9:G11"/>
    <mergeCell ref="G13:G21"/>
    <mergeCell ref="G23:G27"/>
    <mergeCell ref="G29:G35"/>
    <mergeCell ref="B29:B35"/>
    <mergeCell ref="C29:C35"/>
    <mergeCell ref="E29:E35"/>
    <mergeCell ref="B9:B11"/>
    <mergeCell ref="B13:B21"/>
    <mergeCell ref="C13:C21"/>
    <mergeCell ref="E13:E21"/>
    <mergeCell ref="B23:B27"/>
    <mergeCell ref="C23:C27"/>
    <mergeCell ref="E23:E2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14"/>
    <col customWidth="1" min="2" max="2" width="48.43"/>
    <col customWidth="1" min="3" max="3" width="103.14"/>
  </cols>
  <sheetData>
    <row r="1">
      <c r="A1" s="144"/>
      <c r="B1" s="144" t="s">
        <v>580</v>
      </c>
      <c r="C1" s="145" t="s">
        <v>367</v>
      </c>
    </row>
    <row r="3">
      <c r="A3" s="318" t="s">
        <v>581</v>
      </c>
      <c r="B3" s="4"/>
      <c r="C3" s="5"/>
    </row>
    <row r="4">
      <c r="A4" s="319" t="s">
        <v>582</v>
      </c>
      <c r="B4" s="320" t="s">
        <v>226</v>
      </c>
      <c r="C4" s="321"/>
    </row>
    <row r="5">
      <c r="A5" s="319" t="s">
        <v>583</v>
      </c>
      <c r="B5" s="320" t="s">
        <v>227</v>
      </c>
      <c r="C5" s="322"/>
    </row>
    <row r="6">
      <c r="A6" s="319" t="s">
        <v>584</v>
      </c>
      <c r="B6" s="320" t="s">
        <v>228</v>
      </c>
      <c r="C6" s="322"/>
    </row>
    <row r="7">
      <c r="A7" s="319" t="s">
        <v>585</v>
      </c>
      <c r="B7" s="320" t="s">
        <v>586</v>
      </c>
      <c r="C7" s="322"/>
    </row>
    <row r="8">
      <c r="A8" s="319" t="s">
        <v>587</v>
      </c>
      <c r="B8" s="320" t="s">
        <v>588</v>
      </c>
      <c r="C8" s="323"/>
    </row>
    <row r="10">
      <c r="A10" s="324" t="s">
        <v>589</v>
      </c>
      <c r="B10" s="4"/>
      <c r="C10" s="5"/>
    </row>
    <row r="11">
      <c r="A11" s="325" t="s">
        <v>590</v>
      </c>
      <c r="B11" s="326" t="s">
        <v>232</v>
      </c>
      <c r="C11" s="327"/>
    </row>
    <row r="12">
      <c r="A12" s="325" t="s">
        <v>591</v>
      </c>
      <c r="B12" s="326" t="s">
        <v>233</v>
      </c>
      <c r="C12" s="328"/>
    </row>
    <row r="14">
      <c r="A14" s="329" t="s">
        <v>592</v>
      </c>
      <c r="B14" s="4"/>
      <c r="C14" s="5"/>
    </row>
    <row r="15">
      <c r="A15" s="330" t="s">
        <v>593</v>
      </c>
      <c r="B15" s="331" t="s">
        <v>235</v>
      </c>
      <c r="C15" s="332"/>
    </row>
    <row r="16">
      <c r="A16" s="330" t="s">
        <v>594</v>
      </c>
      <c r="B16" s="331" t="s">
        <v>236</v>
      </c>
      <c r="C16" s="333"/>
    </row>
    <row r="17">
      <c r="A17" s="330" t="s">
        <v>595</v>
      </c>
      <c r="B17" s="98" t="s">
        <v>237</v>
      </c>
      <c r="C17" s="333"/>
    </row>
    <row r="18">
      <c r="A18" s="330" t="s">
        <v>596</v>
      </c>
      <c r="B18" s="98" t="s">
        <v>238</v>
      </c>
      <c r="C18" s="333"/>
    </row>
    <row r="19">
      <c r="A19" s="330" t="s">
        <v>597</v>
      </c>
      <c r="B19" s="98" t="s">
        <v>239</v>
      </c>
      <c r="C19" s="333"/>
    </row>
    <row r="20">
      <c r="A20" s="330" t="s">
        <v>598</v>
      </c>
      <c r="B20" s="98" t="s">
        <v>240</v>
      </c>
      <c r="C20" s="333"/>
    </row>
    <row r="21">
      <c r="A21" s="330" t="s">
        <v>599</v>
      </c>
      <c r="B21" s="98" t="s">
        <v>241</v>
      </c>
      <c r="C21" s="333"/>
    </row>
    <row r="22">
      <c r="A22" s="330" t="s">
        <v>600</v>
      </c>
      <c r="B22" s="98" t="s">
        <v>242</v>
      </c>
      <c r="C22" s="334"/>
    </row>
    <row r="24">
      <c r="A24" s="335" t="s">
        <v>243</v>
      </c>
      <c r="B24" s="4"/>
      <c r="C24" s="5"/>
    </row>
    <row r="25">
      <c r="A25" s="336" t="s">
        <v>601</v>
      </c>
      <c r="B25" s="103" t="s">
        <v>244</v>
      </c>
      <c r="C25" s="337"/>
    </row>
    <row r="26">
      <c r="A26" s="336" t="s">
        <v>602</v>
      </c>
      <c r="B26" s="103" t="s">
        <v>245</v>
      </c>
      <c r="C26" s="338"/>
    </row>
    <row r="27">
      <c r="A27" s="336" t="s">
        <v>603</v>
      </c>
      <c r="B27" s="103" t="s">
        <v>246</v>
      </c>
      <c r="C27" s="338"/>
    </row>
    <row r="28">
      <c r="A28" s="336" t="s">
        <v>604</v>
      </c>
      <c r="B28" s="103" t="s">
        <v>247</v>
      </c>
      <c r="C28" s="339"/>
    </row>
    <row r="30">
      <c r="A30" s="340" t="s">
        <v>248</v>
      </c>
      <c r="B30" s="4"/>
      <c r="C30" s="5"/>
    </row>
    <row r="31">
      <c r="A31" s="341" t="s">
        <v>605</v>
      </c>
      <c r="B31" s="108" t="s">
        <v>249</v>
      </c>
      <c r="C31" s="342"/>
    </row>
    <row r="32">
      <c r="A32" s="341" t="s">
        <v>606</v>
      </c>
      <c r="B32" s="108" t="s">
        <v>250</v>
      </c>
      <c r="C32" s="343"/>
    </row>
    <row r="33">
      <c r="A33" s="341" t="s">
        <v>607</v>
      </c>
      <c r="B33" s="108" t="s">
        <v>251</v>
      </c>
      <c r="C33" s="343"/>
    </row>
    <row r="34">
      <c r="A34" s="341" t="s">
        <v>608</v>
      </c>
      <c r="B34" s="108" t="s">
        <v>252</v>
      </c>
      <c r="C34" s="343"/>
    </row>
    <row r="35">
      <c r="A35" s="341" t="s">
        <v>609</v>
      </c>
      <c r="B35" s="108" t="s">
        <v>253</v>
      </c>
      <c r="C35" s="343"/>
    </row>
    <row r="36">
      <c r="A36" s="341" t="s">
        <v>610</v>
      </c>
      <c r="B36" s="108" t="s">
        <v>254</v>
      </c>
      <c r="C36" s="344"/>
    </row>
  </sheetData>
  <mergeCells count="5">
    <mergeCell ref="A3:C3"/>
    <mergeCell ref="A10:C10"/>
    <mergeCell ref="A14:C14"/>
    <mergeCell ref="A24:C24"/>
    <mergeCell ref="A30:C3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2.43"/>
    <col customWidth="1" min="3" max="3" width="6.57"/>
    <col customWidth="1" min="5" max="5" width="13.0"/>
    <col customWidth="1" min="6" max="6" width="4.43"/>
    <col customWidth="1" min="7" max="7" width="6.29"/>
    <col customWidth="1" min="8" max="8" width="22.29"/>
    <col customWidth="1" min="9" max="9" width="6.29"/>
    <col customWidth="1" min="11" max="11" width="13.14"/>
    <col customWidth="1" min="12" max="12" width="4.14"/>
    <col customWidth="1" min="13" max="13" width="5.86"/>
    <col customWidth="1" min="14" max="14" width="25.86"/>
    <col customWidth="1" min="15" max="15" width="6.14"/>
    <col customWidth="1" min="17" max="17" width="12.86"/>
  </cols>
  <sheetData>
    <row r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>
      <c r="A2" s="181"/>
      <c r="B2" s="181" t="s">
        <v>171</v>
      </c>
      <c r="R2" s="51"/>
    </row>
    <row r="3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>
      <c r="A4" s="345"/>
      <c r="B4" s="345" t="s">
        <v>611</v>
      </c>
      <c r="F4" s="51"/>
      <c r="G4" s="346"/>
      <c r="H4" s="346" t="s">
        <v>231</v>
      </c>
      <c r="L4" s="51"/>
      <c r="M4" s="347"/>
      <c r="N4" s="347" t="s">
        <v>612</v>
      </c>
      <c r="R4" s="51"/>
    </row>
    <row r="5">
      <c r="A5" s="185" t="s">
        <v>433</v>
      </c>
      <c r="B5" s="5"/>
      <c r="C5" s="185" t="s">
        <v>434</v>
      </c>
      <c r="D5" s="5"/>
      <c r="E5" s="186" t="s">
        <v>435</v>
      </c>
      <c r="F5" s="51"/>
      <c r="G5" s="185" t="s">
        <v>433</v>
      </c>
      <c r="H5" s="5"/>
      <c r="I5" s="185" t="s">
        <v>434</v>
      </c>
      <c r="J5" s="5"/>
      <c r="K5" s="186" t="s">
        <v>435</v>
      </c>
      <c r="L5" s="51"/>
      <c r="M5" s="185" t="s">
        <v>433</v>
      </c>
      <c r="N5" s="5"/>
      <c r="O5" s="185" t="s">
        <v>434</v>
      </c>
      <c r="P5" s="5"/>
      <c r="Q5" s="186" t="s">
        <v>435</v>
      </c>
      <c r="R5" s="51"/>
    </row>
    <row r="6">
      <c r="A6" s="86" t="s">
        <v>368</v>
      </c>
      <c r="B6" s="348" t="s">
        <v>226</v>
      </c>
      <c r="C6" s="120" t="s">
        <v>613</v>
      </c>
      <c r="D6" s="122"/>
      <c r="E6" s="122" t="s">
        <v>614</v>
      </c>
      <c r="F6" s="51"/>
      <c r="G6" s="349" t="s">
        <v>378</v>
      </c>
      <c r="H6" s="350" t="s">
        <v>232</v>
      </c>
      <c r="I6" s="120" t="s">
        <v>615</v>
      </c>
      <c r="J6" s="122"/>
      <c r="K6" s="122" t="s">
        <v>614</v>
      </c>
      <c r="L6" s="51"/>
      <c r="M6" s="97" t="s">
        <v>382</v>
      </c>
      <c r="N6" s="351" t="s">
        <v>235</v>
      </c>
      <c r="O6" s="120" t="s">
        <v>616</v>
      </c>
      <c r="P6" s="122"/>
      <c r="Q6" s="122" t="s">
        <v>614</v>
      </c>
      <c r="R6" s="51"/>
    </row>
    <row r="7">
      <c r="A7" s="46"/>
      <c r="B7" s="189"/>
      <c r="C7" s="120" t="s">
        <v>617</v>
      </c>
      <c r="D7" s="122"/>
      <c r="E7" s="122" t="s">
        <v>614</v>
      </c>
      <c r="F7" s="51"/>
      <c r="G7" s="46"/>
      <c r="H7" s="189"/>
      <c r="I7" s="120" t="s">
        <v>618</v>
      </c>
      <c r="J7" s="122"/>
      <c r="K7" s="122" t="s">
        <v>614</v>
      </c>
      <c r="L7" s="51"/>
      <c r="M7" s="46"/>
      <c r="N7" s="189"/>
      <c r="O7" s="120" t="s">
        <v>619</v>
      </c>
      <c r="P7" s="122"/>
      <c r="Q7" s="122" t="s">
        <v>614</v>
      </c>
      <c r="R7" s="51"/>
    </row>
    <row r="8">
      <c r="A8" s="46"/>
      <c r="B8" s="189"/>
      <c r="C8" s="120" t="s">
        <v>620</v>
      </c>
      <c r="D8" s="122"/>
      <c r="E8" s="122" t="s">
        <v>614</v>
      </c>
      <c r="F8" s="51"/>
      <c r="G8" s="46"/>
      <c r="H8" s="189"/>
      <c r="I8" s="120" t="s">
        <v>621</v>
      </c>
      <c r="J8" s="122"/>
      <c r="K8" s="122" t="s">
        <v>614</v>
      </c>
      <c r="L8" s="51"/>
      <c r="M8" s="46"/>
      <c r="N8" s="189"/>
      <c r="O8" s="120" t="s">
        <v>622</v>
      </c>
      <c r="P8" s="122"/>
      <c r="Q8" s="122" t="s">
        <v>614</v>
      </c>
      <c r="R8" s="51"/>
    </row>
    <row r="9">
      <c r="A9" s="46"/>
      <c r="B9" s="189"/>
      <c r="C9" s="120" t="s">
        <v>623</v>
      </c>
      <c r="D9" s="122"/>
      <c r="E9" s="122" t="s">
        <v>614</v>
      </c>
      <c r="F9" s="51"/>
      <c r="G9" s="46"/>
      <c r="H9" s="189"/>
      <c r="I9" s="120" t="s">
        <v>624</v>
      </c>
      <c r="J9" s="122"/>
      <c r="K9" s="122" t="s">
        <v>614</v>
      </c>
      <c r="L9" s="51"/>
      <c r="M9" s="46"/>
      <c r="N9" s="189"/>
      <c r="O9" s="120" t="s">
        <v>625</v>
      </c>
      <c r="P9" s="122"/>
      <c r="Q9" s="122" t="s">
        <v>614</v>
      </c>
      <c r="R9" s="51"/>
    </row>
    <row r="10" ht="20.25" customHeight="1">
      <c r="A10" s="48"/>
      <c r="B10" s="193"/>
      <c r="C10" s="120" t="s">
        <v>626</v>
      </c>
      <c r="D10" s="122"/>
      <c r="E10" s="122" t="s">
        <v>614</v>
      </c>
      <c r="F10" s="51"/>
      <c r="G10" s="48"/>
      <c r="H10" s="193"/>
      <c r="I10" s="120" t="s">
        <v>627</v>
      </c>
      <c r="J10" s="122"/>
      <c r="K10" s="122" t="s">
        <v>614</v>
      </c>
      <c r="L10" s="51"/>
      <c r="M10" s="48"/>
      <c r="N10" s="193"/>
      <c r="O10" s="120" t="s">
        <v>628</v>
      </c>
      <c r="P10" s="122"/>
      <c r="Q10" s="122" t="s">
        <v>614</v>
      </c>
      <c r="R10" s="51"/>
    </row>
    <row r="11">
      <c r="A11" s="86" t="s">
        <v>370</v>
      </c>
      <c r="B11" s="348" t="s">
        <v>227</v>
      </c>
      <c r="C11" s="120" t="s">
        <v>629</v>
      </c>
      <c r="D11" s="122"/>
      <c r="E11" s="122" t="s">
        <v>614</v>
      </c>
      <c r="F11" s="51"/>
      <c r="G11" s="349" t="s">
        <v>380</v>
      </c>
      <c r="H11" s="350" t="s">
        <v>233</v>
      </c>
      <c r="I11" s="120" t="s">
        <v>630</v>
      </c>
      <c r="J11" s="122"/>
      <c r="K11" s="122" t="s">
        <v>614</v>
      </c>
      <c r="L11" s="51"/>
      <c r="M11" s="97" t="s">
        <v>384</v>
      </c>
      <c r="N11" s="351" t="s">
        <v>236</v>
      </c>
      <c r="O11" s="120" t="s">
        <v>631</v>
      </c>
      <c r="P11" s="122"/>
      <c r="Q11" s="122" t="s">
        <v>614</v>
      </c>
      <c r="R11" s="51"/>
    </row>
    <row r="12">
      <c r="A12" s="46"/>
      <c r="B12" s="189"/>
      <c r="C12" s="120" t="s">
        <v>632</v>
      </c>
      <c r="D12" s="122"/>
      <c r="E12" s="122" t="s">
        <v>614</v>
      </c>
      <c r="F12" s="51"/>
      <c r="G12" s="46"/>
      <c r="H12" s="189"/>
      <c r="I12" s="120" t="s">
        <v>633</v>
      </c>
      <c r="J12" s="122"/>
      <c r="K12" s="122" t="s">
        <v>614</v>
      </c>
      <c r="L12" s="51"/>
      <c r="M12" s="46"/>
      <c r="N12" s="189"/>
      <c r="O12" s="120" t="s">
        <v>634</v>
      </c>
      <c r="P12" s="122"/>
      <c r="Q12" s="122" t="s">
        <v>614</v>
      </c>
      <c r="R12" s="51"/>
    </row>
    <row r="13">
      <c r="A13" s="46"/>
      <c r="B13" s="189"/>
      <c r="C13" s="120" t="s">
        <v>635</v>
      </c>
      <c r="D13" s="122"/>
      <c r="E13" s="122" t="s">
        <v>614</v>
      </c>
      <c r="F13" s="51"/>
      <c r="G13" s="46"/>
      <c r="H13" s="189"/>
      <c r="I13" s="120" t="s">
        <v>636</v>
      </c>
      <c r="J13" s="122"/>
      <c r="K13" s="122" t="s">
        <v>614</v>
      </c>
      <c r="L13" s="51"/>
      <c r="M13" s="46"/>
      <c r="N13" s="189"/>
      <c r="O13" s="120" t="s">
        <v>637</v>
      </c>
      <c r="P13" s="122"/>
      <c r="Q13" s="122" t="s">
        <v>614</v>
      </c>
      <c r="R13" s="51"/>
    </row>
    <row r="14">
      <c r="A14" s="46"/>
      <c r="B14" s="189"/>
      <c r="C14" s="120" t="s">
        <v>638</v>
      </c>
      <c r="D14" s="122"/>
      <c r="E14" s="122" t="s">
        <v>614</v>
      </c>
      <c r="F14" s="51"/>
      <c r="G14" s="46"/>
      <c r="H14" s="189"/>
      <c r="I14" s="120" t="s">
        <v>639</v>
      </c>
      <c r="J14" s="122"/>
      <c r="K14" s="122" t="s">
        <v>614</v>
      </c>
      <c r="L14" s="51"/>
      <c r="M14" s="46"/>
      <c r="N14" s="189"/>
      <c r="O14" s="120" t="s">
        <v>640</v>
      </c>
      <c r="P14" s="122"/>
      <c r="Q14" s="122" t="s">
        <v>614</v>
      </c>
      <c r="R14" s="51"/>
    </row>
    <row r="15">
      <c r="A15" s="48"/>
      <c r="B15" s="193"/>
      <c r="C15" s="120" t="s">
        <v>641</v>
      </c>
      <c r="D15" s="122"/>
      <c r="E15" s="122" t="s">
        <v>614</v>
      </c>
      <c r="F15" s="51"/>
      <c r="G15" s="48"/>
      <c r="H15" s="193"/>
      <c r="I15" s="120" t="s">
        <v>642</v>
      </c>
      <c r="J15" s="122"/>
      <c r="K15" s="122" t="s">
        <v>614</v>
      </c>
      <c r="L15" s="51"/>
      <c r="M15" s="48"/>
      <c r="N15" s="193"/>
      <c r="O15" s="120" t="s">
        <v>643</v>
      </c>
      <c r="P15" s="122"/>
      <c r="Q15" s="122" t="s">
        <v>614</v>
      </c>
      <c r="R15" s="51"/>
    </row>
    <row r="16">
      <c r="A16" s="86" t="s">
        <v>372</v>
      </c>
      <c r="B16" s="86" t="s">
        <v>228</v>
      </c>
      <c r="C16" s="120" t="s">
        <v>644</v>
      </c>
      <c r="D16" s="122"/>
      <c r="E16" s="122" t="s">
        <v>614</v>
      </c>
      <c r="F16" s="51"/>
      <c r="G16" s="51"/>
      <c r="H16" s="51"/>
      <c r="I16" s="51"/>
      <c r="J16" s="51"/>
      <c r="K16" s="51"/>
      <c r="L16" s="51"/>
      <c r="M16" s="97" t="s">
        <v>386</v>
      </c>
      <c r="N16" s="351" t="s">
        <v>237</v>
      </c>
      <c r="O16" s="120" t="s">
        <v>645</v>
      </c>
      <c r="P16" s="122"/>
      <c r="Q16" s="122" t="s">
        <v>614</v>
      </c>
      <c r="R16" s="51"/>
    </row>
    <row r="17">
      <c r="A17" s="46"/>
      <c r="B17" s="46"/>
      <c r="C17" s="120" t="s">
        <v>646</v>
      </c>
      <c r="D17" s="122"/>
      <c r="E17" s="122" t="s">
        <v>614</v>
      </c>
      <c r="F17" s="51"/>
      <c r="G17" s="51"/>
      <c r="H17" s="51"/>
      <c r="I17" s="51"/>
      <c r="J17" s="51"/>
      <c r="K17" s="51"/>
      <c r="L17" s="51"/>
      <c r="M17" s="46"/>
      <c r="N17" s="189"/>
      <c r="O17" s="120" t="s">
        <v>647</v>
      </c>
      <c r="P17" s="122"/>
      <c r="Q17" s="122" t="s">
        <v>614</v>
      </c>
      <c r="R17" s="51"/>
    </row>
    <row r="18">
      <c r="A18" s="46"/>
      <c r="B18" s="46"/>
      <c r="C18" s="120" t="s">
        <v>648</v>
      </c>
      <c r="D18" s="122"/>
      <c r="E18" s="122" t="s">
        <v>614</v>
      </c>
      <c r="F18" s="51"/>
      <c r="G18" s="51"/>
      <c r="H18" s="51"/>
      <c r="I18" s="51"/>
      <c r="J18" s="51"/>
      <c r="K18" s="51"/>
      <c r="L18" s="51"/>
      <c r="M18" s="46"/>
      <c r="N18" s="189"/>
      <c r="O18" s="120" t="s">
        <v>649</v>
      </c>
      <c r="P18" s="122"/>
      <c r="Q18" s="122" t="s">
        <v>614</v>
      </c>
      <c r="R18" s="51"/>
    </row>
    <row r="19">
      <c r="A19" s="46"/>
      <c r="B19" s="46"/>
      <c r="C19" s="120" t="s">
        <v>650</v>
      </c>
      <c r="D19" s="208"/>
      <c r="E19" s="122" t="s">
        <v>614</v>
      </c>
      <c r="F19" s="51"/>
      <c r="G19" s="51"/>
      <c r="H19" s="51"/>
      <c r="I19" s="51"/>
      <c r="J19" s="51"/>
      <c r="K19" s="51"/>
      <c r="L19" s="51"/>
      <c r="M19" s="46"/>
      <c r="N19" s="189"/>
      <c r="O19" s="120" t="s">
        <v>651</v>
      </c>
      <c r="P19" s="122"/>
      <c r="Q19" s="122" t="s">
        <v>614</v>
      </c>
      <c r="R19" s="51"/>
    </row>
    <row r="20">
      <c r="A20" s="48"/>
      <c r="B20" s="48"/>
      <c r="C20" s="120" t="s">
        <v>652</v>
      </c>
      <c r="D20" s="208"/>
      <c r="E20" s="122" t="s">
        <v>614</v>
      </c>
      <c r="F20" s="51"/>
      <c r="G20" s="51"/>
      <c r="H20" s="51"/>
      <c r="I20" s="51"/>
      <c r="J20" s="51"/>
      <c r="K20" s="51"/>
      <c r="L20" s="51"/>
      <c r="M20" s="48"/>
      <c r="N20" s="193"/>
      <c r="O20" s="120" t="s">
        <v>653</v>
      </c>
      <c r="P20" s="122"/>
      <c r="Q20" s="122" t="s">
        <v>614</v>
      </c>
      <c r="R20" s="51"/>
    </row>
    <row r="21">
      <c r="A21" s="86" t="s">
        <v>374</v>
      </c>
      <c r="B21" s="86" t="s">
        <v>229</v>
      </c>
      <c r="C21" s="120" t="s">
        <v>654</v>
      </c>
      <c r="D21" s="122"/>
      <c r="E21" s="122" t="s">
        <v>614</v>
      </c>
      <c r="F21" s="51"/>
      <c r="G21" s="51"/>
      <c r="H21" s="51"/>
      <c r="I21" s="51"/>
      <c r="J21" s="51"/>
      <c r="K21" s="51"/>
      <c r="L21" s="51"/>
      <c r="M21" s="97" t="s">
        <v>388</v>
      </c>
      <c r="N21" s="351" t="s">
        <v>238</v>
      </c>
      <c r="O21" s="120" t="s">
        <v>655</v>
      </c>
      <c r="P21" s="122"/>
      <c r="Q21" s="122" t="s">
        <v>614</v>
      </c>
      <c r="R21" s="51"/>
    </row>
    <row r="22">
      <c r="A22" s="46"/>
      <c r="B22" s="46"/>
      <c r="C22" s="120" t="s">
        <v>656</v>
      </c>
      <c r="D22" s="122"/>
      <c r="E22" s="122" t="s">
        <v>614</v>
      </c>
      <c r="F22" s="51"/>
      <c r="G22" s="51"/>
      <c r="H22" s="51"/>
      <c r="I22" s="51"/>
      <c r="J22" s="51"/>
      <c r="K22" s="51"/>
      <c r="L22" s="51"/>
      <c r="M22" s="46"/>
      <c r="N22" s="189"/>
      <c r="O22" s="120" t="s">
        <v>657</v>
      </c>
      <c r="P22" s="122"/>
      <c r="Q22" s="122" t="s">
        <v>614</v>
      </c>
      <c r="R22" s="51"/>
    </row>
    <row r="23">
      <c r="A23" s="46"/>
      <c r="B23" s="46"/>
      <c r="C23" s="120" t="s">
        <v>658</v>
      </c>
      <c r="D23" s="122"/>
      <c r="E23" s="122" t="s">
        <v>614</v>
      </c>
      <c r="F23" s="51"/>
      <c r="G23" s="51"/>
      <c r="H23" s="51"/>
      <c r="I23" s="51"/>
      <c r="J23" s="51"/>
      <c r="K23" s="51"/>
      <c r="L23" s="51"/>
      <c r="M23" s="46"/>
      <c r="N23" s="189"/>
      <c r="O23" s="120" t="s">
        <v>659</v>
      </c>
      <c r="P23" s="122"/>
      <c r="Q23" s="122" t="s">
        <v>614</v>
      </c>
      <c r="R23" s="51"/>
    </row>
    <row r="24">
      <c r="A24" s="46"/>
      <c r="B24" s="46"/>
      <c r="C24" s="120" t="s">
        <v>660</v>
      </c>
      <c r="D24" s="208"/>
      <c r="E24" s="122" t="s">
        <v>614</v>
      </c>
      <c r="F24" s="51"/>
      <c r="G24" s="51"/>
      <c r="H24" s="51"/>
      <c r="I24" s="51"/>
      <c r="J24" s="51"/>
      <c r="K24" s="51"/>
      <c r="L24" s="51"/>
      <c r="M24" s="46"/>
      <c r="N24" s="189"/>
      <c r="O24" s="120" t="s">
        <v>661</v>
      </c>
      <c r="P24" s="122"/>
      <c r="Q24" s="122" t="s">
        <v>614</v>
      </c>
      <c r="R24" s="51"/>
    </row>
    <row r="25">
      <c r="A25" s="48"/>
      <c r="B25" s="48"/>
      <c r="C25" s="120" t="s">
        <v>662</v>
      </c>
      <c r="D25" s="208"/>
      <c r="E25" s="122" t="s">
        <v>614</v>
      </c>
      <c r="F25" s="51"/>
      <c r="G25" s="51"/>
      <c r="H25" s="51"/>
      <c r="I25" s="51"/>
      <c r="J25" s="51"/>
      <c r="K25" s="51"/>
      <c r="L25" s="51"/>
      <c r="M25" s="48"/>
      <c r="N25" s="193"/>
      <c r="O25" s="120" t="s">
        <v>663</v>
      </c>
      <c r="P25" s="122"/>
      <c r="Q25" s="122" t="s">
        <v>614</v>
      </c>
      <c r="R25" s="51"/>
    </row>
    <row r="26">
      <c r="A26" s="86" t="s">
        <v>376</v>
      </c>
      <c r="B26" s="86" t="s">
        <v>230</v>
      </c>
      <c r="C26" s="120" t="s">
        <v>664</v>
      </c>
      <c r="D26" s="122"/>
      <c r="E26" s="122" t="s">
        <v>614</v>
      </c>
      <c r="F26" s="51"/>
      <c r="G26" s="51"/>
      <c r="H26" s="51"/>
      <c r="I26" s="51"/>
      <c r="J26" s="51"/>
      <c r="K26" s="51"/>
      <c r="L26" s="51"/>
      <c r="M26" s="97" t="s">
        <v>390</v>
      </c>
      <c r="N26" s="351" t="s">
        <v>239</v>
      </c>
      <c r="O26" s="120" t="s">
        <v>665</v>
      </c>
      <c r="P26" s="122"/>
      <c r="Q26" s="122" t="s">
        <v>614</v>
      </c>
      <c r="R26" s="51"/>
    </row>
    <row r="27">
      <c r="A27" s="46"/>
      <c r="B27" s="46"/>
      <c r="C27" s="120" t="s">
        <v>666</v>
      </c>
      <c r="D27" s="122"/>
      <c r="E27" s="122" t="s">
        <v>614</v>
      </c>
      <c r="F27" s="51"/>
      <c r="G27" s="51"/>
      <c r="H27" s="51"/>
      <c r="I27" s="51"/>
      <c r="J27" s="51"/>
      <c r="K27" s="51"/>
      <c r="L27" s="51"/>
      <c r="M27" s="46"/>
      <c r="N27" s="189"/>
      <c r="O27" s="120" t="s">
        <v>667</v>
      </c>
      <c r="P27" s="122"/>
      <c r="Q27" s="122" t="s">
        <v>614</v>
      </c>
      <c r="R27" s="51"/>
    </row>
    <row r="28">
      <c r="A28" s="46"/>
      <c r="B28" s="46"/>
      <c r="C28" s="120" t="s">
        <v>668</v>
      </c>
      <c r="D28" s="122"/>
      <c r="E28" s="122" t="s">
        <v>614</v>
      </c>
      <c r="F28" s="51"/>
      <c r="G28" s="51"/>
      <c r="H28" s="51"/>
      <c r="I28" s="51"/>
      <c r="J28" s="51"/>
      <c r="K28" s="51"/>
      <c r="L28" s="51"/>
      <c r="M28" s="46"/>
      <c r="N28" s="189"/>
      <c r="O28" s="120" t="s">
        <v>669</v>
      </c>
      <c r="P28" s="208"/>
      <c r="Q28" s="122" t="s">
        <v>614</v>
      </c>
      <c r="R28" s="51"/>
    </row>
    <row r="29">
      <c r="A29" s="46"/>
      <c r="B29" s="46"/>
      <c r="C29" s="120" t="s">
        <v>670</v>
      </c>
      <c r="D29" s="208"/>
      <c r="E29" s="122" t="s">
        <v>614</v>
      </c>
      <c r="F29" s="51"/>
      <c r="G29" s="51"/>
      <c r="H29" s="51"/>
      <c r="I29" s="51"/>
      <c r="J29" s="51"/>
      <c r="K29" s="51"/>
      <c r="L29" s="51"/>
      <c r="M29" s="46"/>
      <c r="N29" s="189"/>
      <c r="O29" s="120" t="s">
        <v>671</v>
      </c>
      <c r="P29" s="208"/>
      <c r="Q29" s="122" t="s">
        <v>614</v>
      </c>
      <c r="R29" s="51"/>
    </row>
    <row r="30">
      <c r="A30" s="48"/>
      <c r="B30" s="48"/>
      <c r="C30" s="120" t="s">
        <v>672</v>
      </c>
      <c r="D30" s="208"/>
      <c r="E30" s="122" t="s">
        <v>614</v>
      </c>
      <c r="F30" s="51"/>
      <c r="G30" s="51"/>
      <c r="H30" s="51"/>
      <c r="I30" s="51"/>
      <c r="J30" s="51"/>
      <c r="K30" s="51"/>
      <c r="L30" s="51"/>
      <c r="M30" s="48"/>
      <c r="N30" s="193"/>
      <c r="O30" s="120" t="s">
        <v>673</v>
      </c>
      <c r="P30" s="208"/>
      <c r="Q30" s="122" t="s">
        <v>614</v>
      </c>
      <c r="R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97" t="s">
        <v>392</v>
      </c>
      <c r="N31" s="351" t="s">
        <v>240</v>
      </c>
      <c r="O31" s="120" t="s">
        <v>674</v>
      </c>
      <c r="P31" s="122"/>
      <c r="Q31" s="122" t="s">
        <v>614</v>
      </c>
      <c r="R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46"/>
      <c r="N32" s="189"/>
      <c r="O32" s="120" t="s">
        <v>675</v>
      </c>
      <c r="P32" s="122"/>
      <c r="Q32" s="122" t="s">
        <v>614</v>
      </c>
      <c r="R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46"/>
      <c r="N33" s="189"/>
      <c r="O33" s="120" t="s">
        <v>676</v>
      </c>
      <c r="P33" s="122"/>
      <c r="Q33" s="122" t="s">
        <v>614</v>
      </c>
      <c r="R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46"/>
      <c r="N34" s="189"/>
      <c r="O34" s="120" t="s">
        <v>677</v>
      </c>
      <c r="P34" s="122"/>
      <c r="Q34" s="122" t="s">
        <v>614</v>
      </c>
      <c r="R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8"/>
      <c r="N35" s="193"/>
      <c r="O35" s="120" t="s">
        <v>678</v>
      </c>
      <c r="P35" s="122"/>
      <c r="Q35" s="122" t="s">
        <v>614</v>
      </c>
      <c r="R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97" t="s">
        <v>394</v>
      </c>
      <c r="N36" s="351" t="s">
        <v>241</v>
      </c>
      <c r="O36" s="120" t="s">
        <v>679</v>
      </c>
      <c r="P36" s="122"/>
      <c r="Q36" s="122" t="s">
        <v>614</v>
      </c>
      <c r="R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46"/>
      <c r="N37" s="189"/>
      <c r="O37" s="120" t="s">
        <v>680</v>
      </c>
      <c r="P37" s="122"/>
      <c r="Q37" s="122" t="s">
        <v>614</v>
      </c>
      <c r="R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46"/>
      <c r="N38" s="189"/>
      <c r="O38" s="120" t="s">
        <v>681</v>
      </c>
      <c r="P38" s="122"/>
      <c r="Q38" s="122" t="s">
        <v>614</v>
      </c>
      <c r="R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46"/>
      <c r="N39" s="189"/>
      <c r="O39" s="120" t="s">
        <v>682</v>
      </c>
      <c r="P39" s="122"/>
      <c r="Q39" s="122" t="s">
        <v>614</v>
      </c>
      <c r="R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48"/>
      <c r="N40" s="193"/>
      <c r="O40" s="120" t="s">
        <v>683</v>
      </c>
      <c r="P40" s="122"/>
      <c r="Q40" s="122" t="s">
        <v>614</v>
      </c>
      <c r="R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97" t="s">
        <v>396</v>
      </c>
      <c r="N41" s="351" t="s">
        <v>242</v>
      </c>
      <c r="O41" s="120" t="s">
        <v>684</v>
      </c>
      <c r="P41" s="122"/>
      <c r="Q41" s="122" t="s">
        <v>614</v>
      </c>
      <c r="R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46"/>
      <c r="N42" s="189"/>
      <c r="O42" s="120" t="s">
        <v>685</v>
      </c>
      <c r="P42" s="122"/>
      <c r="Q42" s="122" t="s">
        <v>614</v>
      </c>
      <c r="R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46"/>
      <c r="N43" s="189"/>
      <c r="O43" s="120" t="s">
        <v>686</v>
      </c>
      <c r="P43" s="122"/>
      <c r="Q43" s="122" t="s">
        <v>614</v>
      </c>
      <c r="R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46"/>
      <c r="N44" s="189"/>
      <c r="O44" s="120" t="s">
        <v>687</v>
      </c>
      <c r="P44" s="122"/>
      <c r="Q44" s="122" t="s">
        <v>614</v>
      </c>
      <c r="R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48"/>
      <c r="N45" s="193"/>
      <c r="O45" s="120" t="s">
        <v>688</v>
      </c>
      <c r="P45" s="122"/>
      <c r="Q45" s="122" t="s">
        <v>614</v>
      </c>
      <c r="R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</row>
    <row r="47">
      <c r="A47" s="352"/>
      <c r="B47" s="352" t="s">
        <v>243</v>
      </c>
      <c r="F47" s="51"/>
      <c r="G47" s="353"/>
      <c r="H47" s="353" t="s">
        <v>248</v>
      </c>
      <c r="L47" s="51"/>
      <c r="M47" s="51"/>
      <c r="N47" s="51"/>
      <c r="O47" s="51"/>
      <c r="P47" s="51"/>
      <c r="Q47" s="51"/>
      <c r="R47" s="51"/>
    </row>
    <row r="48">
      <c r="A48" s="185" t="s">
        <v>433</v>
      </c>
      <c r="B48" s="5"/>
      <c r="C48" s="185" t="s">
        <v>434</v>
      </c>
      <c r="D48" s="5"/>
      <c r="E48" s="186" t="s">
        <v>435</v>
      </c>
      <c r="F48" s="51"/>
      <c r="G48" s="185" t="s">
        <v>433</v>
      </c>
      <c r="H48" s="5"/>
      <c r="I48" s="185" t="s">
        <v>434</v>
      </c>
      <c r="J48" s="5"/>
      <c r="K48" s="186" t="s">
        <v>435</v>
      </c>
      <c r="L48" s="51"/>
      <c r="M48" s="51"/>
      <c r="N48" s="51"/>
      <c r="O48" s="51"/>
      <c r="P48" s="51"/>
      <c r="Q48" s="51"/>
      <c r="R48" s="51"/>
    </row>
    <row r="49">
      <c r="A49" s="354" t="s">
        <v>398</v>
      </c>
      <c r="B49" s="355" t="s">
        <v>244</v>
      </c>
      <c r="C49" s="120" t="s">
        <v>689</v>
      </c>
      <c r="D49" s="120"/>
      <c r="E49" s="122" t="s">
        <v>614</v>
      </c>
      <c r="F49" s="51"/>
      <c r="G49" s="107" t="s">
        <v>407</v>
      </c>
      <c r="H49" s="356" t="s">
        <v>249</v>
      </c>
      <c r="I49" s="120" t="s">
        <v>690</v>
      </c>
      <c r="J49" s="120"/>
      <c r="K49" s="122" t="s">
        <v>614</v>
      </c>
      <c r="L49" s="51"/>
      <c r="M49" s="51"/>
      <c r="N49" s="51"/>
      <c r="O49" s="51"/>
      <c r="P49" s="51"/>
      <c r="Q49" s="51"/>
      <c r="R49" s="51"/>
    </row>
    <row r="50">
      <c r="A50" s="46"/>
      <c r="B50" s="189"/>
      <c r="C50" s="120" t="s">
        <v>691</v>
      </c>
      <c r="D50" s="120"/>
      <c r="E50" s="122" t="s">
        <v>614</v>
      </c>
      <c r="F50" s="51"/>
      <c r="G50" s="46"/>
      <c r="H50" s="189"/>
      <c r="I50" s="120" t="s">
        <v>692</v>
      </c>
      <c r="J50" s="120"/>
      <c r="K50" s="122" t="s">
        <v>614</v>
      </c>
      <c r="L50" s="51"/>
      <c r="M50" s="51"/>
      <c r="N50" s="51"/>
      <c r="O50" s="51"/>
      <c r="P50" s="51"/>
      <c r="Q50" s="51"/>
      <c r="R50" s="51"/>
    </row>
    <row r="51">
      <c r="A51" s="46"/>
      <c r="B51" s="189"/>
      <c r="C51" s="120" t="s">
        <v>693</v>
      </c>
      <c r="D51" s="120"/>
      <c r="E51" s="122" t="s">
        <v>614</v>
      </c>
      <c r="F51" s="51"/>
      <c r="G51" s="46"/>
      <c r="H51" s="189"/>
      <c r="I51" s="120" t="s">
        <v>694</v>
      </c>
      <c r="J51" s="120"/>
      <c r="K51" s="122" t="s">
        <v>614</v>
      </c>
      <c r="L51" s="51"/>
      <c r="M51" s="51"/>
      <c r="N51" s="51"/>
      <c r="O51" s="51"/>
      <c r="P51" s="51"/>
      <c r="Q51" s="51"/>
      <c r="R51" s="51"/>
    </row>
    <row r="52">
      <c r="A52" s="46"/>
      <c r="B52" s="189"/>
      <c r="C52" s="120" t="s">
        <v>695</v>
      </c>
      <c r="D52" s="120"/>
      <c r="E52" s="122" t="s">
        <v>614</v>
      </c>
      <c r="F52" s="51"/>
      <c r="G52" s="46"/>
      <c r="H52" s="189"/>
      <c r="I52" s="120" t="s">
        <v>696</v>
      </c>
      <c r="J52" s="120"/>
      <c r="K52" s="122" t="s">
        <v>614</v>
      </c>
      <c r="L52" s="51"/>
      <c r="M52" s="51"/>
      <c r="N52" s="51"/>
      <c r="O52" s="51"/>
      <c r="P52" s="51"/>
      <c r="Q52" s="51"/>
      <c r="R52" s="51"/>
    </row>
    <row r="53">
      <c r="A53" s="48"/>
      <c r="B53" s="193"/>
      <c r="C53" s="120" t="s">
        <v>697</v>
      </c>
      <c r="D53" s="120"/>
      <c r="E53" s="122" t="s">
        <v>614</v>
      </c>
      <c r="F53" s="51"/>
      <c r="G53" s="48"/>
      <c r="H53" s="193"/>
      <c r="I53" s="120" t="s">
        <v>698</v>
      </c>
      <c r="J53" s="120"/>
      <c r="K53" s="122" t="s">
        <v>614</v>
      </c>
      <c r="L53" s="51"/>
      <c r="M53" s="51"/>
      <c r="N53" s="51"/>
      <c r="O53" s="51"/>
      <c r="P53" s="51"/>
      <c r="Q53" s="51"/>
      <c r="R53" s="51"/>
    </row>
    <row r="54">
      <c r="A54" s="354" t="s">
        <v>401</v>
      </c>
      <c r="B54" s="355" t="s">
        <v>245</v>
      </c>
      <c r="C54" s="120" t="s">
        <v>699</v>
      </c>
      <c r="D54" s="120"/>
      <c r="E54" s="122" t="s">
        <v>614</v>
      </c>
      <c r="F54" s="51"/>
      <c r="G54" s="107" t="s">
        <v>409</v>
      </c>
      <c r="H54" s="356" t="s">
        <v>250</v>
      </c>
      <c r="I54" s="120" t="s">
        <v>700</v>
      </c>
      <c r="J54" s="120"/>
      <c r="K54" s="122" t="s">
        <v>614</v>
      </c>
      <c r="L54" s="51"/>
      <c r="M54" s="51"/>
      <c r="N54" s="51"/>
      <c r="O54" s="51"/>
      <c r="P54" s="51"/>
      <c r="Q54" s="51"/>
      <c r="R54" s="51"/>
    </row>
    <row r="55">
      <c r="A55" s="46"/>
      <c r="B55" s="189"/>
      <c r="C55" s="120" t="s">
        <v>701</v>
      </c>
      <c r="D55" s="120"/>
      <c r="E55" s="122" t="s">
        <v>614</v>
      </c>
      <c r="F55" s="51"/>
      <c r="G55" s="46"/>
      <c r="H55" s="189"/>
      <c r="I55" s="120" t="s">
        <v>702</v>
      </c>
      <c r="J55" s="120"/>
      <c r="K55" s="122" t="s">
        <v>614</v>
      </c>
      <c r="L55" s="51"/>
      <c r="M55" s="51"/>
      <c r="N55" s="51"/>
      <c r="O55" s="51"/>
      <c r="P55" s="51"/>
      <c r="Q55" s="51"/>
      <c r="R55" s="51"/>
    </row>
    <row r="56">
      <c r="A56" s="46"/>
      <c r="B56" s="189"/>
      <c r="C56" s="120" t="s">
        <v>703</v>
      </c>
      <c r="D56" s="120"/>
      <c r="E56" s="122" t="s">
        <v>614</v>
      </c>
      <c r="F56" s="51"/>
      <c r="G56" s="46"/>
      <c r="H56" s="189"/>
      <c r="I56" s="120" t="s">
        <v>704</v>
      </c>
      <c r="J56" s="120"/>
      <c r="K56" s="122" t="s">
        <v>614</v>
      </c>
      <c r="L56" s="51"/>
      <c r="M56" s="51"/>
      <c r="N56" s="51"/>
      <c r="O56" s="51"/>
      <c r="P56" s="51"/>
      <c r="Q56" s="51"/>
      <c r="R56" s="51"/>
    </row>
    <row r="57">
      <c r="A57" s="46"/>
      <c r="B57" s="189"/>
      <c r="C57" s="120" t="s">
        <v>705</v>
      </c>
      <c r="D57" s="120"/>
      <c r="E57" s="122" t="s">
        <v>614</v>
      </c>
      <c r="F57" s="51"/>
      <c r="G57" s="46"/>
      <c r="H57" s="189"/>
      <c r="I57" s="120" t="s">
        <v>706</v>
      </c>
      <c r="J57" s="120"/>
      <c r="K57" s="122" t="s">
        <v>614</v>
      </c>
      <c r="L57" s="51"/>
      <c r="M57" s="51"/>
      <c r="N57" s="51"/>
      <c r="O57" s="51"/>
      <c r="P57" s="51"/>
      <c r="Q57" s="51"/>
      <c r="R57" s="51"/>
    </row>
    <row r="58">
      <c r="A58" s="48"/>
      <c r="B58" s="193"/>
      <c r="C58" s="120" t="s">
        <v>707</v>
      </c>
      <c r="D58" s="120"/>
      <c r="E58" s="122" t="s">
        <v>614</v>
      </c>
      <c r="F58" s="51"/>
      <c r="G58" s="48"/>
      <c r="H58" s="193"/>
      <c r="I58" s="120" t="s">
        <v>708</v>
      </c>
      <c r="J58" s="120"/>
      <c r="K58" s="122" t="s">
        <v>614</v>
      </c>
      <c r="L58" s="51"/>
      <c r="M58" s="51"/>
      <c r="N58" s="51"/>
      <c r="O58" s="51"/>
      <c r="P58" s="51"/>
      <c r="Q58" s="51"/>
      <c r="R58" s="51"/>
    </row>
    <row r="59">
      <c r="A59" s="354" t="s">
        <v>403</v>
      </c>
      <c r="B59" s="355" t="s">
        <v>246</v>
      </c>
      <c r="C59" s="120" t="s">
        <v>709</v>
      </c>
      <c r="D59" s="120"/>
      <c r="E59" s="122" t="s">
        <v>614</v>
      </c>
      <c r="F59" s="51"/>
      <c r="G59" s="107" t="s">
        <v>411</v>
      </c>
      <c r="H59" s="356" t="s">
        <v>251</v>
      </c>
      <c r="I59" s="120" t="s">
        <v>710</v>
      </c>
      <c r="J59" s="120"/>
      <c r="K59" s="122" t="s">
        <v>614</v>
      </c>
      <c r="L59" s="51"/>
      <c r="M59" s="51"/>
      <c r="N59" s="51"/>
      <c r="O59" s="51"/>
      <c r="P59" s="51"/>
      <c r="Q59" s="51"/>
      <c r="R59" s="51"/>
    </row>
    <row r="60">
      <c r="A60" s="46"/>
      <c r="B60" s="189"/>
      <c r="C60" s="120" t="s">
        <v>711</v>
      </c>
      <c r="D60" s="120"/>
      <c r="E60" s="122" t="s">
        <v>614</v>
      </c>
      <c r="F60" s="51"/>
      <c r="G60" s="46"/>
      <c r="H60" s="189"/>
      <c r="I60" s="120" t="s">
        <v>712</v>
      </c>
      <c r="J60" s="120"/>
      <c r="K60" s="122" t="s">
        <v>614</v>
      </c>
      <c r="L60" s="51"/>
      <c r="M60" s="51"/>
      <c r="N60" s="51"/>
      <c r="O60" s="51"/>
      <c r="P60" s="51"/>
      <c r="Q60" s="51"/>
      <c r="R60" s="51"/>
    </row>
    <row r="61">
      <c r="A61" s="46"/>
      <c r="B61" s="189"/>
      <c r="C61" s="120" t="s">
        <v>713</v>
      </c>
      <c r="D61" s="120"/>
      <c r="E61" s="122" t="s">
        <v>614</v>
      </c>
      <c r="F61" s="51"/>
      <c r="G61" s="46"/>
      <c r="H61" s="189"/>
      <c r="I61" s="120" t="s">
        <v>714</v>
      </c>
      <c r="J61" s="120"/>
      <c r="K61" s="122" t="s">
        <v>614</v>
      </c>
      <c r="L61" s="51"/>
      <c r="M61" s="51"/>
      <c r="N61" s="51"/>
      <c r="O61" s="51"/>
      <c r="P61" s="51"/>
      <c r="Q61" s="51"/>
      <c r="R61" s="51"/>
    </row>
    <row r="62">
      <c r="A62" s="46"/>
      <c r="B62" s="189"/>
      <c r="C62" s="120" t="s">
        <v>715</v>
      </c>
      <c r="D62" s="120"/>
      <c r="E62" s="122" t="s">
        <v>614</v>
      </c>
      <c r="F62" s="51"/>
      <c r="G62" s="46"/>
      <c r="H62" s="189"/>
      <c r="I62" s="120" t="s">
        <v>716</v>
      </c>
      <c r="J62" s="120"/>
      <c r="K62" s="122" t="s">
        <v>614</v>
      </c>
      <c r="L62" s="51"/>
      <c r="M62" s="51"/>
      <c r="N62" s="51"/>
      <c r="O62" s="51"/>
      <c r="P62" s="51"/>
      <c r="Q62" s="51"/>
      <c r="R62" s="51"/>
    </row>
    <row r="63">
      <c r="A63" s="48"/>
      <c r="B63" s="193"/>
      <c r="C63" s="120" t="s">
        <v>717</v>
      </c>
      <c r="D63" s="120"/>
      <c r="E63" s="122" t="s">
        <v>614</v>
      </c>
      <c r="F63" s="51"/>
      <c r="G63" s="48"/>
      <c r="H63" s="193"/>
      <c r="I63" s="120" t="s">
        <v>718</v>
      </c>
      <c r="J63" s="120"/>
      <c r="K63" s="122" t="s">
        <v>614</v>
      </c>
      <c r="L63" s="51"/>
      <c r="M63" s="51"/>
      <c r="N63" s="51"/>
      <c r="O63" s="51"/>
      <c r="P63" s="51"/>
      <c r="Q63" s="51"/>
      <c r="R63" s="51"/>
    </row>
    <row r="64">
      <c r="A64" s="354" t="s">
        <v>405</v>
      </c>
      <c r="B64" s="355" t="s">
        <v>247</v>
      </c>
      <c r="C64" s="120" t="s">
        <v>719</v>
      </c>
      <c r="D64" s="120"/>
      <c r="E64" s="122" t="s">
        <v>614</v>
      </c>
      <c r="F64" s="51"/>
      <c r="G64" s="107" t="s">
        <v>413</v>
      </c>
      <c r="H64" s="356" t="s">
        <v>252</v>
      </c>
      <c r="I64" s="120" t="s">
        <v>720</v>
      </c>
      <c r="J64" s="120"/>
      <c r="K64" s="122" t="s">
        <v>614</v>
      </c>
      <c r="L64" s="51"/>
      <c r="M64" s="51"/>
      <c r="N64" s="51"/>
      <c r="O64" s="51"/>
      <c r="P64" s="51"/>
      <c r="Q64" s="51"/>
      <c r="R64" s="51"/>
    </row>
    <row r="65">
      <c r="A65" s="46"/>
      <c r="B65" s="189"/>
      <c r="C65" s="120" t="s">
        <v>721</v>
      </c>
      <c r="D65" s="120"/>
      <c r="E65" s="122" t="s">
        <v>614</v>
      </c>
      <c r="F65" s="51"/>
      <c r="G65" s="46"/>
      <c r="H65" s="189"/>
      <c r="I65" s="120" t="s">
        <v>722</v>
      </c>
      <c r="J65" s="120"/>
      <c r="K65" s="122" t="s">
        <v>614</v>
      </c>
      <c r="L65" s="51"/>
      <c r="M65" s="51"/>
      <c r="N65" s="51"/>
      <c r="O65" s="51"/>
      <c r="P65" s="51"/>
      <c r="Q65" s="51"/>
      <c r="R65" s="51"/>
    </row>
    <row r="66">
      <c r="A66" s="46"/>
      <c r="B66" s="189"/>
      <c r="C66" s="120" t="s">
        <v>723</v>
      </c>
      <c r="D66" s="120"/>
      <c r="E66" s="122" t="s">
        <v>614</v>
      </c>
      <c r="F66" s="51"/>
      <c r="G66" s="46"/>
      <c r="H66" s="189"/>
      <c r="I66" s="120" t="s">
        <v>724</v>
      </c>
      <c r="J66" s="120"/>
      <c r="K66" s="122" t="s">
        <v>614</v>
      </c>
      <c r="L66" s="51"/>
      <c r="M66" s="51"/>
      <c r="N66" s="51"/>
      <c r="O66" s="51"/>
      <c r="P66" s="51"/>
      <c r="Q66" s="51"/>
      <c r="R66" s="51"/>
    </row>
    <row r="67">
      <c r="A67" s="46"/>
      <c r="B67" s="189"/>
      <c r="C67" s="120" t="s">
        <v>725</v>
      </c>
      <c r="D67" s="120"/>
      <c r="E67" s="122" t="s">
        <v>614</v>
      </c>
      <c r="F67" s="51"/>
      <c r="G67" s="46"/>
      <c r="H67" s="189"/>
      <c r="I67" s="120" t="s">
        <v>726</v>
      </c>
      <c r="J67" s="120"/>
      <c r="K67" s="122" t="s">
        <v>614</v>
      </c>
      <c r="L67" s="51"/>
      <c r="M67" s="51"/>
      <c r="N67" s="51"/>
      <c r="O67" s="51"/>
      <c r="P67" s="51"/>
      <c r="Q67" s="51"/>
      <c r="R67" s="51"/>
    </row>
    <row r="68">
      <c r="A68" s="48"/>
      <c r="B68" s="193"/>
      <c r="C68" s="120" t="s">
        <v>727</v>
      </c>
      <c r="D68" s="120"/>
      <c r="E68" s="122" t="s">
        <v>614</v>
      </c>
      <c r="F68" s="51"/>
      <c r="G68" s="48"/>
      <c r="H68" s="193"/>
      <c r="I68" s="120" t="s">
        <v>728</v>
      </c>
      <c r="J68" s="120"/>
      <c r="K68" s="122" t="s">
        <v>614</v>
      </c>
      <c r="L68" s="51"/>
      <c r="M68" s="51"/>
      <c r="N68" s="51"/>
      <c r="O68" s="51"/>
      <c r="P68" s="51"/>
      <c r="Q68" s="51"/>
      <c r="R68" s="51"/>
    </row>
    <row r="69">
      <c r="A69" s="51"/>
      <c r="B69" s="51"/>
      <c r="C69" s="51"/>
      <c r="D69" s="51"/>
      <c r="E69" s="51"/>
      <c r="F69" s="51"/>
      <c r="G69" s="107" t="s">
        <v>415</v>
      </c>
      <c r="H69" s="356" t="s">
        <v>253</v>
      </c>
      <c r="I69" s="120" t="s">
        <v>729</v>
      </c>
      <c r="J69" s="120"/>
      <c r="K69" s="122" t="s">
        <v>614</v>
      </c>
      <c r="L69" s="51"/>
      <c r="M69" s="51"/>
      <c r="N69" s="51"/>
      <c r="O69" s="51"/>
      <c r="P69" s="51"/>
      <c r="Q69" s="51"/>
      <c r="R69" s="51"/>
    </row>
    <row r="70">
      <c r="A70" s="51"/>
      <c r="B70" s="51"/>
      <c r="C70" s="51"/>
      <c r="D70" s="51"/>
      <c r="E70" s="51"/>
      <c r="F70" s="51"/>
      <c r="G70" s="46"/>
      <c r="H70" s="189"/>
      <c r="I70" s="120" t="s">
        <v>730</v>
      </c>
      <c r="J70" s="120"/>
      <c r="K70" s="122" t="s">
        <v>614</v>
      </c>
      <c r="L70" s="51"/>
      <c r="M70" s="51"/>
      <c r="N70" s="51"/>
      <c r="O70" s="51"/>
      <c r="P70" s="51"/>
      <c r="Q70" s="51"/>
      <c r="R70" s="51"/>
    </row>
    <row r="71">
      <c r="A71" s="51"/>
      <c r="B71" s="51"/>
      <c r="C71" s="51"/>
      <c r="D71" s="51"/>
      <c r="E71" s="51"/>
      <c r="F71" s="51"/>
      <c r="G71" s="46"/>
      <c r="H71" s="189"/>
      <c r="I71" s="120" t="s">
        <v>731</v>
      </c>
      <c r="J71" s="357"/>
      <c r="K71" s="122" t="s">
        <v>614</v>
      </c>
      <c r="L71" s="51"/>
      <c r="M71" s="51"/>
      <c r="N71" s="51"/>
      <c r="O71" s="51"/>
      <c r="P71" s="51"/>
      <c r="Q71" s="51"/>
      <c r="R71" s="51"/>
    </row>
    <row r="72">
      <c r="A72" s="51"/>
      <c r="B72" s="51"/>
      <c r="C72" s="51"/>
      <c r="D72" s="51"/>
      <c r="E72" s="51"/>
      <c r="F72" s="51"/>
      <c r="G72" s="46"/>
      <c r="H72" s="189"/>
      <c r="I72" s="120" t="s">
        <v>732</v>
      </c>
      <c r="J72" s="357"/>
      <c r="K72" s="122" t="s">
        <v>614</v>
      </c>
      <c r="L72" s="51"/>
      <c r="M72" s="51"/>
      <c r="N72" s="51"/>
      <c r="O72" s="51"/>
      <c r="P72" s="51"/>
      <c r="Q72" s="51"/>
      <c r="R72" s="51"/>
    </row>
    <row r="73">
      <c r="A73" s="51"/>
      <c r="B73" s="51"/>
      <c r="C73" s="51"/>
      <c r="D73" s="51"/>
      <c r="E73" s="51"/>
      <c r="F73" s="51"/>
      <c r="G73" s="48"/>
      <c r="H73" s="193"/>
      <c r="I73" s="120" t="s">
        <v>733</v>
      </c>
      <c r="J73" s="357"/>
      <c r="K73" s="122" t="s">
        <v>614</v>
      </c>
      <c r="L73" s="51"/>
      <c r="M73" s="51"/>
      <c r="N73" s="51"/>
      <c r="O73" s="51"/>
      <c r="P73" s="51"/>
      <c r="Q73" s="51"/>
      <c r="R73" s="51"/>
    </row>
    <row r="74">
      <c r="A74" s="51"/>
      <c r="B74" s="51"/>
      <c r="C74" s="51"/>
      <c r="D74" s="51"/>
      <c r="E74" s="51"/>
      <c r="F74" s="51"/>
      <c r="G74" s="107" t="s">
        <v>417</v>
      </c>
      <c r="H74" s="356" t="s">
        <v>254</v>
      </c>
      <c r="I74" s="120" t="s">
        <v>734</v>
      </c>
      <c r="J74" s="120"/>
      <c r="K74" s="122" t="s">
        <v>614</v>
      </c>
      <c r="L74" s="51"/>
      <c r="M74" s="51"/>
      <c r="N74" s="51"/>
      <c r="O74" s="51"/>
      <c r="P74" s="51"/>
      <c r="Q74" s="51"/>
      <c r="R74" s="51"/>
    </row>
    <row r="75">
      <c r="A75" s="51"/>
      <c r="B75" s="51"/>
      <c r="C75" s="51"/>
      <c r="D75" s="51"/>
      <c r="E75" s="51"/>
      <c r="F75" s="51"/>
      <c r="G75" s="46"/>
      <c r="H75" s="189"/>
      <c r="I75" s="120" t="s">
        <v>735</v>
      </c>
      <c r="J75" s="120"/>
      <c r="K75" s="122" t="s">
        <v>614</v>
      </c>
      <c r="L75" s="51"/>
      <c r="M75" s="51"/>
      <c r="N75" s="51"/>
      <c r="O75" s="51"/>
      <c r="P75" s="51"/>
      <c r="Q75" s="51"/>
      <c r="R75" s="51"/>
    </row>
    <row r="76">
      <c r="A76" s="51"/>
      <c r="B76" s="51"/>
      <c r="C76" s="51"/>
      <c r="D76" s="51"/>
      <c r="E76" s="51"/>
      <c r="F76" s="51"/>
      <c r="G76" s="46"/>
      <c r="H76" s="189"/>
      <c r="I76" s="120" t="s">
        <v>736</v>
      </c>
      <c r="J76" s="120"/>
      <c r="K76" s="122" t="s">
        <v>614</v>
      </c>
      <c r="L76" s="51"/>
      <c r="M76" s="51"/>
      <c r="N76" s="51"/>
      <c r="O76" s="51"/>
      <c r="P76" s="51"/>
      <c r="Q76" s="51"/>
      <c r="R76" s="51"/>
    </row>
    <row r="77">
      <c r="A77" s="51"/>
      <c r="B77" s="51"/>
      <c r="C77" s="51"/>
      <c r="D77" s="51"/>
      <c r="E77" s="51"/>
      <c r="F77" s="51"/>
      <c r="G77" s="46"/>
      <c r="H77" s="189"/>
      <c r="I77" s="120" t="s">
        <v>737</v>
      </c>
      <c r="J77" s="120"/>
      <c r="K77" s="122" t="s">
        <v>614</v>
      </c>
      <c r="L77" s="51"/>
      <c r="M77" s="51"/>
      <c r="N77" s="51"/>
      <c r="O77" s="51"/>
      <c r="P77" s="51"/>
      <c r="Q77" s="51"/>
      <c r="R77" s="51"/>
    </row>
    <row r="78">
      <c r="A78" s="51"/>
      <c r="B78" s="51"/>
      <c r="C78" s="51"/>
      <c r="D78" s="51"/>
      <c r="E78" s="51"/>
      <c r="F78" s="51"/>
      <c r="G78" s="48"/>
      <c r="H78" s="193"/>
      <c r="I78" s="120" t="s">
        <v>738</v>
      </c>
      <c r="J78" s="120"/>
      <c r="K78" s="122" t="s">
        <v>614</v>
      </c>
      <c r="L78" s="51"/>
      <c r="M78" s="51"/>
      <c r="N78" s="51"/>
      <c r="O78" s="51"/>
      <c r="P78" s="51"/>
      <c r="Q78" s="51"/>
      <c r="R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</row>
  </sheetData>
  <mergeCells count="66">
    <mergeCell ref="G54:G58"/>
    <mergeCell ref="G59:G63"/>
    <mergeCell ref="H59:H63"/>
    <mergeCell ref="G69:G73"/>
    <mergeCell ref="H69:H73"/>
    <mergeCell ref="G74:G78"/>
    <mergeCell ref="H74:H78"/>
    <mergeCell ref="M41:M45"/>
    <mergeCell ref="H47:K47"/>
    <mergeCell ref="G48:H48"/>
    <mergeCell ref="I48:J48"/>
    <mergeCell ref="G49:G53"/>
    <mergeCell ref="H49:H53"/>
    <mergeCell ref="H54:H58"/>
    <mergeCell ref="B2:Q2"/>
    <mergeCell ref="B4:E4"/>
    <mergeCell ref="H4:K4"/>
    <mergeCell ref="N4:Q4"/>
    <mergeCell ref="A5:B5"/>
    <mergeCell ref="C5:D5"/>
    <mergeCell ref="G5:H5"/>
    <mergeCell ref="O5:P5"/>
    <mergeCell ref="I5:J5"/>
    <mergeCell ref="M5:N5"/>
    <mergeCell ref="B6:B10"/>
    <mergeCell ref="G6:G10"/>
    <mergeCell ref="H6:H10"/>
    <mergeCell ref="M6:M10"/>
    <mergeCell ref="N6:N10"/>
    <mergeCell ref="A6:A10"/>
    <mergeCell ref="A11:A15"/>
    <mergeCell ref="B11:B15"/>
    <mergeCell ref="G11:G15"/>
    <mergeCell ref="H11:H15"/>
    <mergeCell ref="M11:M15"/>
    <mergeCell ref="N11:N15"/>
    <mergeCell ref="A16:A20"/>
    <mergeCell ref="B16:B20"/>
    <mergeCell ref="M16:M20"/>
    <mergeCell ref="N16:N20"/>
    <mergeCell ref="B21:B25"/>
    <mergeCell ref="M21:M25"/>
    <mergeCell ref="N21:N25"/>
    <mergeCell ref="M26:M30"/>
    <mergeCell ref="N26:N30"/>
    <mergeCell ref="M31:M35"/>
    <mergeCell ref="N31:N35"/>
    <mergeCell ref="M36:M40"/>
    <mergeCell ref="N36:N40"/>
    <mergeCell ref="N41:N45"/>
    <mergeCell ref="A21:A25"/>
    <mergeCell ref="A26:A30"/>
    <mergeCell ref="B26:B30"/>
    <mergeCell ref="B47:E47"/>
    <mergeCell ref="A48:B48"/>
    <mergeCell ref="C48:D48"/>
    <mergeCell ref="B49:B53"/>
    <mergeCell ref="G64:G68"/>
    <mergeCell ref="H64:H68"/>
    <mergeCell ref="A49:A53"/>
    <mergeCell ref="A54:A58"/>
    <mergeCell ref="B54:B58"/>
    <mergeCell ref="A59:A63"/>
    <mergeCell ref="B59:B63"/>
    <mergeCell ref="A64:A68"/>
    <mergeCell ref="B64:B6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0F1EA"/>
    <pageSetUpPr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9.14"/>
    <col customWidth="1" min="3" max="3" width="38.43"/>
    <col customWidth="1" min="4" max="4" width="10.71"/>
    <col customWidth="1" min="5" max="5" width="18.71"/>
    <col customWidth="1" min="6" max="6" width="12.71"/>
    <col customWidth="1" min="7" max="7" width="9.57"/>
    <col customWidth="1" min="8" max="43" width="4.43"/>
    <col customWidth="1" min="44" max="44" width="9.14"/>
  </cols>
  <sheetData>
    <row r="1" ht="12.75" customHeight="1">
      <c r="D1" s="222"/>
      <c r="E1" s="14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2"/>
    </row>
    <row r="2" ht="10.5" customHeight="1">
      <c r="B2" s="223"/>
      <c r="C2" s="224"/>
      <c r="D2" s="225"/>
      <c r="E2" s="225"/>
      <c r="F2" s="226"/>
      <c r="G2" s="226"/>
      <c r="H2" s="226"/>
      <c r="I2" s="225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5"/>
      <c r="W2" s="226"/>
      <c r="X2" s="226"/>
      <c r="Y2" s="226"/>
      <c r="Z2" s="226"/>
      <c r="AA2" s="226"/>
      <c r="AB2" s="226"/>
      <c r="AC2" s="226"/>
      <c r="AD2" s="226"/>
      <c r="AE2" s="226"/>
      <c r="AF2" s="227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</row>
    <row r="3" ht="15.0" customHeight="1">
      <c r="B3" s="229"/>
      <c r="C3" s="230" t="s">
        <v>530</v>
      </c>
      <c r="D3" s="231"/>
      <c r="E3" s="4"/>
      <c r="F3" s="4"/>
      <c r="G3" s="4"/>
      <c r="H3" s="5"/>
      <c r="I3" s="232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2"/>
      <c r="W3" s="233"/>
      <c r="X3" s="233"/>
      <c r="Y3" s="233"/>
      <c r="Z3" s="233"/>
      <c r="AA3" s="233"/>
      <c r="AB3" s="233"/>
      <c r="AC3" s="233"/>
      <c r="AD3" s="233"/>
      <c r="AE3" s="233"/>
      <c r="AF3" s="234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</row>
    <row r="4" ht="15.0" customHeight="1">
      <c r="B4" s="229"/>
      <c r="C4" s="230" t="s">
        <v>531</v>
      </c>
      <c r="D4" s="231"/>
      <c r="E4" s="4"/>
      <c r="F4" s="4"/>
      <c r="G4" s="4"/>
      <c r="H4" s="5"/>
      <c r="I4" s="232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2"/>
      <c r="W4" s="233"/>
      <c r="X4" s="233"/>
      <c r="Y4" s="233"/>
      <c r="Z4" s="233"/>
      <c r="AA4" s="233"/>
      <c r="AB4" s="233"/>
      <c r="AC4" s="233"/>
      <c r="AD4" s="233"/>
      <c r="AE4" s="233"/>
      <c r="AF4" s="234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</row>
    <row r="5" ht="15.0" customHeight="1">
      <c r="B5" s="229"/>
      <c r="C5" s="230" t="s">
        <v>532</v>
      </c>
      <c r="D5" s="231"/>
      <c r="E5" s="4"/>
      <c r="F5" s="4"/>
      <c r="G5" s="4"/>
      <c r="H5" s="5"/>
      <c r="I5" s="232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2"/>
      <c r="W5" s="233"/>
      <c r="X5" s="233"/>
      <c r="Y5" s="233"/>
      <c r="Z5" s="233"/>
      <c r="AA5" s="233"/>
      <c r="AB5" s="233"/>
      <c r="AC5" s="233"/>
      <c r="AD5" s="233"/>
      <c r="AE5" s="233"/>
      <c r="AF5" s="234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</row>
    <row r="6" ht="15.0" customHeight="1">
      <c r="B6" s="235"/>
      <c r="C6" s="236"/>
      <c r="D6" s="237"/>
      <c r="E6" s="238"/>
      <c r="F6" s="237"/>
      <c r="G6" s="237"/>
      <c r="H6" s="237"/>
      <c r="I6" s="238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8"/>
      <c r="W6" s="239"/>
      <c r="X6" s="239"/>
      <c r="Y6" s="239"/>
      <c r="Z6" s="239"/>
      <c r="AA6" s="239"/>
      <c r="AB6" s="239"/>
      <c r="AC6" s="239"/>
      <c r="AD6" s="239"/>
      <c r="AE6" s="239"/>
      <c r="AF6" s="240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</row>
    <row r="7" ht="10.5" customHeight="1">
      <c r="A7" s="241"/>
      <c r="B7" s="242"/>
      <c r="C7" s="241"/>
      <c r="D7" s="243"/>
      <c r="E7" s="242"/>
      <c r="F7" s="243"/>
      <c r="G7" s="243"/>
      <c r="H7" s="243"/>
      <c r="I7" s="242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2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1"/>
    </row>
    <row r="8" ht="12.75" customHeight="1">
      <c r="A8" s="241"/>
      <c r="B8" s="241"/>
      <c r="C8" s="358">
        <v>2.0</v>
      </c>
      <c r="D8" s="246"/>
      <c r="E8" s="247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</row>
    <row r="9" ht="12.75" customHeight="1">
      <c r="D9" s="222"/>
      <c r="E9" s="14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241"/>
      <c r="AJ9" s="241"/>
      <c r="AK9" s="241"/>
      <c r="AL9" s="241"/>
      <c r="AM9" s="241"/>
      <c r="AN9" s="241"/>
      <c r="AO9" s="241"/>
      <c r="AP9" s="241"/>
      <c r="AQ9" s="241"/>
    </row>
    <row r="10" ht="12.75" customHeight="1">
      <c r="C10" s="38" t="s">
        <v>739</v>
      </c>
      <c r="D10" s="222"/>
      <c r="E10" s="14"/>
      <c r="F10" s="248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2"/>
      <c r="AH10" s="222"/>
      <c r="AI10" s="222"/>
      <c r="AJ10" s="222"/>
      <c r="AK10" s="222"/>
      <c r="AL10" s="222"/>
      <c r="AM10" s="222"/>
      <c r="AN10" s="222"/>
      <c r="AO10" s="222"/>
      <c r="AP10" s="222"/>
      <c r="AQ10" s="222"/>
    </row>
    <row r="11" ht="12.75" customHeight="1">
      <c r="C11" s="38"/>
      <c r="D11" s="222"/>
      <c r="E11" s="14"/>
      <c r="F11" s="248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  <c r="AJ11" s="222"/>
      <c r="AK11" s="222"/>
      <c r="AL11" s="222"/>
      <c r="AM11" s="222"/>
      <c r="AN11" s="222"/>
      <c r="AO11" s="222"/>
      <c r="AP11" s="222"/>
      <c r="AQ11" s="222"/>
    </row>
    <row r="12" ht="12.75" customHeight="1">
      <c r="C12" s="38"/>
      <c r="D12" s="222"/>
      <c r="E12" s="14"/>
      <c r="F12" s="248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</row>
    <row r="13" ht="12.75" customHeight="1">
      <c r="D13" s="222"/>
      <c r="E13" s="14"/>
      <c r="F13" s="248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</row>
    <row r="14" ht="12.75" customHeight="1">
      <c r="D14" s="222"/>
      <c r="E14" s="14"/>
      <c r="F14" s="248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</row>
    <row r="15" ht="12.75" customHeight="1">
      <c r="D15" s="222"/>
      <c r="E15" s="14"/>
      <c r="F15" s="248"/>
      <c r="G15" s="222"/>
      <c r="H15" s="249">
        <v>29.0</v>
      </c>
      <c r="I15" s="249">
        <v>30.0</v>
      </c>
      <c r="J15" s="249">
        <v>31.0</v>
      </c>
      <c r="K15" s="249">
        <v>1.0</v>
      </c>
      <c r="L15" s="249">
        <v>2.0</v>
      </c>
      <c r="M15" s="249">
        <v>3.0</v>
      </c>
      <c r="N15" s="249">
        <v>4.0</v>
      </c>
      <c r="O15" s="249">
        <v>5.0</v>
      </c>
      <c r="P15" s="249">
        <v>6.0</v>
      </c>
      <c r="Q15" s="249">
        <v>7.0</v>
      </c>
      <c r="R15" s="249">
        <v>8.0</v>
      </c>
      <c r="S15" s="249">
        <v>9.0</v>
      </c>
      <c r="T15" s="249">
        <v>10.0</v>
      </c>
      <c r="U15" s="249">
        <v>11.0</v>
      </c>
      <c r="V15" s="249">
        <v>12.0</v>
      </c>
      <c r="W15" s="249">
        <v>13.0</v>
      </c>
      <c r="X15" s="249">
        <v>14.0</v>
      </c>
      <c r="Y15" s="249">
        <v>15.0</v>
      </c>
      <c r="Z15" s="249">
        <v>16.0</v>
      </c>
      <c r="AA15" s="249">
        <v>17.0</v>
      </c>
      <c r="AB15" s="249">
        <v>18.0</v>
      </c>
      <c r="AC15" s="249">
        <v>19.0</v>
      </c>
      <c r="AD15" s="249">
        <v>20.0</v>
      </c>
      <c r="AE15" s="249">
        <v>21.0</v>
      </c>
      <c r="AF15" s="249">
        <v>22.0</v>
      </c>
      <c r="AG15" s="249">
        <v>23.0</v>
      </c>
      <c r="AH15" s="249">
        <v>24.0</v>
      </c>
      <c r="AI15" s="249">
        <v>25.0</v>
      </c>
      <c r="AJ15" s="249">
        <v>26.0</v>
      </c>
      <c r="AK15" s="249">
        <v>27.0</v>
      </c>
      <c r="AL15" s="249">
        <v>28.0</v>
      </c>
      <c r="AM15" s="249">
        <v>29.0</v>
      </c>
      <c r="AN15" s="249">
        <v>30.0</v>
      </c>
      <c r="AO15" s="249"/>
      <c r="AP15" s="249"/>
      <c r="AQ15" s="249"/>
    </row>
    <row r="16" ht="12.75" customHeight="1">
      <c r="B16" s="250"/>
      <c r="C16" s="250" t="s">
        <v>535</v>
      </c>
      <c r="D16" s="249">
        <f>35</f>
        <v>35</v>
      </c>
      <c r="E16" s="251"/>
      <c r="F16" s="252"/>
      <c r="G16" s="250" t="s">
        <v>536</v>
      </c>
      <c r="H16" s="250" t="s">
        <v>537</v>
      </c>
      <c r="I16" s="250"/>
      <c r="J16" s="250"/>
      <c r="K16" s="250"/>
      <c r="L16" s="250"/>
      <c r="M16" s="250"/>
      <c r="N16" s="250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</row>
    <row r="17" ht="12.75" customHeight="1">
      <c r="B17" s="250"/>
      <c r="C17" s="250" t="s">
        <v>538</v>
      </c>
      <c r="D17" s="249"/>
      <c r="E17" s="254" t="s">
        <v>539</v>
      </c>
      <c r="F17" s="255" t="s">
        <v>540</v>
      </c>
      <c r="G17" s="256">
        <f>SUM(OFFSET(G21,1,0,'Sprint Backlong 2'!TaskRows,1))</f>
        <v>0</v>
      </c>
      <c r="H17" s="256">
        <f>IF(AND(SUM(OFFSET(H21,1,0,'Sprint Backlong 2'!TaskRows,1))=0),0,SUM(OFFSET(H21,1,0,'Sprint Backlong 2'!TaskRows,1)))</f>
        <v>0</v>
      </c>
      <c r="I17" s="256">
        <f>IF(AND(SUM(OFFSET(I21,1,0,'Sprint Backlong 2'!TaskRows,1))=0),0,SUM(OFFSET(I21,1,0,'Sprint Backlong 2'!TaskRows,1)))</f>
        <v>0</v>
      </c>
      <c r="J17" s="256">
        <f>IF(AND(SUM(OFFSET(J21,1,0,'Sprint Backlong 2'!TaskRows,1))=0),0,SUM(OFFSET(J21,1,0,'Sprint Backlong 2'!TaskRows,1)))</f>
        <v>0</v>
      </c>
      <c r="K17" s="256">
        <f>IF(AND(SUM(OFFSET(K21,1,0,'Sprint Backlong 2'!TaskRows,1))=0),0,SUM(OFFSET(K21,1,0,'Sprint Backlong 2'!TaskRows,1)))</f>
        <v>0</v>
      </c>
      <c r="L17" s="256">
        <f>IF(AND(SUM(OFFSET(L21,1,0,'Sprint Backlong 2'!TaskRows,1))=0),0,SUM(OFFSET(L21,1,0,'Sprint Backlong 2'!TaskRows,1)))</f>
        <v>0</v>
      </c>
      <c r="M17" s="256">
        <f>IF(AND(SUM(OFFSET(M21,1,0,'Sprint Backlong 2'!TaskRows,1))=0),0,SUM(OFFSET(M21,1,0,'Sprint Backlong 2'!TaskRows,1)))</f>
        <v>0</v>
      </c>
      <c r="N17" s="256">
        <f>IF(AND(SUM(OFFSET(N21,1,0,'Sprint Backlong 2'!TaskRows,1))=0),0,SUM(OFFSET(N21,1,0,'Sprint Backlong 2'!TaskRows,1)))</f>
        <v>0</v>
      </c>
      <c r="O17" s="256">
        <f>IF(AND(SUM(OFFSET(O21,1,0,'Sprint Backlong 2'!TaskRows,1))=0),0,SUM(OFFSET(O21,1,0,'Sprint Backlong 2'!TaskRows,1)))</f>
        <v>0</v>
      </c>
      <c r="P17" s="256">
        <f>IF(AND(SUM(OFFSET(P21,1,0,'Sprint Backlong 2'!TaskRows,1))=0),0,SUM(OFFSET(P21,1,0,'Sprint Backlong 2'!TaskRows,1)))</f>
        <v>0</v>
      </c>
      <c r="Q17" s="256">
        <f>IF(AND(SUM(OFFSET(Q21,1,0,'Sprint Backlong 2'!TaskRows,1))=0),0,SUM(OFFSET(Q21,1,0,'Sprint Backlong 2'!TaskRows,1)))</f>
        <v>0</v>
      </c>
      <c r="R17" s="256">
        <f>IF(AND(SUM(OFFSET(R21,1,0,'Sprint Backlong 2'!TaskRows,1))=0),0,SUM(OFFSET(R21,1,0,'Sprint Backlong 2'!TaskRows,1)))</f>
        <v>0</v>
      </c>
      <c r="S17" s="256">
        <f>IF(AND(SUM(OFFSET(S21,1,0,'Sprint Backlong 2'!TaskRows,1))=0),0,SUM(OFFSET(S21,1,0,'Sprint Backlong 2'!TaskRows,1)))</f>
        <v>0</v>
      </c>
      <c r="T17" s="256">
        <f>IF(AND(SUM(OFFSET(T21,1,0,'Sprint Backlong 2'!TaskRows,1))=0),0,SUM(OFFSET(T21,1,0,'Sprint Backlong 2'!TaskRows,1)))</f>
        <v>0</v>
      </c>
      <c r="U17" s="256">
        <f>IF(AND(SUM(OFFSET(U21,1,0,'Sprint Backlong 2'!TaskRows,1))=0),0,SUM(OFFSET(U21,1,0,'Sprint Backlong 2'!TaskRows,1)))</f>
        <v>0</v>
      </c>
      <c r="V17" s="256">
        <f>IF(AND(SUM(OFFSET(V21,1,0,'Sprint Backlong 2'!TaskRows,1))=0),0,SUM(OFFSET(V21,1,0,'Sprint Backlong 2'!TaskRows,1)))</f>
        <v>0</v>
      </c>
      <c r="W17" s="256">
        <f>IF(AND(SUM(OFFSET(W21,1,0,'Sprint Backlong 2'!TaskRows,1))=0),0,SUM(OFFSET(W21,1,0,'Sprint Backlong 2'!TaskRows,1)))</f>
        <v>0</v>
      </c>
      <c r="X17" s="256">
        <f>IF(AND(SUM(OFFSET(X21,1,0,'Sprint Backlong 2'!TaskRows,1))=0),0,SUM(OFFSET(X21,1,0,'Sprint Backlong 2'!TaskRows,1)))</f>
        <v>0</v>
      </c>
      <c r="Y17" s="256">
        <f>IF(AND(SUM(OFFSET(Y21,1,0,'Sprint Backlong 2'!TaskRows,1))=0),0,SUM(OFFSET(Y21,1,0,'Sprint Backlong 2'!TaskRows,1)))</f>
        <v>0</v>
      </c>
      <c r="Z17" s="256">
        <f>IF(AND(SUM(OFFSET(Z21,1,0,'Sprint Backlong 2'!TaskRows,1))=0),0,SUM(OFFSET(Z21,1,0,'Sprint Backlong 2'!TaskRows,1)))</f>
        <v>0</v>
      </c>
      <c r="AA17" s="256">
        <f>IF(AND(SUM(OFFSET(AA21,1,0,'Sprint Backlong 2'!TaskRows,1))=0),0,SUM(OFFSET(AA21,1,0,'Sprint Backlong 2'!TaskRows,1)))</f>
        <v>0</v>
      </c>
      <c r="AB17" s="256">
        <f>IF(AND(SUM(OFFSET(AB21,1,0,'Sprint Backlong 2'!TaskRows,1))=0),0,SUM(OFFSET(AB21,1,0,'Sprint Backlong 2'!TaskRows,1)))</f>
        <v>0</v>
      </c>
      <c r="AC17" s="256">
        <f>IF(AND(SUM(OFFSET(AC21,1,0,'Sprint Backlong 2'!TaskRows,1))=0),0,SUM(OFFSET(AC21,1,0,'Sprint Backlong 2'!TaskRows,1)))</f>
        <v>0</v>
      </c>
      <c r="AD17" s="256">
        <f>IF(AND(SUM(OFFSET(AD21,1,0,'Sprint Backlong 2'!TaskRows,1))=0),0,SUM(OFFSET(AD21,1,0,'Sprint Backlong 2'!TaskRows,1)))</f>
        <v>0</v>
      </c>
      <c r="AE17" s="256">
        <f>IF(AND(SUM(OFFSET(AE21,1,0,'Sprint Backlong 2'!TaskRows,1))=0),0,SUM(OFFSET(AE21,1,0,'Sprint Backlong 2'!TaskRows,1)))</f>
        <v>0</v>
      </c>
      <c r="AF17" s="256">
        <f>IF(AND(SUM(OFFSET(AF21,1,0,'Sprint Backlong 2'!TaskRows,1))=0),0,SUM(OFFSET(AF21,1,0,'Sprint Backlong 2'!TaskRows,1)))</f>
        <v>0</v>
      </c>
      <c r="AG17" s="256">
        <f>IF(AND(SUM(OFFSET(AG21,1,0,'Sprint Backlong 2'!TaskRows,1))=0),0,SUM(OFFSET(AG21,1,0,'Sprint Backlong 2'!TaskRows,1)))</f>
        <v>0</v>
      </c>
      <c r="AH17" s="256">
        <f>IF(AND(SUM(OFFSET(AH21,1,0,'Sprint Backlong 2'!TaskRows,1))=0),0,SUM(OFFSET(AH21,1,0,'Sprint Backlong 2'!TaskRows,1)))</f>
        <v>0</v>
      </c>
      <c r="AI17" s="256">
        <f>IF(AND(SUM(OFFSET(AI21,1,0,'Sprint Backlong 2'!TaskRows,1))=0),0,SUM(OFFSET(AI21,1,0,'Sprint Backlong 2'!TaskRows,1)))</f>
        <v>0</v>
      </c>
      <c r="AJ17" s="256">
        <f>IF(AND(SUM(OFFSET(AJ21,1,0,'Sprint Backlong 2'!TaskRows,1))=0),0,SUM(OFFSET(AJ21,1,0,'Sprint Backlong 2'!TaskRows,1)))</f>
        <v>0</v>
      </c>
      <c r="AK17" s="256">
        <f>IF(AND(SUM(OFFSET(AK21,1,0,'Sprint Backlong 2'!TaskRows,1))=0),0,SUM(OFFSET(AK21,1,0,'Sprint Backlong 2'!TaskRows,1)))</f>
        <v>0</v>
      </c>
      <c r="AL17" s="256">
        <f>IF(AND(SUM(OFFSET(AL21,1,0,'Sprint Backlong 2'!TaskRows,1))=0),0,SUM(OFFSET(AL21,1,0,'Sprint Backlong 2'!TaskRows,1)))</f>
        <v>0</v>
      </c>
      <c r="AM17" s="256">
        <f>IF(AND(SUM(OFFSET(AM21,1,0,'Sprint Backlong 2'!TaskRows,1))=0),0,SUM(OFFSET(AM21,1,0,'Sprint Backlong 2'!TaskRows,1)))</f>
        <v>0</v>
      </c>
      <c r="AN17" s="256">
        <f>IF(AND(SUM(OFFSET(AN21,1,0,'Sprint Backlong 2'!TaskRows,1))=0),0,SUM(OFFSET(AN21,1,0,'Sprint Backlong 2'!TaskRows,1)))</f>
        <v>0</v>
      </c>
      <c r="AO17" s="256">
        <f>IF(AND(SUM(OFFSET(AO21,1,0,'Sprint Backlong 2'!TaskRows,1))=0),0,SUM(OFFSET(AO21,1,0,'Sprint Backlong 2'!TaskRows,1)))</f>
        <v>0</v>
      </c>
      <c r="AP17" s="256">
        <f>IF(AND(SUM(OFFSET(AP21,1,0,'Sprint Backlong 2'!TaskRows,1))=0),0,SUM(OFFSET(AP21,1,0,'Sprint Backlong 2'!TaskRows,1)))</f>
        <v>0</v>
      </c>
      <c r="AQ17" s="256">
        <f>IF(AND(SUM(OFFSET(AQ21,1,0,'Sprint Backlong 2'!TaskRows,1))=0),0,SUM(OFFSET(AQ21,1,0,'Sprint Backlong 2'!TaskRows,1)))</f>
        <v>0</v>
      </c>
    </row>
    <row r="18" ht="12.75" hidden="1" customHeight="1">
      <c r="C18" s="248" t="s">
        <v>541</v>
      </c>
      <c r="D18" s="222">
        <f>IF(COUNTA(C22:C353)=0,1,COUNTA(C22:C353))</f>
        <v>1</v>
      </c>
      <c r="E18" s="14" t="s">
        <v>542</v>
      </c>
      <c r="F18" s="222">
        <f>IF(COUNTIF(H17:AF17,"&gt;0")=0,1,COUNTIF(H17:AF17,"&gt;0"))</f>
        <v>1</v>
      </c>
      <c r="G18" s="222"/>
      <c r="H18" s="222">
        <f>IF(H21="","",$G17-$G17/($D16-1)*(H21-1))</f>
        <v>0</v>
      </c>
      <c r="I18" s="222">
        <f>IF(I21="","",'Sprint Backlong 2'!TotalEffort-'Sprint Backlong 2'!TotalEffort/('Sprint Backlong 2'!ImplementationDays)*(I21-1))</f>
        <v>0</v>
      </c>
      <c r="J18" s="222">
        <f>IF(J21="","",'Sprint Backlong 2'!TotalEffort-'Sprint Backlong 2'!TotalEffort/('Sprint Backlong 2'!ImplementationDays)*(J21-1))</f>
        <v>0</v>
      </c>
      <c r="K18" s="222">
        <f>IF(K21="","",'Sprint Backlong 2'!TotalEffort-'Sprint Backlong 2'!TotalEffort/('Sprint Backlong 2'!ImplementationDays)*(K21-1))</f>
        <v>0</v>
      </c>
      <c r="L18" s="222">
        <f>IF(L21="","",'Sprint Backlong 2'!TotalEffort-'Sprint Backlong 2'!TotalEffort/('Sprint Backlong 2'!ImplementationDays)*(L21-1))</f>
        <v>0</v>
      </c>
      <c r="M18" s="222">
        <f>IF(M21="","",'Sprint Backlong 2'!TotalEffort-'Sprint Backlong 2'!TotalEffort/('Sprint Backlong 2'!ImplementationDays)*(M21-1))</f>
        <v>0</v>
      </c>
      <c r="N18" s="222">
        <f>IF(N21="","",'Sprint Backlong 2'!TotalEffort-'Sprint Backlong 2'!TotalEffort/('Sprint Backlong 2'!ImplementationDays)*(N21-1))</f>
        <v>0</v>
      </c>
      <c r="O18" s="222">
        <f>IF(O21="","",'Sprint Backlong 2'!TotalEffort-'Sprint Backlong 2'!TotalEffort/('Sprint Backlong 2'!ImplementationDays)*(O21-1))</f>
        <v>0</v>
      </c>
      <c r="P18" s="222">
        <f>IF(P21="","",'Sprint Backlong 2'!TotalEffort-'Sprint Backlong 2'!TotalEffort/('Sprint Backlong 2'!ImplementationDays)*(P21-1))</f>
        <v>0</v>
      </c>
      <c r="Q18" s="222">
        <f>IF(Q21="","",'Sprint Backlong 2'!TotalEffort-'Sprint Backlong 2'!TotalEffort/('Sprint Backlong 2'!ImplementationDays)*(Q21-1))</f>
        <v>0</v>
      </c>
      <c r="R18" s="222">
        <f>IF(R21="","",'Sprint Backlong 2'!TotalEffort-'Sprint Backlong 2'!TotalEffort/('Sprint Backlong 2'!ImplementationDays)*(R21-1))</f>
        <v>0</v>
      </c>
      <c r="S18" s="222">
        <f>IF(S21="","",'Sprint Backlong 2'!TotalEffort-'Sprint Backlong 2'!TotalEffort/('Sprint Backlong 2'!ImplementationDays)*(S21-1))</f>
        <v>0</v>
      </c>
      <c r="T18" s="222">
        <f>IF(T21="","",'Sprint Backlong 2'!TotalEffort-'Sprint Backlong 2'!TotalEffort/('Sprint Backlong 2'!ImplementationDays)*(T21-1))</f>
        <v>0</v>
      </c>
      <c r="U18" s="222">
        <f>IF(U21="","",'Sprint Backlong 2'!TotalEffort-'Sprint Backlong 2'!TotalEffort/('Sprint Backlong 2'!ImplementationDays)*(U21-1))</f>
        <v>0</v>
      </c>
      <c r="V18" s="222">
        <f>IF(V21="","",'Sprint Backlong 2'!TotalEffort-'Sprint Backlong 2'!TotalEffort/('Sprint Backlong 2'!ImplementationDays)*(V21-1))</f>
        <v>0</v>
      </c>
      <c r="W18" s="222">
        <f>IF(W21="","",'Sprint Backlong 2'!TotalEffort-'Sprint Backlong 2'!TotalEffort/('Sprint Backlong 2'!ImplementationDays)*(W21-1))</f>
        <v>0</v>
      </c>
      <c r="X18" s="222">
        <f>IF(X21="","",'Sprint Backlong 2'!TotalEffort-'Sprint Backlong 2'!TotalEffort/('Sprint Backlong 2'!ImplementationDays)*(X21-1))</f>
        <v>0</v>
      </c>
      <c r="Y18" s="222">
        <f>IF(Y21="","",'Sprint Backlong 2'!TotalEffort-'Sprint Backlong 2'!TotalEffort/('Sprint Backlong 2'!ImplementationDays)*(Y21-1))</f>
        <v>0</v>
      </c>
      <c r="Z18" s="222">
        <f>IF(Z21="","",'Sprint Backlong 2'!TotalEffort-'Sprint Backlong 2'!TotalEffort/('Sprint Backlong 2'!ImplementationDays)*(Z21-1))</f>
        <v>0</v>
      </c>
      <c r="AA18" s="222">
        <f>IF(AA21="","",'Sprint Backlong 2'!TotalEffort-'Sprint Backlong 2'!TotalEffort/('Sprint Backlong 2'!ImplementationDays)*(AA21-1))</f>
        <v>0</v>
      </c>
      <c r="AB18" s="222">
        <f>IF(AB21="","",'Sprint Backlong 2'!TotalEffort-'Sprint Backlong 2'!TotalEffort/('Sprint Backlong 2'!ImplementationDays)*(AB21-1))</f>
        <v>0</v>
      </c>
      <c r="AC18" s="222">
        <f>IF(AC21="","",'Sprint Backlong 2'!TotalEffort-'Sprint Backlong 2'!TotalEffort/('Sprint Backlong 2'!ImplementationDays)*(AC21-1))</f>
        <v>0</v>
      </c>
      <c r="AD18" s="222">
        <f>IF(AD21="","",'Sprint Backlong 2'!TotalEffort-'Sprint Backlong 2'!TotalEffort/('Sprint Backlong 2'!ImplementationDays)*(AD21-1))</f>
        <v>0</v>
      </c>
      <c r="AE18" s="222">
        <f>IF(AE21="","",'Sprint Backlong 2'!TotalEffort-'Sprint Backlong 2'!TotalEffort/('Sprint Backlong 2'!ImplementationDays)*(AE21-1))</f>
        <v>0</v>
      </c>
      <c r="AF18" s="222">
        <f>IF(AF21="","",'Sprint Backlong 2'!TotalEffort-'Sprint Backlong 2'!TotalEffort/('Sprint Backlong 2'!ImplementationDays)*(AF21-1))</f>
        <v>0</v>
      </c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</row>
    <row r="19" ht="12.75" hidden="1" customHeight="1">
      <c r="C19" s="257" t="s">
        <v>543</v>
      </c>
      <c r="E19" s="14" t="s">
        <v>544</v>
      </c>
      <c r="F19" s="222"/>
      <c r="G19" s="222"/>
      <c r="H19" s="222" t="str">
        <f t="array" ref="H19">IF(TREND(OFFSET($H17,0,'Sprint Backlong 2'!DoneDays-'Sprint Backlong 2'!TrendDays,1,'Sprint Backlong 2'!TrendDays),OFFSET($H20,0,'Sprint Backlong 2'!DoneDays-'Sprint Backlong 2'!TrendDays,1,'Sprint Backlong 2'!TrendDays),H20)&lt;0,"",TREND(OFFSET($H17,0,'Sprint Backlong 2'!DoneDays-'Sprint Backlong 2'!TrendDays,1,'Sprint Backlong 2'!TrendDays),OFFSET($H20,0,'Sprint Backlong 2'!DoneDays-'Sprint Backlong 2'!TrendDays,1,'Sprint Backlong 2'!TrendDays),H20))</f>
        <v>#VALUE!</v>
      </c>
      <c r="I19" s="222" t="str">
        <f t="array" ref="I19">IF(TREND(OFFSET($H17,0,'Sprint Backlong 2'!DoneDays-'Sprint Backlong 2'!TrendDays,1,'Sprint Backlong 2'!TrendDays),OFFSET($H20,0,'Sprint Backlong 2'!DoneDays-'Sprint Backlong 2'!TrendDays,1,'Sprint Backlong 2'!TrendDays),I20)&lt;0,"",TREND(OFFSET($H17,0,'Sprint Backlong 2'!DoneDays-'Sprint Backlong 2'!TrendDays,1,'Sprint Backlong 2'!TrendDays),OFFSET($H20,0,'Sprint Backlong 2'!DoneDays-'Sprint Backlong 2'!TrendDays,1,'Sprint Backlong 2'!TrendDays),I20))</f>
        <v>#VALUE!</v>
      </c>
      <c r="J19" s="222" t="str">
        <f t="array" ref="J19">IF(TREND(OFFSET($H17,0,'Sprint Backlong 2'!DoneDays-'Sprint Backlong 2'!TrendDays,1,'Sprint Backlong 2'!TrendDays),OFFSET($H20,0,'Sprint Backlong 2'!DoneDays-'Sprint Backlong 2'!TrendDays,1,'Sprint Backlong 2'!TrendDays),J20)&lt;0,"",TREND(OFFSET($H17,0,'Sprint Backlong 2'!DoneDays-'Sprint Backlong 2'!TrendDays,1,'Sprint Backlong 2'!TrendDays),OFFSET($H20,0,'Sprint Backlong 2'!DoneDays-'Sprint Backlong 2'!TrendDays,1,'Sprint Backlong 2'!TrendDays),J20))</f>
        <v>#VALUE!</v>
      </c>
      <c r="K19" s="222" t="str">
        <f t="array" ref="K19">IF(TREND(OFFSET($H17,0,'Sprint Backlong 2'!DoneDays-'Sprint Backlong 2'!TrendDays,1,'Sprint Backlong 2'!TrendDays),OFFSET($H20,0,'Sprint Backlong 2'!DoneDays-'Sprint Backlong 2'!TrendDays,1,'Sprint Backlong 2'!TrendDays),K20)&lt;0,"",TREND(OFFSET($H17,0,'Sprint Backlong 2'!DoneDays-'Sprint Backlong 2'!TrendDays,1,'Sprint Backlong 2'!TrendDays),OFFSET($H20,0,'Sprint Backlong 2'!DoneDays-'Sprint Backlong 2'!TrendDays,1,'Sprint Backlong 2'!TrendDays),K20))</f>
        <v>#VALUE!</v>
      </c>
      <c r="L19" s="222" t="str">
        <f t="array" ref="L19">IF(TREND(OFFSET($H17,0,'Sprint Backlong 2'!DoneDays-'Sprint Backlong 2'!TrendDays,1,'Sprint Backlong 2'!TrendDays),OFFSET($H20,0,'Sprint Backlong 2'!DoneDays-'Sprint Backlong 2'!TrendDays,1,'Sprint Backlong 2'!TrendDays),L20)&lt;0,"",TREND(OFFSET($H17,0,'Sprint Backlong 2'!DoneDays-'Sprint Backlong 2'!TrendDays,1,'Sprint Backlong 2'!TrendDays),OFFSET($H20,0,'Sprint Backlong 2'!DoneDays-'Sprint Backlong 2'!TrendDays,1,'Sprint Backlong 2'!TrendDays),L20))</f>
        <v>#VALUE!</v>
      </c>
      <c r="M19" s="222" t="str">
        <f t="array" ref="M19">IF(TREND(OFFSET($H17,0,'Sprint Backlong 2'!DoneDays-'Sprint Backlong 2'!TrendDays,1,'Sprint Backlong 2'!TrendDays),OFFSET($H20,0,'Sprint Backlong 2'!DoneDays-'Sprint Backlong 2'!TrendDays,1,'Sprint Backlong 2'!TrendDays),M20)&lt;0,"",TREND(OFFSET($H17,0,'Sprint Backlong 2'!DoneDays-'Sprint Backlong 2'!TrendDays,1,'Sprint Backlong 2'!TrendDays),OFFSET($H20,0,'Sprint Backlong 2'!DoneDays-'Sprint Backlong 2'!TrendDays,1,'Sprint Backlong 2'!TrendDays),M20))</f>
        <v>#VALUE!</v>
      </c>
      <c r="N19" s="222" t="str">
        <f t="array" ref="N19">IF(TREND(OFFSET($H17,0,'Sprint Backlong 2'!DoneDays-'Sprint Backlong 2'!TrendDays,1,'Sprint Backlong 2'!TrendDays),OFFSET($H20,0,'Sprint Backlong 2'!DoneDays-'Sprint Backlong 2'!TrendDays,1,'Sprint Backlong 2'!TrendDays),N20)&lt;0,"",TREND(OFFSET($H17,0,'Sprint Backlong 2'!DoneDays-'Sprint Backlong 2'!TrendDays,1,'Sprint Backlong 2'!TrendDays),OFFSET($H20,0,'Sprint Backlong 2'!DoneDays-'Sprint Backlong 2'!TrendDays,1,'Sprint Backlong 2'!TrendDays),N20))</f>
        <v>#VALUE!</v>
      </c>
      <c r="O19" s="222" t="str">
        <f t="array" ref="O19">IF(TREND(OFFSET($H17,0,'Sprint Backlong 2'!DoneDays-'Sprint Backlong 2'!TrendDays,1,'Sprint Backlong 2'!TrendDays),OFFSET($H20,0,'Sprint Backlong 2'!DoneDays-'Sprint Backlong 2'!TrendDays,1,'Sprint Backlong 2'!TrendDays),O20)&lt;0,"",TREND(OFFSET($H17,0,'Sprint Backlong 2'!DoneDays-'Sprint Backlong 2'!TrendDays,1,'Sprint Backlong 2'!TrendDays),OFFSET($H20,0,'Sprint Backlong 2'!DoneDays-'Sprint Backlong 2'!TrendDays,1,'Sprint Backlong 2'!TrendDays),O20))</f>
        <v>#VALUE!</v>
      </c>
      <c r="P19" s="222" t="str">
        <f t="array" ref="P19">IF(TREND(OFFSET($H17,0,'Sprint Backlong 2'!DoneDays-'Sprint Backlong 2'!TrendDays,1,'Sprint Backlong 2'!TrendDays),OFFSET($H20,0,'Sprint Backlong 2'!DoneDays-'Sprint Backlong 2'!TrendDays,1,'Sprint Backlong 2'!TrendDays),P20)&lt;0,"",TREND(OFFSET($H17,0,'Sprint Backlong 2'!DoneDays-'Sprint Backlong 2'!TrendDays,1,'Sprint Backlong 2'!TrendDays),OFFSET($H20,0,'Sprint Backlong 2'!DoneDays-'Sprint Backlong 2'!TrendDays,1,'Sprint Backlong 2'!TrendDays),P20))</f>
        <v>#VALUE!</v>
      </c>
      <c r="Q19" s="222" t="str">
        <f t="array" ref="Q19">IF(TREND(OFFSET($H17,0,'Sprint Backlong 2'!DoneDays-'Sprint Backlong 2'!TrendDays,1,'Sprint Backlong 2'!TrendDays),OFFSET($H20,0,'Sprint Backlong 2'!DoneDays-'Sprint Backlong 2'!TrendDays,1,'Sprint Backlong 2'!TrendDays),Q20)&lt;0,"",TREND(OFFSET($H17,0,'Sprint Backlong 2'!DoneDays-'Sprint Backlong 2'!TrendDays,1,'Sprint Backlong 2'!TrendDays),OFFSET($H20,0,'Sprint Backlong 2'!DoneDays-'Sprint Backlong 2'!TrendDays,1,'Sprint Backlong 2'!TrendDays),Q20))</f>
        <v>#VALUE!</v>
      </c>
      <c r="R19" s="222" t="str">
        <f t="array" ref="R19">IF(TREND(OFFSET($H17,0,'Sprint Backlong 2'!DoneDays-'Sprint Backlong 2'!TrendDays,1,'Sprint Backlong 2'!TrendDays),OFFSET($H20,0,'Sprint Backlong 2'!DoneDays-'Sprint Backlong 2'!TrendDays,1,'Sprint Backlong 2'!TrendDays),R20)&lt;0,"",TREND(OFFSET($H17,0,'Sprint Backlong 2'!DoneDays-'Sprint Backlong 2'!TrendDays,1,'Sprint Backlong 2'!TrendDays),OFFSET($H20,0,'Sprint Backlong 2'!DoneDays-'Sprint Backlong 2'!TrendDays,1,'Sprint Backlong 2'!TrendDays),R20))</f>
        <v>#VALUE!</v>
      </c>
      <c r="S19" s="222" t="str">
        <f t="array" ref="S19">IF(TREND(OFFSET($H17,0,'Sprint Backlong 2'!DoneDays-'Sprint Backlong 2'!TrendDays,1,'Sprint Backlong 2'!TrendDays),OFFSET($H20,0,'Sprint Backlong 2'!DoneDays-'Sprint Backlong 2'!TrendDays,1,'Sprint Backlong 2'!TrendDays),S20)&lt;0,"",TREND(OFFSET($H17,0,'Sprint Backlong 2'!DoneDays-'Sprint Backlong 2'!TrendDays,1,'Sprint Backlong 2'!TrendDays),OFFSET($H20,0,'Sprint Backlong 2'!DoneDays-'Sprint Backlong 2'!TrendDays,1,'Sprint Backlong 2'!TrendDays),S20))</f>
        <v>#VALUE!</v>
      </c>
      <c r="T19" s="222" t="str">
        <f t="array" ref="T19">IF(TREND(OFFSET($H17,0,'Sprint Backlong 2'!DoneDays-'Sprint Backlong 2'!TrendDays,1,'Sprint Backlong 2'!TrendDays),OFFSET($H20,0,'Sprint Backlong 2'!DoneDays-'Sprint Backlong 2'!TrendDays,1,'Sprint Backlong 2'!TrendDays),T20)&lt;0,"",TREND(OFFSET($H17,0,'Sprint Backlong 2'!DoneDays-'Sprint Backlong 2'!TrendDays,1,'Sprint Backlong 2'!TrendDays),OFFSET($H20,0,'Sprint Backlong 2'!DoneDays-'Sprint Backlong 2'!TrendDays,1,'Sprint Backlong 2'!TrendDays),T20))</f>
        <v>#VALUE!</v>
      </c>
      <c r="U19" s="222" t="str">
        <f t="array" ref="U19">IF(TREND(OFFSET($H17,0,'Sprint Backlong 2'!DoneDays-'Sprint Backlong 2'!TrendDays,1,'Sprint Backlong 2'!TrendDays),OFFSET($H20,0,'Sprint Backlong 2'!DoneDays-'Sprint Backlong 2'!TrendDays,1,'Sprint Backlong 2'!TrendDays),U20)&lt;0,"",TREND(OFFSET($H17,0,'Sprint Backlong 2'!DoneDays-'Sprint Backlong 2'!TrendDays,1,'Sprint Backlong 2'!TrendDays),OFFSET($H20,0,'Sprint Backlong 2'!DoneDays-'Sprint Backlong 2'!TrendDays,1,'Sprint Backlong 2'!TrendDays),U20))</f>
        <v>#VALUE!</v>
      </c>
      <c r="V19" s="222" t="str">
        <f t="array" ref="V19">IF(TREND(OFFSET($H17,0,'Sprint Backlong 2'!DoneDays-'Sprint Backlong 2'!TrendDays,1,'Sprint Backlong 2'!TrendDays),OFFSET($H20,0,'Sprint Backlong 2'!DoneDays-'Sprint Backlong 2'!TrendDays,1,'Sprint Backlong 2'!TrendDays),V20)&lt;0,"",TREND(OFFSET($H17,0,'Sprint Backlong 2'!DoneDays-'Sprint Backlong 2'!TrendDays,1,'Sprint Backlong 2'!TrendDays),OFFSET($H20,0,'Sprint Backlong 2'!DoneDays-'Sprint Backlong 2'!TrendDays,1,'Sprint Backlong 2'!TrendDays),V20))</f>
        <v>#VALUE!</v>
      </c>
      <c r="W19" s="222" t="str">
        <f t="array" ref="W19">IF(TREND(OFFSET($H17,0,'Sprint Backlong 2'!DoneDays-'Sprint Backlong 2'!TrendDays,1,'Sprint Backlong 2'!TrendDays),OFFSET($H20,0,'Sprint Backlong 2'!DoneDays-'Sprint Backlong 2'!TrendDays,1,'Sprint Backlong 2'!TrendDays),W20)&lt;0,"",TREND(OFFSET($H17,0,'Sprint Backlong 2'!DoneDays-'Sprint Backlong 2'!TrendDays,1,'Sprint Backlong 2'!TrendDays),OFFSET($H20,0,'Sprint Backlong 2'!DoneDays-'Sprint Backlong 2'!TrendDays,1,'Sprint Backlong 2'!TrendDays),W20))</f>
        <v>#VALUE!</v>
      </c>
      <c r="X19" s="222" t="str">
        <f t="array" ref="X19">IF(TREND(OFFSET($H17,0,'Sprint Backlong 2'!DoneDays-'Sprint Backlong 2'!TrendDays,1,'Sprint Backlong 2'!TrendDays),OFFSET($H20,0,'Sprint Backlong 2'!DoneDays-'Sprint Backlong 2'!TrendDays,1,'Sprint Backlong 2'!TrendDays),X20)&lt;0,"",TREND(OFFSET($H17,0,'Sprint Backlong 2'!DoneDays-'Sprint Backlong 2'!TrendDays,1,'Sprint Backlong 2'!TrendDays),OFFSET($H20,0,'Sprint Backlong 2'!DoneDays-'Sprint Backlong 2'!TrendDays,1,'Sprint Backlong 2'!TrendDays),X20))</f>
        <v>#VALUE!</v>
      </c>
      <c r="Y19" s="222" t="str">
        <f t="array" ref="Y19">IF(TREND(OFFSET($H17,0,'Sprint Backlong 2'!DoneDays-'Sprint Backlong 2'!TrendDays,1,'Sprint Backlong 2'!TrendDays),OFFSET($H20,0,'Sprint Backlong 2'!DoneDays-'Sprint Backlong 2'!TrendDays,1,'Sprint Backlong 2'!TrendDays),Y20)&lt;0,"",TREND(OFFSET($H17,0,'Sprint Backlong 2'!DoneDays-'Sprint Backlong 2'!TrendDays,1,'Sprint Backlong 2'!TrendDays),OFFSET($H20,0,'Sprint Backlong 2'!DoneDays-'Sprint Backlong 2'!TrendDays,1,'Sprint Backlong 2'!TrendDays),Y20))</f>
        <v>#VALUE!</v>
      </c>
      <c r="Z19" s="222" t="str">
        <f t="array" ref="Z19">IF(TREND(OFFSET($H17,0,'Sprint Backlong 2'!DoneDays-'Sprint Backlong 2'!TrendDays,1,'Sprint Backlong 2'!TrendDays),OFFSET($H20,0,'Sprint Backlong 2'!DoneDays-'Sprint Backlong 2'!TrendDays,1,'Sprint Backlong 2'!TrendDays),Z20)&lt;0,"",TREND(OFFSET($H17,0,'Sprint Backlong 2'!DoneDays-'Sprint Backlong 2'!TrendDays,1,'Sprint Backlong 2'!TrendDays),OFFSET($H20,0,'Sprint Backlong 2'!DoneDays-'Sprint Backlong 2'!TrendDays,1,'Sprint Backlong 2'!TrendDays),Z20))</f>
        <v>#VALUE!</v>
      </c>
      <c r="AA19" s="222" t="str">
        <f t="array" ref="AA19">IF(TREND(OFFSET($H17,0,'Sprint Backlong 2'!DoneDays-'Sprint Backlong 2'!TrendDays,1,'Sprint Backlong 2'!TrendDays),OFFSET($H20,0,'Sprint Backlong 2'!DoneDays-'Sprint Backlong 2'!TrendDays,1,'Sprint Backlong 2'!TrendDays),AA20)&lt;0,"",TREND(OFFSET($H17,0,'Sprint Backlong 2'!DoneDays-'Sprint Backlong 2'!TrendDays,1,'Sprint Backlong 2'!TrendDays),OFFSET($H20,0,'Sprint Backlong 2'!DoneDays-'Sprint Backlong 2'!TrendDays,1,'Sprint Backlong 2'!TrendDays),AA20))</f>
        <v>#VALUE!</v>
      </c>
      <c r="AB19" s="222" t="str">
        <f t="array" ref="AB19">IF(TREND(OFFSET($H17,0,'Sprint Backlong 2'!DoneDays-'Sprint Backlong 2'!TrendDays,1,'Sprint Backlong 2'!TrendDays),OFFSET($H20,0,'Sprint Backlong 2'!DoneDays-'Sprint Backlong 2'!TrendDays,1,'Sprint Backlong 2'!TrendDays),AB20)&lt;0,"",TREND(OFFSET($H17,0,'Sprint Backlong 2'!DoneDays-'Sprint Backlong 2'!TrendDays,1,'Sprint Backlong 2'!TrendDays),OFFSET($H20,0,'Sprint Backlong 2'!DoneDays-'Sprint Backlong 2'!TrendDays,1,'Sprint Backlong 2'!TrendDays),AB20))</f>
        <v>#VALUE!</v>
      </c>
      <c r="AC19" s="222" t="str">
        <f t="array" ref="AC19">IF(TREND(OFFSET($H17,0,'Sprint Backlong 2'!DoneDays-'Sprint Backlong 2'!TrendDays,1,'Sprint Backlong 2'!TrendDays),OFFSET($H20,0,'Sprint Backlong 2'!DoneDays-'Sprint Backlong 2'!TrendDays,1,'Sprint Backlong 2'!TrendDays),AC20)&lt;0,"",TREND(OFFSET($H17,0,'Sprint Backlong 2'!DoneDays-'Sprint Backlong 2'!TrendDays,1,'Sprint Backlong 2'!TrendDays),OFFSET($H20,0,'Sprint Backlong 2'!DoneDays-'Sprint Backlong 2'!TrendDays,1,'Sprint Backlong 2'!TrendDays),AC20))</f>
        <v>#VALUE!</v>
      </c>
      <c r="AD19" s="222" t="str">
        <f t="array" ref="AD19">IF(TREND(OFFSET($H17,0,'Sprint Backlong 2'!DoneDays-'Sprint Backlong 2'!TrendDays,1,'Sprint Backlong 2'!TrendDays),OFFSET($H20,0,'Sprint Backlong 2'!DoneDays-'Sprint Backlong 2'!TrendDays,1,'Sprint Backlong 2'!TrendDays),AD20)&lt;0,"",TREND(OFFSET($H17,0,'Sprint Backlong 2'!DoneDays-'Sprint Backlong 2'!TrendDays,1,'Sprint Backlong 2'!TrendDays),OFFSET($H20,0,'Sprint Backlong 2'!DoneDays-'Sprint Backlong 2'!TrendDays,1,'Sprint Backlong 2'!TrendDays),AD20))</f>
        <v>#VALUE!</v>
      </c>
      <c r="AE19" s="222" t="str">
        <f t="array" ref="AE19">IF(TREND(OFFSET($H17,0,'Sprint Backlong 2'!DoneDays-'Sprint Backlong 2'!TrendDays,1,'Sprint Backlong 2'!TrendDays),OFFSET($H20,0,'Sprint Backlong 2'!DoneDays-'Sprint Backlong 2'!TrendDays,1,'Sprint Backlong 2'!TrendDays),AE20)&lt;0,"",TREND(OFFSET($H17,0,'Sprint Backlong 2'!DoneDays-'Sprint Backlong 2'!TrendDays,1,'Sprint Backlong 2'!TrendDays),OFFSET($H20,0,'Sprint Backlong 2'!DoneDays-'Sprint Backlong 2'!TrendDays,1,'Sprint Backlong 2'!TrendDays),AE20))</f>
        <v>#VALUE!</v>
      </c>
      <c r="AF19" s="222" t="str">
        <f t="array" ref="AF19">IF(TREND(OFFSET($H17,0,'Sprint Backlong 2'!DoneDays-'Sprint Backlong 2'!TrendDays,1,'Sprint Backlong 2'!TrendDays),OFFSET($H20,0,'Sprint Backlong 2'!DoneDays-'Sprint Backlong 2'!TrendDays,1,'Sprint Backlong 2'!TrendDays),AF20)&lt;0,"",TREND(OFFSET($H17,0,'Sprint Backlong 2'!DoneDays-'Sprint Backlong 2'!TrendDays,1,'Sprint Backlong 2'!TrendDays),OFFSET($H20,0,'Sprint Backlong 2'!DoneDays-'Sprint Backlong 2'!TrendDays,1,'Sprint Backlong 2'!TrendDays),AF20))</f>
        <v>#VALUE!</v>
      </c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</row>
    <row r="20" ht="12.75" hidden="1" customHeight="1">
      <c r="C20" s="257" t="s">
        <v>545</v>
      </c>
      <c r="E20" s="14" t="s">
        <v>546</v>
      </c>
      <c r="F20" s="222" t="str">
        <f>IF('Sprint Backlong 2'!DoneDays&gt;D17,D17,'Sprint Backlong 2'!DoneDays)</f>
        <v/>
      </c>
      <c r="G20" s="222"/>
      <c r="H20" s="222">
        <f>IF('Sprint Backlong 2'!DoneDays&gt;G20,G20+1,"")</f>
        <v>1</v>
      </c>
      <c r="I20" s="222">
        <v>2.0</v>
      </c>
      <c r="J20" s="222">
        <v>3.0</v>
      </c>
      <c r="K20" s="222">
        <v>4.0</v>
      </c>
      <c r="L20" s="222">
        <v>5.0</v>
      </c>
      <c r="M20" s="222">
        <v>6.0</v>
      </c>
      <c r="N20" s="222">
        <v>7.0</v>
      </c>
      <c r="O20" s="222">
        <v>8.0</v>
      </c>
      <c r="P20" s="222">
        <v>9.0</v>
      </c>
      <c r="Q20" s="222">
        <v>10.0</v>
      </c>
      <c r="R20" s="222">
        <v>11.0</v>
      </c>
      <c r="S20" s="222">
        <v>12.0</v>
      </c>
      <c r="T20" s="222">
        <v>13.0</v>
      </c>
      <c r="U20" s="222">
        <v>14.0</v>
      </c>
      <c r="V20" s="222">
        <v>15.0</v>
      </c>
      <c r="W20" s="222">
        <v>16.0</v>
      </c>
      <c r="X20" s="222">
        <v>17.0</v>
      </c>
      <c r="Y20" s="222">
        <v>18.0</v>
      </c>
      <c r="Z20" s="222">
        <v>19.0</v>
      </c>
      <c r="AA20" s="222">
        <v>20.0</v>
      </c>
      <c r="AB20" s="222">
        <v>21.0</v>
      </c>
      <c r="AC20" s="222">
        <v>22.0</v>
      </c>
      <c r="AD20" s="222">
        <v>23.0</v>
      </c>
      <c r="AE20" s="222">
        <v>24.0</v>
      </c>
      <c r="AF20" s="222">
        <v>25.0</v>
      </c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</row>
    <row r="21" ht="12.75" customHeight="1">
      <c r="B21" s="250" t="s">
        <v>547</v>
      </c>
      <c r="C21" s="258" t="s">
        <v>1</v>
      </c>
      <c r="D21" s="258" t="s">
        <v>548</v>
      </c>
      <c r="E21" s="251" t="s">
        <v>549</v>
      </c>
      <c r="F21" s="258" t="s">
        <v>3</v>
      </c>
      <c r="G21" s="258" t="s">
        <v>550</v>
      </c>
      <c r="H21" s="258">
        <v>1.0</v>
      </c>
      <c r="I21" s="259">
        <v>2.0</v>
      </c>
      <c r="J21" s="259">
        <v>3.0</v>
      </c>
      <c r="K21" s="259">
        <v>4.0</v>
      </c>
      <c r="L21" s="259">
        <v>5.0</v>
      </c>
      <c r="M21" s="259">
        <v>6.0</v>
      </c>
      <c r="N21" s="259">
        <v>7.0</v>
      </c>
      <c r="O21" s="259">
        <v>8.0</v>
      </c>
      <c r="P21" s="259">
        <v>9.0</v>
      </c>
      <c r="Q21" s="259">
        <v>10.0</v>
      </c>
      <c r="R21" s="259">
        <v>11.0</v>
      </c>
      <c r="S21" s="259">
        <v>12.0</v>
      </c>
      <c r="T21" s="259">
        <v>13.0</v>
      </c>
      <c r="U21" s="259">
        <v>14.0</v>
      </c>
      <c r="V21" s="259">
        <v>15.0</v>
      </c>
      <c r="W21" s="259">
        <v>16.0</v>
      </c>
      <c r="X21" s="259">
        <v>17.0</v>
      </c>
      <c r="Y21" s="259">
        <v>18.0</v>
      </c>
      <c r="Z21" s="259">
        <v>19.0</v>
      </c>
      <c r="AA21" s="259">
        <v>20.0</v>
      </c>
      <c r="AB21" s="259">
        <v>21.0</v>
      </c>
      <c r="AC21" s="259">
        <v>22.0</v>
      </c>
      <c r="AD21" s="259">
        <v>23.0</v>
      </c>
      <c r="AE21" s="259">
        <v>24.0</v>
      </c>
      <c r="AF21" s="259">
        <v>25.0</v>
      </c>
      <c r="AG21" s="259">
        <v>26.0</v>
      </c>
      <c r="AH21" s="259">
        <v>27.0</v>
      </c>
      <c r="AI21" s="259">
        <v>28.0</v>
      </c>
      <c r="AJ21" s="259">
        <v>29.0</v>
      </c>
      <c r="AK21" s="259">
        <v>30.0</v>
      </c>
      <c r="AL21" s="259">
        <v>31.0</v>
      </c>
      <c r="AM21" s="259">
        <v>32.0</v>
      </c>
      <c r="AN21" s="259">
        <v>33.0</v>
      </c>
      <c r="AO21" s="259">
        <v>34.0</v>
      </c>
      <c r="AP21" s="259">
        <v>35.0</v>
      </c>
      <c r="AQ21" s="259">
        <v>36.0</v>
      </c>
      <c r="AR21" s="259"/>
    </row>
    <row r="22" ht="12.75" customHeight="1">
      <c r="A22" s="359"/>
      <c r="B22" s="360">
        <v>1.1</v>
      </c>
      <c r="C22" s="361"/>
      <c r="D22" s="362">
        <v>1.0</v>
      </c>
      <c r="E22" s="363"/>
      <c r="F22" s="38" t="s">
        <v>140</v>
      </c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</row>
    <row r="23" ht="12.75" customHeight="1">
      <c r="A23" s="359"/>
      <c r="B23" s="360">
        <v>1.2</v>
      </c>
      <c r="C23" s="361"/>
      <c r="D23" s="362">
        <v>1.0</v>
      </c>
      <c r="E23" s="363"/>
      <c r="F23" s="38" t="s">
        <v>140</v>
      </c>
      <c r="G23" s="249"/>
      <c r="H23" s="222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</row>
    <row r="24" ht="12.75" customHeight="1">
      <c r="A24" s="359"/>
      <c r="B24" s="360">
        <v>1.3</v>
      </c>
      <c r="C24" s="361"/>
      <c r="D24" s="362">
        <v>1.0</v>
      </c>
      <c r="E24" s="363"/>
      <c r="F24" s="38" t="s">
        <v>140</v>
      </c>
      <c r="G24" s="249"/>
      <c r="H24" s="222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</row>
    <row r="25" ht="12.75" customHeight="1">
      <c r="A25" s="359"/>
      <c r="B25" s="360">
        <v>1.4</v>
      </c>
      <c r="C25" s="361"/>
      <c r="D25" s="362">
        <v>1.0</v>
      </c>
      <c r="E25" s="363"/>
      <c r="F25" s="38" t="s">
        <v>140</v>
      </c>
      <c r="G25" s="249"/>
      <c r="H25" s="222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</row>
    <row r="26" ht="12.75" customHeight="1">
      <c r="A26" s="359"/>
      <c r="B26" s="360">
        <v>1.5</v>
      </c>
      <c r="C26" s="361"/>
      <c r="D26" s="362">
        <v>1.0</v>
      </c>
      <c r="E26" s="363"/>
      <c r="F26" s="38" t="s">
        <v>140</v>
      </c>
      <c r="G26" s="249"/>
      <c r="H26" s="222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22"/>
      <c r="AJ26" s="222"/>
      <c r="AK26" s="222"/>
      <c r="AL26" s="222"/>
      <c r="AM26" s="222"/>
      <c r="AN26" s="222"/>
      <c r="AO26" s="222"/>
      <c r="AP26" s="222"/>
      <c r="AQ26" s="222"/>
    </row>
    <row r="27" ht="12.75" customHeight="1">
      <c r="A27" s="359"/>
      <c r="B27" s="364"/>
      <c r="C27" s="364"/>
      <c r="D27" s="365"/>
      <c r="E27" s="366"/>
      <c r="F27" s="248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</row>
    <row r="28" ht="12.75" customHeight="1">
      <c r="A28" s="359"/>
      <c r="B28" s="360">
        <v>2.1</v>
      </c>
      <c r="C28" s="361"/>
      <c r="D28" s="362">
        <v>2.0</v>
      </c>
      <c r="E28" s="363"/>
      <c r="F28" s="38" t="s">
        <v>140</v>
      </c>
      <c r="G28" s="249"/>
      <c r="H28" s="222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49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</row>
    <row r="29" ht="12.75" customHeight="1">
      <c r="A29" s="359"/>
      <c r="B29" s="360">
        <v>2.2</v>
      </c>
      <c r="C29" s="361"/>
      <c r="D29" s="362">
        <v>2.0</v>
      </c>
      <c r="E29" s="363"/>
      <c r="F29" s="38" t="s">
        <v>140</v>
      </c>
      <c r="G29" s="249"/>
      <c r="H29" s="222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</row>
    <row r="30" ht="12.75" customHeight="1">
      <c r="A30" s="359"/>
      <c r="B30" s="360">
        <v>2.3</v>
      </c>
      <c r="C30" s="361"/>
      <c r="D30" s="362">
        <v>2.0</v>
      </c>
      <c r="E30" s="363"/>
      <c r="F30" s="38" t="s">
        <v>140</v>
      </c>
      <c r="G30" s="249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</row>
    <row r="31" ht="12.75" customHeight="1">
      <c r="A31" s="359"/>
      <c r="B31" s="360">
        <v>2.4</v>
      </c>
      <c r="C31" s="361"/>
      <c r="D31" s="362">
        <v>2.0</v>
      </c>
      <c r="E31" s="363"/>
      <c r="F31" s="38" t="s">
        <v>140</v>
      </c>
      <c r="G31" s="249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</row>
    <row r="32" ht="12.75" customHeight="1">
      <c r="A32" s="359"/>
      <c r="B32" s="360">
        <v>2.5</v>
      </c>
      <c r="C32" s="361"/>
      <c r="D32" s="362">
        <v>2.0</v>
      </c>
      <c r="E32" s="363"/>
      <c r="F32" s="38" t="s">
        <v>140</v>
      </c>
      <c r="G32" s="249"/>
      <c r="H32" s="222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22"/>
      <c r="AD32" s="222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  <c r="AP32" s="222"/>
      <c r="AQ32" s="222"/>
    </row>
    <row r="33" ht="12.75" customHeight="1">
      <c r="A33" s="359"/>
      <c r="B33" s="364"/>
      <c r="C33" s="364"/>
      <c r="D33" s="365"/>
      <c r="E33" s="366"/>
      <c r="F33" s="248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222"/>
      <c r="AJ33" s="222"/>
      <c r="AK33" s="222"/>
      <c r="AL33" s="222"/>
      <c r="AM33" s="222"/>
      <c r="AN33" s="222"/>
      <c r="AO33" s="222"/>
      <c r="AP33" s="222"/>
      <c r="AQ33" s="222"/>
    </row>
    <row r="34" ht="12.75" customHeight="1">
      <c r="A34" s="359"/>
      <c r="B34" s="360">
        <v>3.1</v>
      </c>
      <c r="C34" s="361"/>
      <c r="D34" s="362">
        <v>3.0</v>
      </c>
      <c r="E34" s="363"/>
      <c r="F34" s="38" t="s">
        <v>140</v>
      </c>
      <c r="G34" s="249"/>
      <c r="H34" s="222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</row>
    <row r="35" ht="12.75" customHeight="1">
      <c r="A35" s="359"/>
      <c r="B35" s="360">
        <v>3.2</v>
      </c>
      <c r="C35" s="361"/>
      <c r="D35" s="362">
        <v>3.0</v>
      </c>
      <c r="E35" s="363"/>
      <c r="F35" s="38" t="s">
        <v>140</v>
      </c>
      <c r="G35" s="249"/>
      <c r="H35" s="222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2"/>
      <c r="AM35" s="222"/>
      <c r="AN35" s="222"/>
      <c r="AO35" s="222"/>
      <c r="AP35" s="222"/>
      <c r="AQ35" s="222"/>
    </row>
    <row r="36" ht="12.75" customHeight="1">
      <c r="A36" s="359"/>
      <c r="B36" s="360">
        <v>3.3</v>
      </c>
      <c r="C36" s="361"/>
      <c r="D36" s="362">
        <v>3.0</v>
      </c>
      <c r="E36" s="363"/>
      <c r="F36" s="38" t="s">
        <v>140</v>
      </c>
      <c r="G36" s="249"/>
      <c r="H36" s="222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C36" s="222"/>
      <c r="AD36" s="222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  <c r="AP36" s="222"/>
      <c r="AQ36" s="222"/>
    </row>
    <row r="37" ht="12.75" customHeight="1">
      <c r="A37" s="359"/>
      <c r="B37" s="360">
        <v>3.4</v>
      </c>
      <c r="C37" s="361"/>
      <c r="D37" s="362">
        <v>3.0</v>
      </c>
      <c r="E37" s="363"/>
      <c r="F37" s="38" t="s">
        <v>140</v>
      </c>
      <c r="G37" s="249"/>
      <c r="H37" s="222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</row>
    <row r="38" ht="12.75" customHeight="1">
      <c r="A38" s="359"/>
      <c r="B38" s="360">
        <v>3.5</v>
      </c>
      <c r="C38" s="361"/>
      <c r="D38" s="362">
        <v>3.0</v>
      </c>
      <c r="E38" s="363"/>
      <c r="F38" s="38" t="s">
        <v>140</v>
      </c>
      <c r="G38" s="249"/>
      <c r="H38" s="222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249"/>
      <c r="AB38" s="249"/>
      <c r="AC38" s="222"/>
      <c r="AD38" s="222"/>
      <c r="AE38" s="222"/>
      <c r="AF38" s="222"/>
      <c r="AG38" s="222"/>
      <c r="AH38" s="222"/>
      <c r="AI38" s="222"/>
      <c r="AJ38" s="222"/>
      <c r="AK38" s="222"/>
      <c r="AL38" s="222"/>
      <c r="AM38" s="222"/>
      <c r="AN38" s="222"/>
      <c r="AO38" s="222"/>
      <c r="AP38" s="222"/>
      <c r="AQ38" s="222"/>
    </row>
    <row r="39" ht="12.75" customHeight="1">
      <c r="A39" s="359"/>
      <c r="B39" s="364"/>
      <c r="C39" s="364"/>
      <c r="D39" s="365"/>
      <c r="E39" s="366"/>
      <c r="F39" s="248"/>
      <c r="G39" s="249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</row>
    <row r="40" ht="12.75" customHeight="1">
      <c r="A40" s="359"/>
      <c r="B40" s="360">
        <v>4.1</v>
      </c>
      <c r="C40" s="361"/>
      <c r="D40" s="362">
        <v>4.0</v>
      </c>
      <c r="E40" s="363"/>
      <c r="F40" s="38" t="s">
        <v>140</v>
      </c>
      <c r="G40" s="249"/>
      <c r="H40" s="222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  <c r="AP40" s="222"/>
      <c r="AQ40" s="222"/>
    </row>
    <row r="41" ht="12.75" customHeight="1">
      <c r="A41" s="359"/>
      <c r="B41" s="360">
        <v>4.2</v>
      </c>
      <c r="C41" s="361"/>
      <c r="D41" s="362">
        <v>4.0</v>
      </c>
      <c r="E41" s="363"/>
      <c r="F41" s="38" t="s">
        <v>140</v>
      </c>
      <c r="G41" s="249"/>
      <c r="H41" s="222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</row>
    <row r="42" ht="12.75" customHeight="1">
      <c r="A42" s="359"/>
      <c r="B42" s="360">
        <v>4.3</v>
      </c>
      <c r="C42" s="361"/>
      <c r="D42" s="362">
        <v>4.0</v>
      </c>
      <c r="E42" s="363"/>
      <c r="F42" s="38" t="s">
        <v>140</v>
      </c>
      <c r="G42" s="249"/>
      <c r="H42" s="222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  <c r="AP42" s="222"/>
      <c r="AQ42" s="222"/>
    </row>
    <row r="43" ht="12.75" customHeight="1">
      <c r="A43" s="359"/>
      <c r="B43" s="360">
        <v>4.4</v>
      </c>
      <c r="C43" s="361"/>
      <c r="D43" s="362">
        <v>4.0</v>
      </c>
      <c r="E43" s="363"/>
      <c r="F43" s="38" t="s">
        <v>140</v>
      </c>
      <c r="G43" s="249"/>
      <c r="H43" s="222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</row>
    <row r="44" ht="12.75" customHeight="1">
      <c r="A44" s="359"/>
      <c r="B44" s="360">
        <v>4.5</v>
      </c>
      <c r="C44" s="361"/>
      <c r="D44" s="362">
        <v>4.0</v>
      </c>
      <c r="E44" s="363"/>
      <c r="F44" s="38" t="s">
        <v>140</v>
      </c>
      <c r="G44" s="249"/>
      <c r="H44" s="222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  <c r="AA44" s="249"/>
      <c r="AB44" s="249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</row>
    <row r="45" ht="12.75" customHeight="1">
      <c r="A45" s="359"/>
      <c r="B45" s="364"/>
      <c r="C45" s="364"/>
      <c r="D45" s="365"/>
      <c r="E45" s="366"/>
      <c r="F45" s="248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</row>
    <row r="46" ht="12.75" customHeight="1">
      <c r="A46" s="359"/>
      <c r="B46" s="360">
        <v>5.1</v>
      </c>
      <c r="C46" s="361"/>
      <c r="D46" s="362">
        <v>5.0</v>
      </c>
      <c r="E46" s="363"/>
      <c r="F46" s="38" t="s">
        <v>140</v>
      </c>
      <c r="G46" s="249"/>
      <c r="H46" s="222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49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</row>
    <row r="47" ht="12.75" customHeight="1">
      <c r="A47" s="359"/>
      <c r="B47" s="360">
        <v>5.2</v>
      </c>
      <c r="C47" s="361"/>
      <c r="D47" s="362">
        <v>5.0</v>
      </c>
      <c r="E47" s="363"/>
      <c r="F47" s="38" t="s">
        <v>140</v>
      </c>
      <c r="G47" s="249"/>
      <c r="H47" s="222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</row>
    <row r="48" ht="12.75" customHeight="1">
      <c r="A48" s="359"/>
      <c r="B48" s="360">
        <v>5.3</v>
      </c>
      <c r="C48" s="361"/>
      <c r="D48" s="362">
        <v>5.0</v>
      </c>
      <c r="E48" s="363"/>
      <c r="F48" s="38"/>
      <c r="G48" s="249"/>
      <c r="H48" s="222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49"/>
      <c r="V48" s="249"/>
      <c r="W48" s="249"/>
      <c r="X48" s="249"/>
      <c r="Y48" s="249"/>
      <c r="Z48" s="249"/>
      <c r="AA48" s="249"/>
      <c r="AB48" s="249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</row>
    <row r="49" ht="12.75" customHeight="1">
      <c r="A49" s="359"/>
      <c r="B49" s="360">
        <v>5.4</v>
      </c>
      <c r="C49" s="361"/>
      <c r="D49" s="362">
        <v>5.0</v>
      </c>
      <c r="E49" s="363"/>
      <c r="F49" s="38"/>
      <c r="G49" s="249"/>
      <c r="H49" s="222"/>
      <c r="I49" s="249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49"/>
      <c r="V49" s="249"/>
      <c r="W49" s="249"/>
      <c r="X49" s="249"/>
      <c r="Y49" s="249"/>
      <c r="Z49" s="249"/>
      <c r="AA49" s="249"/>
      <c r="AB49" s="249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</row>
    <row r="50" ht="12.75" customHeight="1">
      <c r="A50" s="359"/>
      <c r="B50" s="360">
        <v>5.5</v>
      </c>
      <c r="C50" s="361"/>
      <c r="D50" s="362">
        <v>5.0</v>
      </c>
      <c r="E50" s="363"/>
      <c r="F50" s="38" t="s">
        <v>140</v>
      </c>
      <c r="G50" s="249"/>
      <c r="H50" s="222"/>
      <c r="I50" s="249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49"/>
      <c r="U50" s="249"/>
      <c r="V50" s="249"/>
      <c r="W50" s="249"/>
      <c r="X50" s="249"/>
      <c r="Y50" s="249"/>
      <c r="Z50" s="249"/>
      <c r="AA50" s="249"/>
      <c r="AB50" s="249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</row>
    <row r="51" ht="12.75" customHeight="1">
      <c r="A51" s="359"/>
      <c r="B51" s="364"/>
      <c r="C51" s="364"/>
      <c r="D51" s="365"/>
      <c r="E51" s="366"/>
      <c r="F51" s="248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</row>
    <row r="52" ht="12.75" customHeight="1">
      <c r="A52" s="359"/>
      <c r="B52" s="360">
        <v>6.1</v>
      </c>
      <c r="C52" s="361"/>
      <c r="D52" s="362">
        <v>6.0</v>
      </c>
      <c r="E52" s="363"/>
      <c r="F52" s="38" t="s">
        <v>140</v>
      </c>
      <c r="G52" s="249"/>
      <c r="H52" s="222"/>
      <c r="I52" s="249"/>
      <c r="J52" s="249"/>
      <c r="K52" s="249"/>
      <c r="L52" s="249"/>
      <c r="M52" s="249"/>
      <c r="N52" s="249"/>
      <c r="O52" s="249"/>
      <c r="P52" s="249"/>
      <c r="Q52" s="249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</row>
    <row r="53" ht="12.75" customHeight="1">
      <c r="A53" s="359"/>
      <c r="B53" s="360">
        <v>6.2</v>
      </c>
      <c r="C53" s="361"/>
      <c r="D53" s="362">
        <v>6.0</v>
      </c>
      <c r="E53" s="363"/>
      <c r="F53" s="38" t="s">
        <v>140</v>
      </c>
      <c r="G53" s="249"/>
      <c r="H53" s="222"/>
      <c r="I53" s="249"/>
      <c r="J53" s="249"/>
      <c r="K53" s="249"/>
      <c r="L53" s="249"/>
      <c r="M53" s="249"/>
      <c r="N53" s="249"/>
      <c r="O53" s="249"/>
      <c r="P53" s="249"/>
      <c r="Q53" s="249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  <c r="AP53" s="222"/>
      <c r="AQ53" s="222"/>
    </row>
    <row r="54" ht="12.75" customHeight="1">
      <c r="A54" s="359"/>
      <c r="B54" s="360">
        <v>6.3</v>
      </c>
      <c r="C54" s="361"/>
      <c r="D54" s="362">
        <v>6.0</v>
      </c>
      <c r="E54" s="363"/>
      <c r="F54" s="38" t="s">
        <v>140</v>
      </c>
      <c r="G54" s="249"/>
      <c r="H54" s="222"/>
      <c r="I54" s="249"/>
      <c r="J54" s="249"/>
      <c r="K54" s="249"/>
      <c r="L54" s="249"/>
      <c r="M54" s="249"/>
      <c r="N54" s="249"/>
      <c r="O54" s="249"/>
      <c r="P54" s="249"/>
      <c r="Q54" s="249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</row>
    <row r="55" ht="12.75" customHeight="1">
      <c r="A55" s="359"/>
      <c r="B55" s="360">
        <v>6.4</v>
      </c>
      <c r="C55" s="361"/>
      <c r="D55" s="362">
        <v>6.0</v>
      </c>
      <c r="E55" s="363"/>
      <c r="F55" s="38" t="s">
        <v>140</v>
      </c>
      <c r="G55" s="249"/>
      <c r="H55" s="222"/>
      <c r="I55" s="249"/>
      <c r="J55" s="249"/>
      <c r="K55" s="249"/>
      <c r="L55" s="249"/>
      <c r="M55" s="249"/>
      <c r="N55" s="249"/>
      <c r="O55" s="249"/>
      <c r="P55" s="249"/>
      <c r="Q55" s="249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</row>
    <row r="56" ht="12.75" customHeight="1">
      <c r="A56" s="359"/>
      <c r="B56" s="360">
        <v>6.5</v>
      </c>
      <c r="C56" s="361"/>
      <c r="D56" s="362">
        <v>6.0</v>
      </c>
      <c r="E56" s="363"/>
      <c r="F56" s="38" t="s">
        <v>140</v>
      </c>
      <c r="G56" s="249"/>
      <c r="H56" s="222"/>
      <c r="I56" s="249"/>
      <c r="J56" s="249"/>
      <c r="K56" s="249"/>
      <c r="L56" s="249"/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22"/>
      <c r="AD56" s="222"/>
      <c r="AE56" s="222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</row>
    <row r="57" ht="12.75" customHeight="1">
      <c r="A57" s="359"/>
      <c r="B57" s="364"/>
      <c r="C57" s="364"/>
      <c r="D57" s="365"/>
      <c r="E57" s="366"/>
      <c r="F57" s="248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  <c r="AP57" s="222"/>
      <c r="AQ57" s="222"/>
    </row>
    <row r="58" ht="12.75" customHeight="1">
      <c r="A58" s="359"/>
      <c r="B58" s="360">
        <v>7.1</v>
      </c>
      <c r="C58" s="361"/>
      <c r="D58" s="362">
        <v>7.0</v>
      </c>
      <c r="E58" s="363"/>
      <c r="F58" s="38" t="s">
        <v>140</v>
      </c>
      <c r="G58" s="249"/>
      <c r="H58" s="222"/>
      <c r="I58" s="249"/>
      <c r="J58" s="249"/>
      <c r="K58" s="249"/>
      <c r="L58" s="249"/>
      <c r="M58" s="249"/>
      <c r="N58" s="249"/>
      <c r="O58" s="249"/>
      <c r="P58" s="249"/>
      <c r="Q58" s="249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</row>
    <row r="59" ht="12.75" customHeight="1">
      <c r="A59" s="359"/>
      <c r="B59" s="360">
        <v>7.2</v>
      </c>
      <c r="C59" s="361"/>
      <c r="D59" s="362">
        <v>7.0</v>
      </c>
      <c r="E59" s="363"/>
      <c r="F59" s="38" t="s">
        <v>140</v>
      </c>
      <c r="G59" s="249"/>
      <c r="H59" s="222"/>
      <c r="I59" s="249"/>
      <c r="J59" s="249"/>
      <c r="K59" s="249"/>
      <c r="L59" s="249"/>
      <c r="M59" s="249"/>
      <c r="N59" s="249"/>
      <c r="O59" s="249"/>
      <c r="P59" s="249"/>
      <c r="Q59" s="249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  <c r="AP59" s="222"/>
      <c r="AQ59" s="222"/>
    </row>
    <row r="60" ht="12.75" customHeight="1">
      <c r="A60" s="359"/>
      <c r="B60" s="360">
        <v>7.3</v>
      </c>
      <c r="C60" s="361"/>
      <c r="D60" s="362">
        <v>7.0</v>
      </c>
      <c r="E60" s="363"/>
      <c r="F60" s="38" t="s">
        <v>140</v>
      </c>
      <c r="G60" s="249"/>
      <c r="H60" s="222"/>
      <c r="I60" s="249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</row>
    <row r="61" ht="12.75" customHeight="1">
      <c r="A61" s="359"/>
      <c r="B61" s="360">
        <v>7.4</v>
      </c>
      <c r="C61" s="361"/>
      <c r="D61" s="362">
        <v>7.0</v>
      </c>
      <c r="E61" s="363"/>
      <c r="F61" s="38"/>
      <c r="G61" s="249"/>
      <c r="H61" s="222"/>
      <c r="I61" s="249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  <c r="AP61" s="222"/>
      <c r="AQ61" s="222"/>
    </row>
    <row r="62" ht="12.75" customHeight="1">
      <c r="A62" s="359"/>
      <c r="B62" s="360">
        <v>7.5</v>
      </c>
      <c r="C62" s="361"/>
      <c r="D62" s="362">
        <v>7.0</v>
      </c>
      <c r="E62" s="363"/>
      <c r="F62" s="38"/>
      <c r="G62" s="249"/>
      <c r="H62" s="222"/>
      <c r="I62" s="249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  <c r="AP62" s="222"/>
      <c r="AQ62" s="222"/>
    </row>
    <row r="63" ht="12.75" customHeight="1">
      <c r="A63" s="359"/>
      <c r="B63" s="364"/>
      <c r="C63" s="364"/>
      <c r="D63" s="365"/>
      <c r="E63" s="366"/>
      <c r="F63" s="248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</row>
    <row r="64" ht="12.75" customHeight="1">
      <c r="A64" s="359"/>
      <c r="B64" s="360">
        <v>8.1</v>
      </c>
      <c r="C64" s="361"/>
      <c r="D64" s="362">
        <v>8.0</v>
      </c>
      <c r="E64" s="363"/>
      <c r="F64" s="38" t="s">
        <v>140</v>
      </c>
      <c r="G64" s="249"/>
      <c r="H64" s="222"/>
      <c r="I64" s="249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  <c r="AJ64" s="222"/>
      <c r="AK64" s="222"/>
      <c r="AL64" s="222"/>
      <c r="AM64" s="222"/>
      <c r="AN64" s="222"/>
      <c r="AO64" s="222"/>
      <c r="AP64" s="222"/>
      <c r="AQ64" s="222"/>
    </row>
    <row r="65" ht="12.75" customHeight="1">
      <c r="A65" s="359"/>
      <c r="B65" s="360">
        <v>8.2</v>
      </c>
      <c r="C65" s="361"/>
      <c r="D65" s="362">
        <v>8.0</v>
      </c>
      <c r="E65" s="363"/>
      <c r="F65" s="38" t="s">
        <v>140</v>
      </c>
      <c r="G65" s="249"/>
      <c r="H65" s="222"/>
      <c r="I65" s="249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49"/>
      <c r="AA65" s="249"/>
      <c r="AB65" s="249"/>
      <c r="AC65" s="249"/>
      <c r="AD65" s="249"/>
      <c r="AE65" s="249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</row>
    <row r="66" ht="12.75" customHeight="1">
      <c r="A66" s="359"/>
      <c r="B66" s="360">
        <v>8.3</v>
      </c>
      <c r="C66" s="361"/>
      <c r="D66" s="362"/>
      <c r="E66" s="363"/>
      <c r="F66" s="38" t="s">
        <v>140</v>
      </c>
      <c r="G66" s="249"/>
      <c r="H66" s="222"/>
      <c r="I66" s="249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  <c r="AA66" s="249"/>
      <c r="AB66" s="249"/>
      <c r="AC66" s="249"/>
      <c r="AD66" s="249"/>
      <c r="AE66" s="249"/>
      <c r="AF66" s="222"/>
      <c r="AG66" s="222"/>
      <c r="AH66" s="222"/>
      <c r="AI66" s="222"/>
      <c r="AJ66" s="222"/>
      <c r="AK66" s="222"/>
      <c r="AL66" s="222"/>
      <c r="AM66" s="222"/>
      <c r="AN66" s="222"/>
      <c r="AO66" s="222"/>
      <c r="AP66" s="222"/>
      <c r="AQ66" s="222"/>
    </row>
    <row r="67" ht="12.75" customHeight="1">
      <c r="A67" s="359"/>
      <c r="B67" s="360">
        <v>8.4</v>
      </c>
      <c r="C67" s="361"/>
      <c r="D67" s="362"/>
      <c r="E67" s="363"/>
      <c r="F67" s="38" t="s">
        <v>140</v>
      </c>
      <c r="G67" s="249"/>
      <c r="H67" s="222"/>
      <c r="I67" s="249"/>
      <c r="J67" s="249"/>
      <c r="K67" s="249"/>
      <c r="L67" s="249"/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49"/>
      <c r="AA67" s="249"/>
      <c r="AB67" s="249"/>
      <c r="AC67" s="249"/>
      <c r="AD67" s="249"/>
      <c r="AE67" s="249"/>
      <c r="AF67" s="222"/>
      <c r="AG67" s="222"/>
      <c r="AH67" s="222"/>
      <c r="AI67" s="222"/>
      <c r="AJ67" s="222"/>
      <c r="AK67" s="222"/>
      <c r="AL67" s="222"/>
      <c r="AM67" s="222"/>
      <c r="AN67" s="222"/>
      <c r="AO67" s="222"/>
      <c r="AP67" s="222"/>
      <c r="AQ67" s="222"/>
    </row>
    <row r="68" ht="12.75" customHeight="1">
      <c r="A68" s="359"/>
      <c r="B68" s="360">
        <v>8.5</v>
      </c>
      <c r="C68" s="361"/>
      <c r="D68" s="362">
        <v>8.0</v>
      </c>
      <c r="E68" s="363"/>
      <c r="F68" s="38" t="s">
        <v>140</v>
      </c>
      <c r="G68" s="249"/>
      <c r="H68" s="222"/>
      <c r="I68" s="249"/>
      <c r="J68" s="249"/>
      <c r="K68" s="249"/>
      <c r="L68" s="249"/>
      <c r="M68" s="249"/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249"/>
      <c r="Y68" s="249"/>
      <c r="Z68" s="249"/>
      <c r="AA68" s="249"/>
      <c r="AB68" s="249"/>
      <c r="AC68" s="249"/>
      <c r="AD68" s="249"/>
      <c r="AE68" s="249"/>
      <c r="AF68" s="222"/>
      <c r="AG68" s="222"/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</row>
    <row r="69" ht="12.75" customHeight="1">
      <c r="A69" s="359"/>
      <c r="B69" s="364"/>
      <c r="C69" s="364"/>
      <c r="D69" s="365"/>
      <c r="E69" s="366"/>
      <c r="F69" s="248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</row>
    <row r="70" ht="12.75" customHeight="1">
      <c r="A70" s="359"/>
      <c r="B70" s="360">
        <v>9.1</v>
      </c>
      <c r="C70" s="361"/>
      <c r="D70" s="362">
        <v>9.0</v>
      </c>
      <c r="E70" s="363"/>
      <c r="F70" s="38" t="s">
        <v>140</v>
      </c>
      <c r="G70" s="249"/>
      <c r="H70" s="222"/>
      <c r="I70" s="249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49"/>
      <c r="AA70" s="249"/>
      <c r="AB70" s="249"/>
      <c r="AC70" s="222"/>
      <c r="AD70" s="222"/>
      <c r="AE70" s="222"/>
      <c r="AF70" s="222"/>
      <c r="AG70" s="222"/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</row>
    <row r="71" ht="12.75" customHeight="1">
      <c r="A71" s="359"/>
      <c r="B71" s="360">
        <v>9.2</v>
      </c>
      <c r="C71" s="361"/>
      <c r="D71" s="362">
        <v>9.0</v>
      </c>
      <c r="E71" s="363"/>
      <c r="F71" s="38" t="s">
        <v>140</v>
      </c>
      <c r="G71" s="249"/>
      <c r="H71" s="222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49"/>
      <c r="AA71" s="249"/>
      <c r="AB71" s="249"/>
      <c r="AC71" s="222"/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</row>
    <row r="72" ht="12.75" customHeight="1">
      <c r="A72" s="359"/>
      <c r="B72" s="360">
        <v>9.3</v>
      </c>
      <c r="C72" s="361"/>
      <c r="D72" s="362">
        <v>9.0</v>
      </c>
      <c r="E72" s="363"/>
      <c r="F72" s="38" t="s">
        <v>140</v>
      </c>
      <c r="G72" s="249"/>
      <c r="H72" s="249"/>
      <c r="I72" s="249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  <c r="AA72" s="249"/>
      <c r="AB72" s="249"/>
      <c r="AC72" s="222"/>
      <c r="AD72" s="222"/>
      <c r="AE72" s="222"/>
      <c r="AF72" s="222"/>
      <c r="AG72" s="222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</row>
    <row r="73" ht="12.75" customHeight="1">
      <c r="A73" s="359"/>
      <c r="B73" s="360">
        <v>9.4</v>
      </c>
      <c r="C73" s="361"/>
      <c r="D73" s="362">
        <v>9.0</v>
      </c>
      <c r="E73" s="363"/>
      <c r="F73" s="38" t="s">
        <v>140</v>
      </c>
      <c r="G73" s="249"/>
      <c r="H73" s="249"/>
      <c r="I73" s="249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49"/>
      <c r="AA73" s="249"/>
      <c r="AB73" s="249"/>
      <c r="AC73" s="222"/>
      <c r="AD73" s="222"/>
      <c r="AE73" s="22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</row>
    <row r="74" ht="12.75" customHeight="1">
      <c r="A74" s="359"/>
      <c r="B74" s="360">
        <v>9.5</v>
      </c>
      <c r="C74" s="361"/>
      <c r="D74" s="362">
        <v>9.0</v>
      </c>
      <c r="E74" s="363"/>
      <c r="F74" s="38" t="s">
        <v>140</v>
      </c>
      <c r="G74" s="249"/>
      <c r="H74" s="249"/>
      <c r="I74" s="249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49"/>
      <c r="AA74" s="249"/>
      <c r="AB74" s="249"/>
      <c r="AC74" s="222"/>
      <c r="AD74" s="222"/>
      <c r="AE74" s="22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</row>
    <row r="75" ht="12.75" customHeight="1">
      <c r="A75" s="359"/>
      <c r="B75" s="364"/>
      <c r="C75" s="364"/>
      <c r="D75" s="365"/>
      <c r="E75" s="366"/>
      <c r="F75" s="248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2"/>
      <c r="AM75" s="222"/>
      <c r="AN75" s="222"/>
      <c r="AO75" s="222"/>
      <c r="AP75" s="222"/>
      <c r="AQ75" s="222"/>
    </row>
    <row r="76" ht="12.75" customHeight="1">
      <c r="A76" s="359"/>
      <c r="B76" s="360">
        <v>10.1</v>
      </c>
      <c r="C76" s="361"/>
      <c r="D76" s="362">
        <v>10.0</v>
      </c>
      <c r="E76" s="363"/>
      <c r="F76" s="38" t="s">
        <v>140</v>
      </c>
      <c r="G76" s="249"/>
      <c r="H76" s="222"/>
      <c r="I76" s="249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  <c r="AJ76" s="222"/>
      <c r="AK76" s="222"/>
      <c r="AL76" s="222"/>
      <c r="AM76" s="222"/>
      <c r="AN76" s="222"/>
      <c r="AO76" s="222"/>
      <c r="AP76" s="222"/>
      <c r="AQ76" s="222"/>
    </row>
    <row r="77" ht="12.75" customHeight="1">
      <c r="A77" s="359"/>
      <c r="B77" s="360">
        <v>10.2</v>
      </c>
      <c r="C77" s="361"/>
      <c r="D77" s="362">
        <v>10.0</v>
      </c>
      <c r="E77" s="363"/>
      <c r="F77" s="38" t="s">
        <v>140</v>
      </c>
      <c r="G77" s="249"/>
      <c r="H77" s="222"/>
      <c r="I77" s="249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  <c r="AJ77" s="222"/>
      <c r="AK77" s="222"/>
      <c r="AL77" s="222"/>
      <c r="AM77" s="222"/>
      <c r="AN77" s="222"/>
      <c r="AO77" s="222"/>
      <c r="AP77" s="222"/>
      <c r="AQ77" s="222"/>
    </row>
    <row r="78" ht="12.75" customHeight="1">
      <c r="A78" s="359"/>
      <c r="B78" s="360">
        <v>10.3</v>
      </c>
      <c r="C78" s="367"/>
      <c r="D78" s="362">
        <v>10.0</v>
      </c>
      <c r="E78" s="363"/>
      <c r="F78" s="38" t="s">
        <v>140</v>
      </c>
      <c r="G78" s="249"/>
      <c r="H78" s="222"/>
      <c r="I78" s="249"/>
      <c r="J78" s="249"/>
      <c r="K78" s="249"/>
      <c r="L78" s="249"/>
      <c r="M78" s="249"/>
      <c r="N78" s="249"/>
      <c r="O78" s="249"/>
      <c r="P78" s="249"/>
      <c r="Q78" s="249"/>
      <c r="R78" s="249"/>
      <c r="S78" s="249"/>
      <c r="T78" s="249"/>
      <c r="U78" s="249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  <c r="AJ78" s="222"/>
      <c r="AK78" s="222"/>
      <c r="AL78" s="222"/>
      <c r="AM78" s="222"/>
      <c r="AN78" s="222"/>
      <c r="AO78" s="222"/>
      <c r="AP78" s="222"/>
      <c r="AQ78" s="222"/>
    </row>
    <row r="79" ht="12.75" customHeight="1">
      <c r="A79" s="359"/>
      <c r="B79" s="360">
        <v>10.4</v>
      </c>
      <c r="C79" s="361"/>
      <c r="D79" s="362">
        <v>10.0</v>
      </c>
      <c r="E79" s="363"/>
      <c r="F79" s="38" t="s">
        <v>140</v>
      </c>
      <c r="G79" s="249"/>
      <c r="H79" s="222"/>
      <c r="I79" s="249"/>
      <c r="J79" s="249"/>
      <c r="K79" s="249"/>
      <c r="L79" s="249"/>
      <c r="M79" s="249"/>
      <c r="N79" s="249"/>
      <c r="O79" s="249"/>
      <c r="P79" s="249"/>
      <c r="Q79" s="249"/>
      <c r="R79" s="249"/>
      <c r="S79" s="249"/>
      <c r="T79" s="249"/>
      <c r="U79" s="249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</row>
    <row r="80" ht="12.75" customHeight="1">
      <c r="A80" s="359"/>
      <c r="B80" s="360">
        <v>10.5</v>
      </c>
      <c r="C80" s="361"/>
      <c r="D80" s="362">
        <v>10.0</v>
      </c>
      <c r="E80" s="363"/>
      <c r="F80" s="38" t="s">
        <v>140</v>
      </c>
      <c r="G80" s="249"/>
      <c r="H80" s="222"/>
      <c r="I80" s="249"/>
      <c r="J80" s="249"/>
      <c r="K80" s="249"/>
      <c r="L80" s="249"/>
      <c r="M80" s="249"/>
      <c r="N80" s="249"/>
      <c r="O80" s="249"/>
      <c r="P80" s="249"/>
      <c r="Q80" s="249"/>
      <c r="R80" s="249"/>
      <c r="S80" s="249"/>
      <c r="T80" s="249"/>
      <c r="U80" s="249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2"/>
      <c r="AM80" s="222"/>
      <c r="AN80" s="222"/>
      <c r="AO80" s="222"/>
      <c r="AP80" s="222"/>
      <c r="AQ80" s="222"/>
    </row>
    <row r="81" ht="12.75" customHeight="1">
      <c r="A81" s="359"/>
      <c r="B81" s="364"/>
      <c r="C81" s="364"/>
      <c r="D81" s="365"/>
      <c r="E81" s="366"/>
      <c r="F81" s="248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</row>
    <row r="82" ht="12.75" customHeight="1">
      <c r="A82" s="359"/>
      <c r="B82" s="360">
        <v>11.1</v>
      </c>
      <c r="C82" s="361"/>
      <c r="D82" s="362">
        <v>11.0</v>
      </c>
      <c r="E82" s="363"/>
      <c r="F82" s="38" t="s">
        <v>140</v>
      </c>
      <c r="G82" s="249"/>
      <c r="H82" s="222"/>
      <c r="I82" s="249"/>
      <c r="J82" s="249"/>
      <c r="K82" s="249"/>
      <c r="L82" s="249"/>
      <c r="M82" s="249"/>
      <c r="N82" s="249"/>
      <c r="O82" s="249"/>
      <c r="P82" s="249"/>
      <c r="Q82" s="249"/>
      <c r="R82" s="249"/>
      <c r="S82" s="249"/>
      <c r="T82" s="249"/>
      <c r="U82" s="249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2"/>
      <c r="AM82" s="222"/>
      <c r="AN82" s="222"/>
      <c r="AO82" s="222"/>
      <c r="AP82" s="222"/>
      <c r="AQ82" s="222"/>
    </row>
    <row r="83" ht="12.75" customHeight="1">
      <c r="A83" s="359"/>
      <c r="B83" s="360">
        <v>11.2</v>
      </c>
      <c r="C83" s="361"/>
      <c r="D83" s="362">
        <v>11.0</v>
      </c>
      <c r="E83" s="363"/>
      <c r="F83" s="38" t="s">
        <v>140</v>
      </c>
      <c r="G83" s="249"/>
      <c r="H83" s="222"/>
      <c r="I83" s="249"/>
      <c r="J83" s="249"/>
      <c r="K83" s="249"/>
      <c r="L83" s="249"/>
      <c r="M83" s="249"/>
      <c r="N83" s="249"/>
      <c r="O83" s="249"/>
      <c r="P83" s="249"/>
      <c r="Q83" s="249"/>
      <c r="R83" s="249"/>
      <c r="S83" s="249"/>
      <c r="T83" s="249"/>
      <c r="U83" s="249"/>
      <c r="V83" s="249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</row>
    <row r="84" ht="12.75" customHeight="1">
      <c r="A84" s="359"/>
      <c r="B84" s="360">
        <v>11.3</v>
      </c>
      <c r="C84" s="361"/>
      <c r="D84" s="362">
        <v>11.0</v>
      </c>
      <c r="E84" s="363"/>
      <c r="F84" s="38"/>
      <c r="G84" s="249"/>
      <c r="H84" s="222"/>
      <c r="I84" s="249"/>
      <c r="J84" s="249"/>
      <c r="K84" s="249"/>
      <c r="L84" s="249"/>
      <c r="M84" s="249"/>
      <c r="N84" s="249"/>
      <c r="O84" s="249"/>
      <c r="P84" s="249"/>
      <c r="Q84" s="249"/>
      <c r="R84" s="249"/>
      <c r="S84" s="249"/>
      <c r="T84" s="249"/>
      <c r="U84" s="249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22"/>
      <c r="AL84" s="222"/>
      <c r="AM84" s="222"/>
      <c r="AN84" s="222"/>
      <c r="AO84" s="222"/>
      <c r="AP84" s="222"/>
      <c r="AQ84" s="222"/>
    </row>
    <row r="85" ht="12.75" customHeight="1">
      <c r="A85" s="359"/>
      <c r="B85" s="360">
        <v>11.4</v>
      </c>
      <c r="C85" s="361"/>
      <c r="D85" s="362">
        <v>11.0</v>
      </c>
      <c r="E85" s="363"/>
      <c r="F85" s="38"/>
      <c r="G85" s="249"/>
      <c r="H85" s="222"/>
      <c r="I85" s="249"/>
      <c r="J85" s="249"/>
      <c r="K85" s="249"/>
      <c r="L85" s="249"/>
      <c r="M85" s="249"/>
      <c r="N85" s="249"/>
      <c r="O85" s="249"/>
      <c r="P85" s="249"/>
      <c r="Q85" s="249"/>
      <c r="R85" s="249"/>
      <c r="S85" s="249"/>
      <c r="T85" s="249"/>
      <c r="U85" s="249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</row>
    <row r="86" ht="12.75" customHeight="1">
      <c r="A86" s="359"/>
      <c r="B86" s="360">
        <v>11.5</v>
      </c>
      <c r="C86" s="361"/>
      <c r="D86" s="362">
        <v>11.0</v>
      </c>
      <c r="E86" s="363"/>
      <c r="F86" s="38" t="s">
        <v>140</v>
      </c>
      <c r="G86" s="249"/>
      <c r="H86" s="222"/>
      <c r="I86" s="249"/>
      <c r="J86" s="249"/>
      <c r="K86" s="249"/>
      <c r="L86" s="249"/>
      <c r="M86" s="249"/>
      <c r="N86" s="249"/>
      <c r="O86" s="249"/>
      <c r="P86" s="249"/>
      <c r="Q86" s="249"/>
      <c r="R86" s="249"/>
      <c r="S86" s="249"/>
      <c r="T86" s="249"/>
      <c r="U86" s="249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  <c r="AP86" s="222"/>
      <c r="AQ86" s="222"/>
    </row>
    <row r="87" ht="12.75" customHeight="1">
      <c r="A87" s="359"/>
      <c r="B87" s="364"/>
      <c r="C87" s="364"/>
      <c r="D87" s="365"/>
      <c r="E87" s="366"/>
      <c r="F87" s="248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2"/>
      <c r="AN87" s="222"/>
      <c r="AO87" s="222"/>
      <c r="AP87" s="222"/>
      <c r="AQ87" s="222"/>
    </row>
    <row r="88" ht="12.75" customHeight="1">
      <c r="A88" s="359"/>
      <c r="B88" s="360">
        <v>12.1</v>
      </c>
      <c r="C88" s="367"/>
      <c r="D88" s="362">
        <v>12.0</v>
      </c>
      <c r="E88" s="363"/>
      <c r="F88" s="38" t="s">
        <v>140</v>
      </c>
      <c r="G88" s="249"/>
      <c r="H88" s="222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49"/>
      <c r="U88" s="249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  <c r="AF88" s="222"/>
      <c r="AG88" s="222"/>
      <c r="AH88" s="222"/>
      <c r="AI88" s="222"/>
      <c r="AJ88" s="222"/>
      <c r="AK88" s="222"/>
      <c r="AL88" s="222"/>
      <c r="AM88" s="222"/>
      <c r="AN88" s="222"/>
      <c r="AO88" s="222"/>
      <c r="AP88" s="222"/>
      <c r="AQ88" s="222"/>
    </row>
    <row r="89" ht="12.75" customHeight="1">
      <c r="A89" s="359"/>
      <c r="B89" s="360">
        <v>12.2</v>
      </c>
      <c r="C89" s="367"/>
      <c r="D89" s="362">
        <v>12.0</v>
      </c>
      <c r="E89" s="363"/>
      <c r="F89" s="38" t="s">
        <v>140</v>
      </c>
      <c r="G89" s="249"/>
      <c r="H89" s="222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  <c r="AF89" s="222"/>
      <c r="AG89" s="222"/>
      <c r="AH89" s="222"/>
      <c r="AI89" s="222"/>
      <c r="AJ89" s="222"/>
      <c r="AK89" s="222"/>
      <c r="AL89" s="222"/>
      <c r="AM89" s="222"/>
      <c r="AN89" s="222"/>
      <c r="AO89" s="222"/>
      <c r="AP89" s="222"/>
      <c r="AQ89" s="222"/>
    </row>
    <row r="90" ht="12.75" customHeight="1">
      <c r="A90" s="359"/>
      <c r="B90" s="360">
        <v>12.3</v>
      </c>
      <c r="C90" s="368"/>
      <c r="D90" s="362">
        <v>12.0</v>
      </c>
      <c r="E90" s="363"/>
      <c r="F90" s="38" t="s">
        <v>140</v>
      </c>
      <c r="G90" s="249"/>
      <c r="H90" s="222"/>
      <c r="I90" s="249"/>
      <c r="J90" s="249"/>
      <c r="K90" s="249"/>
      <c r="L90" s="249"/>
      <c r="M90" s="249"/>
      <c r="N90" s="249"/>
      <c r="O90" s="249"/>
      <c r="P90" s="249"/>
      <c r="Q90" s="249"/>
      <c r="R90" s="249"/>
      <c r="S90" s="249"/>
      <c r="T90" s="249"/>
      <c r="U90" s="249"/>
      <c r="V90" s="249"/>
      <c r="W90" s="222"/>
      <c r="X90" s="222"/>
      <c r="Y90" s="222"/>
      <c r="Z90" s="222"/>
      <c r="AA90" s="222"/>
      <c r="AB90" s="222"/>
      <c r="AC90" s="222"/>
      <c r="AD90" s="222"/>
      <c r="AE90" s="222"/>
      <c r="AF90" s="222"/>
      <c r="AG90" s="222"/>
      <c r="AH90" s="222"/>
      <c r="AI90" s="222"/>
      <c r="AJ90" s="222"/>
      <c r="AK90" s="222"/>
      <c r="AL90" s="222"/>
      <c r="AM90" s="222"/>
      <c r="AN90" s="222"/>
      <c r="AO90" s="222"/>
      <c r="AP90" s="222"/>
      <c r="AQ90" s="222"/>
    </row>
    <row r="91" ht="12.75" customHeight="1">
      <c r="A91" s="359"/>
      <c r="B91" s="360">
        <v>12.4</v>
      </c>
      <c r="C91" s="361"/>
      <c r="D91" s="362">
        <v>12.0</v>
      </c>
      <c r="E91" s="363"/>
      <c r="F91" s="38"/>
      <c r="G91" s="249"/>
      <c r="H91" s="222"/>
      <c r="I91" s="249"/>
      <c r="J91" s="249"/>
      <c r="K91" s="249"/>
      <c r="L91" s="249"/>
      <c r="M91" s="249"/>
      <c r="N91" s="249"/>
      <c r="O91" s="249"/>
      <c r="P91" s="249"/>
      <c r="Q91" s="249"/>
      <c r="R91" s="249"/>
      <c r="S91" s="249"/>
      <c r="T91" s="249"/>
      <c r="U91" s="249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222"/>
      <c r="AH91" s="222"/>
      <c r="AI91" s="222"/>
      <c r="AJ91" s="222"/>
      <c r="AK91" s="222"/>
      <c r="AL91" s="222"/>
      <c r="AM91" s="222"/>
      <c r="AN91" s="222"/>
      <c r="AO91" s="222"/>
      <c r="AP91" s="222"/>
      <c r="AQ91" s="222"/>
    </row>
    <row r="92" ht="12.75" customHeight="1">
      <c r="A92" s="359"/>
      <c r="B92" s="360">
        <v>12.5</v>
      </c>
      <c r="C92" s="361"/>
      <c r="D92" s="362">
        <v>12.0</v>
      </c>
      <c r="E92" s="363"/>
      <c r="F92" s="38" t="s">
        <v>140</v>
      </c>
      <c r="G92" s="249"/>
      <c r="H92" s="222"/>
      <c r="I92" s="249"/>
      <c r="J92" s="249"/>
      <c r="K92" s="249"/>
      <c r="L92" s="249"/>
      <c r="M92" s="249"/>
      <c r="N92" s="249"/>
      <c r="O92" s="249"/>
      <c r="P92" s="249"/>
      <c r="Q92" s="249"/>
      <c r="R92" s="249"/>
      <c r="S92" s="249"/>
      <c r="T92" s="249"/>
      <c r="U92" s="249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/>
      <c r="AG92" s="222"/>
      <c r="AH92" s="222"/>
      <c r="AI92" s="222"/>
      <c r="AJ92" s="222"/>
      <c r="AK92" s="222"/>
      <c r="AL92" s="222"/>
      <c r="AM92" s="222"/>
      <c r="AN92" s="222"/>
      <c r="AO92" s="222"/>
      <c r="AP92" s="222"/>
      <c r="AQ92" s="222"/>
    </row>
    <row r="93" ht="12.75" customHeight="1">
      <c r="A93" s="359"/>
      <c r="B93" s="364"/>
      <c r="C93" s="364"/>
      <c r="D93" s="365"/>
      <c r="E93" s="366"/>
      <c r="F93" s="248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  <c r="AJ93" s="222"/>
      <c r="AK93" s="222"/>
      <c r="AL93" s="222"/>
      <c r="AM93" s="222"/>
      <c r="AN93" s="222"/>
      <c r="AO93" s="222"/>
      <c r="AP93" s="222"/>
      <c r="AQ93" s="222"/>
    </row>
    <row r="94" ht="12.75" customHeight="1">
      <c r="A94" s="359"/>
      <c r="B94" s="360">
        <v>13.1</v>
      </c>
      <c r="C94" s="361"/>
      <c r="D94" s="362">
        <v>13.0</v>
      </c>
      <c r="E94" s="363"/>
      <c r="F94" s="38" t="s">
        <v>140</v>
      </c>
      <c r="G94" s="249"/>
      <c r="H94" s="222"/>
      <c r="I94" s="249"/>
      <c r="J94" s="249"/>
      <c r="K94" s="249"/>
      <c r="L94" s="249"/>
      <c r="M94" s="249"/>
      <c r="N94" s="249"/>
      <c r="O94" s="249"/>
      <c r="P94" s="249"/>
      <c r="Q94" s="249"/>
      <c r="R94" s="249"/>
      <c r="S94" s="249"/>
      <c r="T94" s="249"/>
      <c r="U94" s="249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2"/>
      <c r="AJ94" s="222"/>
      <c r="AK94" s="222"/>
      <c r="AL94" s="222"/>
      <c r="AM94" s="222"/>
      <c r="AN94" s="222"/>
      <c r="AO94" s="222"/>
      <c r="AP94" s="222"/>
      <c r="AQ94" s="222"/>
    </row>
    <row r="95" ht="12.75" customHeight="1">
      <c r="A95" s="359"/>
      <c r="B95" s="360">
        <v>13.2</v>
      </c>
      <c r="C95" s="361"/>
      <c r="D95" s="362">
        <v>13.0</v>
      </c>
      <c r="E95" s="363"/>
      <c r="F95" s="38" t="s">
        <v>140</v>
      </c>
      <c r="G95" s="249"/>
      <c r="H95" s="222"/>
      <c r="I95" s="249"/>
      <c r="J95" s="249"/>
      <c r="K95" s="249"/>
      <c r="L95" s="249"/>
      <c r="M95" s="249"/>
      <c r="N95" s="249"/>
      <c r="O95" s="249"/>
      <c r="P95" s="249"/>
      <c r="Q95" s="249"/>
      <c r="R95" s="249"/>
      <c r="S95" s="249"/>
      <c r="T95" s="249"/>
      <c r="U95" s="249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</row>
    <row r="96" ht="12.75" customHeight="1">
      <c r="A96" s="359"/>
      <c r="B96" s="360">
        <v>13.3</v>
      </c>
      <c r="C96" s="361"/>
      <c r="D96" s="362">
        <v>13.0</v>
      </c>
      <c r="E96" s="363"/>
      <c r="F96" s="38" t="s">
        <v>140</v>
      </c>
      <c r="G96" s="249"/>
      <c r="H96" s="222"/>
      <c r="I96" s="249"/>
      <c r="J96" s="249"/>
      <c r="K96" s="249"/>
      <c r="L96" s="249"/>
      <c r="M96" s="249"/>
      <c r="N96" s="249"/>
      <c r="O96" s="249"/>
      <c r="P96" s="249"/>
      <c r="Q96" s="249"/>
      <c r="R96" s="249"/>
      <c r="S96" s="249"/>
      <c r="T96" s="249"/>
      <c r="U96" s="249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  <c r="AF96" s="222"/>
      <c r="AG96" s="222"/>
      <c r="AH96" s="222"/>
      <c r="AI96" s="222"/>
      <c r="AJ96" s="222"/>
      <c r="AK96" s="222"/>
      <c r="AL96" s="222"/>
      <c r="AM96" s="222"/>
      <c r="AN96" s="222"/>
      <c r="AO96" s="222"/>
      <c r="AP96" s="222"/>
      <c r="AQ96" s="222"/>
    </row>
    <row r="97" ht="12.75" customHeight="1">
      <c r="A97" s="359"/>
      <c r="B97" s="360">
        <v>13.4</v>
      </c>
      <c r="C97" s="361"/>
      <c r="D97" s="362">
        <v>13.0</v>
      </c>
      <c r="E97" s="363"/>
      <c r="F97" s="38" t="s">
        <v>140</v>
      </c>
      <c r="G97" s="249"/>
      <c r="H97" s="249"/>
      <c r="I97" s="249"/>
      <c r="J97" s="249"/>
      <c r="K97" s="249"/>
      <c r="L97" s="249"/>
      <c r="M97" s="249"/>
      <c r="N97" s="249"/>
      <c r="O97" s="249"/>
      <c r="P97" s="249"/>
      <c r="Q97" s="249"/>
      <c r="R97" s="249"/>
      <c r="S97" s="249"/>
      <c r="T97" s="249"/>
      <c r="U97" s="249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  <c r="AJ97" s="222"/>
      <c r="AK97" s="222"/>
      <c r="AL97" s="222"/>
      <c r="AM97" s="222"/>
      <c r="AN97" s="222"/>
      <c r="AO97" s="222"/>
      <c r="AP97" s="222"/>
      <c r="AQ97" s="222"/>
    </row>
    <row r="98" ht="12.75" customHeight="1">
      <c r="A98" s="359"/>
      <c r="B98" s="360">
        <v>13.5</v>
      </c>
      <c r="C98" s="369"/>
      <c r="D98" s="362">
        <v>13.0</v>
      </c>
      <c r="E98" s="366"/>
      <c r="F98" s="248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  <c r="AF98" s="222"/>
      <c r="AG98" s="222"/>
      <c r="AH98" s="222"/>
      <c r="AI98" s="222"/>
      <c r="AJ98" s="222"/>
      <c r="AK98" s="222"/>
      <c r="AL98" s="222"/>
      <c r="AM98" s="222"/>
      <c r="AN98" s="222"/>
      <c r="AO98" s="222"/>
      <c r="AP98" s="222"/>
      <c r="AQ98" s="222"/>
    </row>
    <row r="99" ht="12.75" customHeight="1">
      <c r="A99" s="359"/>
      <c r="B99" s="364"/>
      <c r="C99" s="364"/>
      <c r="D99" s="365"/>
      <c r="E99" s="366"/>
      <c r="F99" s="248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  <c r="AF99" s="222"/>
      <c r="AG99" s="222"/>
      <c r="AH99" s="222"/>
      <c r="AI99" s="222"/>
      <c r="AJ99" s="222"/>
      <c r="AK99" s="222"/>
      <c r="AL99" s="222"/>
      <c r="AM99" s="222"/>
      <c r="AN99" s="222"/>
      <c r="AO99" s="222"/>
      <c r="AP99" s="222"/>
      <c r="AQ99" s="222"/>
    </row>
    <row r="100" ht="12.75" customHeight="1">
      <c r="A100" s="359"/>
      <c r="B100" s="360">
        <v>14.1</v>
      </c>
      <c r="C100" s="361"/>
      <c r="D100" s="362">
        <v>14.0</v>
      </c>
      <c r="E100" s="363"/>
      <c r="F100" s="38" t="s">
        <v>140</v>
      </c>
      <c r="G100" s="249"/>
      <c r="H100" s="222"/>
      <c r="I100" s="249"/>
      <c r="J100" s="249"/>
      <c r="K100" s="249"/>
      <c r="L100" s="249"/>
      <c r="M100" s="249"/>
      <c r="N100" s="249"/>
      <c r="O100" s="249"/>
      <c r="P100" s="249"/>
      <c r="Q100" s="249"/>
      <c r="R100" s="249"/>
      <c r="S100" s="249"/>
      <c r="T100" s="249"/>
      <c r="U100" s="249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2"/>
      <c r="AN100" s="222"/>
      <c r="AO100" s="222"/>
      <c r="AP100" s="222"/>
      <c r="AQ100" s="222"/>
    </row>
    <row r="101" ht="12.75" customHeight="1">
      <c r="A101" s="359"/>
      <c r="B101" s="360">
        <v>14.2</v>
      </c>
      <c r="C101" s="361"/>
      <c r="D101" s="362">
        <v>14.0</v>
      </c>
      <c r="E101" s="363"/>
      <c r="F101" s="38" t="s">
        <v>140</v>
      </c>
      <c r="G101" s="249"/>
      <c r="H101" s="222"/>
      <c r="I101" s="249"/>
      <c r="J101" s="249"/>
      <c r="K101" s="249"/>
      <c r="L101" s="249"/>
      <c r="M101" s="249"/>
      <c r="N101" s="249"/>
      <c r="O101" s="249"/>
      <c r="P101" s="249"/>
      <c r="Q101" s="249"/>
      <c r="R101" s="249"/>
      <c r="S101" s="249"/>
      <c r="T101" s="249"/>
      <c r="U101" s="249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  <c r="AJ101" s="222"/>
      <c r="AK101" s="222"/>
      <c r="AL101" s="222"/>
      <c r="AM101" s="222"/>
      <c r="AN101" s="222"/>
      <c r="AO101" s="222"/>
      <c r="AP101" s="222"/>
      <c r="AQ101" s="222"/>
    </row>
    <row r="102" ht="12.75" customHeight="1">
      <c r="A102" s="359"/>
      <c r="B102" s="360">
        <v>14.3</v>
      </c>
      <c r="C102" s="361"/>
      <c r="D102" s="362">
        <v>14.0</v>
      </c>
      <c r="E102" s="363"/>
      <c r="F102" s="38" t="s">
        <v>140</v>
      </c>
      <c r="G102" s="249"/>
      <c r="H102" s="222"/>
      <c r="I102" s="249"/>
      <c r="J102" s="249"/>
      <c r="K102" s="249"/>
      <c r="L102" s="249"/>
      <c r="M102" s="249"/>
      <c r="N102" s="249"/>
      <c r="O102" s="249"/>
      <c r="P102" s="249"/>
      <c r="Q102" s="249"/>
      <c r="R102" s="249"/>
      <c r="S102" s="249"/>
      <c r="T102" s="249"/>
      <c r="U102" s="249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2"/>
      <c r="AN102" s="222"/>
      <c r="AO102" s="222"/>
      <c r="AP102" s="222"/>
      <c r="AQ102" s="222"/>
    </row>
    <row r="103" ht="12.75" customHeight="1">
      <c r="A103" s="359"/>
      <c r="B103" s="360">
        <v>14.4</v>
      </c>
      <c r="C103" s="361"/>
      <c r="D103" s="362">
        <v>14.0</v>
      </c>
      <c r="E103" s="363"/>
      <c r="F103" s="38" t="s">
        <v>140</v>
      </c>
      <c r="G103" s="249"/>
      <c r="H103" s="222"/>
      <c r="I103" s="249"/>
      <c r="J103" s="249"/>
      <c r="K103" s="249"/>
      <c r="L103" s="249"/>
      <c r="M103" s="249"/>
      <c r="N103" s="249"/>
      <c r="O103" s="249"/>
      <c r="P103" s="249"/>
      <c r="Q103" s="249"/>
      <c r="R103" s="249"/>
      <c r="S103" s="249"/>
      <c r="T103" s="249"/>
      <c r="U103" s="249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2"/>
      <c r="AN103" s="222"/>
      <c r="AO103" s="222"/>
      <c r="AP103" s="222"/>
      <c r="AQ103" s="222"/>
    </row>
    <row r="104" ht="12.75" customHeight="1">
      <c r="A104" s="359"/>
      <c r="B104" s="360">
        <v>14.5</v>
      </c>
      <c r="C104" s="361"/>
      <c r="D104" s="362">
        <v>14.0</v>
      </c>
      <c r="E104" s="363"/>
      <c r="F104" s="38" t="s">
        <v>140</v>
      </c>
      <c r="G104" s="249"/>
      <c r="H104" s="222"/>
      <c r="I104" s="249"/>
      <c r="J104" s="249"/>
      <c r="K104" s="249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  <c r="AP104" s="222"/>
      <c r="AQ104" s="222"/>
    </row>
    <row r="105" ht="12.75" customHeight="1">
      <c r="A105" s="359"/>
      <c r="B105" s="364"/>
      <c r="C105" s="364"/>
      <c r="D105" s="365"/>
      <c r="E105" s="366"/>
      <c r="F105" s="248"/>
      <c r="G105" s="222"/>
      <c r="H105" s="222"/>
      <c r="I105" s="222"/>
      <c r="J105" s="222"/>
      <c r="K105" s="222"/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2"/>
      <c r="AN105" s="222"/>
      <c r="AO105" s="222"/>
      <c r="AP105" s="222"/>
      <c r="AQ105" s="222"/>
    </row>
    <row r="106" ht="12.75" customHeight="1">
      <c r="A106" s="359"/>
      <c r="B106" s="360">
        <v>15.1</v>
      </c>
      <c r="C106" s="361"/>
      <c r="D106" s="362">
        <v>15.0</v>
      </c>
      <c r="E106" s="363"/>
      <c r="F106" s="38" t="s">
        <v>140</v>
      </c>
      <c r="G106" s="249"/>
      <c r="H106" s="222"/>
      <c r="I106" s="249"/>
      <c r="J106" s="249"/>
      <c r="K106" s="249"/>
      <c r="L106" s="249"/>
      <c r="M106" s="249"/>
      <c r="N106" s="249"/>
      <c r="O106" s="249"/>
      <c r="P106" s="249"/>
      <c r="Q106" s="249"/>
      <c r="R106" s="249"/>
      <c r="S106" s="249"/>
      <c r="T106" s="249"/>
      <c r="U106" s="249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2"/>
      <c r="AN106" s="222"/>
      <c r="AO106" s="222"/>
      <c r="AP106" s="222"/>
      <c r="AQ106" s="222"/>
    </row>
    <row r="107" ht="12.75" customHeight="1">
      <c r="A107" s="359"/>
      <c r="B107" s="360">
        <v>15.2</v>
      </c>
      <c r="C107" s="361"/>
      <c r="D107" s="362">
        <v>15.0</v>
      </c>
      <c r="E107" s="363"/>
      <c r="F107" s="38" t="s">
        <v>140</v>
      </c>
      <c r="G107" s="249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R107" s="249"/>
      <c r="S107" s="249"/>
      <c r="T107" s="249"/>
      <c r="U107" s="249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2"/>
      <c r="AN107" s="222"/>
      <c r="AO107" s="222"/>
      <c r="AP107" s="222"/>
      <c r="AQ107" s="222"/>
    </row>
    <row r="108" ht="12.75" customHeight="1">
      <c r="A108" s="359"/>
      <c r="B108" s="360">
        <v>15.3</v>
      </c>
      <c r="C108" s="361"/>
      <c r="D108" s="362">
        <v>15.0</v>
      </c>
      <c r="E108" s="363"/>
      <c r="F108" s="38" t="s">
        <v>140</v>
      </c>
      <c r="G108" s="249"/>
      <c r="H108" s="222"/>
      <c r="I108" s="249"/>
      <c r="J108" s="249"/>
      <c r="K108" s="249"/>
      <c r="L108" s="249"/>
      <c r="M108" s="249"/>
      <c r="N108" s="249"/>
      <c r="O108" s="249"/>
      <c r="P108" s="249"/>
      <c r="Q108" s="249"/>
      <c r="R108" s="249"/>
      <c r="S108" s="249"/>
      <c r="T108" s="249"/>
      <c r="U108" s="249"/>
      <c r="V108" s="249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  <c r="AL108" s="222"/>
      <c r="AM108" s="222"/>
      <c r="AN108" s="222"/>
      <c r="AO108" s="222"/>
      <c r="AP108" s="222"/>
      <c r="AQ108" s="222"/>
    </row>
    <row r="109" ht="12.75" customHeight="1">
      <c r="A109" s="359"/>
      <c r="B109" s="360">
        <v>15.4</v>
      </c>
      <c r="C109" s="361"/>
      <c r="D109" s="362">
        <v>15.0</v>
      </c>
      <c r="E109" s="363"/>
      <c r="F109" s="38" t="s">
        <v>140</v>
      </c>
      <c r="G109" s="249"/>
      <c r="H109" s="222"/>
      <c r="I109" s="249"/>
      <c r="J109" s="249"/>
      <c r="K109" s="249"/>
      <c r="L109" s="249"/>
      <c r="M109" s="249"/>
      <c r="N109" s="249"/>
      <c r="O109" s="249"/>
      <c r="P109" s="249"/>
      <c r="Q109" s="249"/>
      <c r="R109" s="249"/>
      <c r="S109" s="249"/>
      <c r="T109" s="249"/>
      <c r="U109" s="249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2"/>
      <c r="AN109" s="222"/>
      <c r="AO109" s="222"/>
      <c r="AP109" s="222"/>
      <c r="AQ109" s="222"/>
    </row>
    <row r="110" ht="12.75" customHeight="1">
      <c r="A110" s="359"/>
      <c r="B110" s="360">
        <v>15.5</v>
      </c>
      <c r="C110" s="361"/>
      <c r="D110" s="362">
        <v>15.0</v>
      </c>
      <c r="E110" s="363"/>
      <c r="F110" s="38" t="s">
        <v>140</v>
      </c>
      <c r="G110" s="249"/>
      <c r="H110" s="222"/>
      <c r="I110" s="249"/>
      <c r="J110" s="249"/>
      <c r="K110" s="249"/>
      <c r="L110" s="249"/>
      <c r="M110" s="249"/>
      <c r="N110" s="249"/>
      <c r="O110" s="249"/>
      <c r="P110" s="249"/>
      <c r="Q110" s="249"/>
      <c r="R110" s="249"/>
      <c r="S110" s="249"/>
      <c r="T110" s="249"/>
      <c r="U110" s="249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2"/>
      <c r="AN110" s="222"/>
      <c r="AO110" s="222"/>
      <c r="AP110" s="222"/>
      <c r="AQ110" s="222"/>
    </row>
    <row r="111" ht="12.75" customHeight="1">
      <c r="A111" s="359"/>
      <c r="B111" s="364"/>
      <c r="C111" s="364"/>
      <c r="D111" s="365"/>
      <c r="E111" s="366"/>
      <c r="F111" s="248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2"/>
      <c r="AM111" s="222"/>
      <c r="AN111" s="222"/>
      <c r="AO111" s="222"/>
      <c r="AP111" s="222"/>
      <c r="AQ111" s="222"/>
    </row>
    <row r="112" ht="12.75" customHeight="1">
      <c r="A112" s="359"/>
      <c r="B112" s="360">
        <v>16.1</v>
      </c>
      <c r="C112" s="361"/>
      <c r="D112" s="362">
        <v>16.0</v>
      </c>
      <c r="E112" s="370"/>
      <c r="F112" s="38" t="s">
        <v>140</v>
      </c>
      <c r="G112" s="249"/>
      <c r="H112" s="222"/>
      <c r="I112" s="249"/>
      <c r="J112" s="249"/>
      <c r="K112" s="249"/>
      <c r="L112" s="249"/>
      <c r="M112" s="249"/>
      <c r="N112" s="249"/>
      <c r="O112" s="249"/>
      <c r="P112" s="249"/>
      <c r="Q112" s="249"/>
      <c r="R112" s="249"/>
      <c r="S112" s="249"/>
      <c r="T112" s="249"/>
      <c r="U112" s="249"/>
      <c r="V112" s="249"/>
      <c r="W112" s="249"/>
      <c r="X112" s="249"/>
      <c r="Y112" s="249"/>
      <c r="Z112" s="249"/>
      <c r="AA112" s="249"/>
      <c r="AB112" s="249"/>
      <c r="AC112" s="249"/>
      <c r="AD112" s="249"/>
      <c r="AE112" s="249"/>
      <c r="AF112" s="249"/>
      <c r="AG112" s="249"/>
      <c r="AH112" s="249"/>
      <c r="AI112" s="222"/>
      <c r="AJ112" s="222"/>
      <c r="AK112" s="222"/>
      <c r="AL112" s="222"/>
      <c r="AM112" s="222"/>
      <c r="AN112" s="222"/>
      <c r="AO112" s="222"/>
      <c r="AP112" s="222"/>
      <c r="AQ112" s="222"/>
    </row>
    <row r="113" ht="12.75" customHeight="1">
      <c r="A113" s="359"/>
      <c r="B113" s="360">
        <v>16.2</v>
      </c>
      <c r="C113" s="361"/>
      <c r="D113" s="362">
        <v>16.0</v>
      </c>
      <c r="E113" s="370"/>
      <c r="F113" s="38" t="s">
        <v>140</v>
      </c>
      <c r="G113" s="249"/>
      <c r="H113" s="222"/>
      <c r="I113" s="249"/>
      <c r="J113" s="249"/>
      <c r="K113" s="249"/>
      <c r="L113" s="249"/>
      <c r="M113" s="249"/>
      <c r="N113" s="249"/>
      <c r="O113" s="249"/>
      <c r="P113" s="249"/>
      <c r="Q113" s="249"/>
      <c r="R113" s="249"/>
      <c r="S113" s="249"/>
      <c r="T113" s="249"/>
      <c r="U113" s="249"/>
      <c r="V113" s="249"/>
      <c r="W113" s="249"/>
      <c r="X113" s="249"/>
      <c r="Y113" s="249"/>
      <c r="Z113" s="249"/>
      <c r="AA113" s="249"/>
      <c r="AB113" s="249"/>
      <c r="AC113" s="249"/>
      <c r="AD113" s="249"/>
      <c r="AE113" s="249"/>
      <c r="AF113" s="249"/>
      <c r="AG113" s="249"/>
      <c r="AH113" s="249"/>
      <c r="AI113" s="222"/>
      <c r="AJ113" s="222"/>
      <c r="AK113" s="222"/>
      <c r="AL113" s="222"/>
      <c r="AM113" s="222"/>
      <c r="AN113" s="222"/>
      <c r="AO113" s="222"/>
      <c r="AP113" s="222"/>
      <c r="AQ113" s="222"/>
    </row>
    <row r="114" ht="12.75" customHeight="1">
      <c r="A114" s="359"/>
      <c r="B114" s="360">
        <v>16.3</v>
      </c>
      <c r="C114" s="361"/>
      <c r="D114" s="362">
        <v>16.0</v>
      </c>
      <c r="E114" s="370"/>
      <c r="F114" s="38" t="s">
        <v>140</v>
      </c>
      <c r="G114" s="249"/>
      <c r="H114" s="222"/>
      <c r="I114" s="249"/>
      <c r="J114" s="249"/>
      <c r="K114" s="249"/>
      <c r="L114" s="249"/>
      <c r="M114" s="249"/>
      <c r="N114" s="249"/>
      <c r="O114" s="249"/>
      <c r="P114" s="249"/>
      <c r="Q114" s="249"/>
      <c r="R114" s="249"/>
      <c r="S114" s="249"/>
      <c r="T114" s="249"/>
      <c r="U114" s="249"/>
      <c r="V114" s="249"/>
      <c r="W114" s="249"/>
      <c r="X114" s="249"/>
      <c r="Y114" s="249"/>
      <c r="Z114" s="249"/>
      <c r="AA114" s="249"/>
      <c r="AB114" s="249"/>
      <c r="AC114" s="249"/>
      <c r="AD114" s="249"/>
      <c r="AE114" s="249"/>
      <c r="AF114" s="249"/>
      <c r="AG114" s="249"/>
      <c r="AH114" s="249"/>
      <c r="AI114" s="222"/>
      <c r="AJ114" s="222"/>
      <c r="AK114" s="222"/>
      <c r="AL114" s="222"/>
      <c r="AM114" s="222"/>
      <c r="AN114" s="222"/>
      <c r="AO114" s="222"/>
      <c r="AP114" s="222"/>
      <c r="AQ114" s="222"/>
    </row>
    <row r="115" ht="12.75" customHeight="1">
      <c r="A115" s="359"/>
      <c r="B115" s="360">
        <v>16.4</v>
      </c>
      <c r="C115" s="361"/>
      <c r="D115" s="362">
        <v>16.0</v>
      </c>
      <c r="E115" s="370"/>
      <c r="F115" s="38" t="s">
        <v>140</v>
      </c>
      <c r="G115" s="249"/>
      <c r="H115" s="222"/>
      <c r="I115" s="249"/>
      <c r="J115" s="249"/>
      <c r="K115" s="249"/>
      <c r="L115" s="249"/>
      <c r="M115" s="249"/>
      <c r="N115" s="249"/>
      <c r="O115" s="249"/>
      <c r="P115" s="249"/>
      <c r="Q115" s="249"/>
      <c r="R115" s="249"/>
      <c r="S115" s="249"/>
      <c r="T115" s="249"/>
      <c r="U115" s="249"/>
      <c r="V115" s="249"/>
      <c r="W115" s="249"/>
      <c r="X115" s="249"/>
      <c r="Y115" s="249"/>
      <c r="Z115" s="249"/>
      <c r="AA115" s="249"/>
      <c r="AB115" s="249"/>
      <c r="AC115" s="249"/>
      <c r="AD115" s="249"/>
      <c r="AE115" s="249"/>
      <c r="AF115" s="249"/>
      <c r="AG115" s="249"/>
      <c r="AH115" s="249"/>
      <c r="AI115" s="222"/>
      <c r="AJ115" s="222"/>
      <c r="AK115" s="222"/>
      <c r="AL115" s="222"/>
      <c r="AM115" s="222"/>
      <c r="AN115" s="222"/>
      <c r="AO115" s="222"/>
      <c r="AP115" s="222"/>
      <c r="AQ115" s="222"/>
    </row>
    <row r="116" ht="12.75" customHeight="1">
      <c r="A116" s="359"/>
      <c r="B116" s="360">
        <v>16.5</v>
      </c>
      <c r="C116" s="361"/>
      <c r="D116" s="362">
        <v>16.0</v>
      </c>
      <c r="E116" s="370"/>
      <c r="F116" s="38" t="s">
        <v>140</v>
      </c>
      <c r="G116" s="249"/>
      <c r="H116" s="222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Y116" s="249"/>
      <c r="Z116" s="249"/>
      <c r="AA116" s="249"/>
      <c r="AB116" s="249"/>
      <c r="AC116" s="249"/>
      <c r="AD116" s="249"/>
      <c r="AE116" s="249"/>
      <c r="AF116" s="249"/>
      <c r="AG116" s="249"/>
      <c r="AH116" s="249"/>
      <c r="AI116" s="222"/>
      <c r="AJ116" s="222"/>
      <c r="AK116" s="222"/>
      <c r="AL116" s="222"/>
      <c r="AM116" s="222"/>
      <c r="AN116" s="222"/>
      <c r="AO116" s="222"/>
      <c r="AP116" s="222"/>
      <c r="AQ116" s="222"/>
    </row>
    <row r="117" ht="12.75" customHeight="1">
      <c r="A117" s="359"/>
      <c r="B117" s="364"/>
      <c r="C117" s="364"/>
      <c r="D117" s="365"/>
      <c r="E117" s="366"/>
      <c r="F117" s="248"/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2"/>
      <c r="AM117" s="222"/>
      <c r="AN117" s="222"/>
      <c r="AO117" s="222"/>
      <c r="AP117" s="222"/>
      <c r="AQ117" s="222"/>
    </row>
    <row r="118" ht="12.75" customHeight="1">
      <c r="A118" s="359"/>
      <c r="B118" s="360">
        <v>17.1</v>
      </c>
      <c r="C118" s="361"/>
      <c r="D118" s="362">
        <v>17.0</v>
      </c>
      <c r="E118" s="363"/>
      <c r="F118" s="38" t="s">
        <v>140</v>
      </c>
      <c r="G118" s="249"/>
      <c r="H118" s="222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Y118" s="249"/>
      <c r="Z118" s="249"/>
      <c r="AA118" s="249"/>
      <c r="AB118" s="249"/>
      <c r="AC118" s="222"/>
      <c r="AD118" s="222"/>
      <c r="AE118" s="222"/>
      <c r="AF118" s="222"/>
      <c r="AG118" s="222"/>
      <c r="AH118" s="222"/>
      <c r="AI118" s="222"/>
      <c r="AJ118" s="222"/>
      <c r="AK118" s="222"/>
      <c r="AL118" s="222"/>
      <c r="AM118" s="222"/>
      <c r="AN118" s="222"/>
      <c r="AO118" s="222"/>
      <c r="AP118" s="222"/>
      <c r="AQ118" s="222"/>
    </row>
    <row r="119" ht="12.75" customHeight="1">
      <c r="A119" s="359"/>
      <c r="B119" s="360">
        <v>17.2</v>
      </c>
      <c r="C119" s="361"/>
      <c r="D119" s="362">
        <v>17.0</v>
      </c>
      <c r="E119" s="363"/>
      <c r="F119" s="38" t="s">
        <v>140</v>
      </c>
      <c r="G119" s="249"/>
      <c r="H119" s="222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Y119" s="249"/>
      <c r="Z119" s="249"/>
      <c r="AA119" s="249"/>
      <c r="AB119" s="249"/>
      <c r="AC119" s="222"/>
      <c r="AD119" s="222"/>
      <c r="AE119" s="222"/>
      <c r="AF119" s="222"/>
      <c r="AG119" s="222"/>
      <c r="AH119" s="222"/>
      <c r="AI119" s="222"/>
      <c r="AJ119" s="222"/>
      <c r="AK119" s="222"/>
      <c r="AL119" s="222"/>
      <c r="AM119" s="222"/>
      <c r="AN119" s="222"/>
      <c r="AO119" s="222"/>
      <c r="AP119" s="222"/>
      <c r="AQ119" s="222"/>
    </row>
    <row r="120" ht="12.75" customHeight="1">
      <c r="A120" s="359"/>
      <c r="B120" s="360">
        <v>17.3</v>
      </c>
      <c r="C120" s="361"/>
      <c r="D120" s="362">
        <v>17.0</v>
      </c>
      <c r="E120" s="363"/>
      <c r="F120" s="38" t="s">
        <v>140</v>
      </c>
      <c r="G120" s="249"/>
      <c r="H120" s="222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Y120" s="249"/>
      <c r="Z120" s="249"/>
      <c r="AA120" s="249"/>
      <c r="AB120" s="249"/>
      <c r="AC120" s="222"/>
      <c r="AD120" s="222"/>
      <c r="AE120" s="222"/>
      <c r="AF120" s="222"/>
      <c r="AG120" s="222"/>
      <c r="AH120" s="222"/>
      <c r="AI120" s="222"/>
      <c r="AJ120" s="222"/>
      <c r="AK120" s="222"/>
      <c r="AL120" s="222"/>
      <c r="AM120" s="222"/>
      <c r="AN120" s="222"/>
      <c r="AO120" s="222"/>
      <c r="AP120" s="222"/>
      <c r="AQ120" s="222"/>
    </row>
    <row r="121" ht="12.75" customHeight="1">
      <c r="A121" s="359"/>
      <c r="B121" s="360">
        <v>17.4</v>
      </c>
      <c r="C121" s="361"/>
      <c r="D121" s="362">
        <v>17.0</v>
      </c>
      <c r="E121" s="363"/>
      <c r="F121" s="38" t="s">
        <v>140</v>
      </c>
      <c r="G121" s="249"/>
      <c r="H121" s="222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Y121" s="249"/>
      <c r="Z121" s="249"/>
      <c r="AA121" s="249"/>
      <c r="AB121" s="249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2"/>
      <c r="AM121" s="222"/>
      <c r="AN121" s="222"/>
      <c r="AO121" s="222"/>
      <c r="AP121" s="222"/>
      <c r="AQ121" s="222"/>
    </row>
    <row r="122" ht="12.75" customHeight="1">
      <c r="A122" s="359"/>
      <c r="B122" s="360">
        <v>17.5</v>
      </c>
      <c r="C122" s="361"/>
      <c r="D122" s="362">
        <v>17.0</v>
      </c>
      <c r="E122" s="363"/>
      <c r="F122" s="38" t="s">
        <v>140</v>
      </c>
      <c r="G122" s="249"/>
      <c r="H122" s="222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Y122" s="249"/>
      <c r="Z122" s="249"/>
      <c r="AA122" s="249"/>
      <c r="AB122" s="249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2"/>
      <c r="AM122" s="222"/>
      <c r="AN122" s="222"/>
      <c r="AO122" s="222"/>
      <c r="AP122" s="222"/>
      <c r="AQ122" s="222"/>
    </row>
    <row r="123" ht="12.75" customHeight="1">
      <c r="A123" s="359"/>
      <c r="B123" s="364"/>
      <c r="C123" s="364"/>
      <c r="D123" s="365"/>
      <c r="E123" s="366"/>
      <c r="F123" s="248"/>
      <c r="G123" s="222"/>
      <c r="H123" s="222"/>
      <c r="I123" s="222"/>
      <c r="J123" s="222"/>
      <c r="K123" s="222"/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  <c r="AF123" s="222"/>
      <c r="AG123" s="222"/>
      <c r="AH123" s="222"/>
      <c r="AI123" s="222"/>
      <c r="AJ123" s="222"/>
      <c r="AK123" s="222"/>
      <c r="AL123" s="222"/>
      <c r="AM123" s="222"/>
      <c r="AN123" s="222"/>
      <c r="AO123" s="222"/>
      <c r="AP123" s="222"/>
      <c r="AQ123" s="222"/>
    </row>
    <row r="124" ht="12.75" customHeight="1">
      <c r="A124" s="359"/>
      <c r="B124" s="360">
        <v>18.1</v>
      </c>
      <c r="C124" s="361"/>
      <c r="D124" s="362">
        <v>18.0</v>
      </c>
      <c r="E124" s="370"/>
      <c r="F124" s="38" t="s">
        <v>140</v>
      </c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Y124" s="249"/>
      <c r="Z124" s="249"/>
      <c r="AA124" s="249"/>
      <c r="AB124" s="249"/>
      <c r="AC124" s="222"/>
      <c r="AD124" s="222"/>
      <c r="AE124" s="222"/>
      <c r="AF124" s="222"/>
      <c r="AG124" s="222"/>
      <c r="AH124" s="222"/>
      <c r="AI124" s="222"/>
      <c r="AJ124" s="222"/>
      <c r="AK124" s="222"/>
      <c r="AL124" s="222"/>
      <c r="AM124" s="222"/>
      <c r="AN124" s="222"/>
      <c r="AO124" s="222"/>
      <c r="AP124" s="222"/>
      <c r="AQ124" s="222"/>
    </row>
    <row r="125" ht="12.75" customHeight="1">
      <c r="A125" s="359"/>
      <c r="B125" s="360">
        <v>18.2</v>
      </c>
      <c r="C125" s="361"/>
      <c r="D125" s="362">
        <v>18.0</v>
      </c>
      <c r="E125" s="370"/>
      <c r="F125" s="38" t="s">
        <v>140</v>
      </c>
      <c r="G125" s="249"/>
      <c r="H125" s="222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Y125" s="249"/>
      <c r="Z125" s="249"/>
      <c r="AA125" s="249"/>
      <c r="AB125" s="249"/>
      <c r="AC125" s="249"/>
      <c r="AD125" s="249"/>
      <c r="AE125" s="249"/>
      <c r="AF125" s="249"/>
      <c r="AG125" s="249"/>
      <c r="AH125" s="249"/>
      <c r="AI125" s="222"/>
      <c r="AJ125" s="222"/>
      <c r="AK125" s="222"/>
      <c r="AL125" s="222"/>
      <c r="AM125" s="222"/>
      <c r="AN125" s="222"/>
      <c r="AO125" s="222"/>
      <c r="AP125" s="222"/>
      <c r="AQ125" s="222"/>
    </row>
    <row r="126" ht="12.75" customHeight="1">
      <c r="A126" s="359"/>
      <c r="B126" s="360">
        <v>18.3</v>
      </c>
      <c r="C126" s="361"/>
      <c r="D126" s="362">
        <v>18.0</v>
      </c>
      <c r="E126" s="370"/>
      <c r="F126" s="38" t="s">
        <v>140</v>
      </c>
      <c r="G126" s="249"/>
      <c r="H126" s="222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Y126" s="249"/>
      <c r="Z126" s="249"/>
      <c r="AA126" s="249"/>
      <c r="AB126" s="249"/>
      <c r="AC126" s="249"/>
      <c r="AD126" s="249"/>
      <c r="AE126" s="249"/>
      <c r="AF126" s="249"/>
      <c r="AG126" s="249"/>
      <c r="AH126" s="249"/>
      <c r="AI126" s="222"/>
      <c r="AJ126" s="222"/>
      <c r="AK126" s="222"/>
      <c r="AL126" s="222"/>
      <c r="AM126" s="222"/>
      <c r="AN126" s="222"/>
      <c r="AO126" s="222"/>
      <c r="AP126" s="222"/>
      <c r="AQ126" s="222"/>
    </row>
    <row r="127" ht="12.75" customHeight="1">
      <c r="A127" s="359"/>
      <c r="B127" s="360">
        <v>18.4</v>
      </c>
      <c r="C127" s="361"/>
      <c r="D127" s="362">
        <v>18.0</v>
      </c>
      <c r="E127" s="370"/>
      <c r="F127" s="38" t="s">
        <v>140</v>
      </c>
      <c r="G127" s="249"/>
      <c r="H127" s="222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22"/>
      <c r="AJ127" s="222"/>
      <c r="AK127" s="222"/>
      <c r="AL127" s="222"/>
      <c r="AM127" s="222"/>
      <c r="AN127" s="222"/>
      <c r="AO127" s="222"/>
      <c r="AP127" s="222"/>
      <c r="AQ127" s="222"/>
    </row>
    <row r="128" ht="12.75" customHeight="1">
      <c r="A128" s="359"/>
      <c r="B128" s="360">
        <v>18.5</v>
      </c>
      <c r="C128" s="361"/>
      <c r="D128" s="362">
        <v>18.0</v>
      </c>
      <c r="E128" s="370"/>
      <c r="F128" s="38" t="s">
        <v>140</v>
      </c>
      <c r="G128" s="249"/>
      <c r="H128" s="222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  <c r="AA128" s="249"/>
      <c r="AB128" s="249"/>
      <c r="AC128" s="249"/>
      <c r="AD128" s="249"/>
      <c r="AE128" s="249"/>
      <c r="AF128" s="249"/>
      <c r="AG128" s="249"/>
      <c r="AH128" s="249"/>
      <c r="AI128" s="222"/>
      <c r="AJ128" s="222"/>
      <c r="AK128" s="222"/>
      <c r="AL128" s="222"/>
      <c r="AM128" s="222"/>
      <c r="AN128" s="222"/>
      <c r="AO128" s="222"/>
      <c r="AP128" s="222"/>
      <c r="AQ128" s="222"/>
    </row>
    <row r="129" ht="12.75" customHeight="1">
      <c r="A129" s="359"/>
      <c r="B129" s="364"/>
      <c r="C129" s="364"/>
      <c r="D129" s="365"/>
      <c r="E129" s="366"/>
      <c r="F129" s="248"/>
      <c r="G129" s="222"/>
      <c r="H129" s="222"/>
      <c r="I129" s="222"/>
      <c r="J129" s="222"/>
      <c r="K129" s="222"/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  <c r="AF129" s="222"/>
      <c r="AG129" s="222"/>
      <c r="AH129" s="222"/>
      <c r="AI129" s="222"/>
      <c r="AJ129" s="222"/>
      <c r="AK129" s="222"/>
      <c r="AL129" s="222"/>
      <c r="AM129" s="222"/>
      <c r="AN129" s="222"/>
      <c r="AO129" s="222"/>
      <c r="AP129" s="222"/>
      <c r="AQ129" s="222"/>
    </row>
    <row r="130" ht="12.75" customHeight="1">
      <c r="A130" s="359"/>
      <c r="B130" s="360">
        <v>19.1</v>
      </c>
      <c r="C130" s="361"/>
      <c r="D130" s="362">
        <v>19.0</v>
      </c>
      <c r="E130" s="370"/>
      <c r="F130" s="38" t="s">
        <v>140</v>
      </c>
      <c r="G130" s="249"/>
      <c r="H130" s="222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  <c r="AA130" s="249"/>
      <c r="AB130" s="249"/>
      <c r="AC130" s="249"/>
      <c r="AD130" s="249"/>
      <c r="AE130" s="249"/>
      <c r="AF130" s="249"/>
      <c r="AG130" s="249"/>
      <c r="AH130" s="249"/>
      <c r="AI130" s="222"/>
      <c r="AJ130" s="222"/>
      <c r="AK130" s="222"/>
      <c r="AL130" s="222"/>
      <c r="AM130" s="222"/>
      <c r="AN130" s="222"/>
      <c r="AO130" s="222"/>
      <c r="AP130" s="222"/>
      <c r="AQ130" s="222"/>
    </row>
    <row r="131" ht="12.75" customHeight="1">
      <c r="A131" s="359"/>
      <c r="B131" s="360">
        <v>19.2</v>
      </c>
      <c r="C131" s="361"/>
      <c r="D131" s="362">
        <v>19.0</v>
      </c>
      <c r="E131" s="370"/>
      <c r="F131" s="38" t="s">
        <v>140</v>
      </c>
      <c r="G131" s="249"/>
      <c r="H131" s="222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  <c r="AA131" s="249"/>
      <c r="AB131" s="249"/>
      <c r="AC131" s="249"/>
      <c r="AD131" s="249"/>
      <c r="AE131" s="249"/>
      <c r="AF131" s="249"/>
      <c r="AG131" s="249"/>
      <c r="AH131" s="249"/>
      <c r="AI131" s="222"/>
      <c r="AJ131" s="222"/>
      <c r="AK131" s="222"/>
      <c r="AL131" s="222"/>
      <c r="AM131" s="222"/>
      <c r="AN131" s="222"/>
      <c r="AO131" s="222"/>
      <c r="AP131" s="222"/>
      <c r="AQ131" s="222"/>
    </row>
    <row r="132" ht="12.75" customHeight="1">
      <c r="A132" s="359"/>
      <c r="B132" s="360">
        <v>19.3</v>
      </c>
      <c r="C132" s="361"/>
      <c r="D132" s="362">
        <v>19.0</v>
      </c>
      <c r="E132" s="370"/>
      <c r="F132" s="38" t="s">
        <v>140</v>
      </c>
      <c r="G132" s="249"/>
      <c r="H132" s="222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  <c r="AA132" s="249"/>
      <c r="AB132" s="249"/>
      <c r="AC132" s="249"/>
      <c r="AD132" s="249"/>
      <c r="AE132" s="249"/>
      <c r="AF132" s="249"/>
      <c r="AG132" s="249"/>
      <c r="AH132" s="249"/>
      <c r="AI132" s="222"/>
      <c r="AJ132" s="222"/>
      <c r="AK132" s="222"/>
      <c r="AL132" s="222"/>
      <c r="AM132" s="222"/>
      <c r="AN132" s="222"/>
      <c r="AO132" s="222"/>
      <c r="AP132" s="222"/>
      <c r="AQ132" s="222"/>
    </row>
    <row r="133" ht="12.75" customHeight="1">
      <c r="A133" s="359"/>
      <c r="B133" s="360">
        <v>19.4</v>
      </c>
      <c r="C133" s="361"/>
      <c r="D133" s="362">
        <v>19.0</v>
      </c>
      <c r="E133" s="370"/>
      <c r="F133" s="38" t="s">
        <v>140</v>
      </c>
      <c r="G133" s="249"/>
      <c r="H133" s="222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  <c r="AA133" s="249"/>
      <c r="AB133" s="249"/>
      <c r="AC133" s="249"/>
      <c r="AD133" s="249"/>
      <c r="AE133" s="249"/>
      <c r="AF133" s="249"/>
      <c r="AG133" s="249"/>
      <c r="AH133" s="249"/>
      <c r="AI133" s="222"/>
      <c r="AJ133" s="222"/>
      <c r="AK133" s="222"/>
      <c r="AL133" s="222"/>
      <c r="AM133" s="222"/>
      <c r="AN133" s="222"/>
      <c r="AO133" s="222"/>
      <c r="AP133" s="222"/>
      <c r="AQ133" s="222"/>
    </row>
    <row r="134" ht="12.75" customHeight="1">
      <c r="A134" s="359"/>
      <c r="B134" s="360">
        <v>19.5</v>
      </c>
      <c r="C134" s="361"/>
      <c r="D134" s="362">
        <v>19.0</v>
      </c>
      <c r="E134" s="370"/>
      <c r="F134" s="38" t="s">
        <v>140</v>
      </c>
      <c r="G134" s="249"/>
      <c r="H134" s="222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249"/>
      <c r="Y134" s="249"/>
      <c r="Z134" s="249"/>
      <c r="AA134" s="249"/>
      <c r="AB134" s="249"/>
      <c r="AC134" s="249"/>
      <c r="AD134" s="249"/>
      <c r="AE134" s="249"/>
      <c r="AF134" s="249"/>
      <c r="AG134" s="249"/>
      <c r="AH134" s="249"/>
      <c r="AI134" s="222"/>
      <c r="AJ134" s="222"/>
      <c r="AK134" s="222"/>
      <c r="AL134" s="222"/>
      <c r="AM134" s="222"/>
      <c r="AN134" s="222"/>
      <c r="AO134" s="222"/>
      <c r="AP134" s="222"/>
      <c r="AQ134" s="222"/>
    </row>
    <row r="135" ht="12.75" customHeight="1">
      <c r="A135" s="359"/>
      <c r="B135" s="364"/>
      <c r="C135" s="364"/>
      <c r="D135" s="365"/>
      <c r="E135" s="366"/>
      <c r="F135" s="248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  <c r="AF135" s="222"/>
      <c r="AG135" s="222"/>
      <c r="AH135" s="222"/>
      <c r="AI135" s="222"/>
      <c r="AJ135" s="222"/>
      <c r="AK135" s="222"/>
      <c r="AL135" s="222"/>
      <c r="AM135" s="222"/>
      <c r="AN135" s="222"/>
      <c r="AO135" s="222"/>
      <c r="AP135" s="222"/>
      <c r="AQ135" s="222"/>
    </row>
    <row r="136" ht="12.75" customHeight="1">
      <c r="A136" s="359"/>
      <c r="B136" s="360">
        <v>20.1</v>
      </c>
      <c r="C136" s="361"/>
      <c r="D136" s="362">
        <v>20.0</v>
      </c>
      <c r="E136" s="285"/>
      <c r="F136" s="38" t="s">
        <v>140</v>
      </c>
      <c r="G136" s="249"/>
      <c r="H136" s="222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  <c r="Z136" s="249"/>
      <c r="AA136" s="249"/>
      <c r="AB136" s="249"/>
      <c r="AC136" s="249"/>
      <c r="AD136" s="249"/>
      <c r="AE136" s="249"/>
      <c r="AF136" s="249"/>
      <c r="AG136" s="249"/>
      <c r="AH136" s="249"/>
      <c r="AI136" s="222"/>
      <c r="AJ136" s="222"/>
      <c r="AK136" s="222"/>
      <c r="AL136" s="222"/>
      <c r="AM136" s="222"/>
      <c r="AN136" s="222"/>
      <c r="AO136" s="222"/>
      <c r="AP136" s="222"/>
      <c r="AQ136" s="222"/>
    </row>
    <row r="137" ht="12.75" customHeight="1">
      <c r="A137" s="359"/>
      <c r="B137" s="360">
        <v>20.2</v>
      </c>
      <c r="C137" s="361"/>
      <c r="D137" s="362">
        <v>20.0</v>
      </c>
      <c r="E137" s="371"/>
      <c r="F137" s="38" t="s">
        <v>140</v>
      </c>
      <c r="G137" s="249"/>
      <c r="H137" s="222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249"/>
      <c r="Y137" s="249"/>
      <c r="Z137" s="249"/>
      <c r="AA137" s="249"/>
      <c r="AB137" s="249"/>
      <c r="AC137" s="249"/>
      <c r="AD137" s="249"/>
      <c r="AE137" s="249"/>
      <c r="AF137" s="249"/>
      <c r="AG137" s="249"/>
      <c r="AH137" s="249"/>
      <c r="AI137" s="222"/>
      <c r="AJ137" s="222"/>
      <c r="AK137" s="222"/>
      <c r="AL137" s="222"/>
      <c r="AM137" s="222"/>
      <c r="AN137" s="222"/>
      <c r="AO137" s="222"/>
      <c r="AP137" s="222"/>
      <c r="AQ137" s="222"/>
    </row>
    <row r="138" ht="12.75" customHeight="1">
      <c r="A138" s="359"/>
      <c r="B138" s="360">
        <v>20.3</v>
      </c>
      <c r="C138" s="361"/>
      <c r="D138" s="362">
        <v>20.0</v>
      </c>
      <c r="E138" s="371"/>
      <c r="F138" s="38" t="s">
        <v>140</v>
      </c>
      <c r="G138" s="249"/>
      <c r="H138" s="222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T138" s="249"/>
      <c r="U138" s="249"/>
      <c r="V138" s="249"/>
      <c r="W138" s="249"/>
      <c r="X138" s="249"/>
      <c r="Y138" s="249"/>
      <c r="Z138" s="249"/>
      <c r="AA138" s="249"/>
      <c r="AB138" s="249"/>
      <c r="AC138" s="249"/>
      <c r="AD138" s="249"/>
      <c r="AE138" s="249"/>
      <c r="AF138" s="249"/>
      <c r="AG138" s="249"/>
      <c r="AH138" s="249"/>
      <c r="AI138" s="222"/>
      <c r="AJ138" s="222"/>
      <c r="AK138" s="222"/>
      <c r="AL138" s="222"/>
      <c r="AM138" s="222"/>
      <c r="AN138" s="222"/>
      <c r="AO138" s="222"/>
      <c r="AP138" s="222"/>
      <c r="AQ138" s="222"/>
    </row>
    <row r="139" ht="12.75" customHeight="1">
      <c r="A139" s="359"/>
      <c r="B139" s="360">
        <v>20.4</v>
      </c>
      <c r="C139" s="361"/>
      <c r="D139" s="362">
        <v>20.0</v>
      </c>
      <c r="E139" s="371"/>
      <c r="F139" s="38" t="s">
        <v>140</v>
      </c>
      <c r="G139" s="249"/>
      <c r="H139" s="222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T139" s="249"/>
      <c r="U139" s="249"/>
      <c r="V139" s="249"/>
      <c r="W139" s="249"/>
      <c r="X139" s="249"/>
      <c r="Y139" s="249"/>
      <c r="Z139" s="249"/>
      <c r="AA139" s="249"/>
      <c r="AB139" s="249"/>
      <c r="AC139" s="249"/>
      <c r="AD139" s="249"/>
      <c r="AE139" s="249"/>
      <c r="AF139" s="249"/>
      <c r="AG139" s="249"/>
      <c r="AH139" s="249"/>
      <c r="AI139" s="222"/>
      <c r="AJ139" s="222"/>
      <c r="AK139" s="222"/>
      <c r="AL139" s="222"/>
      <c r="AM139" s="222"/>
      <c r="AN139" s="222"/>
      <c r="AO139" s="222"/>
      <c r="AP139" s="222"/>
      <c r="AQ139" s="222"/>
    </row>
    <row r="140" ht="12.75" customHeight="1">
      <c r="A140" s="359"/>
      <c r="B140" s="360">
        <v>20.5</v>
      </c>
      <c r="C140" s="361"/>
      <c r="D140" s="362">
        <v>20.0</v>
      </c>
      <c r="E140" s="371"/>
      <c r="F140" s="38" t="s">
        <v>140</v>
      </c>
      <c r="G140" s="249"/>
      <c r="H140" s="222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T140" s="249"/>
      <c r="U140" s="249"/>
      <c r="V140" s="249"/>
      <c r="W140" s="249"/>
      <c r="X140" s="249"/>
      <c r="Y140" s="249"/>
      <c r="Z140" s="249"/>
      <c r="AA140" s="249"/>
      <c r="AB140" s="249"/>
      <c r="AC140" s="249"/>
      <c r="AD140" s="249"/>
      <c r="AE140" s="249"/>
      <c r="AF140" s="249"/>
      <c r="AG140" s="249"/>
      <c r="AH140" s="249"/>
      <c r="AI140" s="222"/>
      <c r="AJ140" s="222"/>
      <c r="AK140" s="222"/>
      <c r="AL140" s="222"/>
      <c r="AM140" s="222"/>
      <c r="AN140" s="222"/>
      <c r="AO140" s="222"/>
      <c r="AP140" s="222"/>
      <c r="AQ140" s="222"/>
    </row>
    <row r="141" ht="12.75" customHeight="1">
      <c r="A141" s="359"/>
      <c r="B141" s="364"/>
      <c r="C141" s="364"/>
      <c r="D141" s="365"/>
      <c r="E141" s="366"/>
      <c r="F141" s="248"/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  <c r="AF141" s="222"/>
      <c r="AG141" s="222"/>
      <c r="AH141" s="222"/>
      <c r="AI141" s="222"/>
      <c r="AJ141" s="222"/>
      <c r="AK141" s="222"/>
      <c r="AL141" s="222"/>
      <c r="AM141" s="222"/>
      <c r="AN141" s="222"/>
      <c r="AO141" s="222"/>
      <c r="AP141" s="222"/>
      <c r="AQ141" s="222"/>
    </row>
    <row r="142" ht="12.75" customHeight="1">
      <c r="A142" s="359"/>
      <c r="B142" s="360">
        <v>21.1</v>
      </c>
      <c r="C142" s="361"/>
      <c r="D142" s="362">
        <v>21.0</v>
      </c>
      <c r="E142" s="370"/>
      <c r="F142" s="38" t="s">
        <v>140</v>
      </c>
      <c r="G142" s="249"/>
      <c r="H142" s="222"/>
      <c r="I142" s="249"/>
      <c r="J142" s="249"/>
      <c r="K142" s="249"/>
      <c r="L142" s="249"/>
      <c r="M142" s="249"/>
      <c r="N142" s="249"/>
      <c r="O142" s="249"/>
      <c r="P142" s="249"/>
      <c r="Q142" s="249"/>
      <c r="R142" s="249"/>
      <c r="S142" s="249"/>
      <c r="T142" s="249"/>
      <c r="U142" s="249"/>
      <c r="V142" s="249"/>
      <c r="W142" s="249"/>
      <c r="X142" s="249"/>
      <c r="Y142" s="249"/>
      <c r="Z142" s="249"/>
      <c r="AA142" s="249"/>
      <c r="AB142" s="249"/>
      <c r="AC142" s="249"/>
      <c r="AD142" s="249"/>
      <c r="AE142" s="249"/>
      <c r="AF142" s="249"/>
      <c r="AG142" s="249"/>
      <c r="AH142" s="249"/>
      <c r="AI142" s="222"/>
      <c r="AJ142" s="222"/>
      <c r="AK142" s="222"/>
      <c r="AL142" s="222"/>
      <c r="AM142" s="222"/>
      <c r="AN142" s="222"/>
      <c r="AO142" s="222"/>
      <c r="AP142" s="222"/>
      <c r="AQ142" s="222"/>
    </row>
    <row r="143" ht="12.75" customHeight="1">
      <c r="A143" s="359"/>
      <c r="B143" s="360">
        <v>21.2</v>
      </c>
      <c r="C143" s="361"/>
      <c r="D143" s="362">
        <v>21.0</v>
      </c>
      <c r="E143" s="370"/>
      <c r="F143" s="38" t="s">
        <v>140</v>
      </c>
      <c r="G143" s="249"/>
      <c r="H143" s="222"/>
      <c r="I143" s="249"/>
      <c r="J143" s="249"/>
      <c r="K143" s="249"/>
      <c r="L143" s="249"/>
      <c r="M143" s="249"/>
      <c r="N143" s="249"/>
      <c r="O143" s="249"/>
      <c r="P143" s="249"/>
      <c r="Q143" s="249"/>
      <c r="R143" s="249"/>
      <c r="S143" s="249"/>
      <c r="T143" s="249"/>
      <c r="U143" s="249"/>
      <c r="V143" s="249"/>
      <c r="W143" s="249"/>
      <c r="X143" s="249"/>
      <c r="Y143" s="249"/>
      <c r="Z143" s="249"/>
      <c r="AA143" s="249"/>
      <c r="AB143" s="249"/>
      <c r="AC143" s="249"/>
      <c r="AD143" s="249"/>
      <c r="AE143" s="249"/>
      <c r="AF143" s="249"/>
      <c r="AG143" s="249"/>
      <c r="AH143" s="249"/>
      <c r="AI143" s="222"/>
      <c r="AJ143" s="222"/>
      <c r="AK143" s="222"/>
      <c r="AL143" s="222"/>
      <c r="AM143" s="222"/>
      <c r="AN143" s="222"/>
      <c r="AO143" s="222"/>
      <c r="AP143" s="222"/>
      <c r="AQ143" s="222"/>
    </row>
    <row r="144" ht="12.75" customHeight="1">
      <c r="A144" s="359"/>
      <c r="B144" s="360">
        <v>21.3</v>
      </c>
      <c r="C144" s="361"/>
      <c r="D144" s="362">
        <v>21.0</v>
      </c>
      <c r="E144" s="277"/>
      <c r="F144" s="38" t="s">
        <v>140</v>
      </c>
      <c r="G144" s="249"/>
      <c r="H144" s="249"/>
      <c r="I144" s="249"/>
      <c r="J144" s="249"/>
      <c r="K144" s="249"/>
      <c r="L144" s="249"/>
      <c r="M144" s="249"/>
      <c r="N144" s="249"/>
      <c r="O144" s="249"/>
      <c r="P144" s="249"/>
      <c r="Q144" s="249"/>
      <c r="R144" s="249"/>
      <c r="S144" s="249"/>
      <c r="T144" s="249"/>
      <c r="U144" s="249"/>
      <c r="V144" s="249"/>
      <c r="W144" s="249"/>
      <c r="X144" s="249"/>
      <c r="Y144" s="249"/>
      <c r="Z144" s="249"/>
      <c r="AA144" s="249"/>
      <c r="AB144" s="249"/>
      <c r="AC144" s="249"/>
      <c r="AD144" s="249"/>
      <c r="AE144" s="249"/>
      <c r="AF144" s="249"/>
      <c r="AG144" s="249"/>
      <c r="AH144" s="249"/>
      <c r="AI144" s="222"/>
      <c r="AJ144" s="222"/>
      <c r="AK144" s="222"/>
      <c r="AL144" s="222"/>
      <c r="AM144" s="222"/>
      <c r="AN144" s="222"/>
      <c r="AO144" s="222"/>
      <c r="AP144" s="222"/>
      <c r="AQ144" s="222"/>
    </row>
    <row r="145" ht="12.75" customHeight="1">
      <c r="A145" s="359"/>
      <c r="B145" s="360">
        <v>21.4</v>
      </c>
      <c r="C145" s="361"/>
      <c r="D145" s="362">
        <v>21.0</v>
      </c>
      <c r="E145" s="277"/>
      <c r="F145" s="38" t="s">
        <v>140</v>
      </c>
      <c r="G145" s="249"/>
      <c r="H145" s="249"/>
      <c r="I145" s="249"/>
      <c r="J145" s="249"/>
      <c r="K145" s="249"/>
      <c r="L145" s="249"/>
      <c r="M145" s="249"/>
      <c r="N145" s="249"/>
      <c r="O145" s="249"/>
      <c r="P145" s="249"/>
      <c r="Q145" s="249"/>
      <c r="R145" s="249"/>
      <c r="S145" s="249"/>
      <c r="T145" s="249"/>
      <c r="U145" s="249"/>
      <c r="V145" s="249"/>
      <c r="W145" s="249"/>
      <c r="X145" s="249"/>
      <c r="Y145" s="249"/>
      <c r="Z145" s="249"/>
      <c r="AA145" s="249"/>
      <c r="AB145" s="249"/>
      <c r="AC145" s="249"/>
      <c r="AD145" s="249"/>
      <c r="AE145" s="249"/>
      <c r="AF145" s="249"/>
      <c r="AG145" s="249"/>
      <c r="AH145" s="249"/>
      <c r="AI145" s="222"/>
      <c r="AJ145" s="222"/>
      <c r="AK145" s="222"/>
      <c r="AL145" s="222"/>
      <c r="AM145" s="222"/>
      <c r="AN145" s="222"/>
      <c r="AO145" s="222"/>
      <c r="AP145" s="222"/>
      <c r="AQ145" s="222"/>
    </row>
    <row r="146" ht="12.75" customHeight="1">
      <c r="A146" s="359"/>
      <c r="B146" s="360">
        <v>21.5</v>
      </c>
      <c r="C146" s="361"/>
      <c r="D146" s="362">
        <v>21.0</v>
      </c>
      <c r="E146" s="277"/>
      <c r="F146" s="38" t="s">
        <v>140</v>
      </c>
      <c r="G146" s="249"/>
      <c r="H146" s="249"/>
      <c r="I146" s="249"/>
      <c r="J146" s="249"/>
      <c r="K146" s="249"/>
      <c r="L146" s="249"/>
      <c r="M146" s="249"/>
      <c r="N146" s="249"/>
      <c r="O146" s="249"/>
      <c r="P146" s="249"/>
      <c r="Q146" s="249"/>
      <c r="R146" s="249"/>
      <c r="S146" s="249"/>
      <c r="T146" s="249"/>
      <c r="U146" s="249"/>
      <c r="V146" s="249"/>
      <c r="W146" s="249"/>
      <c r="X146" s="249"/>
      <c r="Y146" s="249"/>
      <c r="Z146" s="249"/>
      <c r="AA146" s="249"/>
      <c r="AB146" s="249"/>
      <c r="AC146" s="249"/>
      <c r="AD146" s="249"/>
      <c r="AE146" s="249"/>
      <c r="AF146" s="249"/>
      <c r="AG146" s="249"/>
      <c r="AH146" s="249"/>
      <c r="AI146" s="222"/>
      <c r="AJ146" s="222"/>
      <c r="AK146" s="222"/>
      <c r="AL146" s="222"/>
      <c r="AM146" s="222"/>
      <c r="AN146" s="222"/>
      <c r="AO146" s="222"/>
      <c r="AP146" s="222"/>
      <c r="AQ146" s="222"/>
    </row>
    <row r="147" ht="12.75" customHeight="1">
      <c r="A147" s="359"/>
      <c r="B147" s="364"/>
      <c r="C147" s="364"/>
      <c r="D147" s="365"/>
      <c r="E147" s="14"/>
      <c r="F147" s="248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  <c r="AF147" s="222"/>
      <c r="AG147" s="249"/>
      <c r="AH147" s="222"/>
      <c r="AI147" s="222"/>
      <c r="AJ147" s="222"/>
      <c r="AK147" s="222"/>
      <c r="AL147" s="222"/>
      <c r="AM147" s="222"/>
      <c r="AN147" s="222"/>
      <c r="AO147" s="222"/>
      <c r="AP147" s="222"/>
      <c r="AQ147" s="222"/>
    </row>
    <row r="148" ht="12.75" customHeight="1">
      <c r="A148" s="359"/>
      <c r="B148" s="360">
        <v>22.1</v>
      </c>
      <c r="C148" s="361"/>
      <c r="D148" s="362">
        <v>22.0</v>
      </c>
      <c r="E148" s="285"/>
      <c r="F148" s="38" t="s">
        <v>140</v>
      </c>
      <c r="G148" s="249"/>
      <c r="H148" s="222"/>
      <c r="I148" s="249"/>
      <c r="J148" s="249"/>
      <c r="K148" s="249"/>
      <c r="L148" s="249"/>
      <c r="M148" s="249"/>
      <c r="N148" s="249"/>
      <c r="O148" s="249"/>
      <c r="P148" s="249"/>
      <c r="Q148" s="249"/>
      <c r="R148" s="249"/>
      <c r="S148" s="249"/>
      <c r="T148" s="249"/>
      <c r="U148" s="249"/>
      <c r="V148" s="249"/>
      <c r="W148" s="249"/>
      <c r="X148" s="249"/>
      <c r="Y148" s="249"/>
      <c r="Z148" s="249"/>
      <c r="AA148" s="249"/>
      <c r="AB148" s="249"/>
      <c r="AC148" s="249"/>
      <c r="AD148" s="249"/>
      <c r="AE148" s="249"/>
      <c r="AF148" s="249"/>
      <c r="AG148" s="249"/>
      <c r="AH148" s="249"/>
      <c r="AI148" s="222"/>
      <c r="AJ148" s="222"/>
      <c r="AK148" s="222"/>
      <c r="AL148" s="222"/>
      <c r="AM148" s="222"/>
      <c r="AN148" s="222"/>
      <c r="AO148" s="222"/>
      <c r="AP148" s="222"/>
      <c r="AQ148" s="222"/>
    </row>
    <row r="149" ht="12.75" customHeight="1">
      <c r="A149" s="359"/>
      <c r="B149" s="360">
        <v>22.2</v>
      </c>
      <c r="C149" s="361"/>
      <c r="D149" s="362">
        <v>22.0</v>
      </c>
      <c r="E149" s="285"/>
      <c r="F149" s="38" t="s">
        <v>140</v>
      </c>
      <c r="G149" s="249"/>
      <c r="H149" s="222"/>
      <c r="I149" s="249"/>
      <c r="J149" s="249"/>
      <c r="K149" s="249"/>
      <c r="L149" s="249"/>
      <c r="M149" s="249"/>
      <c r="N149" s="249"/>
      <c r="O149" s="249"/>
      <c r="P149" s="249"/>
      <c r="Q149" s="249"/>
      <c r="R149" s="249"/>
      <c r="S149" s="249"/>
      <c r="T149" s="249"/>
      <c r="U149" s="249"/>
      <c r="V149" s="249"/>
      <c r="W149" s="249"/>
      <c r="X149" s="249"/>
      <c r="Y149" s="249"/>
      <c r="Z149" s="249"/>
      <c r="AA149" s="249"/>
      <c r="AB149" s="249"/>
      <c r="AC149" s="249"/>
      <c r="AD149" s="249"/>
      <c r="AE149" s="249"/>
      <c r="AF149" s="249"/>
      <c r="AG149" s="249"/>
      <c r="AH149" s="249"/>
      <c r="AI149" s="222"/>
      <c r="AJ149" s="222"/>
      <c r="AK149" s="222"/>
      <c r="AL149" s="222"/>
      <c r="AM149" s="222"/>
      <c r="AN149" s="222"/>
      <c r="AO149" s="222"/>
      <c r="AP149" s="222"/>
      <c r="AQ149" s="222"/>
    </row>
    <row r="150" ht="12.75" customHeight="1">
      <c r="A150" s="359"/>
      <c r="B150" s="360">
        <v>22.3</v>
      </c>
      <c r="C150" s="361"/>
      <c r="D150" s="362">
        <v>22.0</v>
      </c>
      <c r="E150" s="285"/>
      <c r="F150" s="38" t="s">
        <v>140</v>
      </c>
      <c r="G150" s="249"/>
      <c r="H150" s="222"/>
      <c r="I150" s="249"/>
      <c r="J150" s="249"/>
      <c r="K150" s="249"/>
      <c r="L150" s="249"/>
      <c r="M150" s="249"/>
      <c r="N150" s="249"/>
      <c r="O150" s="249"/>
      <c r="P150" s="249"/>
      <c r="Q150" s="249"/>
      <c r="R150" s="249"/>
      <c r="S150" s="249"/>
      <c r="T150" s="249"/>
      <c r="U150" s="249"/>
      <c r="V150" s="249"/>
      <c r="W150" s="249"/>
      <c r="X150" s="249"/>
      <c r="Y150" s="249"/>
      <c r="Z150" s="249"/>
      <c r="AA150" s="249"/>
      <c r="AB150" s="249"/>
      <c r="AC150" s="249"/>
      <c r="AD150" s="249"/>
      <c r="AE150" s="249"/>
      <c r="AF150" s="249"/>
      <c r="AG150" s="249"/>
      <c r="AH150" s="249"/>
      <c r="AI150" s="222"/>
      <c r="AJ150" s="222"/>
      <c r="AK150" s="222"/>
      <c r="AL150" s="222"/>
      <c r="AM150" s="222"/>
      <c r="AN150" s="222"/>
      <c r="AO150" s="222"/>
      <c r="AP150" s="222"/>
      <c r="AQ150" s="222"/>
    </row>
    <row r="151" ht="12.75" customHeight="1">
      <c r="A151" s="359"/>
      <c r="B151" s="360">
        <v>22.4</v>
      </c>
      <c r="C151" s="361"/>
      <c r="D151" s="362">
        <v>22.0</v>
      </c>
      <c r="E151" s="285"/>
      <c r="F151" s="38" t="s">
        <v>140</v>
      </c>
      <c r="G151" s="249"/>
      <c r="H151" s="222"/>
      <c r="I151" s="249"/>
      <c r="J151" s="249"/>
      <c r="K151" s="249"/>
      <c r="L151" s="249"/>
      <c r="M151" s="249"/>
      <c r="N151" s="249"/>
      <c r="O151" s="249"/>
      <c r="P151" s="249"/>
      <c r="Q151" s="249"/>
      <c r="R151" s="249"/>
      <c r="S151" s="249"/>
      <c r="T151" s="249"/>
      <c r="U151" s="249"/>
      <c r="V151" s="249"/>
      <c r="W151" s="249"/>
      <c r="X151" s="249"/>
      <c r="Y151" s="249"/>
      <c r="Z151" s="249"/>
      <c r="AA151" s="249"/>
      <c r="AB151" s="249"/>
      <c r="AC151" s="249"/>
      <c r="AD151" s="249"/>
      <c r="AE151" s="249"/>
      <c r="AF151" s="249"/>
      <c r="AG151" s="249"/>
      <c r="AH151" s="249"/>
      <c r="AI151" s="222"/>
      <c r="AJ151" s="222"/>
      <c r="AK151" s="222"/>
      <c r="AL151" s="222"/>
      <c r="AM151" s="222"/>
      <c r="AN151" s="222"/>
      <c r="AO151" s="222"/>
      <c r="AP151" s="222"/>
      <c r="AQ151" s="222"/>
    </row>
    <row r="152" ht="12.75" customHeight="1">
      <c r="A152" s="359"/>
      <c r="B152" s="360">
        <v>22.5</v>
      </c>
      <c r="C152" s="361"/>
      <c r="D152" s="362">
        <v>22.0</v>
      </c>
      <c r="E152" s="285"/>
      <c r="F152" s="38" t="s">
        <v>140</v>
      </c>
      <c r="G152" s="249"/>
      <c r="H152" s="222"/>
      <c r="I152" s="249"/>
      <c r="J152" s="249"/>
      <c r="K152" s="249"/>
      <c r="L152" s="249"/>
      <c r="M152" s="249"/>
      <c r="N152" s="249"/>
      <c r="O152" s="249"/>
      <c r="P152" s="249"/>
      <c r="Q152" s="249"/>
      <c r="R152" s="249"/>
      <c r="S152" s="249"/>
      <c r="T152" s="249"/>
      <c r="U152" s="249"/>
      <c r="V152" s="249"/>
      <c r="W152" s="249"/>
      <c r="X152" s="249"/>
      <c r="Y152" s="249"/>
      <c r="Z152" s="249"/>
      <c r="AA152" s="249"/>
      <c r="AB152" s="249"/>
      <c r="AC152" s="249"/>
      <c r="AD152" s="249"/>
      <c r="AE152" s="249"/>
      <c r="AF152" s="249"/>
      <c r="AG152" s="249"/>
      <c r="AH152" s="249"/>
      <c r="AI152" s="222"/>
      <c r="AJ152" s="222"/>
      <c r="AK152" s="222"/>
      <c r="AL152" s="222"/>
      <c r="AM152" s="222"/>
      <c r="AN152" s="222"/>
      <c r="AO152" s="222"/>
      <c r="AP152" s="222"/>
      <c r="AQ152" s="222"/>
    </row>
    <row r="153" ht="12.75" customHeight="1">
      <c r="A153" s="359"/>
      <c r="B153" s="364"/>
      <c r="C153" s="364"/>
      <c r="D153" s="365"/>
      <c r="E153" s="14"/>
      <c r="F153" s="248"/>
      <c r="G153" s="222"/>
      <c r="H153" s="222"/>
      <c r="I153" s="222"/>
      <c r="J153" s="222"/>
      <c r="K153" s="222"/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  <c r="AF153" s="222"/>
      <c r="AG153" s="222"/>
      <c r="AH153" s="222"/>
      <c r="AI153" s="222"/>
      <c r="AJ153" s="222"/>
      <c r="AK153" s="222"/>
      <c r="AL153" s="222"/>
      <c r="AM153" s="222"/>
      <c r="AN153" s="222"/>
      <c r="AO153" s="222"/>
      <c r="AP153" s="222"/>
      <c r="AQ153" s="222"/>
    </row>
    <row r="154" ht="12.75" customHeight="1">
      <c r="A154" s="359"/>
      <c r="B154" s="360">
        <v>23.1</v>
      </c>
      <c r="C154" s="361"/>
      <c r="D154" s="362">
        <v>23.0</v>
      </c>
      <c r="E154" s="363"/>
      <c r="F154" s="38" t="s">
        <v>140</v>
      </c>
      <c r="G154" s="249"/>
      <c r="H154" s="222"/>
      <c r="I154" s="249"/>
      <c r="J154" s="249"/>
      <c r="K154" s="249"/>
      <c r="L154" s="249"/>
      <c r="M154" s="249"/>
      <c r="N154" s="249"/>
      <c r="O154" s="249"/>
      <c r="P154" s="249"/>
      <c r="Q154" s="249"/>
      <c r="R154" s="249"/>
      <c r="S154" s="249"/>
      <c r="T154" s="249"/>
      <c r="U154" s="249"/>
      <c r="V154" s="249"/>
      <c r="W154" s="249"/>
      <c r="X154" s="249"/>
      <c r="Y154" s="249"/>
      <c r="Z154" s="249"/>
      <c r="AA154" s="249"/>
      <c r="AB154" s="249"/>
      <c r="AC154" s="222"/>
      <c r="AD154" s="222"/>
      <c r="AE154" s="222"/>
      <c r="AF154" s="222"/>
      <c r="AG154" s="222"/>
      <c r="AH154" s="222"/>
      <c r="AI154" s="222"/>
      <c r="AJ154" s="222"/>
      <c r="AK154" s="222"/>
      <c r="AL154" s="222"/>
      <c r="AM154" s="222"/>
      <c r="AN154" s="222"/>
      <c r="AO154" s="222"/>
      <c r="AP154" s="222"/>
      <c r="AQ154" s="222"/>
    </row>
    <row r="155" ht="12.75" customHeight="1">
      <c r="A155" s="359"/>
      <c r="B155" s="360">
        <v>23.2</v>
      </c>
      <c r="C155" s="367"/>
      <c r="D155" s="362">
        <v>23.0</v>
      </c>
      <c r="E155" s="363"/>
      <c r="F155" s="38" t="s">
        <v>140</v>
      </c>
      <c r="G155" s="249"/>
      <c r="H155" s="222"/>
      <c r="I155" s="249"/>
      <c r="J155" s="249"/>
      <c r="K155" s="249"/>
      <c r="L155" s="249"/>
      <c r="M155" s="249"/>
      <c r="N155" s="249"/>
      <c r="O155" s="249"/>
      <c r="P155" s="249"/>
      <c r="Q155" s="249"/>
      <c r="R155" s="249"/>
      <c r="S155" s="249"/>
      <c r="T155" s="249"/>
      <c r="U155" s="249"/>
      <c r="V155" s="249"/>
      <c r="W155" s="249"/>
      <c r="X155" s="249"/>
      <c r="Y155" s="249"/>
      <c r="Z155" s="249"/>
      <c r="AA155" s="249"/>
      <c r="AB155" s="249"/>
      <c r="AC155" s="222"/>
      <c r="AD155" s="222"/>
      <c r="AE155" s="222"/>
      <c r="AF155" s="222"/>
      <c r="AG155" s="222"/>
      <c r="AH155" s="222"/>
      <c r="AI155" s="222"/>
      <c r="AJ155" s="222"/>
      <c r="AK155" s="222"/>
      <c r="AL155" s="222"/>
      <c r="AM155" s="222"/>
      <c r="AN155" s="222"/>
      <c r="AO155" s="222"/>
      <c r="AP155" s="222"/>
      <c r="AQ155" s="222"/>
    </row>
    <row r="156" ht="12.75" customHeight="1">
      <c r="A156" s="359"/>
      <c r="B156" s="360">
        <v>23.2</v>
      </c>
      <c r="C156" s="361"/>
      <c r="D156" s="362">
        <v>23.0</v>
      </c>
      <c r="E156" s="363"/>
      <c r="F156" s="38" t="s">
        <v>140</v>
      </c>
      <c r="G156" s="249"/>
      <c r="H156" s="222"/>
      <c r="I156" s="249"/>
      <c r="J156" s="249"/>
      <c r="K156" s="249"/>
      <c r="L156" s="249"/>
      <c r="M156" s="249"/>
      <c r="N156" s="249"/>
      <c r="O156" s="249"/>
      <c r="P156" s="249"/>
      <c r="Q156" s="249"/>
      <c r="R156" s="249"/>
      <c r="S156" s="249"/>
      <c r="T156" s="249"/>
      <c r="U156" s="249"/>
      <c r="V156" s="249"/>
      <c r="W156" s="249"/>
      <c r="X156" s="249"/>
      <c r="Y156" s="249"/>
      <c r="Z156" s="249"/>
      <c r="AA156" s="249"/>
      <c r="AB156" s="249"/>
      <c r="AC156" s="222"/>
      <c r="AD156" s="222"/>
      <c r="AE156" s="222"/>
      <c r="AF156" s="222"/>
      <c r="AG156" s="222"/>
      <c r="AH156" s="222"/>
      <c r="AI156" s="222"/>
      <c r="AJ156" s="222"/>
      <c r="AK156" s="222"/>
      <c r="AL156" s="222"/>
      <c r="AM156" s="222"/>
      <c r="AN156" s="222"/>
      <c r="AO156" s="222"/>
      <c r="AP156" s="222"/>
      <c r="AQ156" s="222"/>
    </row>
    <row r="157" ht="12.75" customHeight="1">
      <c r="A157" s="359"/>
      <c r="B157" s="360">
        <v>23.4</v>
      </c>
      <c r="C157" s="361"/>
      <c r="D157" s="362">
        <v>23.0</v>
      </c>
      <c r="E157" s="363"/>
      <c r="F157" s="38" t="s">
        <v>140</v>
      </c>
      <c r="G157" s="249"/>
      <c r="H157" s="222"/>
      <c r="I157" s="249"/>
      <c r="J157" s="249"/>
      <c r="K157" s="249"/>
      <c r="L157" s="249"/>
      <c r="M157" s="249"/>
      <c r="N157" s="249"/>
      <c r="O157" s="249"/>
      <c r="P157" s="249"/>
      <c r="Q157" s="249"/>
      <c r="R157" s="249"/>
      <c r="S157" s="249"/>
      <c r="T157" s="249"/>
      <c r="U157" s="249"/>
      <c r="V157" s="249"/>
      <c r="W157" s="249"/>
      <c r="X157" s="249"/>
      <c r="Y157" s="249"/>
      <c r="Z157" s="249"/>
      <c r="AA157" s="249"/>
      <c r="AB157" s="249"/>
      <c r="AC157" s="222"/>
      <c r="AD157" s="222"/>
      <c r="AE157" s="222"/>
      <c r="AF157" s="222"/>
      <c r="AG157" s="222"/>
      <c r="AH157" s="222"/>
      <c r="AI157" s="222"/>
      <c r="AJ157" s="222"/>
      <c r="AK157" s="222"/>
      <c r="AL157" s="222"/>
      <c r="AM157" s="222"/>
      <c r="AN157" s="222"/>
      <c r="AO157" s="222"/>
      <c r="AP157" s="222"/>
      <c r="AQ157" s="222"/>
    </row>
    <row r="158" ht="12.75" customHeight="1">
      <c r="A158" s="359"/>
      <c r="B158" s="360">
        <v>23.5</v>
      </c>
      <c r="C158" s="361"/>
      <c r="D158" s="362">
        <v>23.0</v>
      </c>
      <c r="E158" s="363"/>
      <c r="F158" s="38" t="s">
        <v>140</v>
      </c>
      <c r="G158" s="249"/>
      <c r="H158" s="222"/>
      <c r="I158" s="249"/>
      <c r="J158" s="249"/>
      <c r="K158" s="249"/>
      <c r="L158" s="249"/>
      <c r="M158" s="249"/>
      <c r="N158" s="249"/>
      <c r="O158" s="249"/>
      <c r="P158" s="249"/>
      <c r="Q158" s="249"/>
      <c r="R158" s="249"/>
      <c r="S158" s="249"/>
      <c r="T158" s="249"/>
      <c r="U158" s="249"/>
      <c r="V158" s="249"/>
      <c r="W158" s="249"/>
      <c r="X158" s="249"/>
      <c r="Y158" s="249"/>
      <c r="Z158" s="249"/>
      <c r="AA158" s="249"/>
      <c r="AB158" s="249"/>
      <c r="AC158" s="222"/>
      <c r="AD158" s="222"/>
      <c r="AE158" s="222"/>
      <c r="AF158" s="222"/>
      <c r="AG158" s="222"/>
      <c r="AH158" s="222"/>
      <c r="AI158" s="222"/>
      <c r="AJ158" s="222"/>
      <c r="AK158" s="222"/>
      <c r="AL158" s="222"/>
      <c r="AM158" s="222"/>
      <c r="AN158" s="222"/>
      <c r="AO158" s="222"/>
      <c r="AP158" s="222"/>
      <c r="AQ158" s="222"/>
    </row>
    <row r="159" ht="12.75" customHeight="1">
      <c r="A159" s="359"/>
      <c r="B159" s="364"/>
      <c r="C159" s="364"/>
      <c r="D159" s="365"/>
      <c r="E159" s="366"/>
      <c r="F159" s="248"/>
      <c r="G159" s="222"/>
      <c r="H159" s="222"/>
      <c r="I159" s="222"/>
      <c r="J159" s="222"/>
      <c r="K159" s="222"/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  <c r="AF159" s="222"/>
      <c r="AG159" s="222"/>
      <c r="AH159" s="222"/>
      <c r="AI159" s="222"/>
      <c r="AJ159" s="222"/>
      <c r="AK159" s="222"/>
      <c r="AL159" s="222"/>
      <c r="AM159" s="222"/>
      <c r="AN159" s="222"/>
      <c r="AO159" s="222"/>
      <c r="AP159" s="222"/>
      <c r="AQ159" s="222"/>
    </row>
    <row r="160" ht="12.75" customHeight="1">
      <c r="A160" s="359"/>
      <c r="B160" s="360">
        <v>24.1</v>
      </c>
      <c r="C160" s="361"/>
      <c r="D160" s="362">
        <v>24.0</v>
      </c>
      <c r="E160" s="363"/>
      <c r="F160" s="38" t="s">
        <v>140</v>
      </c>
      <c r="G160" s="249"/>
      <c r="H160" s="222"/>
      <c r="I160" s="249"/>
      <c r="J160" s="249"/>
      <c r="K160" s="249"/>
      <c r="L160" s="249"/>
      <c r="M160" s="249"/>
      <c r="N160" s="249"/>
      <c r="O160" s="249"/>
      <c r="P160" s="249"/>
      <c r="Q160" s="249"/>
      <c r="R160" s="249"/>
      <c r="S160" s="249"/>
      <c r="T160" s="249"/>
      <c r="U160" s="249"/>
      <c r="V160" s="249"/>
      <c r="W160" s="249"/>
      <c r="X160" s="249"/>
      <c r="Y160" s="249"/>
      <c r="Z160" s="249"/>
      <c r="AA160" s="249"/>
      <c r="AB160" s="249"/>
      <c r="AC160" s="222"/>
      <c r="AD160" s="222"/>
      <c r="AE160" s="222"/>
      <c r="AF160" s="222"/>
      <c r="AG160" s="222"/>
      <c r="AH160" s="222"/>
      <c r="AI160" s="222"/>
      <c r="AJ160" s="222"/>
      <c r="AK160" s="222"/>
      <c r="AL160" s="222"/>
      <c r="AM160" s="222"/>
      <c r="AN160" s="222"/>
      <c r="AO160" s="222"/>
      <c r="AP160" s="222"/>
      <c r="AQ160" s="222"/>
    </row>
    <row r="161" ht="12.75" customHeight="1">
      <c r="A161" s="359"/>
      <c r="B161" s="360">
        <v>24.2</v>
      </c>
      <c r="C161" s="361"/>
      <c r="D161" s="362">
        <v>24.0</v>
      </c>
      <c r="E161" s="363"/>
      <c r="F161" s="38" t="s">
        <v>140</v>
      </c>
      <c r="G161" s="249"/>
      <c r="H161" s="222"/>
      <c r="I161" s="249"/>
      <c r="J161" s="249"/>
      <c r="K161" s="249"/>
      <c r="L161" s="249"/>
      <c r="M161" s="249"/>
      <c r="N161" s="249"/>
      <c r="O161" s="249"/>
      <c r="P161" s="249"/>
      <c r="Q161" s="249"/>
      <c r="R161" s="249"/>
      <c r="S161" s="249"/>
      <c r="T161" s="249"/>
      <c r="U161" s="249"/>
      <c r="V161" s="249"/>
      <c r="W161" s="249"/>
      <c r="X161" s="249"/>
      <c r="Y161" s="249"/>
      <c r="Z161" s="249"/>
      <c r="AA161" s="249"/>
      <c r="AB161" s="249"/>
      <c r="AC161" s="222"/>
      <c r="AD161" s="222"/>
      <c r="AE161" s="222"/>
      <c r="AF161" s="222"/>
      <c r="AG161" s="222"/>
      <c r="AH161" s="222"/>
      <c r="AI161" s="222"/>
      <c r="AJ161" s="222"/>
      <c r="AK161" s="222"/>
      <c r="AL161" s="222"/>
      <c r="AM161" s="222"/>
      <c r="AN161" s="222"/>
      <c r="AO161" s="222"/>
      <c r="AP161" s="222"/>
      <c r="AQ161" s="222"/>
    </row>
    <row r="162" ht="12.75" customHeight="1">
      <c r="A162" s="359"/>
      <c r="B162" s="360">
        <v>24.3</v>
      </c>
      <c r="C162" s="361"/>
      <c r="D162" s="362">
        <v>24.0</v>
      </c>
      <c r="E162" s="363"/>
      <c r="F162" s="38" t="s">
        <v>140</v>
      </c>
      <c r="G162" s="249"/>
      <c r="H162" s="222"/>
      <c r="I162" s="249"/>
      <c r="J162" s="249"/>
      <c r="K162" s="249"/>
      <c r="L162" s="249"/>
      <c r="M162" s="249"/>
      <c r="N162" s="249"/>
      <c r="O162" s="249"/>
      <c r="P162" s="249"/>
      <c r="Q162" s="249"/>
      <c r="R162" s="249"/>
      <c r="S162" s="249"/>
      <c r="T162" s="249"/>
      <c r="U162" s="249"/>
      <c r="V162" s="249"/>
      <c r="W162" s="249"/>
      <c r="X162" s="249"/>
      <c r="Y162" s="249"/>
      <c r="Z162" s="249"/>
      <c r="AA162" s="249"/>
      <c r="AB162" s="249"/>
      <c r="AC162" s="222"/>
      <c r="AD162" s="222"/>
      <c r="AE162" s="222"/>
      <c r="AF162" s="222"/>
      <c r="AG162" s="222"/>
      <c r="AH162" s="222"/>
      <c r="AI162" s="222"/>
      <c r="AJ162" s="222"/>
      <c r="AK162" s="222"/>
      <c r="AL162" s="222"/>
      <c r="AM162" s="222"/>
      <c r="AN162" s="222"/>
      <c r="AO162" s="222"/>
      <c r="AP162" s="222"/>
      <c r="AQ162" s="222"/>
    </row>
    <row r="163" ht="12.75" customHeight="1">
      <c r="A163" s="359"/>
      <c r="B163" s="360">
        <v>24.4</v>
      </c>
      <c r="C163" s="361"/>
      <c r="D163" s="362">
        <v>24.0</v>
      </c>
      <c r="E163" s="363"/>
      <c r="F163" s="38" t="s">
        <v>140</v>
      </c>
      <c r="G163" s="249"/>
      <c r="H163" s="222"/>
      <c r="I163" s="249"/>
      <c r="J163" s="249"/>
      <c r="K163" s="249"/>
      <c r="L163" s="249"/>
      <c r="M163" s="249"/>
      <c r="N163" s="249"/>
      <c r="O163" s="249"/>
      <c r="P163" s="249"/>
      <c r="Q163" s="249"/>
      <c r="R163" s="249"/>
      <c r="S163" s="249"/>
      <c r="T163" s="249"/>
      <c r="U163" s="249"/>
      <c r="V163" s="249"/>
      <c r="W163" s="249"/>
      <c r="X163" s="249"/>
      <c r="Y163" s="249"/>
      <c r="Z163" s="249"/>
      <c r="AA163" s="249"/>
      <c r="AB163" s="249"/>
      <c r="AC163" s="222"/>
      <c r="AD163" s="222"/>
      <c r="AE163" s="222"/>
      <c r="AF163" s="222"/>
      <c r="AG163" s="222"/>
      <c r="AH163" s="222"/>
      <c r="AI163" s="222"/>
      <c r="AJ163" s="222"/>
      <c r="AK163" s="222"/>
      <c r="AL163" s="222"/>
      <c r="AM163" s="222"/>
      <c r="AN163" s="222"/>
      <c r="AO163" s="222"/>
      <c r="AP163" s="222"/>
      <c r="AQ163" s="222"/>
    </row>
    <row r="164" ht="12.75" customHeight="1">
      <c r="A164" s="359"/>
      <c r="B164" s="360">
        <v>24.5</v>
      </c>
      <c r="C164" s="361"/>
      <c r="D164" s="362">
        <v>24.0</v>
      </c>
      <c r="E164" s="363"/>
      <c r="F164" s="38" t="s">
        <v>140</v>
      </c>
      <c r="G164" s="249"/>
      <c r="H164" s="222"/>
      <c r="I164" s="249"/>
      <c r="J164" s="249"/>
      <c r="K164" s="249"/>
      <c r="L164" s="249"/>
      <c r="M164" s="249"/>
      <c r="N164" s="249"/>
      <c r="O164" s="249"/>
      <c r="P164" s="249"/>
      <c r="Q164" s="249"/>
      <c r="R164" s="249"/>
      <c r="S164" s="249"/>
      <c r="T164" s="249"/>
      <c r="U164" s="249"/>
      <c r="V164" s="249"/>
      <c r="W164" s="249"/>
      <c r="X164" s="249"/>
      <c r="Y164" s="249"/>
      <c r="Z164" s="249"/>
      <c r="AA164" s="249"/>
      <c r="AB164" s="249"/>
      <c r="AC164" s="222"/>
      <c r="AD164" s="222"/>
      <c r="AE164" s="222"/>
      <c r="AF164" s="222"/>
      <c r="AG164" s="222"/>
      <c r="AH164" s="222"/>
      <c r="AI164" s="222"/>
      <c r="AJ164" s="222"/>
      <c r="AK164" s="222"/>
      <c r="AL164" s="222"/>
      <c r="AM164" s="222"/>
      <c r="AN164" s="222"/>
      <c r="AO164" s="222"/>
      <c r="AP164" s="222"/>
      <c r="AQ164" s="222"/>
    </row>
    <row r="165" ht="12.75" customHeight="1">
      <c r="A165" s="359"/>
      <c r="B165" s="364"/>
      <c r="C165" s="364"/>
      <c r="D165" s="365"/>
      <c r="E165" s="366"/>
      <c r="F165" s="248" t="str">
        <f>IF(C165&lt;&gt;"","Planned","")</f>
        <v/>
      </c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  <c r="AF165" s="222"/>
      <c r="AG165" s="222"/>
      <c r="AH165" s="222"/>
      <c r="AI165" s="222"/>
      <c r="AJ165" s="222"/>
      <c r="AK165" s="222"/>
      <c r="AL165" s="222"/>
      <c r="AM165" s="222"/>
      <c r="AN165" s="222"/>
      <c r="AO165" s="222"/>
      <c r="AP165" s="222"/>
      <c r="AQ165" s="222"/>
    </row>
    <row r="166" ht="12.75" customHeight="1">
      <c r="A166" s="359"/>
      <c r="B166" s="360">
        <v>25.1</v>
      </c>
      <c r="C166" s="361"/>
      <c r="D166" s="362">
        <v>25.0</v>
      </c>
      <c r="E166" s="363"/>
      <c r="F166" s="38" t="s">
        <v>140</v>
      </c>
      <c r="G166" s="249"/>
      <c r="H166" s="222"/>
      <c r="I166" s="249"/>
      <c r="J166" s="249"/>
      <c r="K166" s="249"/>
      <c r="L166" s="249"/>
      <c r="M166" s="249"/>
      <c r="N166" s="249"/>
      <c r="O166" s="249"/>
      <c r="P166" s="249"/>
      <c r="Q166" s="249"/>
      <c r="R166" s="249"/>
      <c r="S166" s="249"/>
      <c r="T166" s="249"/>
      <c r="U166" s="249"/>
      <c r="V166" s="249"/>
      <c r="W166" s="249"/>
      <c r="X166" s="249"/>
      <c r="Y166" s="249"/>
      <c r="Z166" s="249"/>
      <c r="AA166" s="222"/>
      <c r="AB166" s="222"/>
      <c r="AC166" s="222"/>
      <c r="AD166" s="222"/>
      <c r="AE166" s="222"/>
      <c r="AF166" s="222"/>
      <c r="AG166" s="222"/>
      <c r="AH166" s="222"/>
      <c r="AI166" s="222"/>
      <c r="AJ166" s="222"/>
      <c r="AK166" s="222"/>
      <c r="AL166" s="222"/>
      <c r="AM166" s="222"/>
      <c r="AN166" s="222"/>
      <c r="AO166" s="222"/>
      <c r="AP166" s="222"/>
      <c r="AQ166" s="222"/>
    </row>
    <row r="167" ht="12.75" customHeight="1">
      <c r="A167" s="359"/>
      <c r="B167" s="360">
        <v>25.2</v>
      </c>
      <c r="C167" s="361"/>
      <c r="D167" s="362">
        <v>25.0</v>
      </c>
      <c r="E167" s="363"/>
      <c r="F167" s="38" t="s">
        <v>140</v>
      </c>
      <c r="G167" s="249"/>
      <c r="H167" s="222"/>
      <c r="I167" s="249"/>
      <c r="J167" s="249"/>
      <c r="K167" s="249"/>
      <c r="L167" s="249"/>
      <c r="M167" s="249"/>
      <c r="N167" s="249"/>
      <c r="O167" s="249"/>
      <c r="P167" s="249"/>
      <c r="Q167" s="249"/>
      <c r="R167" s="249"/>
      <c r="S167" s="249"/>
      <c r="T167" s="249"/>
      <c r="U167" s="249"/>
      <c r="V167" s="249"/>
      <c r="W167" s="249"/>
      <c r="X167" s="249"/>
      <c r="Y167" s="249"/>
      <c r="Z167" s="249"/>
      <c r="AA167" s="222"/>
      <c r="AB167" s="222"/>
      <c r="AC167" s="222"/>
      <c r="AD167" s="222"/>
      <c r="AE167" s="222"/>
      <c r="AF167" s="222"/>
      <c r="AG167" s="222"/>
      <c r="AH167" s="222"/>
      <c r="AI167" s="222"/>
      <c r="AJ167" s="222"/>
      <c r="AK167" s="222"/>
      <c r="AL167" s="222"/>
      <c r="AM167" s="222"/>
      <c r="AN167" s="222"/>
      <c r="AO167" s="222"/>
      <c r="AP167" s="222"/>
      <c r="AQ167" s="222"/>
    </row>
    <row r="168" ht="12.75" customHeight="1">
      <c r="A168" s="359"/>
      <c r="B168" s="360">
        <v>25.3</v>
      </c>
      <c r="C168" s="361"/>
      <c r="D168" s="362">
        <v>25.0</v>
      </c>
      <c r="E168" s="363"/>
      <c r="F168" s="38" t="s">
        <v>140</v>
      </c>
      <c r="G168" s="249"/>
      <c r="H168" s="222"/>
      <c r="I168" s="249"/>
      <c r="J168" s="249"/>
      <c r="K168" s="249"/>
      <c r="L168" s="249"/>
      <c r="M168" s="249"/>
      <c r="N168" s="249"/>
      <c r="O168" s="249"/>
      <c r="P168" s="249"/>
      <c r="Q168" s="249"/>
      <c r="R168" s="249"/>
      <c r="S168" s="249"/>
      <c r="T168" s="249"/>
      <c r="U168" s="249"/>
      <c r="V168" s="249"/>
      <c r="W168" s="249"/>
      <c r="X168" s="249"/>
      <c r="Y168" s="249"/>
      <c r="Z168" s="249"/>
      <c r="AA168" s="222"/>
      <c r="AB168" s="222"/>
      <c r="AC168" s="222"/>
      <c r="AD168" s="222"/>
      <c r="AE168" s="222"/>
      <c r="AF168" s="222"/>
      <c r="AG168" s="222"/>
      <c r="AH168" s="222"/>
      <c r="AI168" s="222"/>
      <c r="AJ168" s="222"/>
      <c r="AK168" s="222"/>
      <c r="AL168" s="222"/>
      <c r="AM168" s="222"/>
      <c r="AN168" s="222"/>
      <c r="AO168" s="222"/>
      <c r="AP168" s="222"/>
      <c r="AQ168" s="222"/>
    </row>
    <row r="169" ht="12.75" customHeight="1">
      <c r="A169" s="359"/>
      <c r="B169" s="360">
        <v>25.4</v>
      </c>
      <c r="C169" s="361"/>
      <c r="D169" s="362">
        <v>25.0</v>
      </c>
      <c r="E169" s="363"/>
      <c r="F169" s="38" t="s">
        <v>140</v>
      </c>
      <c r="G169" s="249"/>
      <c r="H169" s="222"/>
      <c r="I169" s="249"/>
      <c r="J169" s="249"/>
      <c r="K169" s="249"/>
      <c r="L169" s="249"/>
      <c r="M169" s="249"/>
      <c r="N169" s="249"/>
      <c r="O169" s="249"/>
      <c r="P169" s="249"/>
      <c r="Q169" s="249"/>
      <c r="R169" s="249"/>
      <c r="S169" s="249"/>
      <c r="T169" s="249"/>
      <c r="U169" s="249"/>
      <c r="V169" s="249"/>
      <c r="W169" s="249"/>
      <c r="X169" s="249"/>
      <c r="Y169" s="249"/>
      <c r="Z169" s="249"/>
      <c r="AA169" s="222"/>
      <c r="AB169" s="222"/>
      <c r="AC169" s="222"/>
      <c r="AD169" s="222"/>
      <c r="AE169" s="222"/>
      <c r="AF169" s="222"/>
      <c r="AG169" s="222"/>
      <c r="AH169" s="222"/>
      <c r="AI169" s="222"/>
      <c r="AJ169" s="222"/>
      <c r="AK169" s="222"/>
      <c r="AL169" s="222"/>
      <c r="AM169" s="222"/>
      <c r="AN169" s="222"/>
      <c r="AO169" s="222"/>
      <c r="AP169" s="222"/>
      <c r="AQ169" s="222"/>
    </row>
    <row r="170" ht="12.75" customHeight="1">
      <c r="A170" s="359"/>
      <c r="B170" s="360">
        <v>25.5</v>
      </c>
      <c r="C170" s="361"/>
      <c r="D170" s="362">
        <v>25.0</v>
      </c>
      <c r="E170" s="363"/>
      <c r="F170" s="38" t="s">
        <v>140</v>
      </c>
      <c r="G170" s="249"/>
      <c r="H170" s="222"/>
      <c r="I170" s="249"/>
      <c r="J170" s="249"/>
      <c r="K170" s="249"/>
      <c r="L170" s="249"/>
      <c r="M170" s="249"/>
      <c r="N170" s="249"/>
      <c r="O170" s="249"/>
      <c r="P170" s="249"/>
      <c r="Q170" s="249"/>
      <c r="R170" s="249"/>
      <c r="S170" s="249"/>
      <c r="T170" s="249"/>
      <c r="U170" s="249"/>
      <c r="V170" s="249"/>
      <c r="W170" s="249"/>
      <c r="X170" s="249"/>
      <c r="Y170" s="249"/>
      <c r="Z170" s="249"/>
      <c r="AA170" s="222"/>
      <c r="AB170" s="222"/>
      <c r="AC170" s="222"/>
      <c r="AD170" s="222"/>
      <c r="AE170" s="222"/>
      <c r="AF170" s="222"/>
      <c r="AG170" s="222"/>
      <c r="AH170" s="222"/>
      <c r="AI170" s="222"/>
      <c r="AJ170" s="222"/>
      <c r="AK170" s="222"/>
      <c r="AL170" s="222"/>
      <c r="AM170" s="222"/>
      <c r="AN170" s="222"/>
      <c r="AO170" s="222"/>
      <c r="AP170" s="222"/>
      <c r="AQ170" s="222"/>
    </row>
    <row r="171" ht="12.75" customHeight="1">
      <c r="A171" s="359"/>
      <c r="B171" s="364"/>
      <c r="C171" s="364"/>
      <c r="D171" s="365"/>
      <c r="E171" s="366"/>
      <c r="F171" s="248" t="str">
        <f>IF(C171&lt;&gt;"","Planned","")</f>
        <v/>
      </c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  <c r="AF171" s="222"/>
      <c r="AG171" s="222"/>
      <c r="AH171" s="222"/>
      <c r="AI171" s="222"/>
      <c r="AJ171" s="222"/>
      <c r="AK171" s="222"/>
      <c r="AL171" s="222"/>
      <c r="AM171" s="222"/>
      <c r="AN171" s="222"/>
      <c r="AO171" s="222"/>
      <c r="AP171" s="222"/>
      <c r="AQ171" s="222"/>
    </row>
    <row r="172" ht="12.75" customHeight="1">
      <c r="A172" s="359"/>
      <c r="B172" s="372"/>
      <c r="C172" s="373"/>
      <c r="D172" s="374"/>
      <c r="E172" s="370"/>
      <c r="F172" s="375"/>
      <c r="G172" s="249"/>
      <c r="H172" s="222"/>
      <c r="I172" s="249"/>
      <c r="J172" s="249"/>
      <c r="K172" s="249"/>
      <c r="L172" s="249"/>
      <c r="M172" s="249"/>
      <c r="N172" s="249"/>
      <c r="O172" s="249"/>
      <c r="P172" s="249"/>
      <c r="Q172" s="249"/>
      <c r="R172" s="249"/>
      <c r="S172" s="249"/>
      <c r="T172" s="249"/>
      <c r="U172" s="249"/>
      <c r="V172" s="249"/>
      <c r="W172" s="249"/>
      <c r="X172" s="249"/>
      <c r="Y172" s="249"/>
      <c r="Z172" s="249"/>
      <c r="AA172" s="249"/>
      <c r="AB172" s="249"/>
      <c r="AC172" s="249"/>
      <c r="AD172" s="249"/>
      <c r="AE172" s="249"/>
      <c r="AF172" s="249"/>
      <c r="AG172" s="249"/>
      <c r="AH172" s="249"/>
      <c r="AI172" s="222"/>
      <c r="AJ172" s="222"/>
      <c r="AK172" s="222"/>
      <c r="AL172" s="222"/>
      <c r="AM172" s="222"/>
      <c r="AN172" s="222"/>
      <c r="AO172" s="222"/>
      <c r="AP172" s="222"/>
      <c r="AQ172" s="222"/>
    </row>
    <row r="173" ht="12.75" customHeight="1">
      <c r="A173" s="359"/>
      <c r="B173" s="372"/>
      <c r="C173" s="373"/>
      <c r="D173" s="374"/>
      <c r="E173" s="370"/>
      <c r="F173" s="375"/>
      <c r="G173" s="249"/>
      <c r="H173" s="222"/>
      <c r="I173" s="249"/>
      <c r="J173" s="249"/>
      <c r="K173" s="249"/>
      <c r="L173" s="249"/>
      <c r="M173" s="249"/>
      <c r="N173" s="249"/>
      <c r="O173" s="249"/>
      <c r="P173" s="249"/>
      <c r="Q173" s="249"/>
      <c r="R173" s="249"/>
      <c r="S173" s="249"/>
      <c r="T173" s="249"/>
      <c r="U173" s="249"/>
      <c r="V173" s="249"/>
      <c r="W173" s="249"/>
      <c r="X173" s="249"/>
      <c r="Y173" s="249"/>
      <c r="Z173" s="249"/>
      <c r="AA173" s="249"/>
      <c r="AB173" s="249"/>
      <c r="AC173" s="249"/>
      <c r="AD173" s="249"/>
      <c r="AE173" s="249"/>
      <c r="AF173" s="249"/>
      <c r="AG173" s="249"/>
      <c r="AH173" s="249"/>
      <c r="AI173" s="222"/>
      <c r="AJ173" s="222"/>
      <c r="AK173" s="222"/>
      <c r="AL173" s="222"/>
      <c r="AM173" s="222"/>
      <c r="AN173" s="222"/>
      <c r="AO173" s="222"/>
      <c r="AP173" s="222"/>
      <c r="AQ173" s="222"/>
    </row>
    <row r="174" ht="12.75" customHeight="1">
      <c r="A174" s="359"/>
      <c r="B174" s="372"/>
      <c r="C174" s="373"/>
      <c r="D174" s="374"/>
      <c r="E174" s="370"/>
      <c r="F174" s="375"/>
      <c r="G174" s="249"/>
      <c r="H174" s="222"/>
      <c r="I174" s="249"/>
      <c r="J174" s="249"/>
      <c r="K174" s="249"/>
      <c r="L174" s="249"/>
      <c r="M174" s="249"/>
      <c r="N174" s="249"/>
      <c r="O174" s="249"/>
      <c r="P174" s="249"/>
      <c r="Q174" s="249"/>
      <c r="R174" s="249"/>
      <c r="S174" s="249"/>
      <c r="T174" s="249"/>
      <c r="U174" s="249"/>
      <c r="V174" s="249"/>
      <c r="W174" s="249"/>
      <c r="X174" s="249"/>
      <c r="Y174" s="249"/>
      <c r="Z174" s="249"/>
      <c r="AA174" s="249"/>
      <c r="AB174" s="249"/>
      <c r="AC174" s="249"/>
      <c r="AD174" s="249"/>
      <c r="AE174" s="249"/>
      <c r="AF174" s="249"/>
      <c r="AG174" s="249"/>
      <c r="AH174" s="249"/>
      <c r="AI174" s="222"/>
      <c r="AJ174" s="222"/>
      <c r="AK174" s="222"/>
      <c r="AL174" s="222"/>
      <c r="AM174" s="222"/>
      <c r="AN174" s="222"/>
      <c r="AO174" s="222"/>
      <c r="AP174" s="222"/>
      <c r="AQ174" s="222"/>
    </row>
    <row r="175" ht="12.75" customHeight="1">
      <c r="A175" s="359"/>
      <c r="B175" s="372"/>
      <c r="C175" s="373"/>
      <c r="D175" s="374"/>
      <c r="E175" s="370"/>
      <c r="F175" s="375"/>
      <c r="G175" s="249"/>
      <c r="H175" s="222"/>
      <c r="I175" s="249"/>
      <c r="J175" s="249"/>
      <c r="K175" s="249"/>
      <c r="L175" s="249"/>
      <c r="M175" s="249"/>
      <c r="N175" s="249"/>
      <c r="O175" s="249"/>
      <c r="P175" s="249"/>
      <c r="Q175" s="249"/>
      <c r="R175" s="249"/>
      <c r="S175" s="249"/>
      <c r="T175" s="249"/>
      <c r="U175" s="249"/>
      <c r="V175" s="249"/>
      <c r="W175" s="249"/>
      <c r="X175" s="249"/>
      <c r="Y175" s="249"/>
      <c r="Z175" s="249"/>
      <c r="AA175" s="249"/>
      <c r="AB175" s="249"/>
      <c r="AC175" s="249"/>
      <c r="AD175" s="249"/>
      <c r="AE175" s="249"/>
      <c r="AF175" s="249"/>
      <c r="AG175" s="249"/>
      <c r="AH175" s="249"/>
      <c r="AI175" s="222"/>
      <c r="AJ175" s="222"/>
      <c r="AK175" s="222"/>
      <c r="AL175" s="222"/>
      <c r="AM175" s="222"/>
      <c r="AN175" s="222"/>
      <c r="AO175" s="222"/>
      <c r="AP175" s="222"/>
      <c r="AQ175" s="222"/>
    </row>
    <row r="176" ht="12.75" customHeight="1">
      <c r="A176" s="222"/>
      <c r="D176" s="222"/>
      <c r="E176" s="14"/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  <c r="AF176" s="222"/>
      <c r="AG176" s="222"/>
      <c r="AH176" s="222"/>
      <c r="AI176" s="222"/>
      <c r="AJ176" s="222"/>
      <c r="AK176" s="222"/>
      <c r="AL176" s="222"/>
      <c r="AM176" s="222"/>
      <c r="AN176" s="222"/>
      <c r="AO176" s="222"/>
      <c r="AP176" s="222"/>
      <c r="AQ176" s="222"/>
    </row>
    <row r="177" ht="12.75" customHeight="1">
      <c r="D177" s="222"/>
      <c r="E177" s="14"/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  <c r="AF177" s="222"/>
      <c r="AG177" s="222"/>
      <c r="AH177" s="222"/>
      <c r="AI177" s="222"/>
      <c r="AJ177" s="222"/>
      <c r="AK177" s="222"/>
      <c r="AL177" s="222"/>
      <c r="AM177" s="222"/>
      <c r="AN177" s="222"/>
      <c r="AO177" s="222"/>
      <c r="AP177" s="222"/>
      <c r="AQ177" s="222"/>
    </row>
    <row r="178" ht="12.75" customHeight="1">
      <c r="D178" s="222"/>
      <c r="E178" s="14"/>
      <c r="G178" s="222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  <c r="AF178" s="222"/>
      <c r="AG178" s="222"/>
      <c r="AH178" s="222"/>
      <c r="AI178" s="222"/>
      <c r="AJ178" s="222"/>
      <c r="AK178" s="222"/>
      <c r="AL178" s="222"/>
      <c r="AM178" s="222"/>
      <c r="AN178" s="222"/>
      <c r="AO178" s="222"/>
      <c r="AP178" s="222"/>
      <c r="AQ178" s="222"/>
    </row>
    <row r="179" ht="12.75" customHeight="1">
      <c r="D179" s="222"/>
      <c r="E179" s="14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  <c r="AF179" s="222"/>
      <c r="AG179" s="222"/>
      <c r="AH179" s="222"/>
      <c r="AI179" s="222"/>
      <c r="AJ179" s="222"/>
      <c r="AK179" s="222"/>
      <c r="AL179" s="222"/>
      <c r="AM179" s="222"/>
      <c r="AN179" s="222"/>
      <c r="AO179" s="222"/>
      <c r="AP179" s="222"/>
      <c r="AQ179" s="222"/>
    </row>
    <row r="180" ht="12.75" customHeight="1">
      <c r="D180" s="222"/>
      <c r="E180" s="14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  <c r="AF180" s="222"/>
      <c r="AG180" s="222"/>
      <c r="AH180" s="222"/>
      <c r="AI180" s="222"/>
      <c r="AJ180" s="222"/>
      <c r="AK180" s="222"/>
      <c r="AL180" s="222"/>
      <c r="AM180" s="222"/>
      <c r="AN180" s="222"/>
      <c r="AO180" s="222"/>
      <c r="AP180" s="222"/>
      <c r="AQ180" s="222"/>
    </row>
    <row r="181" ht="12.75" customHeight="1">
      <c r="D181" s="222"/>
      <c r="E181" s="14"/>
      <c r="G181" s="222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  <c r="AF181" s="222"/>
      <c r="AG181" s="222"/>
      <c r="AH181" s="222"/>
      <c r="AI181" s="222"/>
      <c r="AJ181" s="222"/>
      <c r="AK181" s="222"/>
      <c r="AL181" s="222"/>
      <c r="AM181" s="222"/>
      <c r="AN181" s="222"/>
      <c r="AO181" s="222"/>
      <c r="AP181" s="222"/>
      <c r="AQ181" s="222"/>
    </row>
    <row r="182" ht="12.75" customHeight="1">
      <c r="D182" s="222"/>
      <c r="E182" s="14"/>
      <c r="G182" s="222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  <c r="AF182" s="222"/>
      <c r="AG182" s="222"/>
      <c r="AH182" s="222"/>
      <c r="AI182" s="222"/>
      <c r="AJ182" s="222"/>
      <c r="AK182" s="222"/>
      <c r="AL182" s="222"/>
      <c r="AM182" s="222"/>
      <c r="AN182" s="222"/>
      <c r="AO182" s="222"/>
      <c r="AP182" s="222"/>
      <c r="AQ182" s="222"/>
    </row>
    <row r="183" ht="12.75" customHeight="1">
      <c r="D183" s="222"/>
      <c r="E183" s="14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  <c r="AF183" s="222"/>
      <c r="AG183" s="222"/>
      <c r="AH183" s="222"/>
      <c r="AI183" s="222"/>
      <c r="AJ183" s="222"/>
      <c r="AK183" s="222"/>
      <c r="AL183" s="222"/>
      <c r="AM183" s="222"/>
      <c r="AN183" s="222"/>
      <c r="AO183" s="222"/>
      <c r="AP183" s="222"/>
      <c r="AQ183" s="222"/>
    </row>
    <row r="184" ht="12.75" customHeight="1">
      <c r="D184" s="222"/>
      <c r="E184" s="14"/>
      <c r="G184" s="222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  <c r="AF184" s="222"/>
      <c r="AG184" s="222"/>
      <c r="AH184" s="222"/>
      <c r="AI184" s="222"/>
      <c r="AJ184" s="222"/>
      <c r="AK184" s="222"/>
      <c r="AL184" s="222"/>
      <c r="AM184" s="222"/>
      <c r="AN184" s="222"/>
      <c r="AO184" s="222"/>
      <c r="AP184" s="222"/>
      <c r="AQ184" s="222"/>
    </row>
    <row r="185" ht="12.75" customHeight="1">
      <c r="D185" s="222"/>
      <c r="E185" s="14"/>
      <c r="G185" s="222"/>
      <c r="H185" s="222"/>
      <c r="I185" s="222"/>
      <c r="J185" s="222"/>
      <c r="K185" s="222"/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  <c r="AF185" s="222"/>
      <c r="AG185" s="222"/>
      <c r="AH185" s="222"/>
      <c r="AI185" s="222"/>
      <c r="AJ185" s="222"/>
      <c r="AK185" s="222"/>
      <c r="AL185" s="222"/>
      <c r="AM185" s="222"/>
      <c r="AN185" s="222"/>
      <c r="AO185" s="222"/>
      <c r="AP185" s="222"/>
      <c r="AQ185" s="222"/>
    </row>
    <row r="186" ht="12.75" customHeight="1">
      <c r="D186" s="222"/>
      <c r="E186" s="14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  <c r="AF186" s="222"/>
      <c r="AG186" s="222"/>
      <c r="AH186" s="222"/>
      <c r="AI186" s="222"/>
      <c r="AJ186" s="222"/>
      <c r="AK186" s="222"/>
      <c r="AL186" s="222"/>
      <c r="AM186" s="222"/>
      <c r="AN186" s="222"/>
      <c r="AO186" s="222"/>
      <c r="AP186" s="222"/>
      <c r="AQ186" s="222"/>
    </row>
    <row r="187" ht="12.75" customHeight="1">
      <c r="D187" s="222"/>
      <c r="E187" s="14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  <c r="AF187" s="222"/>
      <c r="AG187" s="222"/>
      <c r="AH187" s="222"/>
      <c r="AI187" s="222"/>
      <c r="AJ187" s="222"/>
      <c r="AK187" s="222"/>
      <c r="AL187" s="222"/>
      <c r="AM187" s="222"/>
      <c r="AN187" s="222"/>
      <c r="AO187" s="222"/>
      <c r="AP187" s="222"/>
      <c r="AQ187" s="222"/>
    </row>
    <row r="188" ht="12.75" customHeight="1">
      <c r="D188" s="222"/>
      <c r="E188" s="14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  <c r="AF188" s="222"/>
      <c r="AG188" s="222"/>
      <c r="AH188" s="222"/>
      <c r="AI188" s="222"/>
      <c r="AJ188" s="222"/>
      <c r="AK188" s="222"/>
      <c r="AL188" s="222"/>
      <c r="AM188" s="222"/>
      <c r="AN188" s="222"/>
      <c r="AO188" s="222"/>
      <c r="AP188" s="222"/>
      <c r="AQ188" s="222"/>
    </row>
    <row r="189" ht="12.75" customHeight="1">
      <c r="D189" s="222"/>
      <c r="E189" s="14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  <c r="AF189" s="222"/>
      <c r="AG189" s="222"/>
      <c r="AH189" s="222"/>
      <c r="AI189" s="222"/>
      <c r="AJ189" s="222"/>
      <c r="AK189" s="222"/>
      <c r="AL189" s="222"/>
      <c r="AM189" s="222"/>
      <c r="AN189" s="222"/>
      <c r="AO189" s="222"/>
      <c r="AP189" s="222"/>
      <c r="AQ189" s="222"/>
    </row>
    <row r="190" ht="12.75" customHeight="1">
      <c r="D190" s="222"/>
      <c r="E190" s="14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  <c r="AF190" s="222"/>
      <c r="AG190" s="222"/>
      <c r="AH190" s="222"/>
      <c r="AI190" s="222"/>
      <c r="AJ190" s="222"/>
      <c r="AK190" s="222"/>
      <c r="AL190" s="222"/>
      <c r="AM190" s="222"/>
      <c r="AN190" s="222"/>
      <c r="AO190" s="222"/>
      <c r="AP190" s="222"/>
      <c r="AQ190" s="222"/>
    </row>
    <row r="191" ht="12.75" customHeight="1">
      <c r="D191" s="222"/>
      <c r="E191" s="14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  <c r="AF191" s="222"/>
      <c r="AG191" s="222"/>
      <c r="AH191" s="222"/>
      <c r="AI191" s="222"/>
      <c r="AJ191" s="222"/>
      <c r="AK191" s="222"/>
      <c r="AL191" s="222"/>
      <c r="AM191" s="222"/>
      <c r="AN191" s="222"/>
      <c r="AO191" s="222"/>
      <c r="AP191" s="222"/>
      <c r="AQ191" s="222"/>
    </row>
    <row r="192" ht="12.75" customHeight="1">
      <c r="D192" s="222"/>
      <c r="E192" s="14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  <c r="AF192" s="222"/>
      <c r="AG192" s="222"/>
      <c r="AH192" s="222"/>
      <c r="AI192" s="222"/>
      <c r="AJ192" s="222"/>
      <c r="AK192" s="222"/>
      <c r="AL192" s="222"/>
      <c r="AM192" s="222"/>
      <c r="AN192" s="222"/>
      <c r="AO192" s="222"/>
      <c r="AP192" s="222"/>
      <c r="AQ192" s="222"/>
    </row>
    <row r="193" ht="12.75" customHeight="1">
      <c r="D193" s="222"/>
      <c r="E193" s="14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  <c r="AF193" s="222"/>
      <c r="AG193" s="222"/>
      <c r="AH193" s="222"/>
      <c r="AI193" s="222"/>
      <c r="AJ193" s="222"/>
      <c r="AK193" s="222"/>
      <c r="AL193" s="222"/>
      <c r="AM193" s="222"/>
      <c r="AN193" s="222"/>
      <c r="AO193" s="222"/>
      <c r="AP193" s="222"/>
      <c r="AQ193" s="222"/>
    </row>
    <row r="194" ht="12.75" customHeight="1">
      <c r="D194" s="222"/>
      <c r="E194" s="14"/>
      <c r="G194" s="222"/>
      <c r="H194" s="222"/>
      <c r="I194" s="222"/>
      <c r="J194" s="222"/>
      <c r="K194" s="222"/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  <c r="AF194" s="222"/>
      <c r="AG194" s="222"/>
      <c r="AH194" s="222"/>
      <c r="AI194" s="222"/>
      <c r="AJ194" s="222"/>
      <c r="AK194" s="222"/>
      <c r="AL194" s="222"/>
      <c r="AM194" s="222"/>
      <c r="AN194" s="222"/>
      <c r="AO194" s="222"/>
      <c r="AP194" s="222"/>
      <c r="AQ194" s="222"/>
    </row>
    <row r="195" ht="12.75" customHeight="1">
      <c r="D195" s="222"/>
      <c r="E195" s="14"/>
      <c r="G195" s="222"/>
      <c r="H195" s="222"/>
      <c r="I195" s="222"/>
      <c r="J195" s="222"/>
      <c r="K195" s="222"/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  <c r="AF195" s="222"/>
      <c r="AG195" s="222"/>
      <c r="AH195" s="222"/>
      <c r="AI195" s="222"/>
      <c r="AJ195" s="222"/>
      <c r="AK195" s="222"/>
      <c r="AL195" s="222"/>
      <c r="AM195" s="222"/>
      <c r="AN195" s="222"/>
      <c r="AO195" s="222"/>
      <c r="AP195" s="222"/>
      <c r="AQ195" s="222"/>
    </row>
    <row r="196" ht="12.75" customHeight="1">
      <c r="D196" s="222"/>
      <c r="E196" s="14"/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  <c r="AF196" s="222"/>
      <c r="AG196" s="222"/>
      <c r="AH196" s="222"/>
      <c r="AI196" s="222"/>
      <c r="AJ196" s="222"/>
      <c r="AK196" s="222"/>
      <c r="AL196" s="222"/>
      <c r="AM196" s="222"/>
      <c r="AN196" s="222"/>
      <c r="AO196" s="222"/>
      <c r="AP196" s="222"/>
      <c r="AQ196" s="222"/>
    </row>
    <row r="197" ht="12.75" customHeight="1">
      <c r="D197" s="222"/>
      <c r="E197" s="14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  <c r="AF197" s="222"/>
      <c r="AG197" s="222"/>
      <c r="AH197" s="222"/>
      <c r="AI197" s="222"/>
      <c r="AJ197" s="222"/>
      <c r="AK197" s="222"/>
      <c r="AL197" s="222"/>
      <c r="AM197" s="222"/>
      <c r="AN197" s="222"/>
      <c r="AO197" s="222"/>
      <c r="AP197" s="222"/>
      <c r="AQ197" s="222"/>
    </row>
    <row r="198" ht="12.75" customHeight="1">
      <c r="D198" s="222"/>
      <c r="E198" s="14"/>
      <c r="G198" s="222"/>
      <c r="H198" s="222"/>
      <c r="I198" s="222"/>
      <c r="J198" s="222"/>
      <c r="K198" s="222"/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  <c r="AF198" s="222"/>
      <c r="AG198" s="222"/>
      <c r="AH198" s="222"/>
      <c r="AI198" s="222"/>
      <c r="AJ198" s="222"/>
      <c r="AK198" s="222"/>
      <c r="AL198" s="222"/>
      <c r="AM198" s="222"/>
      <c r="AN198" s="222"/>
      <c r="AO198" s="222"/>
      <c r="AP198" s="222"/>
      <c r="AQ198" s="222"/>
    </row>
    <row r="199" ht="12.75" customHeight="1">
      <c r="D199" s="222"/>
      <c r="E199" s="14"/>
      <c r="G199" s="222"/>
      <c r="H199" s="222"/>
      <c r="I199" s="222"/>
      <c r="J199" s="222"/>
      <c r="K199" s="222"/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  <c r="AF199" s="222"/>
      <c r="AG199" s="222"/>
      <c r="AH199" s="222"/>
      <c r="AI199" s="222"/>
      <c r="AJ199" s="222"/>
      <c r="AK199" s="222"/>
      <c r="AL199" s="222"/>
      <c r="AM199" s="222"/>
      <c r="AN199" s="222"/>
      <c r="AO199" s="222"/>
      <c r="AP199" s="222"/>
      <c r="AQ199" s="222"/>
    </row>
    <row r="200" ht="12.75" customHeight="1">
      <c r="D200" s="222"/>
      <c r="E200" s="14"/>
      <c r="G200" s="222"/>
      <c r="H200" s="222"/>
      <c r="I200" s="222"/>
      <c r="J200" s="222"/>
      <c r="K200" s="222"/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  <c r="AF200" s="222"/>
      <c r="AG200" s="222"/>
      <c r="AH200" s="222"/>
      <c r="AI200" s="222"/>
      <c r="AJ200" s="222"/>
      <c r="AK200" s="222"/>
      <c r="AL200" s="222"/>
      <c r="AM200" s="222"/>
      <c r="AN200" s="222"/>
      <c r="AO200" s="222"/>
      <c r="AP200" s="222"/>
      <c r="AQ200" s="222"/>
    </row>
    <row r="201" ht="12.75" customHeight="1">
      <c r="D201" s="222"/>
      <c r="E201" s="14"/>
      <c r="G201" s="222"/>
      <c r="H201" s="222"/>
      <c r="I201" s="222"/>
      <c r="J201" s="222"/>
      <c r="K201" s="222"/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  <c r="AF201" s="222"/>
      <c r="AG201" s="222"/>
      <c r="AH201" s="222"/>
      <c r="AI201" s="222"/>
      <c r="AJ201" s="222"/>
      <c r="AK201" s="222"/>
      <c r="AL201" s="222"/>
      <c r="AM201" s="222"/>
      <c r="AN201" s="222"/>
      <c r="AO201" s="222"/>
      <c r="AP201" s="222"/>
      <c r="AQ201" s="222"/>
    </row>
    <row r="202" ht="12.75" customHeight="1">
      <c r="D202" s="222"/>
      <c r="E202" s="14"/>
      <c r="G202" s="222"/>
      <c r="H202" s="222"/>
      <c r="I202" s="222"/>
      <c r="J202" s="222"/>
      <c r="K202" s="222"/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  <c r="AF202" s="222"/>
      <c r="AG202" s="222"/>
      <c r="AH202" s="222"/>
      <c r="AI202" s="222"/>
      <c r="AJ202" s="222"/>
      <c r="AK202" s="222"/>
      <c r="AL202" s="222"/>
      <c r="AM202" s="222"/>
      <c r="AN202" s="222"/>
      <c r="AO202" s="222"/>
      <c r="AP202" s="222"/>
      <c r="AQ202" s="222"/>
    </row>
    <row r="203" ht="12.75" customHeight="1">
      <c r="D203" s="222"/>
      <c r="E203" s="14"/>
      <c r="G203" s="222"/>
      <c r="H203" s="222"/>
      <c r="I203" s="222"/>
      <c r="J203" s="222"/>
      <c r="K203" s="222"/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  <c r="AF203" s="222"/>
      <c r="AG203" s="222"/>
      <c r="AH203" s="222"/>
      <c r="AI203" s="222"/>
      <c r="AJ203" s="222"/>
      <c r="AK203" s="222"/>
      <c r="AL203" s="222"/>
      <c r="AM203" s="222"/>
      <c r="AN203" s="222"/>
      <c r="AO203" s="222"/>
      <c r="AP203" s="222"/>
      <c r="AQ203" s="222"/>
    </row>
    <row r="204" ht="12.75" customHeight="1">
      <c r="D204" s="222"/>
      <c r="E204" s="14"/>
      <c r="G204" s="222"/>
      <c r="H204" s="222"/>
      <c r="I204" s="222"/>
      <c r="J204" s="222"/>
      <c r="K204" s="222"/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  <c r="AF204" s="222"/>
      <c r="AG204" s="222"/>
      <c r="AH204" s="222"/>
      <c r="AI204" s="222"/>
      <c r="AJ204" s="222"/>
      <c r="AK204" s="222"/>
      <c r="AL204" s="222"/>
      <c r="AM204" s="222"/>
      <c r="AN204" s="222"/>
      <c r="AO204" s="222"/>
      <c r="AP204" s="222"/>
      <c r="AQ204" s="222"/>
    </row>
    <row r="205" ht="12.75" customHeight="1">
      <c r="D205" s="222"/>
      <c r="E205" s="14"/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  <c r="AF205" s="222"/>
      <c r="AG205" s="222"/>
      <c r="AH205" s="222"/>
      <c r="AI205" s="222"/>
      <c r="AJ205" s="222"/>
      <c r="AK205" s="222"/>
      <c r="AL205" s="222"/>
      <c r="AM205" s="222"/>
      <c r="AN205" s="222"/>
      <c r="AO205" s="222"/>
      <c r="AP205" s="222"/>
      <c r="AQ205" s="222"/>
    </row>
    <row r="206" ht="12.75" customHeight="1">
      <c r="D206" s="222"/>
      <c r="E206" s="14"/>
      <c r="G206" s="222"/>
      <c r="H206" s="222"/>
      <c r="I206" s="222"/>
      <c r="J206" s="222"/>
      <c r="K206" s="222"/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  <c r="AF206" s="222"/>
      <c r="AG206" s="222"/>
      <c r="AH206" s="222"/>
      <c r="AI206" s="222"/>
      <c r="AJ206" s="222"/>
      <c r="AK206" s="222"/>
      <c r="AL206" s="222"/>
      <c r="AM206" s="222"/>
      <c r="AN206" s="222"/>
      <c r="AO206" s="222"/>
      <c r="AP206" s="222"/>
      <c r="AQ206" s="222"/>
    </row>
    <row r="207" ht="12.75" customHeight="1">
      <c r="D207" s="222"/>
      <c r="E207" s="14"/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  <c r="AF207" s="222"/>
      <c r="AG207" s="222"/>
      <c r="AH207" s="222"/>
      <c r="AI207" s="222"/>
      <c r="AJ207" s="222"/>
      <c r="AK207" s="222"/>
      <c r="AL207" s="222"/>
      <c r="AM207" s="222"/>
      <c r="AN207" s="222"/>
      <c r="AO207" s="222"/>
      <c r="AP207" s="222"/>
      <c r="AQ207" s="222"/>
    </row>
    <row r="208" ht="12.75" customHeight="1">
      <c r="D208" s="222"/>
      <c r="E208" s="14"/>
      <c r="G208" s="222"/>
      <c r="H208" s="222"/>
      <c r="I208" s="222"/>
      <c r="J208" s="222"/>
      <c r="K208" s="222"/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  <c r="AF208" s="222"/>
      <c r="AG208" s="222"/>
      <c r="AH208" s="222"/>
      <c r="AI208" s="222"/>
      <c r="AJ208" s="222"/>
      <c r="AK208" s="222"/>
      <c r="AL208" s="222"/>
      <c r="AM208" s="222"/>
      <c r="AN208" s="222"/>
      <c r="AO208" s="222"/>
      <c r="AP208" s="222"/>
      <c r="AQ208" s="222"/>
    </row>
    <row r="209" ht="12.75" customHeight="1">
      <c r="D209" s="222"/>
      <c r="E209" s="14"/>
      <c r="G209" s="222"/>
      <c r="H209" s="222"/>
      <c r="I209" s="222"/>
      <c r="J209" s="222"/>
      <c r="K209" s="222"/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  <c r="AF209" s="222"/>
      <c r="AG209" s="222"/>
      <c r="AH209" s="222"/>
      <c r="AI209" s="222"/>
      <c r="AJ209" s="222"/>
      <c r="AK209" s="222"/>
      <c r="AL209" s="222"/>
      <c r="AM209" s="222"/>
      <c r="AN209" s="222"/>
      <c r="AO209" s="222"/>
      <c r="AP209" s="222"/>
      <c r="AQ209" s="222"/>
    </row>
    <row r="210" ht="12.75" customHeight="1">
      <c r="D210" s="222"/>
      <c r="E210" s="14"/>
      <c r="G210" s="222"/>
      <c r="H210" s="222"/>
      <c r="I210" s="222"/>
      <c r="J210" s="222"/>
      <c r="K210" s="222"/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  <c r="AF210" s="222"/>
      <c r="AG210" s="222"/>
      <c r="AH210" s="222"/>
      <c r="AI210" s="222"/>
      <c r="AJ210" s="222"/>
      <c r="AK210" s="222"/>
      <c r="AL210" s="222"/>
      <c r="AM210" s="222"/>
      <c r="AN210" s="222"/>
      <c r="AO210" s="222"/>
      <c r="AP210" s="222"/>
      <c r="AQ210" s="222"/>
    </row>
    <row r="211" ht="12.75" customHeight="1">
      <c r="D211" s="222"/>
      <c r="E211" s="14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  <c r="AF211" s="222"/>
      <c r="AG211" s="222"/>
      <c r="AH211" s="222"/>
      <c r="AI211" s="222"/>
      <c r="AJ211" s="222"/>
      <c r="AK211" s="222"/>
      <c r="AL211" s="222"/>
      <c r="AM211" s="222"/>
      <c r="AN211" s="222"/>
      <c r="AO211" s="222"/>
      <c r="AP211" s="222"/>
      <c r="AQ211" s="222"/>
    </row>
    <row r="212" ht="12.75" customHeight="1">
      <c r="D212" s="222"/>
      <c r="E212" s="14"/>
      <c r="G212" s="222"/>
      <c r="H212" s="222"/>
      <c r="I212" s="222"/>
      <c r="J212" s="222"/>
      <c r="K212" s="222"/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  <c r="AF212" s="222"/>
      <c r="AG212" s="222"/>
      <c r="AH212" s="222"/>
      <c r="AI212" s="222"/>
      <c r="AJ212" s="222"/>
      <c r="AK212" s="222"/>
      <c r="AL212" s="222"/>
      <c r="AM212" s="222"/>
      <c r="AN212" s="222"/>
      <c r="AO212" s="222"/>
      <c r="AP212" s="222"/>
      <c r="AQ212" s="222"/>
    </row>
    <row r="213" ht="12.75" customHeight="1">
      <c r="D213" s="222"/>
      <c r="E213" s="14"/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  <c r="AF213" s="222"/>
      <c r="AG213" s="222"/>
      <c r="AH213" s="222"/>
      <c r="AI213" s="222"/>
      <c r="AJ213" s="222"/>
      <c r="AK213" s="222"/>
      <c r="AL213" s="222"/>
      <c r="AM213" s="222"/>
      <c r="AN213" s="222"/>
      <c r="AO213" s="222"/>
      <c r="AP213" s="222"/>
      <c r="AQ213" s="222"/>
    </row>
    <row r="214" ht="12.75" customHeight="1">
      <c r="D214" s="222"/>
      <c r="E214" s="14"/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  <c r="AF214" s="222"/>
      <c r="AG214" s="222"/>
      <c r="AH214" s="222"/>
      <c r="AI214" s="222"/>
      <c r="AJ214" s="222"/>
      <c r="AK214" s="222"/>
      <c r="AL214" s="222"/>
      <c r="AM214" s="222"/>
      <c r="AN214" s="222"/>
      <c r="AO214" s="222"/>
      <c r="AP214" s="222"/>
      <c r="AQ214" s="222"/>
    </row>
    <row r="215" ht="12.75" customHeight="1">
      <c r="D215" s="222"/>
      <c r="E215" s="14"/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  <c r="AF215" s="222"/>
      <c r="AG215" s="222"/>
      <c r="AH215" s="222"/>
      <c r="AI215" s="222"/>
      <c r="AJ215" s="222"/>
      <c r="AK215" s="222"/>
      <c r="AL215" s="222"/>
      <c r="AM215" s="222"/>
      <c r="AN215" s="222"/>
      <c r="AO215" s="222"/>
      <c r="AP215" s="222"/>
      <c r="AQ215" s="222"/>
    </row>
    <row r="216" ht="12.75" customHeight="1">
      <c r="D216" s="222"/>
      <c r="E216" s="14"/>
      <c r="G216" s="222"/>
      <c r="H216" s="222"/>
      <c r="I216" s="222"/>
      <c r="J216" s="222"/>
      <c r="K216" s="222"/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  <c r="AF216" s="222"/>
      <c r="AG216" s="222"/>
      <c r="AH216" s="222"/>
      <c r="AI216" s="222"/>
      <c r="AJ216" s="222"/>
      <c r="AK216" s="222"/>
      <c r="AL216" s="222"/>
      <c r="AM216" s="222"/>
      <c r="AN216" s="222"/>
      <c r="AO216" s="222"/>
      <c r="AP216" s="222"/>
      <c r="AQ216" s="222"/>
    </row>
    <row r="217" ht="12.75" customHeight="1">
      <c r="D217" s="222"/>
      <c r="E217" s="14"/>
      <c r="G217" s="222"/>
      <c r="H217" s="222"/>
      <c r="I217" s="222"/>
      <c r="J217" s="222"/>
      <c r="K217" s="222"/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  <c r="AF217" s="222"/>
      <c r="AG217" s="222"/>
      <c r="AH217" s="222"/>
      <c r="AI217" s="222"/>
      <c r="AJ217" s="222"/>
      <c r="AK217" s="222"/>
      <c r="AL217" s="222"/>
      <c r="AM217" s="222"/>
      <c r="AN217" s="222"/>
      <c r="AO217" s="222"/>
      <c r="AP217" s="222"/>
      <c r="AQ217" s="222"/>
    </row>
    <row r="218" ht="12.75" customHeight="1">
      <c r="D218" s="222"/>
      <c r="E218" s="14"/>
      <c r="G218" s="222"/>
      <c r="H218" s="222"/>
      <c r="I218" s="222"/>
      <c r="J218" s="222"/>
      <c r="K218" s="222"/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  <c r="AF218" s="222"/>
      <c r="AG218" s="222"/>
      <c r="AH218" s="222"/>
      <c r="AI218" s="222"/>
      <c r="AJ218" s="222"/>
      <c r="AK218" s="222"/>
      <c r="AL218" s="222"/>
      <c r="AM218" s="222"/>
      <c r="AN218" s="222"/>
      <c r="AO218" s="222"/>
      <c r="AP218" s="222"/>
      <c r="AQ218" s="222"/>
    </row>
    <row r="219" ht="12.75" customHeight="1">
      <c r="D219" s="222"/>
      <c r="E219" s="14"/>
      <c r="G219" s="222"/>
      <c r="H219" s="222"/>
      <c r="I219" s="222"/>
      <c r="J219" s="222"/>
      <c r="K219" s="222"/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  <c r="AF219" s="222"/>
      <c r="AG219" s="222"/>
      <c r="AH219" s="222"/>
      <c r="AI219" s="222"/>
      <c r="AJ219" s="222"/>
      <c r="AK219" s="222"/>
      <c r="AL219" s="222"/>
      <c r="AM219" s="222"/>
      <c r="AN219" s="222"/>
      <c r="AO219" s="222"/>
      <c r="AP219" s="222"/>
      <c r="AQ219" s="222"/>
    </row>
    <row r="220" ht="12.75" customHeight="1">
      <c r="D220" s="222"/>
      <c r="E220" s="14"/>
      <c r="G220" s="222"/>
      <c r="H220" s="222"/>
      <c r="I220" s="222"/>
      <c r="J220" s="222"/>
      <c r="K220" s="222"/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  <c r="AF220" s="222"/>
      <c r="AG220" s="222"/>
      <c r="AH220" s="222"/>
      <c r="AI220" s="222"/>
      <c r="AJ220" s="222"/>
      <c r="AK220" s="222"/>
      <c r="AL220" s="222"/>
      <c r="AM220" s="222"/>
      <c r="AN220" s="222"/>
      <c r="AO220" s="222"/>
      <c r="AP220" s="222"/>
      <c r="AQ220" s="222"/>
    </row>
    <row r="221" ht="12.75" customHeight="1">
      <c r="D221" s="222"/>
      <c r="E221" s="14"/>
      <c r="G221" s="222"/>
      <c r="H221" s="222"/>
      <c r="I221" s="222"/>
      <c r="J221" s="222"/>
      <c r="K221" s="222"/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  <c r="AF221" s="222"/>
      <c r="AG221" s="222"/>
      <c r="AH221" s="222"/>
      <c r="AI221" s="222"/>
      <c r="AJ221" s="222"/>
      <c r="AK221" s="222"/>
      <c r="AL221" s="222"/>
      <c r="AM221" s="222"/>
      <c r="AN221" s="222"/>
      <c r="AO221" s="222"/>
      <c r="AP221" s="222"/>
      <c r="AQ221" s="222"/>
    </row>
    <row r="222" ht="12.75" customHeight="1">
      <c r="D222" s="222"/>
      <c r="E222" s="14"/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  <c r="AF222" s="222"/>
      <c r="AG222" s="222"/>
      <c r="AH222" s="222"/>
      <c r="AI222" s="222"/>
      <c r="AJ222" s="222"/>
      <c r="AK222" s="222"/>
      <c r="AL222" s="222"/>
      <c r="AM222" s="222"/>
      <c r="AN222" s="222"/>
      <c r="AO222" s="222"/>
      <c r="AP222" s="222"/>
      <c r="AQ222" s="222"/>
    </row>
    <row r="223" ht="12.75" customHeight="1">
      <c r="D223" s="222"/>
      <c r="E223" s="14"/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  <c r="AF223" s="222"/>
      <c r="AG223" s="222"/>
      <c r="AH223" s="222"/>
      <c r="AI223" s="222"/>
      <c r="AJ223" s="222"/>
      <c r="AK223" s="222"/>
      <c r="AL223" s="222"/>
      <c r="AM223" s="222"/>
      <c r="AN223" s="222"/>
      <c r="AO223" s="222"/>
      <c r="AP223" s="222"/>
      <c r="AQ223" s="222"/>
    </row>
    <row r="224" ht="12.75" customHeight="1">
      <c r="D224" s="222"/>
      <c r="E224" s="14"/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  <c r="AF224" s="222"/>
      <c r="AG224" s="222"/>
      <c r="AH224" s="222"/>
      <c r="AI224" s="222"/>
      <c r="AJ224" s="222"/>
      <c r="AK224" s="222"/>
      <c r="AL224" s="222"/>
      <c r="AM224" s="222"/>
      <c r="AN224" s="222"/>
      <c r="AO224" s="222"/>
      <c r="AP224" s="222"/>
      <c r="AQ224" s="222"/>
    </row>
    <row r="225" ht="12.75" customHeight="1">
      <c r="D225" s="222"/>
      <c r="E225" s="14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  <c r="AF225" s="222"/>
      <c r="AG225" s="222"/>
      <c r="AH225" s="222"/>
      <c r="AI225" s="222"/>
      <c r="AJ225" s="222"/>
      <c r="AK225" s="222"/>
      <c r="AL225" s="222"/>
      <c r="AM225" s="222"/>
      <c r="AN225" s="222"/>
      <c r="AO225" s="222"/>
      <c r="AP225" s="222"/>
      <c r="AQ225" s="222"/>
    </row>
    <row r="226" ht="12.75" customHeight="1">
      <c r="D226" s="222"/>
      <c r="E226" s="14"/>
      <c r="G226" s="222"/>
      <c r="H226" s="222"/>
      <c r="I226" s="222"/>
      <c r="J226" s="222"/>
      <c r="K226" s="222"/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  <c r="AF226" s="222"/>
      <c r="AG226" s="222"/>
      <c r="AH226" s="222"/>
      <c r="AI226" s="222"/>
      <c r="AJ226" s="222"/>
      <c r="AK226" s="222"/>
      <c r="AL226" s="222"/>
      <c r="AM226" s="222"/>
      <c r="AN226" s="222"/>
      <c r="AO226" s="222"/>
      <c r="AP226" s="222"/>
      <c r="AQ226" s="222"/>
    </row>
    <row r="227" ht="12.75" customHeight="1">
      <c r="D227" s="222"/>
      <c r="E227" s="14"/>
      <c r="G227" s="222"/>
      <c r="H227" s="222"/>
      <c r="I227" s="222"/>
      <c r="J227" s="222"/>
      <c r="K227" s="222"/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  <c r="AF227" s="222"/>
      <c r="AG227" s="222"/>
      <c r="AH227" s="222"/>
      <c r="AI227" s="222"/>
      <c r="AJ227" s="222"/>
      <c r="AK227" s="222"/>
      <c r="AL227" s="222"/>
      <c r="AM227" s="222"/>
      <c r="AN227" s="222"/>
      <c r="AO227" s="222"/>
      <c r="AP227" s="222"/>
      <c r="AQ227" s="222"/>
    </row>
    <row r="228" ht="12.75" customHeight="1">
      <c r="D228" s="222"/>
      <c r="E228" s="14"/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  <c r="AF228" s="222"/>
      <c r="AG228" s="222"/>
      <c r="AH228" s="222"/>
      <c r="AI228" s="222"/>
      <c r="AJ228" s="222"/>
      <c r="AK228" s="222"/>
      <c r="AL228" s="222"/>
      <c r="AM228" s="222"/>
      <c r="AN228" s="222"/>
      <c r="AO228" s="222"/>
      <c r="AP228" s="222"/>
      <c r="AQ228" s="222"/>
    </row>
    <row r="229" ht="12.75" customHeight="1">
      <c r="D229" s="222"/>
      <c r="E229" s="14"/>
      <c r="G229" s="222"/>
      <c r="H229" s="222"/>
      <c r="I229" s="222"/>
      <c r="J229" s="222"/>
      <c r="K229" s="222"/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  <c r="AF229" s="222"/>
      <c r="AG229" s="222"/>
      <c r="AH229" s="222"/>
      <c r="AI229" s="222"/>
      <c r="AJ229" s="222"/>
      <c r="AK229" s="222"/>
      <c r="AL229" s="222"/>
      <c r="AM229" s="222"/>
      <c r="AN229" s="222"/>
      <c r="AO229" s="222"/>
      <c r="AP229" s="222"/>
      <c r="AQ229" s="222"/>
    </row>
    <row r="230" ht="12.75" customHeight="1">
      <c r="D230" s="222"/>
      <c r="E230" s="14"/>
      <c r="G230" s="222"/>
      <c r="H230" s="222"/>
      <c r="I230" s="222"/>
      <c r="J230" s="222"/>
      <c r="K230" s="222"/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  <c r="AF230" s="222"/>
      <c r="AG230" s="222"/>
      <c r="AH230" s="222"/>
      <c r="AI230" s="222"/>
      <c r="AJ230" s="222"/>
      <c r="AK230" s="222"/>
      <c r="AL230" s="222"/>
      <c r="AM230" s="222"/>
      <c r="AN230" s="222"/>
      <c r="AO230" s="222"/>
      <c r="AP230" s="222"/>
      <c r="AQ230" s="222"/>
    </row>
    <row r="231" ht="12.75" customHeight="1">
      <c r="D231" s="222"/>
      <c r="E231" s="14"/>
      <c r="G231" s="222"/>
      <c r="H231" s="222"/>
      <c r="I231" s="222"/>
      <c r="J231" s="222"/>
      <c r="K231" s="222"/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  <c r="AF231" s="222"/>
      <c r="AG231" s="222"/>
      <c r="AH231" s="222"/>
      <c r="AI231" s="222"/>
      <c r="AJ231" s="222"/>
      <c r="AK231" s="222"/>
      <c r="AL231" s="222"/>
      <c r="AM231" s="222"/>
      <c r="AN231" s="222"/>
      <c r="AO231" s="222"/>
      <c r="AP231" s="222"/>
      <c r="AQ231" s="222"/>
    </row>
    <row r="232" ht="12.75" customHeight="1">
      <c r="D232" s="222"/>
      <c r="E232" s="14"/>
      <c r="G232" s="222"/>
      <c r="H232" s="222"/>
      <c r="I232" s="222"/>
      <c r="J232" s="222"/>
      <c r="K232" s="222"/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  <c r="AF232" s="222"/>
      <c r="AG232" s="222"/>
      <c r="AH232" s="222"/>
      <c r="AI232" s="222"/>
      <c r="AJ232" s="222"/>
      <c r="AK232" s="222"/>
      <c r="AL232" s="222"/>
      <c r="AM232" s="222"/>
      <c r="AN232" s="222"/>
      <c r="AO232" s="222"/>
      <c r="AP232" s="222"/>
      <c r="AQ232" s="222"/>
    </row>
    <row r="233" ht="12.75" customHeight="1">
      <c r="D233" s="222"/>
      <c r="E233" s="14"/>
      <c r="G233" s="222"/>
      <c r="H233" s="222"/>
      <c r="I233" s="222"/>
      <c r="J233" s="222"/>
      <c r="K233" s="222"/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</row>
    <row r="234" ht="12.75" customHeight="1">
      <c r="D234" s="222"/>
      <c r="E234" s="14"/>
      <c r="G234" s="222"/>
      <c r="H234" s="222"/>
      <c r="I234" s="222"/>
      <c r="J234" s="222"/>
      <c r="K234" s="222"/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  <c r="AF234" s="222"/>
      <c r="AG234" s="222"/>
      <c r="AH234" s="222"/>
      <c r="AI234" s="222"/>
      <c r="AJ234" s="222"/>
      <c r="AK234" s="222"/>
      <c r="AL234" s="222"/>
      <c r="AM234" s="222"/>
      <c r="AN234" s="222"/>
      <c r="AO234" s="222"/>
      <c r="AP234" s="222"/>
      <c r="AQ234" s="222"/>
    </row>
    <row r="235" ht="12.75" customHeight="1">
      <c r="D235" s="222"/>
      <c r="E235" s="14"/>
      <c r="G235" s="222"/>
      <c r="H235" s="222"/>
      <c r="I235" s="222"/>
      <c r="J235" s="222"/>
      <c r="K235" s="222"/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  <c r="AF235" s="222"/>
      <c r="AG235" s="222"/>
      <c r="AH235" s="222"/>
      <c r="AI235" s="222"/>
      <c r="AJ235" s="222"/>
      <c r="AK235" s="222"/>
      <c r="AL235" s="222"/>
      <c r="AM235" s="222"/>
      <c r="AN235" s="222"/>
      <c r="AO235" s="222"/>
      <c r="AP235" s="222"/>
      <c r="AQ235" s="222"/>
    </row>
    <row r="236" ht="12.75" customHeight="1">
      <c r="D236" s="222"/>
      <c r="E236" s="14"/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  <c r="AF236" s="222"/>
      <c r="AG236" s="222"/>
      <c r="AH236" s="222"/>
      <c r="AI236" s="222"/>
      <c r="AJ236" s="222"/>
      <c r="AK236" s="222"/>
      <c r="AL236" s="222"/>
      <c r="AM236" s="222"/>
      <c r="AN236" s="222"/>
      <c r="AO236" s="222"/>
      <c r="AP236" s="222"/>
      <c r="AQ236" s="222"/>
    </row>
    <row r="237" ht="12.75" customHeight="1">
      <c r="D237" s="222"/>
      <c r="E237" s="14"/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  <c r="AF237" s="222"/>
      <c r="AG237" s="222"/>
      <c r="AH237" s="222"/>
      <c r="AI237" s="222"/>
      <c r="AJ237" s="222"/>
      <c r="AK237" s="222"/>
      <c r="AL237" s="222"/>
      <c r="AM237" s="222"/>
      <c r="AN237" s="222"/>
      <c r="AO237" s="222"/>
      <c r="AP237" s="222"/>
      <c r="AQ237" s="222"/>
    </row>
    <row r="238" ht="12.75" customHeight="1">
      <c r="D238" s="222"/>
      <c r="E238" s="14"/>
      <c r="G238" s="222"/>
      <c r="H238" s="222"/>
      <c r="I238" s="222"/>
      <c r="J238" s="222"/>
      <c r="K238" s="222"/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  <c r="AF238" s="222"/>
      <c r="AG238" s="222"/>
      <c r="AH238" s="222"/>
      <c r="AI238" s="222"/>
      <c r="AJ238" s="222"/>
      <c r="AK238" s="222"/>
      <c r="AL238" s="222"/>
      <c r="AM238" s="222"/>
      <c r="AN238" s="222"/>
      <c r="AO238" s="222"/>
      <c r="AP238" s="222"/>
      <c r="AQ238" s="222"/>
    </row>
    <row r="239" ht="12.75" customHeight="1">
      <c r="D239" s="222"/>
      <c r="E239" s="14"/>
      <c r="G239" s="222"/>
      <c r="H239" s="222"/>
      <c r="I239" s="222"/>
      <c r="J239" s="222"/>
      <c r="K239" s="222"/>
      <c r="L239" s="22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  <c r="AF239" s="222"/>
      <c r="AG239" s="222"/>
      <c r="AH239" s="222"/>
      <c r="AI239" s="222"/>
      <c r="AJ239" s="222"/>
      <c r="AK239" s="222"/>
      <c r="AL239" s="222"/>
      <c r="AM239" s="222"/>
      <c r="AN239" s="222"/>
      <c r="AO239" s="222"/>
      <c r="AP239" s="222"/>
      <c r="AQ239" s="222"/>
    </row>
    <row r="240" ht="12.75" customHeight="1">
      <c r="D240" s="222"/>
      <c r="E240" s="14"/>
      <c r="G240" s="222"/>
      <c r="H240" s="222"/>
      <c r="I240" s="222"/>
      <c r="J240" s="222"/>
      <c r="K240" s="222"/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  <c r="AF240" s="222"/>
      <c r="AG240" s="222"/>
      <c r="AH240" s="222"/>
      <c r="AI240" s="222"/>
      <c r="AJ240" s="222"/>
      <c r="AK240" s="222"/>
      <c r="AL240" s="222"/>
      <c r="AM240" s="222"/>
      <c r="AN240" s="222"/>
      <c r="AO240" s="222"/>
      <c r="AP240" s="222"/>
      <c r="AQ240" s="222"/>
    </row>
    <row r="241" ht="12.75" customHeight="1">
      <c r="D241" s="222"/>
      <c r="E241" s="14"/>
      <c r="G241" s="222"/>
      <c r="H241" s="222"/>
      <c r="I241" s="222"/>
      <c r="J241" s="222"/>
      <c r="K241" s="222"/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  <c r="AF241" s="222"/>
      <c r="AG241" s="222"/>
      <c r="AH241" s="222"/>
      <c r="AI241" s="222"/>
      <c r="AJ241" s="222"/>
      <c r="AK241" s="222"/>
      <c r="AL241" s="222"/>
      <c r="AM241" s="222"/>
      <c r="AN241" s="222"/>
      <c r="AO241" s="222"/>
      <c r="AP241" s="222"/>
      <c r="AQ241" s="222"/>
    </row>
    <row r="242" ht="12.75" customHeight="1">
      <c r="D242" s="222"/>
      <c r="E242" s="14"/>
      <c r="G242" s="222"/>
      <c r="H242" s="222"/>
      <c r="I242" s="222"/>
      <c r="J242" s="222"/>
      <c r="K242" s="222"/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  <c r="AF242" s="222"/>
      <c r="AG242" s="222"/>
      <c r="AH242" s="222"/>
      <c r="AI242" s="222"/>
      <c r="AJ242" s="222"/>
      <c r="AK242" s="222"/>
      <c r="AL242" s="222"/>
      <c r="AM242" s="222"/>
      <c r="AN242" s="222"/>
      <c r="AO242" s="222"/>
      <c r="AP242" s="222"/>
      <c r="AQ242" s="222"/>
    </row>
    <row r="243" ht="12.75" customHeight="1">
      <c r="D243" s="222"/>
      <c r="E243" s="14"/>
      <c r="G243" s="222"/>
      <c r="H243" s="222"/>
      <c r="I243" s="222"/>
      <c r="J243" s="222"/>
      <c r="K243" s="222"/>
      <c r="L243" s="222"/>
      <c r="M243" s="22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  <c r="AF243" s="222"/>
      <c r="AG243" s="222"/>
      <c r="AH243" s="222"/>
      <c r="AI243" s="222"/>
      <c r="AJ243" s="222"/>
      <c r="AK243" s="222"/>
      <c r="AL243" s="222"/>
      <c r="AM243" s="222"/>
      <c r="AN243" s="222"/>
      <c r="AO243" s="222"/>
      <c r="AP243" s="222"/>
      <c r="AQ243" s="222"/>
    </row>
    <row r="244" ht="12.75" customHeight="1">
      <c r="D244" s="222"/>
      <c r="E244" s="14"/>
      <c r="G244" s="222"/>
      <c r="H244" s="222"/>
      <c r="I244" s="222"/>
      <c r="J244" s="222"/>
      <c r="K244" s="222"/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  <c r="AF244" s="222"/>
      <c r="AG244" s="222"/>
      <c r="AH244" s="222"/>
      <c r="AI244" s="222"/>
      <c r="AJ244" s="222"/>
      <c r="AK244" s="222"/>
      <c r="AL244" s="222"/>
      <c r="AM244" s="222"/>
      <c r="AN244" s="222"/>
      <c r="AO244" s="222"/>
      <c r="AP244" s="222"/>
      <c r="AQ244" s="222"/>
    </row>
    <row r="245" ht="12.75" customHeight="1">
      <c r="D245" s="222"/>
      <c r="E245" s="14"/>
      <c r="G245" s="222"/>
      <c r="H245" s="222"/>
      <c r="I245" s="222"/>
      <c r="J245" s="222"/>
      <c r="K245" s="222"/>
      <c r="L245" s="222"/>
      <c r="M245" s="222"/>
      <c r="N245" s="22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  <c r="AF245" s="222"/>
      <c r="AG245" s="222"/>
      <c r="AH245" s="222"/>
      <c r="AI245" s="222"/>
      <c r="AJ245" s="222"/>
      <c r="AK245" s="222"/>
      <c r="AL245" s="222"/>
      <c r="AM245" s="222"/>
      <c r="AN245" s="222"/>
      <c r="AO245" s="222"/>
      <c r="AP245" s="222"/>
      <c r="AQ245" s="222"/>
    </row>
    <row r="246" ht="12.75" customHeight="1">
      <c r="D246" s="222"/>
      <c r="E246" s="14"/>
      <c r="G246" s="222"/>
      <c r="H246" s="222"/>
      <c r="I246" s="222"/>
      <c r="J246" s="222"/>
      <c r="K246" s="222"/>
      <c r="L246" s="222"/>
      <c r="M246" s="222"/>
      <c r="N246" s="222"/>
      <c r="O246" s="22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  <c r="AF246" s="222"/>
      <c r="AG246" s="222"/>
      <c r="AH246" s="222"/>
      <c r="AI246" s="222"/>
      <c r="AJ246" s="222"/>
      <c r="AK246" s="222"/>
      <c r="AL246" s="222"/>
      <c r="AM246" s="222"/>
      <c r="AN246" s="222"/>
      <c r="AO246" s="222"/>
      <c r="AP246" s="222"/>
      <c r="AQ246" s="222"/>
    </row>
    <row r="247" ht="12.75" customHeight="1">
      <c r="D247" s="222"/>
      <c r="E247" s="14"/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  <c r="AF247" s="222"/>
      <c r="AG247" s="222"/>
      <c r="AH247" s="222"/>
      <c r="AI247" s="222"/>
      <c r="AJ247" s="222"/>
      <c r="AK247" s="222"/>
      <c r="AL247" s="222"/>
      <c r="AM247" s="222"/>
      <c r="AN247" s="222"/>
      <c r="AO247" s="222"/>
      <c r="AP247" s="222"/>
      <c r="AQ247" s="222"/>
    </row>
    <row r="248" ht="12.75" customHeight="1">
      <c r="D248" s="222"/>
      <c r="E248" s="14"/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  <c r="AF248" s="222"/>
      <c r="AG248" s="222"/>
      <c r="AH248" s="222"/>
      <c r="AI248" s="222"/>
      <c r="AJ248" s="222"/>
      <c r="AK248" s="222"/>
      <c r="AL248" s="222"/>
      <c r="AM248" s="222"/>
      <c r="AN248" s="222"/>
      <c r="AO248" s="222"/>
      <c r="AP248" s="222"/>
      <c r="AQ248" s="222"/>
    </row>
    <row r="249" ht="12.75" customHeight="1">
      <c r="D249" s="222"/>
      <c r="E249" s="14"/>
      <c r="G249" s="222"/>
      <c r="H249" s="222"/>
      <c r="I249" s="222"/>
      <c r="J249" s="222"/>
      <c r="K249" s="222"/>
      <c r="L249" s="222"/>
      <c r="M249" s="222"/>
      <c r="N249" s="222"/>
      <c r="O249" s="222"/>
      <c r="P249" s="222"/>
      <c r="Q249" s="22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  <c r="AF249" s="222"/>
      <c r="AG249" s="222"/>
      <c r="AH249" s="222"/>
      <c r="AI249" s="222"/>
      <c r="AJ249" s="222"/>
      <c r="AK249" s="222"/>
      <c r="AL249" s="222"/>
      <c r="AM249" s="222"/>
      <c r="AN249" s="222"/>
      <c r="AO249" s="222"/>
      <c r="AP249" s="222"/>
      <c r="AQ249" s="222"/>
    </row>
    <row r="250" ht="12.75" customHeight="1">
      <c r="D250" s="222"/>
      <c r="E250" s="14"/>
      <c r="G250" s="222"/>
      <c r="H250" s="222"/>
      <c r="I250" s="222"/>
      <c r="J250" s="222"/>
      <c r="K250" s="222"/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  <c r="AF250" s="222"/>
      <c r="AG250" s="222"/>
      <c r="AH250" s="222"/>
      <c r="AI250" s="222"/>
      <c r="AJ250" s="222"/>
      <c r="AK250" s="222"/>
      <c r="AL250" s="222"/>
      <c r="AM250" s="222"/>
      <c r="AN250" s="222"/>
      <c r="AO250" s="222"/>
      <c r="AP250" s="222"/>
      <c r="AQ250" s="222"/>
    </row>
    <row r="251" ht="12.75" customHeight="1">
      <c r="D251" s="222"/>
      <c r="E251" s="14"/>
      <c r="G251" s="222"/>
      <c r="H251" s="222"/>
      <c r="I251" s="222"/>
      <c r="J251" s="222"/>
      <c r="K251" s="222"/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  <c r="AF251" s="222"/>
      <c r="AG251" s="222"/>
      <c r="AH251" s="222"/>
      <c r="AI251" s="222"/>
      <c r="AJ251" s="222"/>
      <c r="AK251" s="222"/>
      <c r="AL251" s="222"/>
      <c r="AM251" s="222"/>
      <c r="AN251" s="222"/>
      <c r="AO251" s="222"/>
      <c r="AP251" s="222"/>
      <c r="AQ251" s="222"/>
    </row>
    <row r="252" ht="12.75" customHeight="1">
      <c r="D252" s="222"/>
      <c r="E252" s="14"/>
      <c r="G252" s="222"/>
      <c r="H252" s="222"/>
      <c r="I252" s="222"/>
      <c r="J252" s="222"/>
      <c r="K252" s="222"/>
      <c r="L252" s="222"/>
      <c r="M252" s="222"/>
      <c r="N252" s="222"/>
      <c r="O252" s="222"/>
      <c r="P252" s="222"/>
      <c r="Q252" s="222"/>
      <c r="R252" s="22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  <c r="AF252" s="222"/>
      <c r="AG252" s="222"/>
      <c r="AH252" s="222"/>
      <c r="AI252" s="222"/>
      <c r="AJ252" s="222"/>
      <c r="AK252" s="222"/>
      <c r="AL252" s="222"/>
      <c r="AM252" s="222"/>
      <c r="AN252" s="222"/>
      <c r="AO252" s="222"/>
      <c r="AP252" s="222"/>
      <c r="AQ252" s="222"/>
    </row>
    <row r="253" ht="12.75" customHeight="1">
      <c r="D253" s="222"/>
      <c r="E253" s="14"/>
      <c r="G253" s="222"/>
      <c r="H253" s="222"/>
      <c r="I253" s="222"/>
      <c r="J253" s="222"/>
      <c r="K253" s="222"/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  <c r="AF253" s="222"/>
      <c r="AG253" s="222"/>
      <c r="AH253" s="222"/>
      <c r="AI253" s="222"/>
      <c r="AJ253" s="222"/>
      <c r="AK253" s="222"/>
      <c r="AL253" s="222"/>
      <c r="AM253" s="222"/>
      <c r="AN253" s="222"/>
      <c r="AO253" s="222"/>
      <c r="AP253" s="222"/>
      <c r="AQ253" s="222"/>
    </row>
    <row r="254" ht="12.75" customHeight="1">
      <c r="D254" s="222"/>
      <c r="E254" s="14"/>
      <c r="G254" s="222"/>
      <c r="H254" s="222"/>
      <c r="I254" s="222"/>
      <c r="J254" s="222"/>
      <c r="K254" s="222"/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  <c r="AF254" s="222"/>
      <c r="AG254" s="222"/>
      <c r="AH254" s="222"/>
      <c r="AI254" s="222"/>
      <c r="AJ254" s="222"/>
      <c r="AK254" s="222"/>
      <c r="AL254" s="222"/>
      <c r="AM254" s="222"/>
      <c r="AN254" s="222"/>
      <c r="AO254" s="222"/>
      <c r="AP254" s="222"/>
      <c r="AQ254" s="222"/>
    </row>
    <row r="255" ht="12.75" customHeight="1">
      <c r="D255" s="222"/>
      <c r="E255" s="14"/>
      <c r="G255" s="222"/>
      <c r="H255" s="222"/>
      <c r="I255" s="222"/>
      <c r="J255" s="222"/>
      <c r="K255" s="222"/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  <c r="AF255" s="222"/>
      <c r="AG255" s="222"/>
      <c r="AH255" s="222"/>
      <c r="AI255" s="222"/>
      <c r="AJ255" s="222"/>
      <c r="AK255" s="222"/>
      <c r="AL255" s="222"/>
      <c r="AM255" s="222"/>
      <c r="AN255" s="222"/>
      <c r="AO255" s="222"/>
      <c r="AP255" s="222"/>
      <c r="AQ255" s="222"/>
    </row>
    <row r="256" ht="12.75" customHeight="1">
      <c r="D256" s="222"/>
      <c r="E256" s="14"/>
      <c r="G256" s="222"/>
      <c r="H256" s="222"/>
      <c r="I256" s="222"/>
      <c r="J256" s="222"/>
      <c r="K256" s="222"/>
      <c r="L256" s="222"/>
      <c r="M256" s="222"/>
      <c r="N256" s="222"/>
      <c r="O256" s="222"/>
      <c r="P256" s="222"/>
      <c r="Q256" s="222"/>
      <c r="R256" s="22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  <c r="AP256" s="222"/>
      <c r="AQ256" s="222"/>
    </row>
    <row r="257" ht="12.75" customHeight="1">
      <c r="D257" s="222"/>
      <c r="E257" s="14"/>
      <c r="G257" s="222"/>
      <c r="H257" s="222"/>
      <c r="I257" s="222"/>
      <c r="J257" s="222"/>
      <c r="K257" s="222"/>
      <c r="L257" s="222"/>
      <c r="M257" s="222"/>
      <c r="N257" s="222"/>
      <c r="O257" s="222"/>
      <c r="P257" s="222"/>
      <c r="Q257" s="222"/>
      <c r="R257" s="222"/>
      <c r="S257" s="22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  <c r="AP257" s="222"/>
      <c r="AQ257" s="222"/>
    </row>
    <row r="258" ht="12.75" customHeight="1">
      <c r="D258" s="222"/>
      <c r="E258" s="14"/>
      <c r="G258" s="222"/>
      <c r="H258" s="222"/>
      <c r="I258" s="222"/>
      <c r="J258" s="222"/>
      <c r="K258" s="222"/>
      <c r="L258" s="222"/>
      <c r="M258" s="222"/>
      <c r="N258" s="222"/>
      <c r="O258" s="222"/>
      <c r="P258" s="222"/>
      <c r="Q258" s="222"/>
      <c r="R258" s="222"/>
      <c r="S258" s="222"/>
      <c r="T258" s="22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  <c r="AP258" s="222"/>
      <c r="AQ258" s="222"/>
    </row>
    <row r="259" ht="12.75" customHeight="1">
      <c r="D259" s="222"/>
      <c r="E259" s="14"/>
      <c r="G259" s="222"/>
      <c r="H259" s="222"/>
      <c r="I259" s="222"/>
      <c r="J259" s="222"/>
      <c r="K259" s="222"/>
      <c r="L259" s="222"/>
      <c r="M259" s="222"/>
      <c r="N259" s="222"/>
      <c r="O259" s="222"/>
      <c r="P259" s="222"/>
      <c r="Q259" s="222"/>
      <c r="R259" s="222"/>
      <c r="S259" s="222"/>
      <c r="T259" s="22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  <c r="AP259" s="222"/>
      <c r="AQ259" s="222"/>
    </row>
    <row r="260" ht="12.75" customHeight="1">
      <c r="D260" s="222"/>
      <c r="E260" s="14"/>
      <c r="G260" s="222"/>
      <c r="H260" s="222"/>
      <c r="I260" s="222"/>
      <c r="J260" s="222"/>
      <c r="K260" s="222"/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  <c r="AP260" s="222"/>
      <c r="AQ260" s="222"/>
    </row>
    <row r="261" ht="12.75" customHeight="1">
      <c r="D261" s="222"/>
      <c r="E261" s="14"/>
      <c r="G261" s="222"/>
      <c r="H261" s="222"/>
      <c r="I261" s="222"/>
      <c r="J261" s="222"/>
      <c r="K261" s="222"/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/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  <c r="AP261" s="222"/>
      <c r="AQ261" s="222"/>
    </row>
    <row r="262" ht="12.75" customHeight="1">
      <c r="D262" s="222"/>
      <c r="E262" s="14"/>
      <c r="G262" s="222"/>
      <c r="H262" s="222"/>
      <c r="I262" s="222"/>
      <c r="J262" s="222"/>
      <c r="K262" s="222"/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/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  <c r="AP262" s="222"/>
      <c r="AQ262" s="222"/>
    </row>
    <row r="263" ht="12.75" customHeight="1">
      <c r="D263" s="222"/>
      <c r="E263" s="14"/>
      <c r="G263" s="222"/>
      <c r="H263" s="222"/>
      <c r="I263" s="222"/>
      <c r="J263" s="222"/>
      <c r="K263" s="222"/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/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  <c r="AP263" s="222"/>
      <c r="AQ263" s="222"/>
    </row>
    <row r="264" ht="12.75" customHeight="1">
      <c r="D264" s="222"/>
      <c r="E264" s="14"/>
      <c r="G264" s="222"/>
      <c r="H264" s="222"/>
      <c r="I264" s="222"/>
      <c r="J264" s="222"/>
      <c r="K264" s="222"/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  <c r="AP264" s="222"/>
      <c r="AQ264" s="222"/>
    </row>
    <row r="265" ht="12.75" customHeight="1">
      <c r="D265" s="222"/>
      <c r="E265" s="14"/>
      <c r="G265" s="222"/>
      <c r="H265" s="222"/>
      <c r="I265" s="222"/>
      <c r="J265" s="222"/>
      <c r="K265" s="222"/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2"/>
      <c r="AQ265" s="222"/>
    </row>
    <row r="266" ht="12.75" customHeight="1">
      <c r="D266" s="222"/>
      <c r="E266" s="14"/>
      <c r="G266" s="222"/>
      <c r="H266" s="222"/>
      <c r="I266" s="222"/>
      <c r="J266" s="222"/>
      <c r="K266" s="222"/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  <c r="AP266" s="222"/>
      <c r="AQ266" s="222"/>
    </row>
    <row r="267" ht="12.75" customHeight="1">
      <c r="D267" s="222"/>
      <c r="E267" s="14"/>
      <c r="G267" s="222"/>
      <c r="H267" s="222"/>
      <c r="I267" s="222"/>
      <c r="J267" s="222"/>
      <c r="K267" s="222"/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  <c r="AP267" s="222"/>
      <c r="AQ267" s="222"/>
    </row>
    <row r="268" ht="12.75" customHeight="1">
      <c r="D268" s="222"/>
      <c r="E268" s="14"/>
      <c r="G268" s="222"/>
      <c r="H268" s="222"/>
      <c r="I268" s="222"/>
      <c r="J268" s="222"/>
      <c r="K268" s="222"/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  <c r="AP268" s="222"/>
      <c r="AQ268" s="222"/>
    </row>
    <row r="269" ht="12.75" customHeight="1">
      <c r="D269" s="222"/>
      <c r="E269" s="14"/>
      <c r="G269" s="222"/>
      <c r="H269" s="222"/>
      <c r="I269" s="222"/>
      <c r="J269" s="222"/>
      <c r="K269" s="222"/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  <c r="AP269" s="222"/>
      <c r="AQ269" s="222"/>
    </row>
    <row r="270" ht="12.75" customHeight="1">
      <c r="D270" s="222"/>
      <c r="E270" s="14"/>
      <c r="G270" s="222"/>
      <c r="H270" s="222"/>
      <c r="I270" s="222"/>
      <c r="J270" s="222"/>
      <c r="K270" s="222"/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  <c r="AP270" s="222"/>
      <c r="AQ270" s="222"/>
    </row>
    <row r="271" ht="12.75" customHeight="1">
      <c r="D271" s="222"/>
      <c r="E271" s="14"/>
      <c r="G271" s="222"/>
      <c r="H271" s="222"/>
      <c r="I271" s="222"/>
      <c r="J271" s="222"/>
      <c r="K271" s="222"/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  <c r="AP271" s="222"/>
      <c r="AQ271" s="222"/>
    </row>
    <row r="272" ht="12.75" customHeight="1">
      <c r="D272" s="222"/>
      <c r="E272" s="14"/>
      <c r="G272" s="222"/>
      <c r="H272" s="222"/>
      <c r="I272" s="222"/>
      <c r="J272" s="222"/>
      <c r="K272" s="222"/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  <c r="AP272" s="222"/>
      <c r="AQ272" s="222"/>
    </row>
    <row r="273" ht="12.75" customHeight="1">
      <c r="D273" s="222"/>
      <c r="E273" s="14"/>
      <c r="G273" s="222"/>
      <c r="H273" s="222"/>
      <c r="I273" s="222"/>
      <c r="J273" s="222"/>
      <c r="K273" s="222"/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  <c r="AP273" s="222"/>
      <c r="AQ273" s="222"/>
    </row>
    <row r="274" ht="12.75" customHeight="1">
      <c r="D274" s="222"/>
      <c r="E274" s="14"/>
      <c r="G274" s="222"/>
      <c r="H274" s="222"/>
      <c r="I274" s="222"/>
      <c r="J274" s="222"/>
      <c r="K274" s="222"/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  <c r="AP274" s="222"/>
      <c r="AQ274" s="222"/>
    </row>
    <row r="275" ht="12.75" customHeight="1">
      <c r="D275" s="222"/>
      <c r="E275" s="14"/>
      <c r="G275" s="222"/>
      <c r="H275" s="222"/>
      <c r="I275" s="222"/>
      <c r="J275" s="222"/>
      <c r="K275" s="222"/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  <c r="AP275" s="222"/>
      <c r="AQ275" s="222"/>
    </row>
    <row r="276" ht="12.75" customHeight="1">
      <c r="D276" s="222"/>
      <c r="E276" s="14"/>
      <c r="G276" s="222"/>
      <c r="H276" s="222"/>
      <c r="I276" s="222"/>
      <c r="J276" s="222"/>
      <c r="K276" s="222"/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  <c r="AP276" s="222"/>
      <c r="AQ276" s="222"/>
    </row>
    <row r="277" ht="12.75" customHeight="1">
      <c r="D277" s="222"/>
      <c r="E277" s="14"/>
      <c r="G277" s="222"/>
      <c r="H277" s="222"/>
      <c r="I277" s="222"/>
      <c r="J277" s="222"/>
      <c r="K277" s="222"/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  <c r="AP277" s="222"/>
      <c r="AQ277" s="222"/>
    </row>
    <row r="278" ht="12.75" customHeight="1">
      <c r="D278" s="222"/>
      <c r="E278" s="14"/>
      <c r="G278" s="222"/>
      <c r="H278" s="222"/>
      <c r="I278" s="222"/>
      <c r="J278" s="222"/>
      <c r="K278" s="222"/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  <c r="AP278" s="222"/>
      <c r="AQ278" s="222"/>
    </row>
    <row r="279" ht="12.75" customHeight="1">
      <c r="D279" s="222"/>
      <c r="E279" s="14"/>
      <c r="G279" s="222"/>
      <c r="H279" s="222"/>
      <c r="I279" s="222"/>
      <c r="J279" s="222"/>
      <c r="K279" s="222"/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  <c r="AP279" s="222"/>
      <c r="AQ279" s="222"/>
    </row>
    <row r="280" ht="12.75" customHeight="1">
      <c r="D280" s="222"/>
      <c r="E280" s="14"/>
      <c r="G280" s="222"/>
      <c r="H280" s="222"/>
      <c r="I280" s="222"/>
      <c r="J280" s="222"/>
      <c r="K280" s="222"/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  <c r="AP280" s="222"/>
      <c r="AQ280" s="222"/>
    </row>
    <row r="281" ht="12.75" customHeight="1">
      <c r="D281" s="222"/>
      <c r="E281" s="14"/>
      <c r="G281" s="222"/>
      <c r="H281" s="222"/>
      <c r="I281" s="222"/>
      <c r="J281" s="222"/>
      <c r="K281" s="222"/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  <c r="AP281" s="222"/>
      <c r="AQ281" s="222"/>
    </row>
    <row r="282" ht="12.75" customHeight="1">
      <c r="D282" s="222"/>
      <c r="E282" s="14"/>
      <c r="G282" s="222"/>
      <c r="H282" s="222"/>
      <c r="I282" s="222"/>
      <c r="J282" s="222"/>
      <c r="K282" s="222"/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  <c r="AP282" s="222"/>
      <c r="AQ282" s="222"/>
    </row>
    <row r="283" ht="12.75" customHeight="1">
      <c r="D283" s="222"/>
      <c r="E283" s="14"/>
      <c r="G283" s="222"/>
      <c r="H283" s="222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  <c r="AP283" s="222"/>
      <c r="AQ283" s="222"/>
    </row>
    <row r="284" ht="12.75" customHeight="1">
      <c r="D284" s="222"/>
      <c r="E284" s="14"/>
      <c r="G284" s="222"/>
      <c r="H284" s="222"/>
      <c r="I284" s="222"/>
      <c r="J284" s="222"/>
      <c r="K284" s="222"/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  <c r="AP284" s="222"/>
      <c r="AQ284" s="222"/>
    </row>
    <row r="285" ht="12.75" customHeight="1">
      <c r="D285" s="222"/>
      <c r="E285" s="14"/>
      <c r="G285" s="222"/>
      <c r="H285" s="222"/>
      <c r="I285" s="222"/>
      <c r="J285" s="222"/>
      <c r="K285" s="222"/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  <c r="AP285" s="222"/>
      <c r="AQ285" s="222"/>
    </row>
    <row r="286" ht="12.75" customHeight="1">
      <c r="D286" s="222"/>
      <c r="E286" s="14"/>
      <c r="G286" s="222"/>
      <c r="H286" s="222"/>
      <c r="I286" s="222"/>
      <c r="J286" s="222"/>
      <c r="K286" s="222"/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  <c r="AP286" s="222"/>
      <c r="AQ286" s="222"/>
    </row>
    <row r="287" ht="12.75" customHeight="1">
      <c r="D287" s="222"/>
      <c r="E287" s="14"/>
      <c r="G287" s="222"/>
      <c r="H287" s="222"/>
      <c r="I287" s="222"/>
      <c r="J287" s="222"/>
      <c r="K287" s="222"/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  <c r="AP287" s="222"/>
      <c r="AQ287" s="222"/>
    </row>
    <row r="288" ht="12.75" customHeight="1">
      <c r="D288" s="222"/>
      <c r="E288" s="14"/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  <c r="AP288" s="222"/>
      <c r="AQ288" s="222"/>
    </row>
    <row r="289" ht="12.75" customHeight="1">
      <c r="D289" s="222"/>
      <c r="E289" s="14"/>
      <c r="G289" s="222"/>
      <c r="H289" s="222"/>
      <c r="I289" s="222"/>
      <c r="J289" s="222"/>
      <c r="K289" s="222"/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  <c r="AP289" s="222"/>
      <c r="AQ289" s="222"/>
    </row>
    <row r="290" ht="12.75" customHeight="1">
      <c r="D290" s="222"/>
      <c r="E290" s="14"/>
      <c r="G290" s="222"/>
      <c r="H290" s="222"/>
      <c r="I290" s="222"/>
      <c r="J290" s="222"/>
      <c r="K290" s="222"/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  <c r="AP290" s="222"/>
      <c r="AQ290" s="222"/>
    </row>
    <row r="291" ht="12.75" customHeight="1">
      <c r="D291" s="222"/>
      <c r="E291" s="14"/>
      <c r="G291" s="222"/>
      <c r="H291" s="222"/>
      <c r="I291" s="222"/>
      <c r="J291" s="222"/>
      <c r="K291" s="222"/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  <c r="AP291" s="222"/>
      <c r="AQ291" s="222"/>
    </row>
    <row r="292" ht="12.75" customHeight="1">
      <c r="D292" s="222"/>
      <c r="E292" s="14"/>
      <c r="G292" s="222"/>
      <c r="H292" s="222"/>
      <c r="I292" s="222"/>
      <c r="J292" s="222"/>
      <c r="K292" s="222"/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  <c r="AP292" s="222"/>
      <c r="AQ292" s="222"/>
    </row>
    <row r="293" ht="12.75" customHeight="1">
      <c r="D293" s="222"/>
      <c r="E293" s="14"/>
      <c r="G293" s="222"/>
      <c r="H293" s="222"/>
      <c r="I293" s="222"/>
      <c r="J293" s="222"/>
      <c r="K293" s="222"/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  <c r="AP293" s="222"/>
      <c r="AQ293" s="222"/>
    </row>
    <row r="294" ht="12.75" customHeight="1">
      <c r="D294" s="222"/>
      <c r="E294" s="14"/>
      <c r="G294" s="222"/>
      <c r="H294" s="222"/>
      <c r="I294" s="222"/>
      <c r="J294" s="222"/>
      <c r="K294" s="222"/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  <c r="AP294" s="222"/>
      <c r="AQ294" s="222"/>
    </row>
    <row r="295" ht="12.75" customHeight="1">
      <c r="D295" s="222"/>
      <c r="E295" s="14"/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</row>
    <row r="296" ht="12.75" customHeight="1">
      <c r="D296" s="222"/>
      <c r="E296" s="14"/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</row>
    <row r="297" ht="12.75" customHeight="1">
      <c r="D297" s="222"/>
      <c r="E297" s="14"/>
      <c r="G297" s="222"/>
      <c r="H297" s="222"/>
      <c r="I297" s="222"/>
      <c r="J297" s="222"/>
      <c r="K297" s="222"/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  <c r="AP297" s="222"/>
      <c r="AQ297" s="222"/>
    </row>
    <row r="298" ht="12.75" customHeight="1">
      <c r="D298" s="222"/>
      <c r="E298" s="14"/>
      <c r="G298" s="222"/>
      <c r="H298" s="222"/>
      <c r="I298" s="222"/>
      <c r="J298" s="222"/>
      <c r="K298" s="222"/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  <c r="AP298" s="222"/>
      <c r="AQ298" s="222"/>
    </row>
    <row r="299" ht="12.75" customHeight="1">
      <c r="D299" s="222"/>
      <c r="E299" s="14"/>
      <c r="G299" s="222"/>
      <c r="H299" s="222"/>
      <c r="I299" s="222"/>
      <c r="J299" s="222"/>
      <c r="K299" s="222"/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  <c r="AP299" s="222"/>
      <c r="AQ299" s="222"/>
    </row>
    <row r="300" ht="12.75" customHeight="1">
      <c r="D300" s="222"/>
      <c r="E300" s="14"/>
      <c r="G300" s="222"/>
      <c r="H300" s="222"/>
      <c r="I300" s="222"/>
      <c r="J300" s="222"/>
      <c r="K300" s="222"/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  <c r="AP300" s="222"/>
      <c r="AQ300" s="222"/>
    </row>
    <row r="301" ht="12.75" customHeight="1">
      <c r="D301" s="222"/>
      <c r="E301" s="14"/>
      <c r="G301" s="222"/>
      <c r="H301" s="222"/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  <c r="AP301" s="222"/>
      <c r="AQ301" s="222"/>
    </row>
    <row r="302" ht="12.75" customHeight="1">
      <c r="D302" s="222"/>
      <c r="E302" s="14"/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  <c r="AP302" s="222"/>
      <c r="AQ302" s="222"/>
    </row>
    <row r="303" ht="12.75" customHeight="1">
      <c r="D303" s="222"/>
      <c r="E303" s="14"/>
      <c r="G303" s="222"/>
      <c r="H303" s="222"/>
      <c r="I303" s="222"/>
      <c r="J303" s="222"/>
      <c r="K303" s="222"/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  <c r="AP303" s="222"/>
      <c r="AQ303" s="222"/>
    </row>
    <row r="304" ht="12.75" customHeight="1">
      <c r="D304" s="222"/>
      <c r="E304" s="14"/>
      <c r="G304" s="222"/>
      <c r="H304" s="222"/>
      <c r="I304" s="222"/>
      <c r="J304" s="222"/>
      <c r="K304" s="222"/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  <c r="AP304" s="222"/>
      <c r="AQ304" s="222"/>
    </row>
    <row r="305" ht="12.75" customHeight="1">
      <c r="D305" s="222"/>
      <c r="E305" s="14"/>
      <c r="G305" s="222"/>
      <c r="H305" s="222"/>
      <c r="I305" s="222"/>
      <c r="J305" s="222"/>
      <c r="K305" s="222"/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  <c r="AP305" s="222"/>
      <c r="AQ305" s="222"/>
    </row>
    <row r="306" ht="12.75" customHeight="1">
      <c r="D306" s="222"/>
      <c r="E306" s="14"/>
      <c r="G306" s="222"/>
      <c r="H306" s="222"/>
      <c r="I306" s="222"/>
      <c r="J306" s="222"/>
      <c r="K306" s="222"/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  <c r="AP306" s="222"/>
      <c r="AQ306" s="222"/>
    </row>
    <row r="307" ht="12.75" customHeight="1">
      <c r="D307" s="222"/>
      <c r="E307" s="14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</row>
    <row r="308" ht="12.75" customHeight="1">
      <c r="D308" s="222"/>
      <c r="E308" s="14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</row>
    <row r="309" ht="12.75" customHeight="1">
      <c r="D309" s="222"/>
      <c r="E309" s="14"/>
      <c r="G309" s="222"/>
      <c r="H309" s="222"/>
      <c r="I309" s="222"/>
      <c r="J309" s="222"/>
      <c r="K309" s="222"/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  <c r="AP309" s="222"/>
      <c r="AQ309" s="222"/>
    </row>
    <row r="310" ht="12.75" customHeight="1">
      <c r="D310" s="222"/>
      <c r="E310" s="14"/>
      <c r="G310" s="222"/>
      <c r="H310" s="222"/>
      <c r="I310" s="222"/>
      <c r="J310" s="222"/>
      <c r="K310" s="222"/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  <c r="AP310" s="222"/>
      <c r="AQ310" s="222"/>
    </row>
    <row r="311" ht="12.75" customHeight="1">
      <c r="D311" s="222"/>
      <c r="E311" s="14"/>
      <c r="G311" s="222"/>
      <c r="H311" s="222"/>
      <c r="I311" s="222"/>
      <c r="J311" s="222"/>
      <c r="K311" s="222"/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  <c r="AP311" s="222"/>
      <c r="AQ311" s="222"/>
    </row>
    <row r="312" ht="12.75" customHeight="1">
      <c r="D312" s="222"/>
      <c r="E312" s="14"/>
      <c r="G312" s="222"/>
      <c r="H312" s="222"/>
      <c r="I312" s="222"/>
      <c r="J312" s="222"/>
      <c r="K312" s="222"/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  <c r="AP312" s="222"/>
      <c r="AQ312" s="222"/>
    </row>
    <row r="313" ht="12.75" customHeight="1">
      <c r="D313" s="222"/>
      <c r="E313" s="14"/>
      <c r="G313" s="222"/>
      <c r="H313" s="222"/>
      <c r="I313" s="222"/>
      <c r="J313" s="222"/>
      <c r="K313" s="222"/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  <c r="AP313" s="222"/>
      <c r="AQ313" s="222"/>
    </row>
    <row r="314" ht="12.75" customHeight="1">
      <c r="D314" s="222"/>
      <c r="E314" s="14"/>
      <c r="G314" s="222"/>
      <c r="H314" s="222"/>
      <c r="I314" s="222"/>
      <c r="J314" s="222"/>
      <c r="K314" s="222"/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  <c r="AP314" s="222"/>
      <c r="AQ314" s="222"/>
    </row>
    <row r="315" ht="12.75" customHeight="1">
      <c r="D315" s="222"/>
      <c r="E315" s="14"/>
      <c r="G315" s="222"/>
      <c r="H315" s="222"/>
      <c r="I315" s="222"/>
      <c r="J315" s="222"/>
      <c r="K315" s="222"/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  <c r="AP315" s="222"/>
      <c r="AQ315" s="222"/>
    </row>
    <row r="316" ht="12.75" customHeight="1">
      <c r="D316" s="222"/>
      <c r="E316" s="14"/>
      <c r="G316" s="222"/>
      <c r="H316" s="222"/>
      <c r="I316" s="222"/>
      <c r="J316" s="222"/>
      <c r="K316" s="222"/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  <c r="AP316" s="222"/>
      <c r="AQ316" s="222"/>
    </row>
    <row r="317" ht="12.75" customHeight="1">
      <c r="D317" s="222"/>
      <c r="E317" s="14"/>
      <c r="G317" s="222"/>
      <c r="H317" s="222"/>
      <c r="I317" s="222"/>
      <c r="J317" s="222"/>
      <c r="K317" s="222"/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  <c r="AP317" s="222"/>
      <c r="AQ317" s="222"/>
    </row>
    <row r="318" ht="12.75" customHeight="1">
      <c r="D318" s="222"/>
      <c r="E318" s="14"/>
      <c r="G318" s="222"/>
      <c r="H318" s="222"/>
      <c r="I318" s="222"/>
      <c r="J318" s="222"/>
      <c r="K318" s="222"/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  <c r="AP318" s="222"/>
      <c r="AQ318" s="222"/>
    </row>
    <row r="319" ht="12.75" customHeight="1">
      <c r="D319" s="222"/>
      <c r="E319" s="14"/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</row>
    <row r="320" ht="12.75" customHeight="1">
      <c r="D320" s="222"/>
      <c r="E320" s="14"/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</row>
    <row r="321" ht="12.75" customHeight="1">
      <c r="D321" s="222"/>
      <c r="E321" s="14"/>
      <c r="G321" s="222"/>
      <c r="H321" s="222"/>
      <c r="I321" s="222"/>
      <c r="J321" s="222"/>
      <c r="K321" s="222"/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  <c r="AP321" s="222"/>
      <c r="AQ321" s="222"/>
    </row>
    <row r="322" ht="12.75" customHeight="1">
      <c r="D322" s="222"/>
      <c r="E322" s="14"/>
      <c r="G322" s="222"/>
      <c r="H322" s="222"/>
      <c r="I322" s="222"/>
      <c r="J322" s="222"/>
      <c r="K322" s="222"/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  <c r="AP322" s="222"/>
      <c r="AQ322" s="222"/>
    </row>
    <row r="323" ht="12.75" customHeight="1">
      <c r="D323" s="222"/>
      <c r="E323" s="14"/>
      <c r="G323" s="222"/>
      <c r="H323" s="222"/>
      <c r="I323" s="222"/>
      <c r="J323" s="222"/>
      <c r="K323" s="222"/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</row>
    <row r="324" ht="12.75" customHeight="1">
      <c r="D324" s="222"/>
      <c r="E324" s="14"/>
      <c r="G324" s="222"/>
      <c r="H324" s="222"/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  <c r="AP324" s="222"/>
      <c r="AQ324" s="222"/>
    </row>
    <row r="325" ht="12.75" customHeight="1">
      <c r="D325" s="222"/>
      <c r="E325" s="14"/>
      <c r="G325" s="222"/>
      <c r="H325" s="222"/>
      <c r="I325" s="222"/>
      <c r="J325" s="222"/>
      <c r="K325" s="222"/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  <c r="AP325" s="222"/>
      <c r="AQ325" s="222"/>
    </row>
    <row r="326" ht="12.75" customHeight="1">
      <c r="D326" s="222"/>
      <c r="E326" s="14"/>
      <c r="G326" s="222"/>
      <c r="H326" s="222"/>
      <c r="I326" s="222"/>
      <c r="J326" s="222"/>
      <c r="K326" s="222"/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  <c r="AP326" s="222"/>
      <c r="AQ326" s="222"/>
    </row>
    <row r="327" ht="12.75" customHeight="1">
      <c r="D327" s="222"/>
      <c r="E327" s="14"/>
      <c r="G327" s="222"/>
      <c r="H327" s="222"/>
      <c r="I327" s="222"/>
      <c r="J327" s="222"/>
      <c r="K327" s="222"/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  <c r="AP327" s="222"/>
      <c r="AQ327" s="222"/>
    </row>
    <row r="328" ht="12.75" customHeight="1">
      <c r="D328" s="222"/>
      <c r="E328" s="14"/>
      <c r="G328" s="222"/>
      <c r="H328" s="222"/>
      <c r="I328" s="222"/>
      <c r="J328" s="222"/>
      <c r="K328" s="222"/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  <c r="AP328" s="222"/>
      <c r="AQ328" s="222"/>
    </row>
    <row r="329" ht="12.75" customHeight="1">
      <c r="D329" s="222"/>
      <c r="E329" s="14"/>
      <c r="G329" s="222"/>
      <c r="H329" s="222"/>
      <c r="I329" s="222"/>
      <c r="J329" s="222"/>
      <c r="K329" s="222"/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  <c r="AP329" s="222"/>
      <c r="AQ329" s="222"/>
    </row>
    <row r="330" ht="12.75" customHeight="1">
      <c r="D330" s="222"/>
      <c r="E330" s="14"/>
      <c r="G330" s="222"/>
      <c r="H330" s="222"/>
      <c r="I330" s="222"/>
      <c r="J330" s="222"/>
      <c r="K330" s="222"/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  <c r="AP330" s="222"/>
      <c r="AQ330" s="222"/>
    </row>
    <row r="331" ht="12.75" customHeight="1">
      <c r="D331" s="222"/>
      <c r="E331" s="14"/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</row>
    <row r="332" ht="12.75" customHeight="1">
      <c r="D332" s="222"/>
      <c r="E332" s="14"/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</row>
    <row r="333" ht="12.75" customHeight="1">
      <c r="D333" s="222"/>
      <c r="E333" s="14"/>
      <c r="G333" s="222"/>
      <c r="H333" s="222"/>
      <c r="I333" s="222"/>
      <c r="J333" s="222"/>
      <c r="K333" s="222"/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  <c r="AP333" s="222"/>
      <c r="AQ333" s="222"/>
    </row>
    <row r="334" ht="12.75" customHeight="1">
      <c r="D334" s="222"/>
      <c r="E334" s="14"/>
      <c r="G334" s="222"/>
      <c r="H334" s="222"/>
      <c r="I334" s="222"/>
      <c r="J334" s="222"/>
      <c r="K334" s="222"/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  <c r="AP334" s="222"/>
      <c r="AQ334" s="222"/>
    </row>
    <row r="335" ht="12.75" customHeight="1">
      <c r="D335" s="222"/>
      <c r="E335" s="14"/>
      <c r="G335" s="222"/>
      <c r="H335" s="222"/>
      <c r="I335" s="222"/>
      <c r="J335" s="222"/>
      <c r="K335" s="222"/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  <c r="AP335" s="222"/>
      <c r="AQ335" s="222"/>
    </row>
    <row r="336" ht="12.75" customHeight="1">
      <c r="D336" s="222"/>
      <c r="E336" s="14"/>
      <c r="G336" s="222"/>
      <c r="H336" s="222"/>
      <c r="I336" s="222"/>
      <c r="J336" s="222"/>
      <c r="K336" s="222"/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  <c r="AP336" s="222"/>
      <c r="AQ336" s="222"/>
    </row>
    <row r="337" ht="12.75" customHeight="1">
      <c r="D337" s="222"/>
      <c r="E337" s="14"/>
      <c r="G337" s="222"/>
      <c r="H337" s="222"/>
      <c r="I337" s="222"/>
      <c r="J337" s="222"/>
      <c r="K337" s="222"/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  <c r="AP337" s="222"/>
      <c r="AQ337" s="222"/>
    </row>
    <row r="338" ht="12.75" customHeight="1">
      <c r="D338" s="222"/>
      <c r="E338" s="14"/>
      <c r="G338" s="222"/>
      <c r="H338" s="222"/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  <c r="AP338" s="222"/>
      <c r="AQ338" s="222"/>
    </row>
    <row r="339" ht="12.75" customHeight="1">
      <c r="D339" s="222"/>
      <c r="E339" s="14"/>
      <c r="G339" s="222"/>
      <c r="H339" s="222"/>
      <c r="I339" s="222"/>
      <c r="J339" s="222"/>
      <c r="K339" s="222"/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  <c r="AP339" s="222"/>
      <c r="AQ339" s="222"/>
    </row>
    <row r="340" ht="12.75" customHeight="1">
      <c r="D340" s="222"/>
      <c r="E340" s="14"/>
      <c r="G340" s="222"/>
      <c r="H340" s="222"/>
      <c r="I340" s="222"/>
      <c r="J340" s="222"/>
      <c r="K340" s="222"/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  <c r="AP340" s="222"/>
      <c r="AQ340" s="222"/>
    </row>
    <row r="341" ht="12.75" customHeight="1">
      <c r="D341" s="222"/>
      <c r="E341" s="14"/>
      <c r="G341" s="222"/>
      <c r="H341" s="222"/>
      <c r="I341" s="222"/>
      <c r="J341" s="222"/>
      <c r="K341" s="222"/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  <c r="AP341" s="222"/>
      <c r="AQ341" s="222"/>
    </row>
    <row r="342" ht="12.75" customHeight="1">
      <c r="D342" s="222"/>
      <c r="E342" s="14"/>
      <c r="G342" s="222"/>
      <c r="H342" s="222"/>
      <c r="I342" s="222"/>
      <c r="J342" s="222"/>
      <c r="K342" s="222"/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  <c r="AP342" s="222"/>
      <c r="AQ342" s="222"/>
    </row>
    <row r="343" ht="12.75" customHeight="1">
      <c r="D343" s="222"/>
      <c r="E343" s="14"/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</row>
    <row r="344" ht="12.75" customHeight="1">
      <c r="D344" s="222"/>
      <c r="E344" s="14"/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</row>
    <row r="345" ht="12.75" customHeight="1">
      <c r="D345" s="222"/>
      <c r="E345" s="14"/>
      <c r="G345" s="222"/>
      <c r="H345" s="222"/>
      <c r="I345" s="222"/>
      <c r="J345" s="222"/>
      <c r="K345" s="222"/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  <c r="AP345" s="222"/>
      <c r="AQ345" s="222"/>
    </row>
    <row r="346" ht="12.75" customHeight="1">
      <c r="D346" s="222"/>
      <c r="E346" s="14"/>
      <c r="G346" s="222"/>
      <c r="H346" s="222"/>
      <c r="I346" s="222"/>
      <c r="J346" s="222"/>
      <c r="K346" s="222"/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  <c r="AP346" s="222"/>
      <c r="AQ346" s="222"/>
    </row>
    <row r="347" ht="12.75" customHeight="1">
      <c r="D347" s="222"/>
      <c r="E347" s="14"/>
      <c r="G347" s="222"/>
      <c r="H347" s="222"/>
      <c r="I347" s="222"/>
      <c r="J347" s="222"/>
      <c r="K347" s="222"/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  <c r="AP347" s="222"/>
      <c r="AQ347" s="222"/>
    </row>
    <row r="348" ht="12.75" customHeight="1">
      <c r="D348" s="222"/>
      <c r="E348" s="14"/>
      <c r="G348" s="222"/>
      <c r="H348" s="222"/>
      <c r="I348" s="222"/>
      <c r="J348" s="222"/>
      <c r="K348" s="222"/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  <c r="AP348" s="222"/>
      <c r="AQ348" s="222"/>
    </row>
    <row r="349" ht="12.75" customHeight="1">
      <c r="D349" s="222"/>
      <c r="E349" s="14"/>
      <c r="G349" s="222"/>
      <c r="H349" s="222"/>
      <c r="I349" s="222"/>
      <c r="J349" s="222"/>
      <c r="K349" s="222"/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  <c r="AP349" s="222"/>
      <c r="AQ349" s="222"/>
    </row>
    <row r="350" ht="12.75" customHeight="1">
      <c r="D350" s="222"/>
      <c r="E350" s="14"/>
      <c r="G350" s="222"/>
      <c r="H350" s="222"/>
      <c r="I350" s="222"/>
      <c r="J350" s="222"/>
      <c r="K350" s="222"/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  <c r="AP350" s="222"/>
      <c r="AQ350" s="222"/>
    </row>
    <row r="351" ht="12.75" customHeight="1">
      <c r="D351" s="222"/>
      <c r="E351" s="14"/>
      <c r="G351" s="222"/>
      <c r="H351" s="222"/>
      <c r="I351" s="222"/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  <c r="AP351" s="222"/>
      <c r="AQ351" s="222"/>
    </row>
    <row r="352" ht="12.75" customHeight="1">
      <c r="D352" s="222"/>
      <c r="E352" s="14"/>
      <c r="G352" s="222"/>
      <c r="H352" s="222"/>
      <c r="I352" s="222"/>
      <c r="J352" s="222"/>
      <c r="K352" s="222"/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  <c r="AP352" s="222"/>
      <c r="AQ352" s="222"/>
    </row>
    <row r="353" ht="12.75" customHeight="1">
      <c r="D353" s="222"/>
      <c r="E353" s="14"/>
      <c r="G353" s="222"/>
      <c r="H353" s="222"/>
      <c r="I353" s="222"/>
      <c r="J353" s="222"/>
      <c r="K353" s="222"/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  <c r="AP353" s="222"/>
      <c r="AQ353" s="222"/>
    </row>
    <row r="354" ht="12.75" customHeight="1">
      <c r="D354" s="222"/>
      <c r="E354" s="14"/>
      <c r="G354" s="222"/>
      <c r="H354" s="222"/>
      <c r="I354" s="222"/>
      <c r="J354" s="222"/>
      <c r="K354" s="222"/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  <c r="AP354" s="222"/>
      <c r="AQ354" s="222"/>
    </row>
    <row r="355" ht="12.75" customHeight="1">
      <c r="D355" s="222"/>
      <c r="E355" s="14"/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</row>
    <row r="356" ht="12.75" customHeight="1">
      <c r="D356" s="222"/>
      <c r="E356" s="14"/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</row>
    <row r="357" ht="12.75" customHeight="1">
      <c r="D357" s="222"/>
      <c r="E357" s="14"/>
      <c r="G357" s="222"/>
      <c r="H357" s="222"/>
      <c r="I357" s="222"/>
      <c r="J357" s="222"/>
      <c r="K357" s="222"/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</row>
    <row r="358" ht="12.75" customHeight="1">
      <c r="D358" s="222"/>
      <c r="E358" s="14"/>
      <c r="G358" s="222"/>
      <c r="H358" s="222"/>
      <c r="I358" s="222"/>
      <c r="J358" s="222"/>
      <c r="K358" s="222"/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  <c r="AP358" s="222"/>
      <c r="AQ358" s="222"/>
    </row>
    <row r="359" ht="12.75" customHeight="1">
      <c r="D359" s="222"/>
      <c r="E359" s="14"/>
      <c r="G359" s="222"/>
      <c r="H359" s="222"/>
      <c r="I359" s="222"/>
      <c r="J359" s="222"/>
      <c r="K359" s="222"/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  <c r="AP359" s="222"/>
      <c r="AQ359" s="222"/>
    </row>
    <row r="360" ht="12.75" customHeight="1">
      <c r="D360" s="222"/>
      <c r="E360" s="14"/>
      <c r="G360" s="222"/>
      <c r="H360" s="222"/>
      <c r="I360" s="222"/>
      <c r="J360" s="222"/>
      <c r="K360" s="222"/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  <c r="AP360" s="222"/>
      <c r="AQ360" s="222"/>
    </row>
    <row r="361" ht="12.75" customHeight="1">
      <c r="D361" s="222"/>
      <c r="E361" s="14"/>
      <c r="G361" s="222"/>
      <c r="H361" s="222"/>
      <c r="I361" s="222"/>
      <c r="J361" s="222"/>
      <c r="K361" s="222"/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  <c r="AP361" s="222"/>
      <c r="AQ361" s="222"/>
    </row>
    <row r="362" ht="12.75" customHeight="1">
      <c r="D362" s="222"/>
      <c r="E362" s="14"/>
      <c r="G362" s="222"/>
      <c r="H362" s="222"/>
      <c r="I362" s="222"/>
      <c r="J362" s="222"/>
      <c r="K362" s="222"/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  <c r="AP362" s="222"/>
      <c r="AQ362" s="222"/>
    </row>
    <row r="363" ht="12.75" customHeight="1">
      <c r="D363" s="222"/>
      <c r="E363" s="14"/>
      <c r="G363" s="222"/>
      <c r="H363" s="222"/>
      <c r="I363" s="222"/>
      <c r="J363" s="222"/>
      <c r="K363" s="222"/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  <c r="AP363" s="222"/>
      <c r="AQ363" s="222"/>
    </row>
    <row r="364" ht="12.75" customHeight="1">
      <c r="D364" s="222"/>
      <c r="E364" s="14"/>
      <c r="G364" s="222"/>
      <c r="H364" s="222"/>
      <c r="I364" s="222"/>
      <c r="J364" s="222"/>
      <c r="K364" s="222"/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  <c r="AP364" s="222"/>
      <c r="AQ364" s="222"/>
    </row>
    <row r="365" ht="12.75" customHeight="1">
      <c r="D365" s="222"/>
      <c r="E365" s="14"/>
      <c r="G365" s="222"/>
      <c r="H365" s="222"/>
      <c r="I365" s="222"/>
      <c r="J365" s="222"/>
      <c r="K365" s="222"/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  <c r="AP365" s="222"/>
      <c r="AQ365" s="222"/>
    </row>
    <row r="366" ht="12.75" customHeight="1">
      <c r="D366" s="222"/>
      <c r="E366" s="14"/>
      <c r="G366" s="222"/>
      <c r="H366" s="222"/>
      <c r="I366" s="222"/>
      <c r="J366" s="222"/>
      <c r="K366" s="222"/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  <c r="AP366" s="222"/>
      <c r="AQ366" s="222"/>
    </row>
    <row r="367" ht="12.75" customHeight="1">
      <c r="D367" s="222"/>
      <c r="E367" s="14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</row>
    <row r="368" ht="12.75" customHeight="1">
      <c r="D368" s="222"/>
      <c r="E368" s="14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</row>
    <row r="369" ht="12.75" customHeight="1">
      <c r="D369" s="222"/>
      <c r="E369" s="14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  <c r="AP369" s="222"/>
      <c r="AQ369" s="222"/>
    </row>
    <row r="370" ht="12.75" customHeight="1">
      <c r="D370" s="222"/>
      <c r="E370" s="14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  <c r="AP370" s="222"/>
      <c r="AQ370" s="222"/>
    </row>
    <row r="371" ht="12.75" customHeight="1">
      <c r="D371" s="222"/>
      <c r="E371" s="14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  <c r="AP371" s="222"/>
      <c r="AQ371" s="222"/>
    </row>
    <row r="372" ht="12.75" customHeight="1">
      <c r="D372" s="222"/>
      <c r="E372" s="14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  <c r="AP372" s="222"/>
      <c r="AQ372" s="222"/>
    </row>
    <row r="373" ht="12.75" customHeight="1">
      <c r="D373" s="222"/>
      <c r="E373" s="14"/>
      <c r="G373" s="222"/>
      <c r="H373" s="222"/>
      <c r="I373" s="222"/>
      <c r="J373" s="222"/>
      <c r="K373" s="222"/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  <c r="AP373" s="222"/>
      <c r="AQ373" s="222"/>
    </row>
    <row r="374" ht="12.75" customHeight="1">
      <c r="D374" s="222"/>
      <c r="E374" s="14"/>
      <c r="G374" s="222"/>
      <c r="H374" s="222"/>
      <c r="I374" s="222"/>
      <c r="J374" s="222"/>
      <c r="K374" s="222"/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  <c r="AP374" s="222"/>
      <c r="AQ374" s="222"/>
    </row>
    <row r="375" ht="12.75" customHeight="1">
      <c r="D375" s="222"/>
      <c r="E375" s="14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  <c r="AP375" s="222"/>
      <c r="AQ375" s="222"/>
    </row>
    <row r="376" ht="12.75" customHeight="1">
      <c r="D376" s="222"/>
      <c r="E376" s="14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  <c r="AP376" s="222"/>
      <c r="AQ376" s="222"/>
    </row>
    <row r="377" ht="12.75" customHeight="1">
      <c r="D377" s="222"/>
      <c r="E377" s="14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  <c r="AP377" s="222"/>
      <c r="AQ377" s="222"/>
    </row>
    <row r="378" ht="12.75" customHeight="1">
      <c r="D378" s="222"/>
      <c r="E378" s="14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</row>
    <row r="379" ht="12.75" customHeight="1">
      <c r="D379" s="222"/>
      <c r="E379" s="14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</row>
    <row r="380" ht="12.75" customHeight="1">
      <c r="D380" s="222"/>
      <c r="E380" s="14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</row>
    <row r="381" ht="12.75" customHeight="1">
      <c r="D381" s="222"/>
      <c r="E381" s="14"/>
      <c r="G381" s="222"/>
      <c r="H381" s="222"/>
      <c r="I381" s="222"/>
      <c r="J381" s="222"/>
      <c r="K381" s="222"/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  <c r="AP381" s="222"/>
      <c r="AQ381" s="222"/>
    </row>
    <row r="382" ht="12.75" customHeight="1">
      <c r="D382" s="222"/>
      <c r="E382" s="14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  <c r="AP382" s="222"/>
      <c r="AQ382" s="222"/>
    </row>
    <row r="383" ht="12.75" customHeight="1">
      <c r="D383" s="222"/>
      <c r="E383" s="14"/>
      <c r="G383" s="222"/>
      <c r="H383" s="222"/>
      <c r="I383" s="222"/>
      <c r="J383" s="222"/>
      <c r="K383" s="222"/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  <c r="AP383" s="222"/>
      <c r="AQ383" s="222"/>
    </row>
    <row r="384" ht="12.75" customHeight="1">
      <c r="D384" s="222"/>
      <c r="E384" s="14"/>
      <c r="G384" s="222"/>
      <c r="H384" s="222"/>
      <c r="I384" s="222"/>
      <c r="J384" s="222"/>
      <c r="K384" s="222"/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  <c r="AP384" s="222"/>
      <c r="AQ384" s="222"/>
    </row>
    <row r="385" ht="12.75" customHeight="1">
      <c r="D385" s="222"/>
      <c r="E385" s="14"/>
      <c r="G385" s="222"/>
      <c r="H385" s="222"/>
      <c r="I385" s="222"/>
      <c r="J385" s="222"/>
      <c r="K385" s="222"/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  <c r="AP385" s="222"/>
      <c r="AQ385" s="222"/>
    </row>
    <row r="386" ht="12.75" customHeight="1">
      <c r="D386" s="222"/>
      <c r="E386" s="14"/>
      <c r="G386" s="222"/>
      <c r="H386" s="222"/>
      <c r="I386" s="222"/>
      <c r="J386" s="222"/>
      <c r="K386" s="222"/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  <c r="AP386" s="222"/>
      <c r="AQ386" s="222"/>
    </row>
    <row r="387" ht="12.75" customHeight="1">
      <c r="D387" s="222"/>
      <c r="E387" s="14"/>
      <c r="G387" s="222"/>
      <c r="H387" s="222"/>
      <c r="I387" s="222"/>
      <c r="J387" s="222"/>
      <c r="K387" s="222"/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  <c r="AP387" s="222"/>
      <c r="AQ387" s="222"/>
    </row>
    <row r="388" ht="12.75" customHeight="1">
      <c r="D388" s="222"/>
      <c r="E388" s="14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  <c r="AP388" s="222"/>
      <c r="AQ388" s="222"/>
    </row>
    <row r="389" ht="12.75" customHeight="1">
      <c r="D389" s="222"/>
      <c r="E389" s="14"/>
      <c r="G389" s="222"/>
      <c r="H389" s="222"/>
      <c r="I389" s="222"/>
      <c r="J389" s="222"/>
      <c r="K389" s="222"/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  <c r="AP389" s="222"/>
      <c r="AQ389" s="222"/>
    </row>
    <row r="390" ht="12.75" customHeight="1">
      <c r="D390" s="222"/>
      <c r="E390" s="14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  <c r="AP390" s="222"/>
      <c r="AQ390" s="222"/>
    </row>
    <row r="391" ht="12.75" customHeight="1">
      <c r="D391" s="222"/>
      <c r="E391" s="14"/>
      <c r="G391" s="222"/>
      <c r="H391" s="222"/>
      <c r="I391" s="222"/>
      <c r="J391" s="222"/>
      <c r="K391" s="222"/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</row>
    <row r="392" ht="12.75" customHeight="1">
      <c r="D392" s="222"/>
      <c r="E392" s="14"/>
      <c r="G392" s="222"/>
      <c r="H392" s="222"/>
      <c r="I392" s="222"/>
      <c r="J392" s="222"/>
      <c r="K392" s="222"/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</row>
    <row r="393" ht="12.75" customHeight="1">
      <c r="D393" s="222"/>
      <c r="E393" s="14"/>
      <c r="G393" s="222"/>
      <c r="H393" s="222"/>
      <c r="I393" s="222"/>
      <c r="J393" s="222"/>
      <c r="K393" s="222"/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  <c r="AP393" s="222"/>
      <c r="AQ393" s="222"/>
    </row>
    <row r="394" ht="12.75" customHeight="1">
      <c r="D394" s="222"/>
      <c r="E394" s="14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  <c r="AP394" s="222"/>
      <c r="AQ394" s="222"/>
    </row>
    <row r="395" ht="12.75" customHeight="1">
      <c r="D395" s="222"/>
      <c r="E395" s="14"/>
      <c r="G395" s="222"/>
      <c r="H395" s="222"/>
      <c r="I395" s="222"/>
      <c r="J395" s="222"/>
      <c r="K395" s="222"/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  <c r="AP395" s="222"/>
      <c r="AQ395" s="222"/>
    </row>
    <row r="396" ht="12.75" customHeight="1">
      <c r="D396" s="222"/>
      <c r="E396" s="14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  <c r="AP396" s="222"/>
      <c r="AQ396" s="222"/>
    </row>
    <row r="397" ht="12.75" customHeight="1">
      <c r="D397" s="222"/>
      <c r="E397" s="14"/>
      <c r="G397" s="222"/>
      <c r="H397" s="222"/>
      <c r="I397" s="222"/>
      <c r="J397" s="222"/>
      <c r="K397" s="222"/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  <c r="AP397" s="222"/>
      <c r="AQ397" s="222"/>
    </row>
    <row r="398" ht="12.75" customHeight="1">
      <c r="D398" s="222"/>
      <c r="E398" s="14"/>
      <c r="G398" s="222"/>
      <c r="H398" s="222"/>
      <c r="I398" s="222"/>
      <c r="J398" s="222"/>
      <c r="K398" s="222"/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  <c r="AP398" s="222"/>
      <c r="AQ398" s="222"/>
    </row>
    <row r="399" ht="12.75" customHeight="1">
      <c r="D399" s="222"/>
      <c r="E399" s="14"/>
      <c r="G399" s="222"/>
      <c r="H399" s="222"/>
      <c r="I399" s="222"/>
      <c r="J399" s="222"/>
      <c r="K399" s="222"/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  <c r="AP399" s="222"/>
      <c r="AQ399" s="222"/>
    </row>
    <row r="400" ht="12.75" customHeight="1">
      <c r="D400" s="222"/>
      <c r="E400" s="14"/>
      <c r="G400" s="222"/>
      <c r="H400" s="222"/>
      <c r="I400" s="222"/>
      <c r="J400" s="222"/>
      <c r="K400" s="222"/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  <c r="AP400" s="222"/>
      <c r="AQ400" s="222"/>
    </row>
    <row r="401" ht="12.75" customHeight="1">
      <c r="D401" s="222"/>
      <c r="E401" s="14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  <c r="AP401" s="222"/>
      <c r="AQ401" s="222"/>
    </row>
    <row r="402" ht="12.75" customHeight="1">
      <c r="D402" s="222"/>
      <c r="E402" s="14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</row>
    <row r="403" ht="12.75" customHeight="1">
      <c r="D403" s="222"/>
      <c r="E403" s="14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</row>
    <row r="404" ht="12.75" customHeight="1">
      <c r="D404" s="222"/>
      <c r="E404" s="14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  <c r="AP404" s="222"/>
      <c r="AQ404" s="222"/>
    </row>
    <row r="405" ht="12.75" customHeight="1">
      <c r="D405" s="222"/>
      <c r="E405" s="14"/>
      <c r="G405" s="222"/>
      <c r="H405" s="222"/>
      <c r="I405" s="222"/>
      <c r="J405" s="222"/>
      <c r="K405" s="222"/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  <c r="AP405" s="222"/>
      <c r="AQ405" s="222"/>
    </row>
    <row r="406" ht="12.75" customHeight="1">
      <c r="D406" s="222"/>
      <c r="E406" s="14"/>
      <c r="G406" s="222"/>
      <c r="H406" s="222"/>
      <c r="I406" s="222"/>
      <c r="J406" s="222"/>
      <c r="K406" s="222"/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  <c r="AP406" s="222"/>
      <c r="AQ406" s="222"/>
    </row>
    <row r="407" ht="12.75" customHeight="1">
      <c r="D407" s="222"/>
      <c r="E407" s="14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  <c r="AP407" s="222"/>
      <c r="AQ407" s="222"/>
    </row>
    <row r="408" ht="12.75" customHeight="1">
      <c r="D408" s="222"/>
      <c r="E408" s="14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  <c r="AP408" s="222"/>
      <c r="AQ408" s="222"/>
    </row>
    <row r="409" ht="12.75" customHeight="1">
      <c r="D409" s="222"/>
      <c r="E409" s="14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2"/>
      <c r="AQ409" s="222"/>
    </row>
    <row r="410" ht="12.75" customHeight="1">
      <c r="D410" s="222"/>
      <c r="E410" s="14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2"/>
      <c r="AQ410" s="222"/>
    </row>
    <row r="411" ht="12.75" customHeight="1">
      <c r="D411" s="222"/>
      <c r="E411" s="14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2"/>
      <c r="AQ411" s="222"/>
    </row>
    <row r="412" ht="12.75" customHeight="1">
      <c r="D412" s="222"/>
      <c r="E412" s="14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2"/>
      <c r="AQ412" s="222"/>
    </row>
    <row r="413" ht="12.75" customHeight="1">
      <c r="D413" s="222"/>
      <c r="E413" s="14"/>
      <c r="G413" s="222"/>
      <c r="H413" s="222"/>
      <c r="I413" s="222"/>
      <c r="J413" s="222"/>
      <c r="K413" s="222"/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</row>
    <row r="414" ht="12.75" customHeight="1">
      <c r="D414" s="222"/>
      <c r="E414" s="14"/>
      <c r="G414" s="222"/>
      <c r="H414" s="222"/>
      <c r="I414" s="222"/>
      <c r="J414" s="222"/>
      <c r="K414" s="222"/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</row>
    <row r="415" ht="12.75" customHeight="1">
      <c r="D415" s="222"/>
      <c r="E415" s="14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2"/>
      <c r="AQ415" s="222"/>
    </row>
    <row r="416" ht="12.75" customHeight="1">
      <c r="D416" s="222"/>
      <c r="E416" s="14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</row>
    <row r="417" ht="12.75" customHeight="1">
      <c r="D417" s="222"/>
      <c r="E417" s="14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2"/>
      <c r="AQ417" s="222"/>
    </row>
    <row r="418" ht="12.75" customHeight="1">
      <c r="D418" s="222"/>
      <c r="E418" s="14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2"/>
      <c r="AQ418" s="222"/>
    </row>
    <row r="419" ht="12.75" customHeight="1">
      <c r="D419" s="222"/>
      <c r="E419" s="14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2"/>
      <c r="AQ419" s="222"/>
    </row>
    <row r="420" ht="12.75" customHeight="1">
      <c r="D420" s="222"/>
      <c r="E420" s="14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2"/>
      <c r="AQ420" s="222"/>
    </row>
    <row r="421" ht="12.75" customHeight="1">
      <c r="D421" s="222"/>
      <c r="E421" s="14"/>
      <c r="G421" s="222"/>
      <c r="H421" s="222"/>
      <c r="I421" s="222"/>
      <c r="J421" s="222"/>
      <c r="K421" s="222"/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2"/>
      <c r="AQ421" s="222"/>
    </row>
    <row r="422" ht="12.75" customHeight="1">
      <c r="D422" s="222"/>
      <c r="E422" s="14"/>
      <c r="G422" s="222"/>
      <c r="H422" s="222"/>
      <c r="I422" s="222"/>
      <c r="J422" s="222"/>
      <c r="K422" s="222"/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2"/>
      <c r="AQ422" s="222"/>
    </row>
    <row r="423" ht="12.75" customHeight="1">
      <c r="D423" s="222"/>
      <c r="E423" s="14"/>
      <c r="G423" s="222"/>
      <c r="H423" s="222"/>
      <c r="I423" s="222"/>
      <c r="J423" s="222"/>
      <c r="K423" s="222"/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2"/>
      <c r="AQ423" s="222"/>
    </row>
    <row r="424" ht="12.75" customHeight="1">
      <c r="D424" s="222"/>
      <c r="E424" s="14"/>
      <c r="G424" s="222"/>
      <c r="H424" s="222"/>
      <c r="I424" s="222"/>
      <c r="J424" s="222"/>
      <c r="K424" s="222"/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</row>
    <row r="425" ht="12.75" customHeight="1">
      <c r="D425" s="222"/>
      <c r="E425" s="14"/>
      <c r="G425" s="222"/>
      <c r="H425" s="222"/>
      <c r="I425" s="222"/>
      <c r="J425" s="222"/>
      <c r="K425" s="222"/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</row>
    <row r="426" ht="12.75" customHeight="1">
      <c r="D426" s="222"/>
      <c r="E426" s="14"/>
      <c r="G426" s="222"/>
      <c r="H426" s="222"/>
      <c r="I426" s="222"/>
      <c r="J426" s="222"/>
      <c r="K426" s="222"/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2"/>
      <c r="AQ426" s="222"/>
    </row>
    <row r="427" ht="12.75" customHeight="1">
      <c r="D427" s="222"/>
      <c r="E427" s="14"/>
      <c r="G427" s="222"/>
      <c r="H427" s="222"/>
      <c r="I427" s="222"/>
      <c r="J427" s="222"/>
      <c r="K427" s="222"/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2"/>
      <c r="AQ427" s="222"/>
    </row>
    <row r="428" ht="12.75" customHeight="1">
      <c r="D428" s="222"/>
      <c r="E428" s="14"/>
      <c r="G428" s="222"/>
      <c r="H428" s="222"/>
      <c r="I428" s="222"/>
      <c r="J428" s="222"/>
      <c r="K428" s="222"/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2"/>
      <c r="AQ428" s="222"/>
    </row>
    <row r="429" ht="12.75" customHeight="1">
      <c r="D429" s="222"/>
      <c r="E429" s="14"/>
      <c r="G429" s="222"/>
      <c r="H429" s="222"/>
      <c r="I429" s="222"/>
      <c r="J429" s="222"/>
      <c r="K429" s="222"/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2"/>
      <c r="AQ429" s="222"/>
    </row>
    <row r="430" ht="12.75" customHeight="1">
      <c r="D430" s="222"/>
      <c r="E430" s="14"/>
      <c r="G430" s="222"/>
      <c r="H430" s="222"/>
      <c r="I430" s="222"/>
      <c r="J430" s="222"/>
      <c r="K430" s="222"/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2"/>
      <c r="AQ430" s="222"/>
    </row>
    <row r="431" ht="12.75" customHeight="1">
      <c r="D431" s="222"/>
      <c r="E431" s="14"/>
      <c r="G431" s="222"/>
      <c r="H431" s="222"/>
      <c r="I431" s="222"/>
      <c r="J431" s="222"/>
      <c r="K431" s="222"/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2"/>
      <c r="AQ431" s="222"/>
    </row>
    <row r="432" ht="12.75" customHeight="1">
      <c r="D432" s="222"/>
      <c r="E432" s="14"/>
      <c r="G432" s="222"/>
      <c r="H432" s="222"/>
      <c r="I432" s="222"/>
      <c r="J432" s="222"/>
      <c r="K432" s="222"/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2"/>
      <c r="AQ432" s="222"/>
    </row>
    <row r="433" ht="12.75" customHeight="1">
      <c r="D433" s="222"/>
      <c r="E433" s="14"/>
      <c r="G433" s="222"/>
      <c r="H433" s="222"/>
      <c r="I433" s="222"/>
      <c r="J433" s="222"/>
      <c r="K433" s="222"/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2"/>
      <c r="AQ433" s="222"/>
    </row>
    <row r="434" ht="12.75" customHeight="1">
      <c r="D434" s="222"/>
      <c r="E434" s="14"/>
      <c r="G434" s="222"/>
      <c r="H434" s="222"/>
      <c r="I434" s="222"/>
      <c r="J434" s="222"/>
      <c r="K434" s="222"/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2"/>
      <c r="AQ434" s="222"/>
    </row>
    <row r="435" ht="12.75" customHeight="1">
      <c r="D435" s="222"/>
      <c r="E435" s="14"/>
      <c r="G435" s="222"/>
      <c r="H435" s="222"/>
      <c r="I435" s="222"/>
      <c r="J435" s="222"/>
      <c r="K435" s="222"/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</row>
    <row r="436" ht="12.75" customHeight="1">
      <c r="D436" s="222"/>
      <c r="E436" s="14"/>
      <c r="G436" s="222"/>
      <c r="H436" s="222"/>
      <c r="I436" s="222"/>
      <c r="J436" s="222"/>
      <c r="K436" s="222"/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</row>
    <row r="437" ht="12.75" customHeight="1">
      <c r="D437" s="222"/>
      <c r="E437" s="14"/>
      <c r="G437" s="222"/>
      <c r="H437" s="222"/>
      <c r="I437" s="222"/>
      <c r="J437" s="222"/>
      <c r="K437" s="222"/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2"/>
      <c r="AQ437" s="222"/>
    </row>
    <row r="438" ht="12.75" customHeight="1">
      <c r="D438" s="222"/>
      <c r="E438" s="14"/>
      <c r="G438" s="222"/>
      <c r="H438" s="222"/>
      <c r="I438" s="222"/>
      <c r="J438" s="222"/>
      <c r="K438" s="222"/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2"/>
      <c r="AQ438" s="222"/>
    </row>
    <row r="439" ht="12.75" customHeight="1">
      <c r="D439" s="222"/>
      <c r="E439" s="14"/>
      <c r="G439" s="222"/>
      <c r="H439" s="222"/>
      <c r="I439" s="222"/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2"/>
      <c r="AQ439" s="222"/>
    </row>
    <row r="440" ht="12.75" customHeight="1">
      <c r="D440" s="222"/>
      <c r="E440" s="14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2"/>
      <c r="AQ440" s="222"/>
    </row>
    <row r="441" ht="12.75" customHeight="1">
      <c r="D441" s="222"/>
      <c r="E441" s="14"/>
      <c r="G441" s="222"/>
      <c r="H441" s="222"/>
      <c r="I441" s="222"/>
      <c r="J441" s="222"/>
      <c r="K441" s="222"/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2"/>
      <c r="AQ441" s="222"/>
    </row>
    <row r="442" ht="12.75" customHeight="1">
      <c r="D442" s="222"/>
      <c r="E442" s="14"/>
      <c r="G442" s="222"/>
      <c r="H442" s="222"/>
      <c r="I442" s="222"/>
      <c r="J442" s="222"/>
      <c r="K442" s="222"/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2"/>
      <c r="AQ442" s="222"/>
    </row>
    <row r="443" ht="12.75" customHeight="1">
      <c r="D443" s="222"/>
      <c r="E443" s="14"/>
      <c r="G443" s="222"/>
      <c r="H443" s="222"/>
      <c r="I443" s="222"/>
      <c r="J443" s="222"/>
      <c r="K443" s="222"/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2"/>
      <c r="AQ443" s="222"/>
    </row>
    <row r="444" ht="12.75" customHeight="1">
      <c r="D444" s="222"/>
      <c r="E444" s="14"/>
      <c r="G444" s="222"/>
      <c r="H444" s="222"/>
      <c r="I444" s="222"/>
      <c r="J444" s="222"/>
      <c r="K444" s="222"/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2"/>
      <c r="AQ444" s="222"/>
    </row>
    <row r="445" ht="12.75" customHeight="1">
      <c r="D445" s="222"/>
      <c r="E445" s="14"/>
      <c r="G445" s="222"/>
      <c r="H445" s="222"/>
      <c r="I445" s="222"/>
      <c r="J445" s="222"/>
      <c r="K445" s="222"/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2"/>
      <c r="AQ445" s="222"/>
    </row>
    <row r="446" ht="12.75" customHeight="1">
      <c r="D446" s="222"/>
      <c r="E446" s="14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</row>
    <row r="447" ht="12.75" customHeight="1">
      <c r="D447" s="222"/>
      <c r="E447" s="14"/>
      <c r="G447" s="222"/>
      <c r="H447" s="222"/>
      <c r="I447" s="222"/>
      <c r="J447" s="222"/>
      <c r="K447" s="222"/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</row>
    <row r="448" ht="12.75" customHeight="1">
      <c r="D448" s="222"/>
      <c r="E448" s="14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2"/>
      <c r="AQ448" s="222"/>
    </row>
    <row r="449" ht="12.75" customHeight="1">
      <c r="D449" s="222"/>
      <c r="E449" s="14"/>
      <c r="G449" s="222"/>
      <c r="H449" s="222"/>
      <c r="I449" s="222"/>
      <c r="J449" s="222"/>
      <c r="K449" s="222"/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2"/>
      <c r="AQ449" s="222"/>
    </row>
    <row r="450" ht="12.75" customHeight="1">
      <c r="D450" s="222"/>
      <c r="E450" s="14"/>
      <c r="G450" s="222"/>
      <c r="H450" s="222"/>
      <c r="I450" s="222"/>
      <c r="J450" s="222"/>
      <c r="K450" s="222"/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2"/>
      <c r="AQ450" s="222"/>
    </row>
    <row r="451" ht="12.75" customHeight="1">
      <c r="D451" s="222"/>
      <c r="E451" s="14"/>
      <c r="G451" s="222"/>
      <c r="H451" s="222"/>
      <c r="I451" s="222"/>
      <c r="J451" s="222"/>
      <c r="K451" s="222"/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2"/>
      <c r="AQ451" s="222"/>
    </row>
    <row r="452" ht="12.75" customHeight="1">
      <c r="D452" s="222"/>
      <c r="E452" s="14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2"/>
      <c r="AQ452" s="222"/>
    </row>
    <row r="453" ht="12.75" customHeight="1">
      <c r="D453" s="222"/>
      <c r="E453" s="14"/>
      <c r="G453" s="222"/>
      <c r="H453" s="222"/>
      <c r="I453" s="222"/>
      <c r="J453" s="222"/>
      <c r="K453" s="222"/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2"/>
      <c r="AQ453" s="222"/>
    </row>
    <row r="454" ht="12.75" customHeight="1">
      <c r="D454" s="222"/>
      <c r="E454" s="14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2"/>
      <c r="AQ454" s="222"/>
    </row>
    <row r="455" ht="12.75" customHeight="1">
      <c r="D455" s="222"/>
      <c r="E455" s="14"/>
      <c r="G455" s="222"/>
      <c r="H455" s="222"/>
      <c r="I455" s="222"/>
      <c r="J455" s="222"/>
      <c r="K455" s="222"/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2"/>
      <c r="AQ455" s="222"/>
    </row>
    <row r="456" ht="12.75" customHeight="1">
      <c r="D456" s="222"/>
      <c r="E456" s="14"/>
      <c r="G456" s="222"/>
      <c r="H456" s="222"/>
      <c r="I456" s="222"/>
      <c r="J456" s="222"/>
      <c r="K456" s="222"/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  <c r="AJ456" s="222"/>
      <c r="AK456" s="222"/>
      <c r="AL456" s="222"/>
      <c r="AM456" s="222"/>
      <c r="AN456" s="222"/>
      <c r="AO456" s="222"/>
      <c r="AP456" s="222"/>
      <c r="AQ456" s="222"/>
    </row>
    <row r="457" ht="12.75" customHeight="1">
      <c r="D457" s="222"/>
      <c r="E457" s="14"/>
      <c r="G457" s="222"/>
      <c r="H457" s="222"/>
      <c r="I457" s="222"/>
      <c r="J457" s="222"/>
      <c r="K457" s="222"/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</row>
    <row r="458" ht="12.75" customHeight="1">
      <c r="D458" s="222"/>
      <c r="E458" s="14"/>
      <c r="G458" s="222"/>
      <c r="H458" s="222"/>
      <c r="I458" s="222"/>
      <c r="J458" s="222"/>
      <c r="K458" s="222"/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</row>
    <row r="459" ht="12.75" customHeight="1">
      <c r="D459" s="222"/>
      <c r="E459" s="14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2"/>
      <c r="AQ459" s="222"/>
    </row>
    <row r="460" ht="12.75" customHeight="1">
      <c r="D460" s="222"/>
      <c r="E460" s="14"/>
      <c r="G460" s="222"/>
      <c r="H460" s="222"/>
      <c r="I460" s="222"/>
      <c r="J460" s="222"/>
      <c r="K460" s="222"/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2"/>
      <c r="AQ460" s="222"/>
    </row>
    <row r="461" ht="12.75" customHeight="1">
      <c r="D461" s="222"/>
      <c r="E461" s="14"/>
      <c r="G461" s="222"/>
      <c r="H461" s="222"/>
      <c r="I461" s="222"/>
      <c r="J461" s="222"/>
      <c r="K461" s="222"/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2"/>
      <c r="AQ461" s="222"/>
    </row>
    <row r="462" ht="12.75" customHeight="1">
      <c r="D462" s="222"/>
      <c r="E462" s="14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2"/>
      <c r="AQ462" s="222"/>
    </row>
    <row r="463" ht="12.75" customHeight="1">
      <c r="D463" s="222"/>
      <c r="E463" s="14"/>
      <c r="G463" s="222"/>
      <c r="H463" s="222"/>
      <c r="I463" s="222"/>
      <c r="J463" s="222"/>
      <c r="K463" s="222"/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2"/>
      <c r="AQ463" s="222"/>
    </row>
    <row r="464" ht="12.75" customHeight="1">
      <c r="D464" s="222"/>
      <c r="E464" s="14"/>
      <c r="G464" s="222"/>
      <c r="H464" s="222"/>
      <c r="I464" s="222"/>
      <c r="J464" s="222"/>
      <c r="K464" s="222"/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2"/>
      <c r="AQ464" s="222"/>
    </row>
    <row r="465" ht="12.75" customHeight="1">
      <c r="D465" s="222"/>
      <c r="E465" s="14"/>
      <c r="G465" s="222"/>
      <c r="H465" s="222"/>
      <c r="I465" s="222"/>
      <c r="J465" s="222"/>
      <c r="K465" s="222"/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2"/>
      <c r="AQ465" s="222"/>
    </row>
    <row r="466" ht="12.75" customHeight="1">
      <c r="D466" s="222"/>
      <c r="E466" s="14"/>
      <c r="G466" s="222"/>
      <c r="H466" s="222"/>
      <c r="I466" s="222"/>
      <c r="J466" s="222"/>
      <c r="K466" s="222"/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2"/>
      <c r="AQ466" s="222"/>
    </row>
    <row r="467" ht="12.75" customHeight="1">
      <c r="D467" s="222"/>
      <c r="E467" s="14"/>
      <c r="G467" s="222"/>
      <c r="H467" s="222"/>
      <c r="I467" s="222"/>
      <c r="J467" s="222"/>
      <c r="K467" s="222"/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2"/>
      <c r="AQ467" s="222"/>
    </row>
    <row r="468" ht="12.75" customHeight="1">
      <c r="D468" s="222"/>
      <c r="E468" s="14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</row>
    <row r="469" ht="12.75" customHeight="1">
      <c r="D469" s="222"/>
      <c r="E469" s="14"/>
      <c r="G469" s="222"/>
      <c r="H469" s="222"/>
      <c r="I469" s="222"/>
      <c r="J469" s="222"/>
      <c r="K469" s="222"/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</row>
    <row r="470" ht="12.75" customHeight="1">
      <c r="D470" s="222"/>
      <c r="E470" s="14"/>
      <c r="G470" s="222"/>
      <c r="H470" s="222"/>
      <c r="I470" s="222"/>
      <c r="J470" s="222"/>
      <c r="K470" s="222"/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2"/>
      <c r="AQ470" s="222"/>
    </row>
    <row r="471" ht="12.75" customHeight="1">
      <c r="D471" s="222"/>
      <c r="E471" s="14"/>
      <c r="G471" s="222"/>
      <c r="H471" s="222"/>
      <c r="I471" s="222"/>
      <c r="J471" s="222"/>
      <c r="K471" s="222"/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2"/>
      <c r="AQ471" s="222"/>
    </row>
    <row r="472" ht="12.75" customHeight="1">
      <c r="D472" s="222"/>
      <c r="E472" s="14"/>
      <c r="G472" s="222"/>
      <c r="H472" s="222"/>
      <c r="I472" s="222"/>
      <c r="J472" s="222"/>
      <c r="K472" s="222"/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  <c r="AJ472" s="222"/>
      <c r="AK472" s="222"/>
      <c r="AL472" s="222"/>
      <c r="AM472" s="222"/>
      <c r="AN472" s="222"/>
      <c r="AO472" s="222"/>
      <c r="AP472" s="222"/>
      <c r="AQ472" s="222"/>
    </row>
    <row r="473" ht="12.75" customHeight="1">
      <c r="D473" s="222"/>
      <c r="E473" s="14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  <c r="AJ473" s="222"/>
      <c r="AK473" s="222"/>
      <c r="AL473" s="222"/>
      <c r="AM473" s="222"/>
      <c r="AN473" s="222"/>
      <c r="AO473" s="222"/>
      <c r="AP473" s="222"/>
      <c r="AQ473" s="222"/>
    </row>
    <row r="474" ht="12.75" customHeight="1">
      <c r="D474" s="222"/>
      <c r="E474" s="14"/>
      <c r="G474" s="222"/>
      <c r="H474" s="222"/>
      <c r="I474" s="222"/>
      <c r="J474" s="222"/>
      <c r="K474" s="222"/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2"/>
      <c r="AQ474" s="222"/>
    </row>
    <row r="475" ht="12.75" customHeight="1">
      <c r="D475" s="222"/>
      <c r="E475" s="14"/>
      <c r="G475" s="222"/>
      <c r="H475" s="222"/>
      <c r="I475" s="222"/>
      <c r="J475" s="222"/>
      <c r="K475" s="222"/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2"/>
      <c r="AQ475" s="222"/>
    </row>
    <row r="476" ht="12.75" customHeight="1">
      <c r="D476" s="222"/>
      <c r="E476" s="14"/>
      <c r="G476" s="222"/>
      <c r="H476" s="222"/>
      <c r="I476" s="222"/>
      <c r="J476" s="222"/>
      <c r="K476" s="222"/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2"/>
      <c r="AQ476" s="222"/>
    </row>
    <row r="477" ht="12.75" customHeight="1">
      <c r="D477" s="222"/>
      <c r="E477" s="14"/>
      <c r="G477" s="222"/>
      <c r="H477" s="222"/>
      <c r="I477" s="222"/>
      <c r="J477" s="222"/>
      <c r="K477" s="222"/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2"/>
      <c r="AQ477" s="222"/>
    </row>
    <row r="478" ht="12.75" customHeight="1">
      <c r="D478" s="222"/>
      <c r="E478" s="14"/>
      <c r="G478" s="222"/>
      <c r="H478" s="222"/>
      <c r="I478" s="222"/>
      <c r="J478" s="222"/>
      <c r="K478" s="222"/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2"/>
      <c r="AQ478" s="222"/>
    </row>
    <row r="479" ht="12.75" customHeight="1">
      <c r="D479" s="222"/>
      <c r="E479" s="14"/>
      <c r="G479" s="222"/>
      <c r="H479" s="222"/>
      <c r="I479" s="222"/>
      <c r="J479" s="222"/>
      <c r="K479" s="222"/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2"/>
      <c r="AQ479" s="222"/>
    </row>
    <row r="480" ht="12.75" customHeight="1">
      <c r="D480" s="222"/>
      <c r="E480" s="14"/>
      <c r="G480" s="222"/>
      <c r="H480" s="222"/>
      <c r="I480" s="222"/>
      <c r="J480" s="222"/>
      <c r="K480" s="222"/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</row>
    <row r="481" ht="12.75" customHeight="1">
      <c r="D481" s="222"/>
      <c r="E481" s="14"/>
      <c r="G481" s="222"/>
      <c r="H481" s="222"/>
      <c r="I481" s="222"/>
      <c r="J481" s="222"/>
      <c r="K481" s="222"/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</row>
    <row r="482" ht="12.75" customHeight="1">
      <c r="D482" s="222"/>
      <c r="E482" s="14"/>
      <c r="G482" s="222"/>
      <c r="H482" s="222"/>
      <c r="I482" s="222"/>
      <c r="J482" s="222"/>
      <c r="K482" s="222"/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2"/>
      <c r="AQ482" s="222"/>
    </row>
    <row r="483" ht="12.75" customHeight="1">
      <c r="D483" s="222"/>
      <c r="E483" s="14"/>
      <c r="G483" s="222"/>
      <c r="H483" s="222"/>
      <c r="I483" s="222"/>
      <c r="J483" s="222"/>
      <c r="K483" s="222"/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2"/>
      <c r="AQ483" s="222"/>
    </row>
    <row r="484" ht="12.75" customHeight="1">
      <c r="D484" s="222"/>
      <c r="E484" s="14"/>
      <c r="G484" s="222"/>
      <c r="H484" s="222"/>
      <c r="I484" s="222"/>
      <c r="J484" s="222"/>
      <c r="K484" s="222"/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2"/>
      <c r="AQ484" s="222"/>
    </row>
    <row r="485" ht="12.75" customHeight="1">
      <c r="D485" s="222"/>
      <c r="E485" s="14"/>
      <c r="G485" s="222"/>
      <c r="H485" s="222"/>
      <c r="I485" s="222"/>
      <c r="J485" s="222"/>
      <c r="K485" s="222"/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2"/>
      <c r="AQ485" s="222"/>
    </row>
    <row r="486" ht="12.75" customHeight="1">
      <c r="D486" s="222"/>
      <c r="E486" s="14"/>
      <c r="G486" s="222"/>
      <c r="H486" s="222"/>
      <c r="I486" s="222"/>
      <c r="J486" s="222"/>
      <c r="K486" s="222"/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2"/>
      <c r="AQ486" s="222"/>
    </row>
    <row r="487" ht="12.75" customHeight="1">
      <c r="D487" s="222"/>
      <c r="E487" s="14"/>
      <c r="G487" s="222"/>
      <c r="H487" s="222"/>
      <c r="I487" s="222"/>
      <c r="J487" s="222"/>
      <c r="K487" s="222"/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2"/>
      <c r="AQ487" s="222"/>
    </row>
    <row r="488" ht="12.75" customHeight="1">
      <c r="D488" s="222"/>
      <c r="E488" s="14"/>
      <c r="G488" s="222"/>
      <c r="H488" s="222"/>
      <c r="I488" s="222"/>
      <c r="J488" s="222"/>
      <c r="K488" s="222"/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2"/>
      <c r="AQ488" s="222"/>
    </row>
    <row r="489" ht="12.75" customHeight="1">
      <c r="D489" s="222"/>
      <c r="E489" s="14"/>
      <c r="G489" s="222"/>
      <c r="H489" s="222"/>
      <c r="I489" s="222"/>
      <c r="J489" s="222"/>
      <c r="K489" s="222"/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  <c r="AJ489" s="222"/>
      <c r="AK489" s="222"/>
      <c r="AL489" s="222"/>
      <c r="AM489" s="222"/>
      <c r="AN489" s="222"/>
      <c r="AO489" s="222"/>
      <c r="AP489" s="222"/>
      <c r="AQ489" s="222"/>
    </row>
    <row r="490" ht="12.75" customHeight="1">
      <c r="D490" s="222"/>
      <c r="E490" s="14"/>
      <c r="G490" s="222"/>
      <c r="H490" s="222"/>
      <c r="I490" s="222"/>
      <c r="J490" s="222"/>
      <c r="K490" s="222"/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  <c r="AJ490" s="222"/>
      <c r="AK490" s="222"/>
      <c r="AL490" s="222"/>
      <c r="AM490" s="222"/>
      <c r="AN490" s="222"/>
      <c r="AO490" s="222"/>
      <c r="AP490" s="222"/>
      <c r="AQ490" s="222"/>
    </row>
    <row r="491" ht="12.75" customHeight="1">
      <c r="D491" s="222"/>
      <c r="E491" s="14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2"/>
      <c r="AQ491" s="222"/>
    </row>
    <row r="492" ht="12.75" customHeight="1">
      <c r="D492" s="222"/>
      <c r="E492" s="14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</row>
    <row r="493" ht="12.75" customHeight="1">
      <c r="D493" s="222"/>
      <c r="E493" s="14"/>
      <c r="G493" s="222"/>
      <c r="H493" s="222"/>
      <c r="I493" s="222"/>
      <c r="J493" s="222"/>
      <c r="K493" s="222"/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</row>
    <row r="494" ht="12.75" customHeight="1">
      <c r="D494" s="222"/>
      <c r="E494" s="14"/>
      <c r="G494" s="222"/>
      <c r="H494" s="222"/>
      <c r="I494" s="222"/>
      <c r="J494" s="222"/>
      <c r="K494" s="222"/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2"/>
      <c r="AQ494" s="222"/>
    </row>
    <row r="495" ht="12.75" customHeight="1">
      <c r="D495" s="222"/>
      <c r="E495" s="14"/>
      <c r="G495" s="222"/>
      <c r="H495" s="222"/>
      <c r="I495" s="222"/>
      <c r="J495" s="222"/>
      <c r="K495" s="222"/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2"/>
      <c r="AQ495" s="222"/>
    </row>
    <row r="496" ht="12.75" customHeight="1">
      <c r="D496" s="222"/>
      <c r="E496" s="14"/>
      <c r="G496" s="222"/>
      <c r="H496" s="222"/>
      <c r="I496" s="222"/>
      <c r="J496" s="222"/>
      <c r="K496" s="222"/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2"/>
      <c r="AQ496" s="222"/>
    </row>
    <row r="497" ht="12.75" customHeight="1">
      <c r="D497" s="222"/>
      <c r="E497" s="14"/>
      <c r="G497" s="222"/>
      <c r="H497" s="222"/>
      <c r="I497" s="222"/>
      <c r="J497" s="222"/>
      <c r="K497" s="222"/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  <c r="AJ497" s="222"/>
      <c r="AK497" s="222"/>
      <c r="AL497" s="222"/>
      <c r="AM497" s="222"/>
      <c r="AN497" s="222"/>
      <c r="AO497" s="222"/>
      <c r="AP497" s="222"/>
      <c r="AQ497" s="222"/>
    </row>
    <row r="498" ht="12.75" customHeight="1">
      <c r="D498" s="222"/>
      <c r="E498" s="14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  <c r="AJ498" s="222"/>
      <c r="AK498" s="222"/>
      <c r="AL498" s="222"/>
      <c r="AM498" s="222"/>
      <c r="AN498" s="222"/>
      <c r="AO498" s="222"/>
      <c r="AP498" s="222"/>
      <c r="AQ498" s="222"/>
    </row>
    <row r="499" ht="12.75" customHeight="1">
      <c r="D499" s="222"/>
      <c r="E499" s="14"/>
      <c r="G499" s="222"/>
      <c r="H499" s="222"/>
      <c r="I499" s="222"/>
      <c r="J499" s="222"/>
      <c r="K499" s="222"/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2"/>
      <c r="AQ499" s="222"/>
    </row>
    <row r="500" ht="12.75" customHeight="1">
      <c r="D500" s="222"/>
      <c r="E500" s="14"/>
      <c r="G500" s="222"/>
      <c r="H500" s="222"/>
      <c r="I500" s="222"/>
      <c r="J500" s="222"/>
      <c r="K500" s="222"/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2"/>
      <c r="AQ500" s="222"/>
    </row>
    <row r="501" ht="12.75" customHeight="1">
      <c r="D501" s="222"/>
      <c r="E501" s="14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  <c r="AJ501" s="222"/>
      <c r="AK501" s="222"/>
      <c r="AL501" s="222"/>
      <c r="AM501" s="222"/>
      <c r="AN501" s="222"/>
      <c r="AO501" s="222"/>
      <c r="AP501" s="222"/>
      <c r="AQ501" s="222"/>
    </row>
    <row r="502" ht="12.75" customHeight="1">
      <c r="D502" s="222"/>
      <c r="E502" s="14"/>
      <c r="G502" s="222"/>
      <c r="H502" s="222"/>
      <c r="I502" s="222"/>
      <c r="J502" s="222"/>
      <c r="K502" s="222"/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2"/>
      <c r="AQ502" s="222"/>
    </row>
    <row r="503" ht="12.75" customHeight="1">
      <c r="D503" s="222"/>
      <c r="E503" s="14"/>
      <c r="G503" s="222"/>
      <c r="H503" s="222"/>
      <c r="I503" s="222"/>
      <c r="J503" s="222"/>
      <c r="K503" s="222"/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2"/>
      <c r="AQ503" s="222"/>
    </row>
    <row r="504" ht="12.75" customHeight="1">
      <c r="D504" s="222"/>
      <c r="E504" s="14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</row>
    <row r="505" ht="12.75" customHeight="1">
      <c r="D505" s="222"/>
      <c r="E505" s="14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</row>
    <row r="506" ht="12.75" customHeight="1">
      <c r="D506" s="222"/>
      <c r="E506" s="14"/>
      <c r="G506" s="222"/>
      <c r="H506" s="222"/>
      <c r="I506" s="222"/>
      <c r="J506" s="222"/>
      <c r="K506" s="222"/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2"/>
      <c r="AQ506" s="222"/>
    </row>
    <row r="507" ht="12.75" customHeight="1">
      <c r="D507" s="222"/>
      <c r="E507" s="14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2"/>
      <c r="AQ507" s="222"/>
    </row>
    <row r="508" ht="12.75" customHeight="1">
      <c r="D508" s="222"/>
      <c r="E508" s="14"/>
      <c r="G508" s="222"/>
      <c r="H508" s="222"/>
      <c r="I508" s="222"/>
      <c r="J508" s="222"/>
      <c r="K508" s="222"/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2"/>
      <c r="AQ508" s="222"/>
    </row>
    <row r="509" ht="12.75" customHeight="1">
      <c r="D509" s="222"/>
      <c r="E509" s="14"/>
      <c r="G509" s="222"/>
      <c r="H509" s="222"/>
      <c r="I509" s="222"/>
      <c r="J509" s="222"/>
      <c r="K509" s="222"/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2"/>
      <c r="AQ509" s="222"/>
    </row>
    <row r="510" ht="12.75" customHeight="1">
      <c r="D510" s="222"/>
      <c r="E510" s="14"/>
      <c r="G510" s="222"/>
      <c r="H510" s="222"/>
      <c r="I510" s="222"/>
      <c r="J510" s="222"/>
      <c r="K510" s="222"/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2"/>
      <c r="AQ510" s="222"/>
    </row>
    <row r="511" ht="12.75" customHeight="1">
      <c r="D511" s="222"/>
      <c r="E511" s="14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2"/>
      <c r="AQ511" s="222"/>
    </row>
    <row r="512" ht="12.75" customHeight="1">
      <c r="D512" s="222"/>
      <c r="E512" s="14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  <c r="AJ512" s="222"/>
      <c r="AK512" s="222"/>
      <c r="AL512" s="222"/>
      <c r="AM512" s="222"/>
      <c r="AN512" s="222"/>
      <c r="AO512" s="222"/>
      <c r="AP512" s="222"/>
      <c r="AQ512" s="222"/>
    </row>
    <row r="513" ht="12.75" customHeight="1">
      <c r="D513" s="222"/>
      <c r="E513" s="14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  <c r="AJ513" s="222"/>
      <c r="AK513" s="222"/>
      <c r="AL513" s="222"/>
      <c r="AM513" s="222"/>
      <c r="AN513" s="222"/>
      <c r="AO513" s="222"/>
      <c r="AP513" s="222"/>
      <c r="AQ513" s="222"/>
    </row>
    <row r="514" ht="12.75" customHeight="1">
      <c r="D514" s="222"/>
      <c r="E514" s="14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2"/>
      <c r="AQ514" s="222"/>
    </row>
    <row r="515" ht="12.75" customHeight="1">
      <c r="D515" s="222"/>
      <c r="E515" s="14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2"/>
      <c r="AQ515" s="222"/>
    </row>
    <row r="516" ht="12.75" customHeight="1">
      <c r="D516" s="222"/>
      <c r="E516" s="14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</row>
    <row r="517" ht="12.75" customHeight="1">
      <c r="D517" s="222"/>
      <c r="E517" s="14"/>
      <c r="G517" s="222"/>
      <c r="H517" s="222"/>
      <c r="I517" s="222"/>
      <c r="J517" s="222"/>
      <c r="K517" s="222"/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</row>
    <row r="518" ht="12.75" customHeight="1">
      <c r="D518" s="222"/>
      <c r="E518" s="14"/>
      <c r="G518" s="222"/>
      <c r="H518" s="222"/>
      <c r="I518" s="222"/>
      <c r="J518" s="222"/>
      <c r="K518" s="222"/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2"/>
      <c r="AQ518" s="222"/>
    </row>
    <row r="519" ht="12.75" customHeight="1">
      <c r="D519" s="222"/>
      <c r="E519" s="14"/>
      <c r="G519" s="222"/>
      <c r="H519" s="222"/>
      <c r="I519" s="222"/>
      <c r="J519" s="222"/>
      <c r="K519" s="222"/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2"/>
      <c r="AQ519" s="222"/>
    </row>
    <row r="520" ht="12.75" customHeight="1">
      <c r="D520" s="222"/>
      <c r="E520" s="14"/>
      <c r="G520" s="222"/>
      <c r="H520" s="222"/>
      <c r="I520" s="222"/>
      <c r="J520" s="222"/>
      <c r="K520" s="222"/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2"/>
      <c r="AQ520" s="222"/>
    </row>
    <row r="521" ht="12.75" customHeight="1">
      <c r="D521" s="222"/>
      <c r="E521" s="14"/>
      <c r="G521" s="222"/>
      <c r="H521" s="222"/>
      <c r="I521" s="222"/>
      <c r="J521" s="222"/>
      <c r="K521" s="222"/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2"/>
      <c r="AO521" s="222"/>
      <c r="AP521" s="222"/>
      <c r="AQ521" s="222"/>
    </row>
    <row r="522" ht="12.75" customHeight="1">
      <c r="D522" s="222"/>
      <c r="E522" s="14"/>
      <c r="G522" s="222"/>
      <c r="H522" s="222"/>
      <c r="I522" s="222"/>
      <c r="J522" s="222"/>
      <c r="K522" s="222"/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  <c r="AJ522" s="222"/>
      <c r="AK522" s="222"/>
      <c r="AL522" s="222"/>
      <c r="AM522" s="222"/>
      <c r="AN522" s="222"/>
      <c r="AO522" s="222"/>
      <c r="AP522" s="222"/>
      <c r="AQ522" s="222"/>
    </row>
    <row r="523" ht="12.75" customHeight="1">
      <c r="D523" s="222"/>
      <c r="E523" s="14"/>
      <c r="G523" s="222"/>
      <c r="H523" s="222"/>
      <c r="I523" s="222"/>
      <c r="J523" s="222"/>
      <c r="K523" s="222"/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2"/>
      <c r="AQ523" s="222"/>
    </row>
    <row r="524" ht="12.75" customHeight="1">
      <c r="D524" s="222"/>
      <c r="E524" s="14"/>
      <c r="G524" s="222"/>
      <c r="H524" s="222"/>
      <c r="I524" s="222"/>
      <c r="J524" s="222"/>
      <c r="K524" s="222"/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2"/>
      <c r="AQ524" s="222"/>
    </row>
    <row r="525" ht="12.75" customHeight="1">
      <c r="D525" s="222"/>
      <c r="E525" s="14"/>
      <c r="G525" s="222"/>
      <c r="H525" s="222"/>
      <c r="I525" s="222"/>
      <c r="J525" s="222"/>
      <c r="K525" s="222"/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2"/>
      <c r="AQ525" s="222"/>
    </row>
    <row r="526" ht="12.75" customHeight="1">
      <c r="D526" s="222"/>
      <c r="E526" s="14"/>
      <c r="G526" s="222"/>
      <c r="H526" s="222"/>
      <c r="I526" s="222"/>
      <c r="J526" s="222"/>
      <c r="K526" s="222"/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  <c r="AJ526" s="222"/>
      <c r="AK526" s="222"/>
      <c r="AL526" s="222"/>
      <c r="AM526" s="222"/>
      <c r="AN526" s="222"/>
      <c r="AO526" s="222"/>
      <c r="AP526" s="222"/>
      <c r="AQ526" s="222"/>
    </row>
    <row r="527" ht="12.75" customHeight="1">
      <c r="D527" s="222"/>
      <c r="E527" s="14"/>
      <c r="G527" s="222"/>
      <c r="H527" s="222"/>
      <c r="I527" s="222"/>
      <c r="J527" s="222"/>
      <c r="K527" s="222"/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  <c r="AJ527" s="222"/>
      <c r="AK527" s="222"/>
      <c r="AL527" s="222"/>
      <c r="AM527" s="222"/>
      <c r="AN527" s="222"/>
      <c r="AO527" s="222"/>
      <c r="AP527" s="222"/>
      <c r="AQ527" s="222"/>
    </row>
    <row r="528" ht="12.75" customHeight="1">
      <c r="D528" s="222"/>
      <c r="E528" s="14"/>
      <c r="G528" s="222"/>
      <c r="H528" s="222"/>
      <c r="I528" s="222"/>
      <c r="J528" s="222"/>
      <c r="K528" s="222"/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2"/>
      <c r="AQ528" s="222"/>
    </row>
    <row r="529" ht="12.75" customHeight="1">
      <c r="D529" s="222"/>
      <c r="E529" s="14"/>
      <c r="G529" s="222"/>
      <c r="H529" s="222"/>
      <c r="I529" s="222"/>
      <c r="J529" s="222"/>
      <c r="K529" s="222"/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2"/>
      <c r="AQ529" s="222"/>
    </row>
    <row r="530" ht="12.75" customHeight="1">
      <c r="D530" s="222"/>
      <c r="E530" s="14"/>
      <c r="G530" s="222"/>
      <c r="H530" s="222"/>
      <c r="I530" s="222"/>
      <c r="J530" s="222"/>
      <c r="K530" s="222"/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2"/>
      <c r="AQ530" s="222"/>
    </row>
    <row r="531" ht="12.75" customHeight="1">
      <c r="D531" s="222"/>
      <c r="E531" s="14"/>
      <c r="G531" s="222"/>
      <c r="H531" s="222"/>
      <c r="I531" s="222"/>
      <c r="J531" s="222"/>
      <c r="K531" s="222"/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2"/>
      <c r="AQ531" s="222"/>
    </row>
    <row r="532" ht="12.75" customHeight="1">
      <c r="D532" s="222"/>
      <c r="E532" s="14"/>
      <c r="G532" s="222"/>
      <c r="H532" s="222"/>
      <c r="I532" s="222"/>
      <c r="J532" s="222"/>
      <c r="K532" s="222"/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2"/>
      <c r="AQ532" s="222"/>
    </row>
    <row r="533" ht="12.75" customHeight="1">
      <c r="D533" s="222"/>
      <c r="E533" s="14"/>
      <c r="G533" s="222"/>
      <c r="H533" s="222"/>
      <c r="I533" s="222"/>
      <c r="J533" s="222"/>
      <c r="K533" s="222"/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2"/>
      <c r="AQ533" s="222"/>
    </row>
    <row r="534" ht="12.75" customHeight="1">
      <c r="D534" s="222"/>
      <c r="E534" s="14"/>
      <c r="G534" s="222"/>
      <c r="H534" s="222"/>
      <c r="I534" s="222"/>
      <c r="J534" s="222"/>
      <c r="K534" s="222"/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  <c r="AJ534" s="222"/>
      <c r="AK534" s="222"/>
      <c r="AL534" s="222"/>
      <c r="AM534" s="222"/>
      <c r="AN534" s="222"/>
      <c r="AO534" s="222"/>
      <c r="AP534" s="222"/>
      <c r="AQ534" s="222"/>
    </row>
    <row r="535" ht="12.75" customHeight="1">
      <c r="D535" s="222"/>
      <c r="E535" s="14"/>
      <c r="G535" s="222"/>
      <c r="H535" s="222"/>
      <c r="I535" s="222"/>
      <c r="J535" s="222"/>
      <c r="K535" s="222"/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  <c r="AJ535" s="222"/>
      <c r="AK535" s="222"/>
      <c r="AL535" s="222"/>
      <c r="AM535" s="222"/>
      <c r="AN535" s="222"/>
      <c r="AO535" s="222"/>
      <c r="AP535" s="222"/>
      <c r="AQ535" s="222"/>
    </row>
    <row r="536" ht="12.75" customHeight="1">
      <c r="D536" s="222"/>
      <c r="E536" s="14"/>
      <c r="G536" s="222"/>
      <c r="H536" s="222"/>
      <c r="I536" s="222"/>
      <c r="J536" s="222"/>
      <c r="K536" s="222"/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2"/>
      <c r="AQ536" s="222"/>
    </row>
    <row r="537" ht="12.75" customHeight="1">
      <c r="D537" s="222"/>
      <c r="E537" s="14"/>
      <c r="G537" s="222"/>
      <c r="H537" s="222"/>
      <c r="I537" s="222"/>
      <c r="J537" s="222"/>
      <c r="K537" s="222"/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2"/>
      <c r="AQ537" s="222"/>
    </row>
    <row r="538" ht="12.75" customHeight="1">
      <c r="D538" s="222"/>
      <c r="E538" s="14"/>
      <c r="G538" s="222"/>
      <c r="H538" s="222"/>
      <c r="I538" s="222"/>
      <c r="J538" s="222"/>
      <c r="K538" s="222"/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2"/>
      <c r="AQ538" s="222"/>
    </row>
    <row r="539" ht="12.75" customHeight="1">
      <c r="D539" s="222"/>
      <c r="E539" s="14"/>
      <c r="G539" s="222"/>
      <c r="H539" s="222"/>
      <c r="I539" s="222"/>
      <c r="J539" s="222"/>
      <c r="K539" s="222"/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2"/>
      <c r="AQ539" s="222"/>
    </row>
    <row r="540" ht="12.75" customHeight="1">
      <c r="D540" s="222"/>
      <c r="E540" s="14"/>
      <c r="G540" s="222"/>
      <c r="H540" s="222"/>
      <c r="I540" s="222"/>
      <c r="J540" s="222"/>
      <c r="K540" s="222"/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</row>
    <row r="541" ht="12.75" customHeight="1">
      <c r="D541" s="222"/>
      <c r="E541" s="14"/>
      <c r="G541" s="222"/>
      <c r="H541" s="222"/>
      <c r="I541" s="222"/>
      <c r="J541" s="222"/>
      <c r="K541" s="222"/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</row>
    <row r="542" ht="12.75" customHeight="1">
      <c r="D542" s="222"/>
      <c r="E542" s="14"/>
      <c r="G542" s="222"/>
      <c r="H542" s="222"/>
      <c r="I542" s="222"/>
      <c r="J542" s="222"/>
      <c r="K542" s="222"/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  <c r="AJ542" s="222"/>
      <c r="AK542" s="222"/>
      <c r="AL542" s="222"/>
      <c r="AM542" s="222"/>
      <c r="AN542" s="222"/>
      <c r="AO542" s="222"/>
      <c r="AP542" s="222"/>
      <c r="AQ542" s="222"/>
    </row>
    <row r="543" ht="12.75" customHeight="1">
      <c r="D543" s="222"/>
      <c r="E543" s="14"/>
      <c r="G543" s="222"/>
      <c r="H543" s="222"/>
      <c r="I543" s="222"/>
      <c r="J543" s="222"/>
      <c r="K543" s="222"/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2"/>
      <c r="AQ543" s="222"/>
    </row>
    <row r="544" ht="12.75" customHeight="1">
      <c r="D544" s="222"/>
      <c r="E544" s="14"/>
      <c r="G544" s="222"/>
      <c r="H544" s="222"/>
      <c r="I544" s="222"/>
      <c r="J544" s="222"/>
      <c r="K544" s="222"/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2"/>
      <c r="AQ544" s="222"/>
    </row>
    <row r="545" ht="12.75" customHeight="1">
      <c r="D545" s="222"/>
      <c r="E545" s="14"/>
      <c r="G545" s="222"/>
      <c r="H545" s="222"/>
      <c r="I545" s="222"/>
      <c r="J545" s="222"/>
      <c r="K545" s="222"/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2"/>
      <c r="AQ545" s="222"/>
    </row>
    <row r="546" ht="12.75" customHeight="1">
      <c r="D546" s="222"/>
      <c r="E546" s="14"/>
      <c r="G546" s="222"/>
      <c r="H546" s="222"/>
      <c r="I546" s="222"/>
      <c r="J546" s="222"/>
      <c r="K546" s="222"/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2"/>
      <c r="AQ546" s="222"/>
    </row>
    <row r="547" ht="12.75" customHeight="1">
      <c r="D547" s="222"/>
      <c r="E547" s="14"/>
      <c r="G547" s="222"/>
      <c r="H547" s="222"/>
      <c r="I547" s="222"/>
      <c r="J547" s="222"/>
      <c r="K547" s="222"/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2"/>
      <c r="AQ547" s="222"/>
    </row>
    <row r="548" ht="12.75" customHeight="1">
      <c r="D548" s="222"/>
      <c r="E548" s="14"/>
      <c r="G548" s="222"/>
      <c r="H548" s="222"/>
      <c r="I548" s="222"/>
      <c r="J548" s="222"/>
      <c r="K548" s="222"/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  <c r="AJ548" s="222"/>
      <c r="AK548" s="222"/>
      <c r="AL548" s="222"/>
      <c r="AM548" s="222"/>
      <c r="AN548" s="222"/>
      <c r="AO548" s="222"/>
      <c r="AP548" s="222"/>
      <c r="AQ548" s="222"/>
    </row>
    <row r="549" ht="12.75" customHeight="1">
      <c r="D549" s="222"/>
      <c r="E549" s="14"/>
      <c r="G549" s="222"/>
      <c r="H549" s="222"/>
      <c r="I549" s="222"/>
      <c r="J549" s="222"/>
      <c r="K549" s="222"/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  <c r="AJ549" s="222"/>
      <c r="AK549" s="222"/>
      <c r="AL549" s="222"/>
      <c r="AM549" s="222"/>
      <c r="AN549" s="222"/>
      <c r="AO549" s="222"/>
      <c r="AP549" s="222"/>
      <c r="AQ549" s="222"/>
    </row>
    <row r="550" ht="12.75" customHeight="1">
      <c r="D550" s="222"/>
      <c r="E550" s="14"/>
      <c r="G550" s="222"/>
      <c r="H550" s="222"/>
      <c r="I550" s="222"/>
      <c r="J550" s="222"/>
      <c r="K550" s="222"/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  <c r="AJ550" s="222"/>
      <c r="AK550" s="222"/>
      <c r="AL550" s="222"/>
      <c r="AM550" s="222"/>
      <c r="AN550" s="222"/>
      <c r="AO550" s="222"/>
      <c r="AP550" s="222"/>
      <c r="AQ550" s="222"/>
    </row>
    <row r="551" ht="12.75" customHeight="1">
      <c r="D551" s="222"/>
      <c r="E551" s="14"/>
      <c r="G551" s="222"/>
      <c r="H551" s="222"/>
      <c r="I551" s="222"/>
      <c r="J551" s="222"/>
      <c r="K551" s="222"/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  <c r="AJ551" s="222"/>
      <c r="AK551" s="222"/>
      <c r="AL551" s="222"/>
      <c r="AM551" s="222"/>
      <c r="AN551" s="222"/>
      <c r="AO551" s="222"/>
      <c r="AP551" s="222"/>
      <c r="AQ551" s="222"/>
    </row>
    <row r="552" ht="12.75" customHeight="1">
      <c r="D552" s="222"/>
      <c r="E552" s="14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</row>
    <row r="553" ht="12.75" customHeight="1">
      <c r="D553" s="222"/>
      <c r="E553" s="14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</row>
    <row r="554" ht="12.75" customHeight="1">
      <c r="D554" s="222"/>
      <c r="E554" s="14"/>
      <c r="G554" s="222"/>
      <c r="H554" s="222"/>
      <c r="I554" s="222"/>
      <c r="J554" s="222"/>
      <c r="K554" s="222"/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  <c r="AJ554" s="222"/>
      <c r="AK554" s="222"/>
      <c r="AL554" s="222"/>
      <c r="AM554" s="222"/>
      <c r="AN554" s="222"/>
      <c r="AO554" s="222"/>
      <c r="AP554" s="222"/>
      <c r="AQ554" s="222"/>
    </row>
    <row r="555" ht="12.75" customHeight="1">
      <c r="D555" s="222"/>
      <c r="E555" s="14"/>
      <c r="G555" s="222"/>
      <c r="H555" s="222"/>
      <c r="I555" s="222"/>
      <c r="J555" s="222"/>
      <c r="K555" s="222"/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  <c r="AJ555" s="222"/>
      <c r="AK555" s="222"/>
      <c r="AL555" s="222"/>
      <c r="AM555" s="222"/>
      <c r="AN555" s="222"/>
      <c r="AO555" s="222"/>
      <c r="AP555" s="222"/>
      <c r="AQ555" s="222"/>
    </row>
    <row r="556" ht="12.75" customHeight="1">
      <c r="D556" s="222"/>
      <c r="E556" s="14"/>
      <c r="G556" s="222"/>
      <c r="H556" s="222"/>
      <c r="I556" s="222"/>
      <c r="J556" s="222"/>
      <c r="K556" s="222"/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  <c r="AJ556" s="222"/>
      <c r="AK556" s="222"/>
      <c r="AL556" s="222"/>
      <c r="AM556" s="222"/>
      <c r="AN556" s="222"/>
      <c r="AO556" s="222"/>
      <c r="AP556" s="222"/>
      <c r="AQ556" s="222"/>
    </row>
    <row r="557" ht="12.75" customHeight="1">
      <c r="D557" s="222"/>
      <c r="E557" s="14"/>
      <c r="G557" s="222"/>
      <c r="H557" s="222"/>
      <c r="I557" s="222"/>
      <c r="J557" s="222"/>
      <c r="K557" s="222"/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  <c r="AJ557" s="222"/>
      <c r="AK557" s="222"/>
      <c r="AL557" s="222"/>
      <c r="AM557" s="222"/>
      <c r="AN557" s="222"/>
      <c r="AO557" s="222"/>
      <c r="AP557" s="222"/>
      <c r="AQ557" s="222"/>
    </row>
    <row r="558" ht="12.75" customHeight="1">
      <c r="D558" s="222"/>
      <c r="E558" s="14"/>
      <c r="G558" s="222"/>
      <c r="H558" s="222"/>
      <c r="I558" s="222"/>
      <c r="J558" s="222"/>
      <c r="K558" s="222"/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  <c r="AJ558" s="222"/>
      <c r="AK558" s="222"/>
      <c r="AL558" s="222"/>
      <c r="AM558" s="222"/>
      <c r="AN558" s="222"/>
      <c r="AO558" s="222"/>
      <c r="AP558" s="222"/>
      <c r="AQ558" s="222"/>
    </row>
    <row r="559" ht="12.75" customHeight="1">
      <c r="D559" s="222"/>
      <c r="E559" s="14"/>
      <c r="G559" s="222"/>
      <c r="H559" s="222"/>
      <c r="I559" s="222"/>
      <c r="J559" s="222"/>
      <c r="K559" s="222"/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  <c r="AJ559" s="222"/>
      <c r="AK559" s="222"/>
      <c r="AL559" s="222"/>
      <c r="AM559" s="222"/>
      <c r="AN559" s="222"/>
      <c r="AO559" s="222"/>
      <c r="AP559" s="222"/>
      <c r="AQ559" s="222"/>
    </row>
    <row r="560" ht="12.75" customHeight="1">
      <c r="D560" s="222"/>
      <c r="E560" s="14"/>
      <c r="G560" s="222"/>
      <c r="H560" s="222"/>
      <c r="I560" s="222"/>
      <c r="J560" s="222"/>
      <c r="K560" s="222"/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2"/>
      <c r="AO560" s="222"/>
      <c r="AP560" s="222"/>
      <c r="AQ560" s="222"/>
    </row>
    <row r="561" ht="12.75" customHeight="1">
      <c r="D561" s="222"/>
      <c r="E561" s="14"/>
      <c r="G561" s="222"/>
      <c r="H561" s="222"/>
      <c r="I561" s="222"/>
      <c r="J561" s="222"/>
      <c r="K561" s="222"/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  <c r="AJ561" s="222"/>
      <c r="AK561" s="222"/>
      <c r="AL561" s="222"/>
      <c r="AM561" s="222"/>
      <c r="AN561" s="222"/>
      <c r="AO561" s="222"/>
      <c r="AP561" s="222"/>
      <c r="AQ561" s="222"/>
    </row>
    <row r="562" ht="12.75" customHeight="1">
      <c r="D562" s="222"/>
      <c r="E562" s="14"/>
      <c r="G562" s="222"/>
      <c r="H562" s="222"/>
      <c r="I562" s="222"/>
      <c r="J562" s="222"/>
      <c r="K562" s="222"/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  <c r="AJ562" s="222"/>
      <c r="AK562" s="222"/>
      <c r="AL562" s="222"/>
      <c r="AM562" s="222"/>
      <c r="AN562" s="222"/>
      <c r="AO562" s="222"/>
      <c r="AP562" s="222"/>
      <c r="AQ562" s="222"/>
    </row>
    <row r="563" ht="12.75" customHeight="1">
      <c r="D563" s="222"/>
      <c r="E563" s="14"/>
      <c r="G563" s="222"/>
      <c r="H563" s="222"/>
      <c r="I563" s="222"/>
      <c r="J563" s="222"/>
      <c r="K563" s="222"/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</row>
    <row r="564" ht="12.75" customHeight="1">
      <c r="D564" s="222"/>
      <c r="E564" s="14"/>
      <c r="G564" s="222"/>
      <c r="H564" s="222"/>
      <c r="I564" s="222"/>
      <c r="J564" s="222"/>
      <c r="K564" s="222"/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</row>
    <row r="565" ht="12.75" customHeight="1">
      <c r="D565" s="222"/>
      <c r="E565" s="14"/>
      <c r="G565" s="222"/>
      <c r="H565" s="222"/>
      <c r="I565" s="222"/>
      <c r="J565" s="222"/>
      <c r="K565" s="222"/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  <c r="AJ565" s="222"/>
      <c r="AK565" s="222"/>
      <c r="AL565" s="222"/>
      <c r="AM565" s="222"/>
      <c r="AN565" s="222"/>
      <c r="AO565" s="222"/>
      <c r="AP565" s="222"/>
      <c r="AQ565" s="222"/>
    </row>
    <row r="566" ht="12.75" customHeight="1">
      <c r="D566" s="222"/>
      <c r="E566" s="14"/>
      <c r="G566" s="222"/>
      <c r="H566" s="222"/>
      <c r="I566" s="222"/>
      <c r="J566" s="222"/>
      <c r="K566" s="222"/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  <c r="AJ566" s="222"/>
      <c r="AK566" s="222"/>
      <c r="AL566" s="222"/>
      <c r="AM566" s="222"/>
      <c r="AN566" s="222"/>
      <c r="AO566" s="222"/>
      <c r="AP566" s="222"/>
      <c r="AQ566" s="222"/>
    </row>
    <row r="567" ht="12.75" customHeight="1">
      <c r="D567" s="222"/>
      <c r="E567" s="14"/>
      <c r="G567" s="222"/>
      <c r="H567" s="222"/>
      <c r="I567" s="222"/>
      <c r="J567" s="222"/>
      <c r="K567" s="222"/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  <c r="AJ567" s="222"/>
      <c r="AK567" s="222"/>
      <c r="AL567" s="222"/>
      <c r="AM567" s="222"/>
      <c r="AN567" s="222"/>
      <c r="AO567" s="222"/>
      <c r="AP567" s="222"/>
      <c r="AQ567" s="222"/>
    </row>
    <row r="568" ht="12.75" customHeight="1">
      <c r="D568" s="222"/>
      <c r="E568" s="14"/>
      <c r="G568" s="222"/>
      <c r="H568" s="222"/>
      <c r="I568" s="222"/>
      <c r="J568" s="222"/>
      <c r="K568" s="222"/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  <c r="AJ568" s="222"/>
      <c r="AK568" s="222"/>
      <c r="AL568" s="222"/>
      <c r="AM568" s="222"/>
      <c r="AN568" s="222"/>
      <c r="AO568" s="222"/>
      <c r="AP568" s="222"/>
      <c r="AQ568" s="222"/>
    </row>
    <row r="569" ht="12.75" customHeight="1">
      <c r="D569" s="222"/>
      <c r="E569" s="14"/>
      <c r="G569" s="222"/>
      <c r="H569" s="222"/>
      <c r="I569" s="222"/>
      <c r="J569" s="222"/>
      <c r="K569" s="222"/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  <c r="AJ569" s="222"/>
      <c r="AK569" s="222"/>
      <c r="AL569" s="222"/>
      <c r="AM569" s="222"/>
      <c r="AN569" s="222"/>
      <c r="AO569" s="222"/>
      <c r="AP569" s="222"/>
      <c r="AQ569" s="222"/>
    </row>
    <row r="570" ht="12.75" customHeight="1">
      <c r="D570" s="222"/>
      <c r="E570" s="14"/>
      <c r="G570" s="222"/>
      <c r="H570" s="222"/>
      <c r="I570" s="222"/>
      <c r="J570" s="222"/>
      <c r="K570" s="222"/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  <c r="AJ570" s="222"/>
      <c r="AK570" s="222"/>
      <c r="AL570" s="222"/>
      <c r="AM570" s="222"/>
      <c r="AN570" s="222"/>
      <c r="AO570" s="222"/>
      <c r="AP570" s="222"/>
      <c r="AQ570" s="222"/>
    </row>
    <row r="571" ht="12.75" customHeight="1">
      <c r="D571" s="222"/>
      <c r="E571" s="14"/>
      <c r="G571" s="222"/>
      <c r="H571" s="222"/>
      <c r="I571" s="222"/>
      <c r="J571" s="222"/>
      <c r="K571" s="222"/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  <c r="AJ571" s="222"/>
      <c r="AK571" s="222"/>
      <c r="AL571" s="222"/>
      <c r="AM571" s="222"/>
      <c r="AN571" s="222"/>
      <c r="AO571" s="222"/>
      <c r="AP571" s="222"/>
      <c r="AQ571" s="222"/>
    </row>
    <row r="572" ht="12.75" customHeight="1">
      <c r="D572" s="222"/>
      <c r="E572" s="14"/>
      <c r="G572" s="222"/>
      <c r="H572" s="222"/>
      <c r="I572" s="222"/>
      <c r="J572" s="222"/>
      <c r="K572" s="222"/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  <c r="AJ572" s="222"/>
      <c r="AK572" s="222"/>
      <c r="AL572" s="222"/>
      <c r="AM572" s="222"/>
      <c r="AN572" s="222"/>
      <c r="AO572" s="222"/>
      <c r="AP572" s="222"/>
      <c r="AQ572" s="222"/>
    </row>
    <row r="573" ht="12.75" customHeight="1">
      <c r="D573" s="222"/>
      <c r="E573" s="14"/>
      <c r="G573" s="222"/>
      <c r="H573" s="222"/>
      <c r="I573" s="222"/>
      <c r="J573" s="222"/>
      <c r="K573" s="222"/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  <c r="AJ573" s="222"/>
      <c r="AK573" s="222"/>
      <c r="AL573" s="222"/>
      <c r="AM573" s="222"/>
      <c r="AN573" s="222"/>
      <c r="AO573" s="222"/>
      <c r="AP573" s="222"/>
      <c r="AQ573" s="222"/>
    </row>
    <row r="574" ht="12.75" customHeight="1">
      <c r="D574" s="222"/>
      <c r="E574" s="14"/>
      <c r="G574" s="222"/>
      <c r="H574" s="222"/>
      <c r="I574" s="222"/>
      <c r="J574" s="222"/>
      <c r="K574" s="222"/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</row>
    <row r="575" ht="12.75" customHeight="1">
      <c r="D575" s="222"/>
      <c r="E575" s="14"/>
      <c r="G575" s="222"/>
      <c r="H575" s="222"/>
      <c r="I575" s="222"/>
      <c r="J575" s="222"/>
      <c r="K575" s="222"/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</row>
    <row r="576" ht="12.75" customHeight="1">
      <c r="D576" s="222"/>
      <c r="E576" s="14"/>
      <c r="G576" s="222"/>
      <c r="H576" s="222"/>
      <c r="I576" s="222"/>
      <c r="J576" s="222"/>
      <c r="K576" s="222"/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  <c r="AJ576" s="222"/>
      <c r="AK576" s="222"/>
      <c r="AL576" s="222"/>
      <c r="AM576" s="222"/>
      <c r="AN576" s="222"/>
      <c r="AO576" s="222"/>
      <c r="AP576" s="222"/>
      <c r="AQ576" s="222"/>
    </row>
    <row r="577" ht="12.75" customHeight="1">
      <c r="D577" s="222"/>
      <c r="E577" s="14"/>
      <c r="G577" s="222"/>
      <c r="H577" s="222"/>
      <c r="I577" s="222"/>
      <c r="J577" s="222"/>
      <c r="K577" s="222"/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  <c r="AJ577" s="222"/>
      <c r="AK577" s="222"/>
      <c r="AL577" s="222"/>
      <c r="AM577" s="222"/>
      <c r="AN577" s="222"/>
      <c r="AO577" s="222"/>
      <c r="AP577" s="222"/>
      <c r="AQ577" s="222"/>
    </row>
    <row r="578" ht="12.75" customHeight="1">
      <c r="D578" s="222"/>
      <c r="E578" s="14"/>
      <c r="G578" s="222"/>
      <c r="H578" s="222"/>
      <c r="I578" s="222"/>
      <c r="J578" s="222"/>
      <c r="K578" s="222"/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  <c r="AJ578" s="222"/>
      <c r="AK578" s="222"/>
      <c r="AL578" s="222"/>
      <c r="AM578" s="222"/>
      <c r="AN578" s="222"/>
      <c r="AO578" s="222"/>
      <c r="AP578" s="222"/>
      <c r="AQ578" s="222"/>
    </row>
    <row r="579" ht="12.75" customHeight="1">
      <c r="D579" s="222"/>
      <c r="E579" s="14"/>
      <c r="G579" s="222"/>
      <c r="H579" s="222"/>
      <c r="I579" s="222"/>
      <c r="J579" s="222"/>
      <c r="K579" s="222"/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  <c r="AJ579" s="222"/>
      <c r="AK579" s="222"/>
      <c r="AL579" s="222"/>
      <c r="AM579" s="222"/>
      <c r="AN579" s="222"/>
      <c r="AO579" s="222"/>
      <c r="AP579" s="222"/>
      <c r="AQ579" s="222"/>
    </row>
    <row r="580" ht="12.75" customHeight="1">
      <c r="D580" s="222"/>
      <c r="E580" s="14"/>
      <c r="G580" s="222"/>
      <c r="H580" s="222"/>
      <c r="I580" s="222"/>
      <c r="J580" s="222"/>
      <c r="K580" s="222"/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  <c r="AJ580" s="222"/>
      <c r="AK580" s="222"/>
      <c r="AL580" s="222"/>
      <c r="AM580" s="222"/>
      <c r="AN580" s="222"/>
      <c r="AO580" s="222"/>
      <c r="AP580" s="222"/>
      <c r="AQ580" s="222"/>
    </row>
    <row r="581" ht="12.75" customHeight="1">
      <c r="D581" s="222"/>
      <c r="E581" s="14"/>
      <c r="G581" s="222"/>
      <c r="H581" s="222"/>
      <c r="I581" s="222"/>
      <c r="J581" s="222"/>
      <c r="K581" s="222"/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  <c r="AJ581" s="222"/>
      <c r="AK581" s="222"/>
      <c r="AL581" s="222"/>
      <c r="AM581" s="222"/>
      <c r="AN581" s="222"/>
      <c r="AO581" s="222"/>
      <c r="AP581" s="222"/>
      <c r="AQ581" s="222"/>
    </row>
    <row r="582" ht="12.75" customHeight="1">
      <c r="D582" s="222"/>
      <c r="E582" s="14"/>
      <c r="G582" s="222"/>
      <c r="H582" s="222"/>
      <c r="I582" s="222"/>
      <c r="J582" s="222"/>
      <c r="K582" s="222"/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  <c r="AJ582" s="222"/>
      <c r="AK582" s="222"/>
      <c r="AL582" s="222"/>
      <c r="AM582" s="222"/>
      <c r="AN582" s="222"/>
      <c r="AO582" s="222"/>
      <c r="AP582" s="222"/>
      <c r="AQ582" s="222"/>
    </row>
    <row r="583" ht="12.75" customHeight="1">
      <c r="D583" s="222"/>
      <c r="E583" s="14"/>
      <c r="G583" s="222"/>
      <c r="H583" s="222"/>
      <c r="I583" s="222"/>
      <c r="J583" s="222"/>
      <c r="K583" s="222"/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  <c r="AJ583" s="222"/>
      <c r="AK583" s="222"/>
      <c r="AL583" s="222"/>
      <c r="AM583" s="222"/>
      <c r="AN583" s="222"/>
      <c r="AO583" s="222"/>
      <c r="AP583" s="222"/>
      <c r="AQ583" s="222"/>
    </row>
    <row r="584" ht="12.75" customHeight="1">
      <c r="D584" s="222"/>
      <c r="E584" s="14"/>
      <c r="G584" s="222"/>
      <c r="H584" s="222"/>
      <c r="I584" s="222"/>
      <c r="J584" s="222"/>
      <c r="K584" s="222"/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  <c r="AJ584" s="222"/>
      <c r="AK584" s="222"/>
      <c r="AL584" s="222"/>
      <c r="AM584" s="222"/>
      <c r="AN584" s="222"/>
      <c r="AO584" s="222"/>
      <c r="AP584" s="222"/>
      <c r="AQ584" s="222"/>
    </row>
    <row r="585" ht="12.75" customHeight="1">
      <c r="D585" s="222"/>
      <c r="E585" s="14"/>
      <c r="G585" s="222"/>
      <c r="H585" s="222"/>
      <c r="I585" s="222"/>
      <c r="J585" s="222"/>
      <c r="K585" s="222"/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</row>
    <row r="586" ht="12.75" customHeight="1">
      <c r="D586" s="222"/>
      <c r="E586" s="14"/>
      <c r="G586" s="222"/>
      <c r="H586" s="222"/>
      <c r="I586" s="222"/>
      <c r="J586" s="222"/>
      <c r="K586" s="222"/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</row>
    <row r="587" ht="12.75" customHeight="1">
      <c r="D587" s="222"/>
      <c r="E587" s="14"/>
      <c r="G587" s="222"/>
      <c r="H587" s="222"/>
      <c r="I587" s="222"/>
      <c r="J587" s="222"/>
      <c r="K587" s="222"/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  <c r="AJ587" s="222"/>
      <c r="AK587" s="222"/>
      <c r="AL587" s="222"/>
      <c r="AM587" s="222"/>
      <c r="AN587" s="222"/>
      <c r="AO587" s="222"/>
      <c r="AP587" s="222"/>
      <c r="AQ587" s="222"/>
    </row>
    <row r="588" ht="12.75" customHeight="1">
      <c r="D588" s="222"/>
      <c r="E588" s="14"/>
      <c r="G588" s="222"/>
      <c r="H588" s="222"/>
      <c r="I588" s="222"/>
      <c r="J588" s="222"/>
      <c r="K588" s="222"/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  <c r="AJ588" s="222"/>
      <c r="AK588" s="222"/>
      <c r="AL588" s="222"/>
      <c r="AM588" s="222"/>
      <c r="AN588" s="222"/>
      <c r="AO588" s="222"/>
      <c r="AP588" s="222"/>
      <c r="AQ588" s="222"/>
    </row>
    <row r="589" ht="12.75" customHeight="1">
      <c r="D589" s="222"/>
      <c r="E589" s="14"/>
      <c r="G589" s="222"/>
      <c r="H589" s="222"/>
      <c r="I589" s="222"/>
      <c r="J589" s="222"/>
      <c r="K589" s="222"/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  <c r="AJ589" s="222"/>
      <c r="AK589" s="222"/>
      <c r="AL589" s="222"/>
      <c r="AM589" s="222"/>
      <c r="AN589" s="222"/>
      <c r="AO589" s="222"/>
      <c r="AP589" s="222"/>
      <c r="AQ589" s="222"/>
    </row>
    <row r="590" ht="12.75" customHeight="1">
      <c r="D590" s="222"/>
      <c r="E590" s="14"/>
      <c r="G590" s="222"/>
      <c r="H590" s="222"/>
      <c r="I590" s="222"/>
      <c r="J590" s="222"/>
      <c r="K590" s="222"/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  <c r="AJ590" s="222"/>
      <c r="AK590" s="222"/>
      <c r="AL590" s="222"/>
      <c r="AM590" s="222"/>
      <c r="AN590" s="222"/>
      <c r="AO590" s="222"/>
      <c r="AP590" s="222"/>
      <c r="AQ590" s="222"/>
    </row>
    <row r="591" ht="12.75" customHeight="1">
      <c r="D591" s="222"/>
      <c r="E591" s="14"/>
      <c r="G591" s="222"/>
      <c r="H591" s="222"/>
      <c r="I591" s="222"/>
      <c r="J591" s="222"/>
      <c r="K591" s="222"/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  <c r="AJ591" s="222"/>
      <c r="AK591" s="222"/>
      <c r="AL591" s="222"/>
      <c r="AM591" s="222"/>
      <c r="AN591" s="222"/>
      <c r="AO591" s="222"/>
      <c r="AP591" s="222"/>
      <c r="AQ591" s="222"/>
    </row>
    <row r="592" ht="12.75" customHeight="1">
      <c r="D592" s="222"/>
      <c r="E592" s="14"/>
      <c r="G592" s="222"/>
      <c r="H592" s="222"/>
      <c r="I592" s="222"/>
      <c r="J592" s="222"/>
      <c r="K592" s="222"/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  <c r="AJ592" s="222"/>
      <c r="AK592" s="222"/>
      <c r="AL592" s="222"/>
      <c r="AM592" s="222"/>
      <c r="AN592" s="222"/>
      <c r="AO592" s="222"/>
      <c r="AP592" s="222"/>
      <c r="AQ592" s="222"/>
    </row>
    <row r="593" ht="12.75" customHeight="1">
      <c r="D593" s="222"/>
      <c r="E593" s="14"/>
      <c r="G593" s="222"/>
      <c r="H593" s="222"/>
      <c r="I593" s="222"/>
      <c r="J593" s="222"/>
      <c r="K593" s="222"/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  <c r="AJ593" s="222"/>
      <c r="AK593" s="222"/>
      <c r="AL593" s="222"/>
      <c r="AM593" s="222"/>
      <c r="AN593" s="222"/>
      <c r="AO593" s="222"/>
      <c r="AP593" s="222"/>
      <c r="AQ593" s="222"/>
    </row>
    <row r="594" ht="12.75" customHeight="1">
      <c r="D594" s="222"/>
      <c r="E594" s="14"/>
      <c r="G594" s="222"/>
      <c r="H594" s="222"/>
      <c r="I594" s="222"/>
      <c r="J594" s="222"/>
      <c r="K594" s="222"/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  <c r="AJ594" s="222"/>
      <c r="AK594" s="222"/>
      <c r="AL594" s="222"/>
      <c r="AM594" s="222"/>
      <c r="AN594" s="222"/>
      <c r="AO594" s="222"/>
      <c r="AP594" s="222"/>
      <c r="AQ594" s="222"/>
    </row>
    <row r="595" ht="12.75" customHeight="1">
      <c r="D595" s="222"/>
      <c r="E595" s="14"/>
      <c r="G595" s="222"/>
      <c r="H595" s="222"/>
      <c r="I595" s="222"/>
      <c r="J595" s="222"/>
      <c r="K595" s="222"/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  <c r="AJ595" s="222"/>
      <c r="AK595" s="222"/>
      <c r="AL595" s="222"/>
      <c r="AM595" s="222"/>
      <c r="AN595" s="222"/>
      <c r="AO595" s="222"/>
      <c r="AP595" s="222"/>
      <c r="AQ595" s="222"/>
    </row>
    <row r="596" ht="12.75" customHeight="1">
      <c r="D596" s="222"/>
      <c r="E596" s="14"/>
      <c r="G596" s="222"/>
      <c r="H596" s="222"/>
      <c r="I596" s="222"/>
      <c r="J596" s="222"/>
      <c r="K596" s="222"/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</row>
    <row r="597" ht="12.75" customHeight="1">
      <c r="D597" s="222"/>
      <c r="E597" s="14"/>
      <c r="G597" s="222"/>
      <c r="H597" s="222"/>
      <c r="I597" s="222"/>
      <c r="J597" s="222"/>
      <c r="K597" s="222"/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</row>
    <row r="598" ht="12.75" customHeight="1">
      <c r="D598" s="222"/>
      <c r="E598" s="14"/>
      <c r="G598" s="222"/>
      <c r="H598" s="222"/>
      <c r="I598" s="222"/>
      <c r="J598" s="222"/>
      <c r="K598" s="222"/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  <c r="AJ598" s="222"/>
      <c r="AK598" s="222"/>
      <c r="AL598" s="222"/>
      <c r="AM598" s="222"/>
      <c r="AN598" s="222"/>
      <c r="AO598" s="222"/>
      <c r="AP598" s="222"/>
      <c r="AQ598" s="222"/>
    </row>
    <row r="599" ht="12.75" customHeight="1">
      <c r="D599" s="222"/>
      <c r="E599" s="14"/>
      <c r="G599" s="222"/>
      <c r="H599" s="222"/>
      <c r="I599" s="222"/>
      <c r="J599" s="222"/>
      <c r="K599" s="222"/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  <c r="AJ599" s="222"/>
      <c r="AK599" s="222"/>
      <c r="AL599" s="222"/>
      <c r="AM599" s="222"/>
      <c r="AN599" s="222"/>
      <c r="AO599" s="222"/>
      <c r="AP599" s="222"/>
      <c r="AQ599" s="222"/>
    </row>
    <row r="600" ht="12.75" customHeight="1">
      <c r="D600" s="222"/>
      <c r="E600" s="14"/>
      <c r="G600" s="222"/>
      <c r="H600" s="222"/>
      <c r="I600" s="222"/>
      <c r="J600" s="222"/>
      <c r="K600" s="222"/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  <c r="AJ600" s="222"/>
      <c r="AK600" s="222"/>
      <c r="AL600" s="222"/>
      <c r="AM600" s="222"/>
      <c r="AN600" s="222"/>
      <c r="AO600" s="222"/>
      <c r="AP600" s="222"/>
      <c r="AQ600" s="222"/>
    </row>
    <row r="601" ht="12.75" customHeight="1">
      <c r="D601" s="222"/>
      <c r="E601" s="14"/>
      <c r="G601" s="222"/>
      <c r="H601" s="222"/>
      <c r="I601" s="222"/>
      <c r="J601" s="222"/>
      <c r="K601" s="222"/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  <c r="AJ601" s="222"/>
      <c r="AK601" s="222"/>
      <c r="AL601" s="222"/>
      <c r="AM601" s="222"/>
      <c r="AN601" s="222"/>
      <c r="AO601" s="222"/>
      <c r="AP601" s="222"/>
      <c r="AQ601" s="222"/>
    </row>
    <row r="602" ht="12.75" customHeight="1">
      <c r="D602" s="222"/>
      <c r="E602" s="14"/>
      <c r="G602" s="222"/>
      <c r="H602" s="222"/>
      <c r="I602" s="222"/>
      <c r="J602" s="222"/>
      <c r="K602" s="222"/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  <c r="AJ602" s="222"/>
      <c r="AK602" s="222"/>
      <c r="AL602" s="222"/>
      <c r="AM602" s="222"/>
      <c r="AN602" s="222"/>
      <c r="AO602" s="222"/>
      <c r="AP602" s="222"/>
      <c r="AQ602" s="222"/>
    </row>
    <row r="603" ht="12.75" customHeight="1">
      <c r="D603" s="222"/>
      <c r="E603" s="14"/>
      <c r="G603" s="222"/>
      <c r="H603" s="222"/>
      <c r="I603" s="222"/>
      <c r="J603" s="222"/>
      <c r="K603" s="222"/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  <c r="AJ603" s="222"/>
      <c r="AK603" s="222"/>
      <c r="AL603" s="222"/>
      <c r="AM603" s="222"/>
      <c r="AN603" s="222"/>
      <c r="AO603" s="222"/>
      <c r="AP603" s="222"/>
      <c r="AQ603" s="222"/>
    </row>
    <row r="604" ht="12.75" customHeight="1">
      <c r="D604" s="222"/>
      <c r="E604" s="14"/>
      <c r="G604" s="222"/>
      <c r="H604" s="222"/>
      <c r="I604" s="222"/>
      <c r="J604" s="222"/>
      <c r="K604" s="222"/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  <c r="AJ604" s="222"/>
      <c r="AK604" s="222"/>
      <c r="AL604" s="222"/>
      <c r="AM604" s="222"/>
      <c r="AN604" s="222"/>
      <c r="AO604" s="222"/>
      <c r="AP604" s="222"/>
      <c r="AQ604" s="222"/>
    </row>
    <row r="605" ht="12.75" customHeight="1">
      <c r="D605" s="222"/>
      <c r="E605" s="14"/>
      <c r="G605" s="222"/>
      <c r="H605" s="222"/>
      <c r="I605" s="222"/>
      <c r="J605" s="222"/>
      <c r="K605" s="222"/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  <c r="AJ605" s="222"/>
      <c r="AK605" s="222"/>
      <c r="AL605" s="222"/>
      <c r="AM605" s="222"/>
      <c r="AN605" s="222"/>
      <c r="AO605" s="222"/>
      <c r="AP605" s="222"/>
      <c r="AQ605" s="222"/>
    </row>
    <row r="606" ht="12.75" customHeight="1">
      <c r="D606" s="222"/>
      <c r="E606" s="14"/>
      <c r="G606" s="222"/>
      <c r="H606" s="222"/>
      <c r="I606" s="222"/>
      <c r="J606" s="222"/>
      <c r="K606" s="222"/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  <c r="AJ606" s="222"/>
      <c r="AK606" s="222"/>
      <c r="AL606" s="222"/>
      <c r="AM606" s="222"/>
      <c r="AN606" s="222"/>
      <c r="AO606" s="222"/>
      <c r="AP606" s="222"/>
      <c r="AQ606" s="222"/>
    </row>
    <row r="607" ht="12.75" customHeight="1">
      <c r="D607" s="222"/>
      <c r="E607" s="14"/>
      <c r="G607" s="222"/>
      <c r="H607" s="222"/>
      <c r="I607" s="222"/>
      <c r="J607" s="222"/>
      <c r="K607" s="222"/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</row>
    <row r="608" ht="12.75" customHeight="1">
      <c r="D608" s="222"/>
      <c r="E608" s="14"/>
      <c r="G608" s="222"/>
      <c r="H608" s="222"/>
      <c r="I608" s="222"/>
      <c r="J608" s="222"/>
      <c r="K608" s="222"/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</row>
    <row r="609" ht="12.75" customHeight="1">
      <c r="D609" s="222"/>
      <c r="E609" s="14"/>
      <c r="G609" s="222"/>
      <c r="H609" s="222"/>
      <c r="I609" s="222"/>
      <c r="J609" s="222"/>
      <c r="K609" s="222"/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  <c r="AJ609" s="222"/>
      <c r="AK609" s="222"/>
      <c r="AL609" s="222"/>
      <c r="AM609" s="222"/>
      <c r="AN609" s="222"/>
      <c r="AO609" s="222"/>
      <c r="AP609" s="222"/>
      <c r="AQ609" s="222"/>
    </row>
    <row r="610" ht="12.75" customHeight="1">
      <c r="D610" s="222"/>
      <c r="E610" s="14"/>
      <c r="G610" s="222"/>
      <c r="H610" s="222"/>
      <c r="I610" s="222"/>
      <c r="J610" s="222"/>
      <c r="K610" s="222"/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  <c r="AJ610" s="222"/>
      <c r="AK610" s="222"/>
      <c r="AL610" s="222"/>
      <c r="AM610" s="222"/>
      <c r="AN610" s="222"/>
      <c r="AO610" s="222"/>
      <c r="AP610" s="222"/>
      <c r="AQ610" s="222"/>
    </row>
    <row r="611" ht="12.75" customHeight="1">
      <c r="D611" s="222"/>
      <c r="E611" s="14"/>
      <c r="G611" s="222"/>
      <c r="H611" s="222"/>
      <c r="I611" s="222"/>
      <c r="J611" s="222"/>
      <c r="K611" s="222"/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  <c r="AJ611" s="222"/>
      <c r="AK611" s="222"/>
      <c r="AL611" s="222"/>
      <c r="AM611" s="222"/>
      <c r="AN611" s="222"/>
      <c r="AO611" s="222"/>
      <c r="AP611" s="222"/>
      <c r="AQ611" s="222"/>
    </row>
    <row r="612" ht="12.75" customHeight="1">
      <c r="D612" s="222"/>
      <c r="E612" s="14"/>
      <c r="G612" s="222"/>
      <c r="H612" s="222"/>
      <c r="I612" s="222"/>
      <c r="J612" s="222"/>
      <c r="K612" s="222"/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  <c r="AJ612" s="222"/>
      <c r="AK612" s="222"/>
      <c r="AL612" s="222"/>
      <c r="AM612" s="222"/>
      <c r="AN612" s="222"/>
      <c r="AO612" s="222"/>
      <c r="AP612" s="222"/>
      <c r="AQ612" s="222"/>
    </row>
    <row r="613" ht="12.75" customHeight="1">
      <c r="D613" s="222"/>
      <c r="E613" s="14"/>
      <c r="G613" s="222"/>
      <c r="H613" s="222"/>
      <c r="I613" s="222"/>
      <c r="J613" s="222"/>
      <c r="K613" s="222"/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</row>
    <row r="614" ht="12.75" customHeight="1">
      <c r="D614" s="222"/>
      <c r="E614" s="14"/>
      <c r="G614" s="222"/>
      <c r="H614" s="222"/>
      <c r="I614" s="222"/>
      <c r="J614" s="222"/>
      <c r="K614" s="222"/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  <c r="AJ614" s="222"/>
      <c r="AK614" s="222"/>
      <c r="AL614" s="222"/>
      <c r="AM614" s="222"/>
      <c r="AN614" s="222"/>
      <c r="AO614" s="222"/>
      <c r="AP614" s="222"/>
      <c r="AQ614" s="222"/>
    </row>
    <row r="615" ht="12.75" customHeight="1">
      <c r="D615" s="222"/>
      <c r="E615" s="14"/>
      <c r="G615" s="222"/>
      <c r="H615" s="222"/>
      <c r="I615" s="222"/>
      <c r="J615" s="222"/>
      <c r="K615" s="222"/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  <c r="AJ615" s="222"/>
      <c r="AK615" s="222"/>
      <c r="AL615" s="222"/>
      <c r="AM615" s="222"/>
      <c r="AN615" s="222"/>
      <c r="AO615" s="222"/>
      <c r="AP615" s="222"/>
      <c r="AQ615" s="222"/>
    </row>
    <row r="616" ht="12.75" customHeight="1">
      <c r="D616" s="222"/>
      <c r="E616" s="14"/>
      <c r="G616" s="222"/>
      <c r="H616" s="222"/>
      <c r="I616" s="222"/>
      <c r="J616" s="222"/>
      <c r="K616" s="222"/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  <c r="AJ616" s="222"/>
      <c r="AK616" s="222"/>
      <c r="AL616" s="222"/>
      <c r="AM616" s="222"/>
      <c r="AN616" s="222"/>
      <c r="AO616" s="222"/>
      <c r="AP616" s="222"/>
      <c r="AQ616" s="222"/>
    </row>
    <row r="617" ht="12.75" customHeight="1">
      <c r="D617" s="222"/>
      <c r="E617" s="14"/>
      <c r="G617" s="222"/>
      <c r="H617" s="222"/>
      <c r="I617" s="222"/>
      <c r="J617" s="222"/>
      <c r="K617" s="222"/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/>
      <c r="AM617" s="222"/>
      <c r="AN617" s="222"/>
      <c r="AO617" s="222"/>
      <c r="AP617" s="222"/>
      <c r="AQ617" s="222"/>
    </row>
    <row r="618" ht="12.75" customHeight="1">
      <c r="D618" s="222"/>
      <c r="E618" s="14"/>
      <c r="G618" s="222"/>
      <c r="H618" s="222"/>
      <c r="I618" s="222"/>
      <c r="J618" s="222"/>
      <c r="K618" s="222"/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</row>
    <row r="619" ht="12.75" customHeight="1">
      <c r="D619" s="222"/>
      <c r="E619" s="14"/>
      <c r="G619" s="222"/>
      <c r="H619" s="222"/>
      <c r="I619" s="222"/>
      <c r="J619" s="222"/>
      <c r="K619" s="222"/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</row>
    <row r="620" ht="12.75" customHeight="1">
      <c r="D620" s="222"/>
      <c r="E620" s="14"/>
      <c r="G620" s="222"/>
      <c r="H620" s="222"/>
      <c r="I620" s="222"/>
      <c r="J620" s="222"/>
      <c r="K620" s="222"/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/>
      <c r="AM620" s="222"/>
      <c r="AN620" s="222"/>
      <c r="AO620" s="222"/>
      <c r="AP620" s="222"/>
      <c r="AQ620" s="222"/>
    </row>
    <row r="621" ht="12.75" customHeight="1">
      <c r="D621" s="222"/>
      <c r="E621" s="14"/>
      <c r="G621" s="222"/>
      <c r="H621" s="222"/>
      <c r="I621" s="222"/>
      <c r="J621" s="222"/>
      <c r="K621" s="222"/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2"/>
      <c r="AM621" s="222"/>
      <c r="AN621" s="222"/>
      <c r="AO621" s="222"/>
      <c r="AP621" s="222"/>
      <c r="AQ621" s="222"/>
    </row>
    <row r="622" ht="12.75" customHeight="1">
      <c r="D622" s="222"/>
      <c r="E622" s="14"/>
      <c r="G622" s="222"/>
      <c r="H622" s="222"/>
      <c r="I622" s="222"/>
      <c r="J622" s="222"/>
      <c r="K622" s="222"/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/>
      <c r="AM622" s="222"/>
      <c r="AN622" s="222"/>
      <c r="AO622" s="222"/>
      <c r="AP622" s="222"/>
      <c r="AQ622" s="222"/>
    </row>
    <row r="623" ht="12.75" customHeight="1">
      <c r="D623" s="222"/>
      <c r="E623" s="14"/>
      <c r="G623" s="222"/>
      <c r="H623" s="222"/>
      <c r="I623" s="222"/>
      <c r="J623" s="222"/>
      <c r="K623" s="222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/>
      <c r="AM623" s="222"/>
      <c r="AN623" s="222"/>
      <c r="AO623" s="222"/>
      <c r="AP623" s="222"/>
      <c r="AQ623" s="222"/>
    </row>
    <row r="624" ht="12.75" customHeight="1">
      <c r="D624" s="222"/>
      <c r="E624" s="14"/>
      <c r="G624" s="222"/>
      <c r="H624" s="222"/>
      <c r="I624" s="222"/>
      <c r="J624" s="222"/>
      <c r="K624" s="222"/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/>
      <c r="AM624" s="222"/>
      <c r="AN624" s="222"/>
      <c r="AO624" s="222"/>
      <c r="AP624" s="222"/>
      <c r="AQ624" s="222"/>
    </row>
    <row r="625" ht="12.75" customHeight="1">
      <c r="D625" s="222"/>
      <c r="E625" s="14"/>
      <c r="G625" s="222"/>
      <c r="H625" s="222"/>
      <c r="I625" s="222"/>
      <c r="J625" s="222"/>
      <c r="K625" s="222"/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/>
      <c r="AM625" s="222"/>
      <c r="AN625" s="222"/>
      <c r="AO625" s="222"/>
      <c r="AP625" s="222"/>
      <c r="AQ625" s="222"/>
    </row>
    <row r="626" ht="12.75" customHeight="1">
      <c r="D626" s="222"/>
      <c r="E626" s="14"/>
      <c r="G626" s="222"/>
      <c r="H626" s="222"/>
      <c r="I626" s="222"/>
      <c r="J626" s="222"/>
      <c r="K626" s="222"/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/>
      <c r="AM626" s="222"/>
      <c r="AN626" s="222"/>
      <c r="AO626" s="222"/>
      <c r="AP626" s="222"/>
      <c r="AQ626" s="222"/>
    </row>
    <row r="627" ht="12.75" customHeight="1">
      <c r="D627" s="222"/>
      <c r="E627" s="14"/>
      <c r="G627" s="222"/>
      <c r="H627" s="222"/>
      <c r="I627" s="222"/>
      <c r="J627" s="222"/>
      <c r="K627" s="222"/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/>
      <c r="AM627" s="222"/>
      <c r="AN627" s="222"/>
      <c r="AO627" s="222"/>
      <c r="AP627" s="222"/>
      <c r="AQ627" s="222"/>
    </row>
    <row r="628" ht="12.75" customHeight="1">
      <c r="D628" s="222"/>
      <c r="E628" s="14"/>
      <c r="G628" s="222"/>
      <c r="H628" s="222"/>
      <c r="I628" s="222"/>
      <c r="J628" s="222"/>
      <c r="K628" s="222"/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/>
      <c r="AM628" s="222"/>
      <c r="AN628" s="222"/>
      <c r="AO628" s="222"/>
      <c r="AP628" s="222"/>
      <c r="AQ628" s="222"/>
    </row>
    <row r="629" ht="12.75" customHeight="1">
      <c r="D629" s="222"/>
      <c r="E629" s="14"/>
      <c r="G629" s="222"/>
      <c r="H629" s="222"/>
      <c r="I629" s="222"/>
      <c r="J629" s="222"/>
      <c r="K629" s="222"/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</row>
    <row r="630" ht="12.75" customHeight="1">
      <c r="D630" s="222"/>
      <c r="E630" s="14"/>
      <c r="G630" s="222"/>
      <c r="H630" s="222"/>
      <c r="I630" s="222"/>
      <c r="J630" s="222"/>
      <c r="K630" s="222"/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</row>
    <row r="631" ht="12.75" customHeight="1">
      <c r="D631" s="222"/>
      <c r="E631" s="14"/>
      <c r="G631" s="222"/>
      <c r="H631" s="222"/>
      <c r="I631" s="222"/>
      <c r="J631" s="222"/>
      <c r="K631" s="222"/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2"/>
      <c r="AM631" s="222"/>
      <c r="AN631" s="222"/>
      <c r="AO631" s="222"/>
      <c r="AP631" s="222"/>
      <c r="AQ631" s="222"/>
    </row>
    <row r="632" ht="12.75" customHeight="1">
      <c r="D632" s="222"/>
      <c r="E632" s="14"/>
      <c r="G632" s="222"/>
      <c r="H632" s="222"/>
      <c r="I632" s="222"/>
      <c r="J632" s="222"/>
      <c r="K632" s="222"/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/>
      <c r="AM632" s="222"/>
      <c r="AN632" s="222"/>
      <c r="AO632" s="222"/>
      <c r="AP632" s="222"/>
      <c r="AQ632" s="222"/>
    </row>
    <row r="633" ht="12.75" customHeight="1">
      <c r="D633" s="222"/>
      <c r="E633" s="14"/>
      <c r="G633" s="222"/>
      <c r="H633" s="222"/>
      <c r="I633" s="222"/>
      <c r="J633" s="222"/>
      <c r="K633" s="222"/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/>
      <c r="AM633" s="222"/>
      <c r="AN633" s="222"/>
      <c r="AO633" s="222"/>
      <c r="AP633" s="222"/>
      <c r="AQ633" s="222"/>
    </row>
    <row r="634" ht="12.75" customHeight="1">
      <c r="D634" s="222"/>
      <c r="E634" s="14"/>
      <c r="G634" s="222"/>
      <c r="H634" s="222"/>
      <c r="I634" s="222"/>
      <c r="J634" s="222"/>
      <c r="K634" s="222"/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/>
      <c r="AM634" s="222"/>
      <c r="AN634" s="222"/>
      <c r="AO634" s="222"/>
      <c r="AP634" s="222"/>
      <c r="AQ634" s="222"/>
    </row>
    <row r="635" ht="12.75" customHeight="1">
      <c r="D635" s="222"/>
      <c r="E635" s="14"/>
      <c r="G635" s="222"/>
      <c r="H635" s="222"/>
      <c r="I635" s="222"/>
      <c r="J635" s="222"/>
      <c r="K635" s="222"/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/>
      <c r="AM635" s="222"/>
      <c r="AN635" s="222"/>
      <c r="AO635" s="222"/>
      <c r="AP635" s="222"/>
      <c r="AQ635" s="222"/>
    </row>
    <row r="636" ht="12.75" customHeight="1">
      <c r="D636" s="222"/>
      <c r="E636" s="14"/>
      <c r="G636" s="222"/>
      <c r="H636" s="222"/>
      <c r="I636" s="222"/>
      <c r="J636" s="222"/>
      <c r="K636" s="222"/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/>
      <c r="AM636" s="222"/>
      <c r="AN636" s="222"/>
      <c r="AO636" s="222"/>
      <c r="AP636" s="222"/>
      <c r="AQ636" s="222"/>
    </row>
    <row r="637" ht="12.75" customHeight="1">
      <c r="D637" s="222"/>
      <c r="E637" s="14"/>
      <c r="G637" s="222"/>
      <c r="H637" s="222"/>
      <c r="I637" s="222"/>
      <c r="J637" s="222"/>
      <c r="K637" s="222"/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/>
      <c r="AM637" s="222"/>
      <c r="AN637" s="222"/>
      <c r="AO637" s="222"/>
      <c r="AP637" s="222"/>
      <c r="AQ637" s="222"/>
    </row>
    <row r="638" ht="12.75" customHeight="1">
      <c r="D638" s="222"/>
      <c r="E638" s="14"/>
      <c r="G638" s="222"/>
      <c r="H638" s="222"/>
      <c r="I638" s="222"/>
      <c r="J638" s="222"/>
      <c r="K638" s="222"/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2"/>
      <c r="AM638" s="222"/>
      <c r="AN638" s="222"/>
      <c r="AO638" s="222"/>
      <c r="AP638" s="222"/>
      <c r="AQ638" s="222"/>
    </row>
    <row r="639" ht="12.75" customHeight="1">
      <c r="D639" s="222"/>
      <c r="E639" s="14"/>
      <c r="G639" s="222"/>
      <c r="H639" s="222"/>
      <c r="I639" s="222"/>
      <c r="J639" s="222"/>
      <c r="K639" s="222"/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/>
      <c r="AM639" s="222"/>
      <c r="AN639" s="222"/>
      <c r="AO639" s="222"/>
      <c r="AP639" s="222"/>
      <c r="AQ639" s="222"/>
    </row>
    <row r="640" ht="12.75" customHeight="1">
      <c r="D640" s="222"/>
      <c r="E640" s="14"/>
      <c r="G640" s="222"/>
      <c r="H640" s="222"/>
      <c r="I640" s="222"/>
      <c r="J640" s="222"/>
      <c r="K640" s="222"/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</row>
    <row r="641" ht="12.75" customHeight="1">
      <c r="D641" s="222"/>
      <c r="E641" s="14"/>
      <c r="G641" s="222"/>
      <c r="H641" s="222"/>
      <c r="I641" s="222"/>
      <c r="J641" s="222"/>
      <c r="K641" s="222"/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</row>
    <row r="642" ht="12.75" customHeight="1">
      <c r="D642" s="222"/>
      <c r="E642" s="14"/>
      <c r="G642" s="222"/>
      <c r="H642" s="222"/>
      <c r="I642" s="222"/>
      <c r="J642" s="222"/>
      <c r="K642" s="222"/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/>
      <c r="AM642" s="222"/>
      <c r="AN642" s="222"/>
      <c r="AO642" s="222"/>
      <c r="AP642" s="222"/>
      <c r="AQ642" s="222"/>
    </row>
    <row r="643" ht="12.75" customHeight="1">
      <c r="D643" s="222"/>
      <c r="E643" s="14"/>
      <c r="G643" s="222"/>
      <c r="H643" s="222"/>
      <c r="I643" s="222"/>
      <c r="J643" s="222"/>
      <c r="K643" s="222"/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/>
      <c r="AM643" s="222"/>
      <c r="AN643" s="222"/>
      <c r="AO643" s="222"/>
      <c r="AP643" s="222"/>
      <c r="AQ643" s="222"/>
    </row>
    <row r="644" ht="12.75" customHeight="1">
      <c r="D644" s="222"/>
      <c r="E644" s="14"/>
      <c r="G644" s="222"/>
      <c r="H644" s="222"/>
      <c r="I644" s="222"/>
      <c r="J644" s="222"/>
      <c r="K644" s="222"/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/>
      <c r="AM644" s="222"/>
      <c r="AN644" s="222"/>
      <c r="AO644" s="222"/>
      <c r="AP644" s="222"/>
      <c r="AQ644" s="222"/>
    </row>
    <row r="645" ht="12.75" customHeight="1">
      <c r="D645" s="222"/>
      <c r="E645" s="14"/>
      <c r="G645" s="222"/>
      <c r="H645" s="222"/>
      <c r="I645" s="222"/>
      <c r="J645" s="222"/>
      <c r="K645" s="222"/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2"/>
      <c r="AM645" s="222"/>
      <c r="AN645" s="222"/>
      <c r="AO645" s="222"/>
      <c r="AP645" s="222"/>
      <c r="AQ645" s="222"/>
    </row>
    <row r="646" ht="12.75" customHeight="1">
      <c r="D646" s="222"/>
      <c r="E646" s="14"/>
      <c r="G646" s="222"/>
      <c r="H646" s="222"/>
      <c r="I646" s="222"/>
      <c r="J646" s="222"/>
      <c r="K646" s="222"/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2"/>
      <c r="AM646" s="222"/>
      <c r="AN646" s="222"/>
      <c r="AO646" s="222"/>
      <c r="AP646" s="222"/>
      <c r="AQ646" s="222"/>
    </row>
    <row r="647" ht="12.75" customHeight="1">
      <c r="D647" s="222"/>
      <c r="E647" s="14"/>
      <c r="G647" s="222"/>
      <c r="H647" s="222"/>
      <c r="I647" s="222"/>
      <c r="J647" s="222"/>
      <c r="K647" s="222"/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2"/>
      <c r="AM647" s="222"/>
      <c r="AN647" s="222"/>
      <c r="AO647" s="222"/>
      <c r="AP647" s="222"/>
      <c r="AQ647" s="222"/>
    </row>
    <row r="648" ht="12.75" customHeight="1">
      <c r="D648" s="222"/>
      <c r="E648" s="14"/>
      <c r="G648" s="222"/>
      <c r="H648" s="222"/>
      <c r="I648" s="222"/>
      <c r="J648" s="222"/>
      <c r="K648" s="222"/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/>
      <c r="AM648" s="222"/>
      <c r="AN648" s="222"/>
      <c r="AO648" s="222"/>
      <c r="AP648" s="222"/>
      <c r="AQ648" s="222"/>
    </row>
    <row r="649" ht="12.75" customHeight="1">
      <c r="D649" s="222"/>
      <c r="E649" s="14"/>
      <c r="G649" s="222"/>
      <c r="H649" s="222"/>
      <c r="I649" s="222"/>
      <c r="J649" s="222"/>
      <c r="K649" s="222"/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/>
      <c r="AM649" s="222"/>
      <c r="AN649" s="222"/>
      <c r="AO649" s="222"/>
      <c r="AP649" s="222"/>
      <c r="AQ649" s="222"/>
    </row>
    <row r="650" ht="12.75" customHeight="1">
      <c r="D650" s="222"/>
      <c r="E650" s="14"/>
      <c r="G650" s="222"/>
      <c r="H650" s="222"/>
      <c r="I650" s="222"/>
      <c r="J650" s="222"/>
      <c r="K650" s="222"/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/>
      <c r="AM650" s="222"/>
      <c r="AN650" s="222"/>
      <c r="AO650" s="222"/>
      <c r="AP650" s="222"/>
      <c r="AQ650" s="222"/>
    </row>
    <row r="651" ht="12.75" customHeight="1">
      <c r="D651" s="222"/>
      <c r="E651" s="14"/>
      <c r="G651" s="222"/>
      <c r="H651" s="222"/>
      <c r="I651" s="222"/>
      <c r="J651" s="222"/>
      <c r="K651" s="222"/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</row>
    <row r="652" ht="12.75" customHeight="1">
      <c r="D652" s="222"/>
      <c r="E652" s="14"/>
      <c r="G652" s="222"/>
      <c r="H652" s="222"/>
      <c r="I652" s="222"/>
      <c r="J652" s="222"/>
      <c r="K652" s="222"/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</row>
    <row r="653" ht="12.75" customHeight="1">
      <c r="D653" s="222"/>
      <c r="E653" s="14"/>
      <c r="G653" s="222"/>
      <c r="H653" s="222"/>
      <c r="I653" s="222"/>
      <c r="J653" s="222"/>
      <c r="K653" s="222"/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/>
      <c r="AM653" s="222"/>
      <c r="AN653" s="222"/>
      <c r="AO653" s="222"/>
      <c r="AP653" s="222"/>
      <c r="AQ653" s="222"/>
    </row>
    <row r="654" ht="12.75" customHeight="1">
      <c r="D654" s="222"/>
      <c r="E654" s="14"/>
      <c r="G654" s="222"/>
      <c r="H654" s="222"/>
      <c r="I654" s="222"/>
      <c r="J654" s="222"/>
      <c r="K654" s="222"/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/>
      <c r="AM654" s="222"/>
      <c r="AN654" s="222"/>
      <c r="AO654" s="222"/>
      <c r="AP654" s="222"/>
      <c r="AQ654" s="222"/>
    </row>
    <row r="655" ht="12.75" customHeight="1">
      <c r="D655" s="222"/>
      <c r="E655" s="14"/>
      <c r="G655" s="222"/>
      <c r="H655" s="222"/>
      <c r="I655" s="222"/>
      <c r="J655" s="222"/>
      <c r="K655" s="222"/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/>
      <c r="AM655" s="222"/>
      <c r="AN655" s="222"/>
      <c r="AO655" s="222"/>
      <c r="AP655" s="222"/>
      <c r="AQ655" s="222"/>
    </row>
    <row r="656" ht="12.75" customHeight="1">
      <c r="D656" s="222"/>
      <c r="E656" s="14"/>
      <c r="G656" s="222"/>
      <c r="H656" s="222"/>
      <c r="I656" s="222"/>
      <c r="J656" s="222"/>
      <c r="K656" s="222"/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/>
      <c r="AM656" s="222"/>
      <c r="AN656" s="222"/>
      <c r="AO656" s="222"/>
      <c r="AP656" s="222"/>
      <c r="AQ656" s="222"/>
    </row>
    <row r="657" ht="12.75" customHeight="1">
      <c r="D657" s="222"/>
      <c r="E657" s="14"/>
      <c r="G657" s="222"/>
      <c r="H657" s="222"/>
      <c r="I657" s="222"/>
      <c r="J657" s="222"/>
      <c r="K657" s="222"/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/>
      <c r="AM657" s="222"/>
      <c r="AN657" s="222"/>
      <c r="AO657" s="222"/>
      <c r="AP657" s="222"/>
      <c r="AQ657" s="222"/>
    </row>
    <row r="658" ht="12.75" customHeight="1">
      <c r="D658" s="222"/>
      <c r="E658" s="14"/>
      <c r="G658" s="222"/>
      <c r="H658" s="222"/>
      <c r="I658" s="222"/>
      <c r="J658" s="222"/>
      <c r="K658" s="222"/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/>
      <c r="AM658" s="222"/>
      <c r="AN658" s="222"/>
      <c r="AO658" s="222"/>
      <c r="AP658" s="222"/>
      <c r="AQ658" s="222"/>
    </row>
    <row r="659" ht="12.75" customHeight="1">
      <c r="D659" s="222"/>
      <c r="E659" s="14"/>
      <c r="G659" s="222"/>
      <c r="H659" s="222"/>
      <c r="I659" s="222"/>
      <c r="J659" s="222"/>
      <c r="K659" s="222"/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/>
      <c r="AM659" s="222"/>
      <c r="AN659" s="222"/>
      <c r="AO659" s="222"/>
      <c r="AP659" s="222"/>
      <c r="AQ659" s="222"/>
    </row>
    <row r="660" ht="12.75" customHeight="1">
      <c r="D660" s="222"/>
      <c r="E660" s="14"/>
      <c r="G660" s="222"/>
      <c r="H660" s="222"/>
      <c r="I660" s="222"/>
      <c r="J660" s="222"/>
      <c r="K660" s="222"/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/>
      <c r="AM660" s="222"/>
      <c r="AN660" s="222"/>
      <c r="AO660" s="222"/>
      <c r="AP660" s="222"/>
      <c r="AQ660" s="222"/>
    </row>
    <row r="661" ht="12.75" customHeight="1">
      <c r="D661" s="222"/>
      <c r="E661" s="14"/>
      <c r="G661" s="222"/>
      <c r="H661" s="222"/>
      <c r="I661" s="222"/>
      <c r="J661" s="222"/>
      <c r="K661" s="222"/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</row>
    <row r="662" ht="12.75" customHeight="1">
      <c r="D662" s="222"/>
      <c r="E662" s="14"/>
      <c r="G662" s="222"/>
      <c r="H662" s="222"/>
      <c r="I662" s="222"/>
      <c r="J662" s="222"/>
      <c r="K662" s="222"/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</row>
    <row r="663" ht="12.75" customHeight="1">
      <c r="D663" s="222"/>
      <c r="E663" s="14"/>
      <c r="G663" s="222"/>
      <c r="H663" s="222"/>
      <c r="I663" s="222"/>
      <c r="J663" s="222"/>
      <c r="K663" s="222"/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/>
      <c r="AM663" s="222"/>
      <c r="AN663" s="222"/>
      <c r="AO663" s="222"/>
      <c r="AP663" s="222"/>
      <c r="AQ663" s="222"/>
    </row>
    <row r="664" ht="12.75" customHeight="1">
      <c r="D664" s="222"/>
      <c r="E664" s="14"/>
      <c r="G664" s="222"/>
      <c r="H664" s="222"/>
      <c r="I664" s="222"/>
      <c r="J664" s="222"/>
      <c r="K664" s="222"/>
      <c r="L664" s="222"/>
      <c r="M664" s="222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/>
      <c r="AM664" s="222"/>
      <c r="AN664" s="222"/>
      <c r="AO664" s="222"/>
      <c r="AP664" s="222"/>
      <c r="AQ664" s="222"/>
    </row>
    <row r="665" ht="12.75" customHeight="1">
      <c r="D665" s="222"/>
      <c r="E665" s="14"/>
      <c r="G665" s="222"/>
      <c r="H665" s="222"/>
      <c r="I665" s="222"/>
      <c r="J665" s="222"/>
      <c r="K665" s="222"/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/>
      <c r="AM665" s="222"/>
      <c r="AN665" s="222"/>
      <c r="AO665" s="222"/>
      <c r="AP665" s="222"/>
      <c r="AQ665" s="222"/>
    </row>
    <row r="666" ht="12.75" customHeight="1">
      <c r="D666" s="222"/>
      <c r="E666" s="14"/>
      <c r="G666" s="222"/>
      <c r="H666" s="222"/>
      <c r="I666" s="222"/>
      <c r="J666" s="222"/>
      <c r="K666" s="222"/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/>
      <c r="AM666" s="222"/>
      <c r="AN666" s="222"/>
      <c r="AO666" s="222"/>
      <c r="AP666" s="222"/>
      <c r="AQ666" s="222"/>
    </row>
    <row r="667" ht="12.75" customHeight="1">
      <c r="D667" s="222"/>
      <c r="E667" s="14"/>
      <c r="G667" s="222"/>
      <c r="H667" s="222"/>
      <c r="I667" s="222"/>
      <c r="J667" s="222"/>
      <c r="K667" s="222"/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/>
      <c r="AM667" s="222"/>
      <c r="AN667" s="222"/>
      <c r="AO667" s="222"/>
      <c r="AP667" s="222"/>
      <c r="AQ667" s="222"/>
    </row>
    <row r="668" ht="12.75" customHeight="1">
      <c r="D668" s="222"/>
      <c r="E668" s="14"/>
      <c r="G668" s="222"/>
      <c r="H668" s="222"/>
      <c r="I668" s="222"/>
      <c r="J668" s="222"/>
      <c r="K668" s="222"/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/>
      <c r="AM668" s="222"/>
      <c r="AN668" s="222"/>
      <c r="AO668" s="222"/>
      <c r="AP668" s="222"/>
      <c r="AQ668" s="222"/>
    </row>
    <row r="669" ht="12.75" customHeight="1">
      <c r="D669" s="222"/>
      <c r="E669" s="14"/>
      <c r="G669" s="222"/>
      <c r="H669" s="222"/>
      <c r="I669" s="222"/>
      <c r="J669" s="222"/>
      <c r="K669" s="222"/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/>
      <c r="AM669" s="222"/>
      <c r="AN669" s="222"/>
      <c r="AO669" s="222"/>
      <c r="AP669" s="222"/>
      <c r="AQ669" s="222"/>
    </row>
    <row r="670" ht="12.75" customHeight="1">
      <c r="D670" s="222"/>
      <c r="E670" s="14"/>
      <c r="G670" s="222"/>
      <c r="H670" s="222"/>
      <c r="I670" s="222"/>
      <c r="J670" s="222"/>
      <c r="K670" s="222"/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/>
      <c r="AM670" s="222"/>
      <c r="AN670" s="222"/>
      <c r="AO670" s="222"/>
      <c r="AP670" s="222"/>
      <c r="AQ670" s="222"/>
    </row>
    <row r="671" ht="12.75" customHeight="1">
      <c r="D671" s="222"/>
      <c r="E671" s="14"/>
      <c r="G671" s="222"/>
      <c r="H671" s="222"/>
      <c r="I671" s="222"/>
      <c r="J671" s="222"/>
      <c r="K671" s="222"/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/>
      <c r="AM671" s="222"/>
      <c r="AN671" s="222"/>
      <c r="AO671" s="222"/>
      <c r="AP671" s="222"/>
      <c r="AQ671" s="222"/>
    </row>
    <row r="672" ht="12.75" customHeight="1">
      <c r="D672" s="222"/>
      <c r="E672" s="14"/>
      <c r="G672" s="222"/>
      <c r="H672" s="222"/>
      <c r="I672" s="222"/>
      <c r="J672" s="222"/>
      <c r="K672" s="222"/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</row>
    <row r="673" ht="12.75" customHeight="1">
      <c r="D673" s="222"/>
      <c r="E673" s="14"/>
      <c r="G673" s="222"/>
      <c r="H673" s="222"/>
      <c r="I673" s="222"/>
      <c r="J673" s="222"/>
      <c r="K673" s="222"/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</row>
    <row r="674" ht="12.75" customHeight="1">
      <c r="D674" s="222"/>
      <c r="E674" s="14"/>
      <c r="G674" s="222"/>
      <c r="H674" s="222"/>
      <c r="I674" s="222"/>
      <c r="J674" s="222"/>
      <c r="K674" s="222"/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/>
      <c r="AM674" s="222"/>
      <c r="AN674" s="222"/>
      <c r="AO674" s="222"/>
      <c r="AP674" s="222"/>
      <c r="AQ674" s="222"/>
    </row>
    <row r="675" ht="12.75" customHeight="1">
      <c r="D675" s="222"/>
      <c r="E675" s="14"/>
      <c r="G675" s="222"/>
      <c r="H675" s="222"/>
      <c r="I675" s="222"/>
      <c r="J675" s="222"/>
      <c r="K675" s="222"/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/>
      <c r="AM675" s="222"/>
      <c r="AN675" s="222"/>
      <c r="AO675" s="222"/>
      <c r="AP675" s="222"/>
      <c r="AQ675" s="222"/>
    </row>
    <row r="676" ht="12.75" customHeight="1">
      <c r="D676" s="222"/>
      <c r="E676" s="14"/>
      <c r="G676" s="222"/>
      <c r="H676" s="222"/>
      <c r="I676" s="222"/>
      <c r="J676" s="222"/>
      <c r="K676" s="222"/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/>
      <c r="AM676" s="222"/>
      <c r="AN676" s="222"/>
      <c r="AO676" s="222"/>
      <c r="AP676" s="222"/>
      <c r="AQ676" s="222"/>
    </row>
    <row r="677" ht="12.75" customHeight="1">
      <c r="D677" s="222"/>
      <c r="E677" s="14"/>
      <c r="G677" s="222"/>
      <c r="H677" s="222"/>
      <c r="I677" s="222"/>
      <c r="J677" s="222"/>
      <c r="K677" s="222"/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/>
      <c r="AM677" s="222"/>
      <c r="AN677" s="222"/>
      <c r="AO677" s="222"/>
      <c r="AP677" s="222"/>
      <c r="AQ677" s="222"/>
    </row>
    <row r="678" ht="12.75" customHeight="1">
      <c r="D678" s="222"/>
      <c r="E678" s="14"/>
      <c r="G678" s="222"/>
      <c r="H678" s="222"/>
      <c r="I678" s="222"/>
      <c r="J678" s="222"/>
      <c r="K678" s="222"/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/>
      <c r="AM678" s="222"/>
      <c r="AN678" s="222"/>
      <c r="AO678" s="222"/>
      <c r="AP678" s="222"/>
      <c r="AQ678" s="222"/>
    </row>
    <row r="679" ht="12.75" customHeight="1">
      <c r="D679" s="222"/>
      <c r="E679" s="14"/>
      <c r="G679" s="222"/>
      <c r="H679" s="222"/>
      <c r="I679" s="222"/>
      <c r="J679" s="222"/>
      <c r="K679" s="222"/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/>
      <c r="AM679" s="222"/>
      <c r="AN679" s="222"/>
      <c r="AO679" s="222"/>
      <c r="AP679" s="222"/>
      <c r="AQ679" s="222"/>
    </row>
    <row r="680" ht="12.75" customHeight="1">
      <c r="D680" s="222"/>
      <c r="E680" s="14"/>
      <c r="G680" s="222"/>
      <c r="H680" s="222"/>
      <c r="I680" s="222"/>
      <c r="J680" s="222"/>
      <c r="K680" s="222"/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/>
      <c r="AM680" s="222"/>
      <c r="AN680" s="222"/>
      <c r="AO680" s="222"/>
      <c r="AP680" s="222"/>
      <c r="AQ680" s="222"/>
    </row>
    <row r="681" ht="12.75" customHeight="1">
      <c r="D681" s="222"/>
      <c r="E681" s="14"/>
      <c r="G681" s="222"/>
      <c r="H681" s="222"/>
      <c r="I681" s="222"/>
      <c r="J681" s="222"/>
      <c r="K681" s="222"/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/>
      <c r="AM681" s="222"/>
      <c r="AN681" s="222"/>
      <c r="AO681" s="222"/>
      <c r="AP681" s="222"/>
      <c r="AQ681" s="222"/>
    </row>
    <row r="682" ht="12.75" customHeight="1">
      <c r="D682" s="222"/>
      <c r="E682" s="14"/>
      <c r="G682" s="222"/>
      <c r="H682" s="222"/>
      <c r="I682" s="222"/>
      <c r="J682" s="222"/>
      <c r="K682" s="222"/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/>
      <c r="AM682" s="222"/>
      <c r="AN682" s="222"/>
      <c r="AO682" s="222"/>
      <c r="AP682" s="222"/>
      <c r="AQ682" s="222"/>
    </row>
    <row r="683" ht="12.75" customHeight="1">
      <c r="D683" s="222"/>
      <c r="E683" s="14"/>
      <c r="G683" s="222"/>
      <c r="H683" s="222"/>
      <c r="I683" s="222"/>
      <c r="J683" s="222"/>
      <c r="K683" s="222"/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</row>
    <row r="684" ht="12.75" customHeight="1">
      <c r="D684" s="222"/>
      <c r="E684" s="14"/>
      <c r="G684" s="222"/>
      <c r="H684" s="222"/>
      <c r="I684" s="222"/>
      <c r="J684" s="222"/>
      <c r="K684" s="222"/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</row>
    <row r="685" ht="12.75" customHeight="1">
      <c r="D685" s="222"/>
      <c r="E685" s="14"/>
      <c r="G685" s="222"/>
      <c r="H685" s="222"/>
      <c r="I685" s="222"/>
      <c r="J685" s="222"/>
      <c r="K685" s="222"/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/>
      <c r="AM685" s="222"/>
      <c r="AN685" s="222"/>
      <c r="AO685" s="222"/>
      <c r="AP685" s="222"/>
      <c r="AQ685" s="222"/>
    </row>
    <row r="686" ht="12.75" customHeight="1">
      <c r="D686" s="222"/>
      <c r="E686" s="14"/>
      <c r="G686" s="222"/>
      <c r="H686" s="222"/>
      <c r="I686" s="222"/>
      <c r="J686" s="222"/>
      <c r="K686" s="222"/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  <c r="AM686" s="222"/>
      <c r="AN686" s="222"/>
      <c r="AO686" s="222"/>
      <c r="AP686" s="222"/>
      <c r="AQ686" s="222"/>
    </row>
    <row r="687" ht="12.75" customHeight="1">
      <c r="D687" s="222"/>
      <c r="E687" s="14"/>
      <c r="G687" s="222"/>
      <c r="H687" s="222"/>
      <c r="I687" s="222"/>
      <c r="J687" s="222"/>
      <c r="K687" s="222"/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2"/>
      <c r="AM687" s="222"/>
      <c r="AN687" s="222"/>
      <c r="AO687" s="222"/>
      <c r="AP687" s="222"/>
      <c r="AQ687" s="222"/>
    </row>
    <row r="688" ht="12.75" customHeight="1">
      <c r="D688" s="222"/>
      <c r="E688" s="14"/>
      <c r="G688" s="222"/>
      <c r="H688" s="222"/>
      <c r="I688" s="222"/>
      <c r="J688" s="222"/>
      <c r="K688" s="222"/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2"/>
      <c r="AM688" s="222"/>
      <c r="AN688" s="222"/>
      <c r="AO688" s="222"/>
      <c r="AP688" s="222"/>
      <c r="AQ688" s="222"/>
    </row>
    <row r="689" ht="12.75" customHeight="1">
      <c r="D689" s="222"/>
      <c r="E689" s="14"/>
      <c r="G689" s="222"/>
      <c r="H689" s="222"/>
      <c r="I689" s="222"/>
      <c r="J689" s="222"/>
      <c r="K689" s="222"/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2"/>
      <c r="AM689" s="222"/>
      <c r="AN689" s="222"/>
      <c r="AO689" s="222"/>
      <c r="AP689" s="222"/>
      <c r="AQ689" s="222"/>
    </row>
    <row r="690" ht="12.75" customHeight="1">
      <c r="D690" s="222"/>
      <c r="E690" s="14"/>
      <c r="G690" s="222"/>
      <c r="H690" s="222"/>
      <c r="I690" s="222"/>
      <c r="J690" s="222"/>
      <c r="K690" s="222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2"/>
      <c r="AM690" s="222"/>
      <c r="AN690" s="222"/>
      <c r="AO690" s="222"/>
      <c r="AP690" s="222"/>
      <c r="AQ690" s="222"/>
    </row>
    <row r="691" ht="12.75" customHeight="1">
      <c r="D691" s="222"/>
      <c r="E691" s="14"/>
      <c r="G691" s="222"/>
      <c r="H691" s="222"/>
      <c r="I691" s="222"/>
      <c r="J691" s="222"/>
      <c r="K691" s="222"/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/>
      <c r="AM691" s="222"/>
      <c r="AN691" s="222"/>
      <c r="AO691" s="222"/>
      <c r="AP691" s="222"/>
      <c r="AQ691" s="222"/>
    </row>
    <row r="692" ht="12.75" customHeight="1">
      <c r="D692" s="222"/>
      <c r="E692" s="14"/>
      <c r="G692" s="222"/>
      <c r="H692" s="222"/>
      <c r="I692" s="222"/>
      <c r="J692" s="222"/>
      <c r="K692" s="222"/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/>
      <c r="AM692" s="222"/>
      <c r="AN692" s="222"/>
      <c r="AO692" s="222"/>
      <c r="AP692" s="222"/>
      <c r="AQ692" s="222"/>
    </row>
    <row r="693" ht="12.75" customHeight="1">
      <c r="D693" s="222"/>
      <c r="E693" s="14"/>
      <c r="G693" s="222"/>
      <c r="H693" s="222"/>
      <c r="I693" s="222"/>
      <c r="J693" s="222"/>
      <c r="K693" s="222"/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/>
      <c r="AM693" s="222"/>
      <c r="AN693" s="222"/>
      <c r="AO693" s="222"/>
      <c r="AP693" s="222"/>
      <c r="AQ693" s="222"/>
    </row>
    <row r="694" ht="12.75" customHeight="1">
      <c r="D694" s="222"/>
      <c r="E694" s="14"/>
      <c r="G694" s="222"/>
      <c r="H694" s="222"/>
      <c r="I694" s="222"/>
      <c r="J694" s="222"/>
      <c r="K694" s="222"/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/>
      <c r="AM694" s="222"/>
      <c r="AN694" s="222"/>
      <c r="AO694" s="222"/>
      <c r="AP694" s="222"/>
      <c r="AQ694" s="222"/>
    </row>
    <row r="695" ht="12.75" customHeight="1">
      <c r="D695" s="222"/>
      <c r="E695" s="14"/>
      <c r="G695" s="222"/>
      <c r="H695" s="222"/>
      <c r="I695" s="222"/>
      <c r="J695" s="222"/>
      <c r="K695" s="222"/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/>
      <c r="AM695" s="222"/>
      <c r="AN695" s="222"/>
      <c r="AO695" s="222"/>
      <c r="AP695" s="222"/>
      <c r="AQ695" s="222"/>
    </row>
    <row r="696" ht="12.75" customHeight="1">
      <c r="D696" s="222"/>
      <c r="E696" s="14"/>
      <c r="G696" s="222"/>
      <c r="H696" s="222"/>
      <c r="I696" s="222"/>
      <c r="J696" s="222"/>
      <c r="K696" s="222"/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/>
      <c r="AM696" s="222"/>
      <c r="AN696" s="222"/>
      <c r="AO696" s="222"/>
      <c r="AP696" s="222"/>
      <c r="AQ696" s="222"/>
    </row>
    <row r="697" ht="12.75" customHeight="1">
      <c r="D697" s="222"/>
      <c r="E697" s="14"/>
      <c r="G697" s="222"/>
      <c r="H697" s="222"/>
      <c r="I697" s="222"/>
      <c r="J697" s="222"/>
      <c r="K697" s="222"/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/>
      <c r="AM697" s="222"/>
      <c r="AN697" s="222"/>
      <c r="AO697" s="222"/>
      <c r="AP697" s="222"/>
      <c r="AQ697" s="222"/>
    </row>
    <row r="698" ht="12.75" customHeight="1">
      <c r="D698" s="222"/>
      <c r="E698" s="14"/>
      <c r="G698" s="222"/>
      <c r="H698" s="222"/>
      <c r="I698" s="222"/>
      <c r="J698" s="222"/>
      <c r="K698" s="222"/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/>
      <c r="AM698" s="222"/>
      <c r="AN698" s="222"/>
      <c r="AO698" s="222"/>
      <c r="AP698" s="222"/>
      <c r="AQ698" s="222"/>
    </row>
    <row r="699" ht="12.75" customHeight="1">
      <c r="D699" s="222"/>
      <c r="E699" s="14"/>
      <c r="G699" s="222"/>
      <c r="H699" s="222"/>
      <c r="I699" s="222"/>
      <c r="J699" s="222"/>
      <c r="K699" s="222"/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/>
      <c r="AM699" s="222"/>
      <c r="AN699" s="222"/>
      <c r="AO699" s="222"/>
      <c r="AP699" s="222"/>
      <c r="AQ699" s="222"/>
    </row>
    <row r="700" ht="12.75" customHeight="1">
      <c r="D700" s="222"/>
      <c r="E700" s="14"/>
      <c r="G700" s="222"/>
      <c r="H700" s="222"/>
      <c r="I700" s="222"/>
      <c r="J700" s="222"/>
      <c r="K700" s="222"/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/>
      <c r="AM700" s="222"/>
      <c r="AN700" s="222"/>
      <c r="AO700" s="222"/>
      <c r="AP700" s="222"/>
      <c r="AQ700" s="222"/>
    </row>
    <row r="701" ht="12.75" customHeight="1">
      <c r="D701" s="222"/>
      <c r="E701" s="14"/>
      <c r="G701" s="222"/>
      <c r="H701" s="222"/>
      <c r="I701" s="222"/>
      <c r="J701" s="222"/>
      <c r="K701" s="222"/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2"/>
      <c r="AM701" s="222"/>
      <c r="AN701" s="222"/>
      <c r="AO701" s="222"/>
      <c r="AP701" s="222"/>
      <c r="AQ701" s="222"/>
    </row>
    <row r="702" ht="12.75" customHeight="1">
      <c r="D702" s="222"/>
      <c r="E702" s="14"/>
      <c r="G702" s="222"/>
      <c r="H702" s="222"/>
      <c r="I702" s="222"/>
      <c r="J702" s="222"/>
      <c r="K702" s="222"/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2"/>
      <c r="AM702" s="222"/>
      <c r="AN702" s="222"/>
      <c r="AO702" s="222"/>
      <c r="AP702" s="222"/>
      <c r="AQ702" s="222"/>
    </row>
    <row r="703" ht="12.75" customHeight="1">
      <c r="D703" s="222"/>
      <c r="E703" s="14"/>
      <c r="G703" s="222"/>
      <c r="H703" s="222"/>
      <c r="I703" s="222"/>
      <c r="J703" s="222"/>
      <c r="K703" s="222"/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/>
      <c r="AM703" s="222"/>
      <c r="AN703" s="222"/>
      <c r="AO703" s="222"/>
      <c r="AP703" s="222"/>
      <c r="AQ703" s="222"/>
    </row>
    <row r="704" ht="12.75" customHeight="1">
      <c r="D704" s="222"/>
      <c r="E704" s="14"/>
      <c r="G704" s="222"/>
      <c r="H704" s="222"/>
      <c r="I704" s="222"/>
      <c r="J704" s="222"/>
      <c r="K704" s="222"/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/>
      <c r="AM704" s="222"/>
      <c r="AN704" s="222"/>
      <c r="AO704" s="222"/>
      <c r="AP704" s="222"/>
      <c r="AQ704" s="222"/>
    </row>
    <row r="705" ht="12.75" customHeight="1">
      <c r="D705" s="222"/>
      <c r="E705" s="14"/>
      <c r="G705" s="222"/>
      <c r="H705" s="222"/>
      <c r="I705" s="222"/>
      <c r="J705" s="222"/>
      <c r="K705" s="222"/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/>
      <c r="AM705" s="222"/>
      <c r="AN705" s="222"/>
      <c r="AO705" s="222"/>
      <c r="AP705" s="222"/>
      <c r="AQ705" s="222"/>
    </row>
    <row r="706" ht="12.75" customHeight="1">
      <c r="D706" s="222"/>
      <c r="E706" s="14"/>
      <c r="G706" s="222"/>
      <c r="H706" s="222"/>
      <c r="I706" s="222"/>
      <c r="J706" s="222"/>
      <c r="K706" s="222"/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/>
      <c r="AM706" s="222"/>
      <c r="AN706" s="222"/>
      <c r="AO706" s="222"/>
      <c r="AP706" s="222"/>
      <c r="AQ706" s="222"/>
    </row>
    <row r="707" ht="12.75" customHeight="1">
      <c r="D707" s="222"/>
      <c r="E707" s="14"/>
      <c r="G707" s="222"/>
      <c r="H707" s="222"/>
      <c r="I707" s="222"/>
      <c r="J707" s="222"/>
      <c r="K707" s="222"/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/>
      <c r="AM707" s="222"/>
      <c r="AN707" s="222"/>
      <c r="AO707" s="222"/>
      <c r="AP707" s="222"/>
      <c r="AQ707" s="222"/>
    </row>
    <row r="708" ht="12.75" customHeight="1">
      <c r="D708" s="222"/>
      <c r="E708" s="14"/>
      <c r="G708" s="222"/>
      <c r="H708" s="222"/>
      <c r="I708" s="222"/>
      <c r="J708" s="222"/>
      <c r="K708" s="222"/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2"/>
      <c r="AM708" s="222"/>
      <c r="AN708" s="222"/>
      <c r="AO708" s="222"/>
      <c r="AP708" s="222"/>
      <c r="AQ708" s="222"/>
    </row>
    <row r="709" ht="12.75" customHeight="1">
      <c r="D709" s="222"/>
      <c r="E709" s="14"/>
      <c r="G709" s="222"/>
      <c r="H709" s="222"/>
      <c r="I709" s="222"/>
      <c r="J709" s="222"/>
      <c r="K709" s="222"/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/>
      <c r="AM709" s="222"/>
      <c r="AN709" s="222"/>
      <c r="AO709" s="222"/>
      <c r="AP709" s="222"/>
      <c r="AQ709" s="222"/>
    </row>
    <row r="710" ht="12.75" customHeight="1">
      <c r="D710" s="222"/>
      <c r="E710" s="14"/>
      <c r="G710" s="222"/>
      <c r="H710" s="222"/>
      <c r="I710" s="222"/>
      <c r="J710" s="222"/>
      <c r="K710" s="222"/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/>
      <c r="AM710" s="222"/>
      <c r="AN710" s="222"/>
      <c r="AO710" s="222"/>
      <c r="AP710" s="222"/>
      <c r="AQ710" s="222"/>
    </row>
    <row r="711" ht="12.75" customHeight="1">
      <c r="D711" s="222"/>
      <c r="E711" s="14"/>
      <c r="G711" s="222"/>
      <c r="H711" s="222"/>
      <c r="I711" s="222"/>
      <c r="J711" s="222"/>
      <c r="K711" s="222"/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/>
      <c r="AM711" s="222"/>
      <c r="AN711" s="222"/>
      <c r="AO711" s="222"/>
      <c r="AP711" s="222"/>
      <c r="AQ711" s="222"/>
    </row>
    <row r="712" ht="12.75" customHeight="1">
      <c r="D712" s="222"/>
      <c r="E712" s="14"/>
      <c r="G712" s="222"/>
      <c r="H712" s="222"/>
      <c r="I712" s="222"/>
      <c r="J712" s="222"/>
      <c r="K712" s="222"/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/>
      <c r="AM712" s="222"/>
      <c r="AN712" s="222"/>
      <c r="AO712" s="222"/>
      <c r="AP712" s="222"/>
      <c r="AQ712" s="222"/>
    </row>
    <row r="713" ht="12.75" customHeight="1">
      <c r="D713" s="222"/>
      <c r="E713" s="14"/>
      <c r="G713" s="222"/>
      <c r="H713" s="222"/>
      <c r="I713" s="222"/>
      <c r="J713" s="222"/>
      <c r="K713" s="222"/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2"/>
      <c r="AM713" s="222"/>
      <c r="AN713" s="222"/>
      <c r="AO713" s="222"/>
      <c r="AP713" s="222"/>
      <c r="AQ713" s="222"/>
    </row>
    <row r="714" ht="12.75" customHeight="1">
      <c r="D714" s="222"/>
      <c r="E714" s="14"/>
      <c r="G714" s="222"/>
      <c r="H714" s="222"/>
      <c r="I714" s="222"/>
      <c r="J714" s="222"/>
      <c r="K714" s="222"/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/>
      <c r="AM714" s="222"/>
      <c r="AN714" s="222"/>
      <c r="AO714" s="222"/>
      <c r="AP714" s="222"/>
      <c r="AQ714" s="222"/>
    </row>
    <row r="715" ht="12.75" customHeight="1">
      <c r="D715" s="222"/>
      <c r="E715" s="14"/>
      <c r="G715" s="222"/>
      <c r="H715" s="222"/>
      <c r="I715" s="222"/>
      <c r="J715" s="222"/>
      <c r="K715" s="222"/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/>
      <c r="AM715" s="222"/>
      <c r="AN715" s="222"/>
      <c r="AO715" s="222"/>
      <c r="AP715" s="222"/>
      <c r="AQ715" s="222"/>
    </row>
    <row r="716" ht="12.75" customHeight="1">
      <c r="D716" s="222"/>
      <c r="E716" s="14"/>
      <c r="G716" s="222"/>
      <c r="H716" s="222"/>
      <c r="I716" s="222"/>
      <c r="J716" s="222"/>
      <c r="K716" s="222"/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/>
      <c r="AM716" s="222"/>
      <c r="AN716" s="222"/>
      <c r="AO716" s="222"/>
      <c r="AP716" s="222"/>
      <c r="AQ716" s="222"/>
    </row>
    <row r="717" ht="12.75" customHeight="1">
      <c r="D717" s="222"/>
      <c r="E717" s="14"/>
      <c r="G717" s="222"/>
      <c r="H717" s="222"/>
      <c r="I717" s="222"/>
      <c r="J717" s="222"/>
      <c r="K717" s="222"/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/>
      <c r="AM717" s="222"/>
      <c r="AN717" s="222"/>
      <c r="AO717" s="222"/>
      <c r="AP717" s="222"/>
      <c r="AQ717" s="222"/>
    </row>
    <row r="718" ht="12.75" customHeight="1">
      <c r="D718" s="222"/>
      <c r="E718" s="14"/>
      <c r="G718" s="222"/>
      <c r="H718" s="222"/>
      <c r="I718" s="222"/>
      <c r="J718" s="222"/>
      <c r="K718" s="222"/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/>
      <c r="AM718" s="222"/>
      <c r="AN718" s="222"/>
      <c r="AO718" s="222"/>
      <c r="AP718" s="222"/>
      <c r="AQ718" s="222"/>
    </row>
    <row r="719" ht="12.75" customHeight="1">
      <c r="D719" s="222"/>
      <c r="E719" s="14"/>
      <c r="G719" s="222"/>
      <c r="H719" s="222"/>
      <c r="I719" s="222"/>
      <c r="J719" s="222"/>
      <c r="K719" s="222"/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2"/>
      <c r="AM719" s="222"/>
      <c r="AN719" s="222"/>
      <c r="AO719" s="222"/>
      <c r="AP719" s="222"/>
      <c r="AQ719" s="222"/>
    </row>
    <row r="720" ht="12.75" customHeight="1">
      <c r="D720" s="222"/>
      <c r="E720" s="14"/>
      <c r="G720" s="222"/>
      <c r="H720" s="222"/>
      <c r="I720" s="222"/>
      <c r="J720" s="222"/>
      <c r="K720" s="222"/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/>
      <c r="AM720" s="222"/>
      <c r="AN720" s="222"/>
      <c r="AO720" s="222"/>
      <c r="AP720" s="222"/>
      <c r="AQ720" s="222"/>
    </row>
    <row r="721" ht="12.75" customHeight="1">
      <c r="D721" s="222"/>
      <c r="E721" s="14"/>
      <c r="G721" s="222"/>
      <c r="H721" s="222"/>
      <c r="I721" s="222"/>
      <c r="J721" s="222"/>
      <c r="K721" s="222"/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/>
      <c r="AM721" s="222"/>
      <c r="AN721" s="222"/>
      <c r="AO721" s="222"/>
      <c r="AP721" s="222"/>
      <c r="AQ721" s="222"/>
    </row>
    <row r="722" ht="12.75" customHeight="1">
      <c r="D722" s="222"/>
      <c r="E722" s="14"/>
      <c r="G722" s="222"/>
      <c r="H722" s="222"/>
      <c r="I722" s="222"/>
      <c r="J722" s="222"/>
      <c r="K722" s="222"/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/>
      <c r="AM722" s="222"/>
      <c r="AN722" s="222"/>
      <c r="AO722" s="222"/>
      <c r="AP722" s="222"/>
      <c r="AQ722" s="222"/>
    </row>
    <row r="723" ht="12.75" customHeight="1">
      <c r="D723" s="222"/>
      <c r="E723" s="14"/>
      <c r="G723" s="222"/>
      <c r="H723" s="222"/>
      <c r="I723" s="222"/>
      <c r="J723" s="222"/>
      <c r="K723" s="222"/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/>
      <c r="AM723" s="222"/>
      <c r="AN723" s="222"/>
      <c r="AO723" s="222"/>
      <c r="AP723" s="222"/>
      <c r="AQ723" s="222"/>
    </row>
    <row r="724" ht="12.75" customHeight="1">
      <c r="D724" s="222"/>
      <c r="E724" s="14"/>
      <c r="G724" s="222"/>
      <c r="H724" s="222"/>
      <c r="I724" s="222"/>
      <c r="J724" s="222"/>
      <c r="K724" s="222"/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/>
      <c r="AM724" s="222"/>
      <c r="AN724" s="222"/>
      <c r="AO724" s="222"/>
      <c r="AP724" s="222"/>
      <c r="AQ724" s="222"/>
    </row>
    <row r="725" ht="12.75" customHeight="1">
      <c r="D725" s="222"/>
      <c r="E725" s="14"/>
      <c r="G725" s="222"/>
      <c r="H725" s="222"/>
      <c r="I725" s="222"/>
      <c r="J725" s="222"/>
      <c r="K725" s="222"/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/>
      <c r="AM725" s="222"/>
      <c r="AN725" s="222"/>
      <c r="AO725" s="222"/>
      <c r="AP725" s="222"/>
      <c r="AQ725" s="222"/>
    </row>
    <row r="726" ht="12.75" customHeight="1">
      <c r="D726" s="222"/>
      <c r="E726" s="14"/>
      <c r="G726" s="222"/>
      <c r="H726" s="222"/>
      <c r="I726" s="222"/>
      <c r="J726" s="222"/>
      <c r="K726" s="222"/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/>
      <c r="AM726" s="222"/>
      <c r="AN726" s="222"/>
      <c r="AO726" s="222"/>
      <c r="AP726" s="222"/>
      <c r="AQ726" s="222"/>
    </row>
    <row r="727" ht="12.75" customHeight="1">
      <c r="D727" s="222"/>
      <c r="E727" s="14"/>
      <c r="G727" s="222"/>
      <c r="H727" s="222"/>
      <c r="I727" s="222"/>
      <c r="J727" s="222"/>
      <c r="K727" s="222"/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/>
      <c r="AM727" s="222"/>
      <c r="AN727" s="222"/>
      <c r="AO727" s="222"/>
      <c r="AP727" s="222"/>
      <c r="AQ727" s="222"/>
    </row>
    <row r="728" ht="12.75" customHeight="1">
      <c r="D728" s="222"/>
      <c r="E728" s="14"/>
      <c r="G728" s="222"/>
      <c r="H728" s="222"/>
      <c r="I728" s="222"/>
      <c r="J728" s="222"/>
      <c r="K728" s="222"/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/>
      <c r="AM728" s="222"/>
      <c r="AN728" s="222"/>
      <c r="AO728" s="222"/>
      <c r="AP728" s="222"/>
      <c r="AQ728" s="222"/>
    </row>
    <row r="729" ht="12.75" customHeight="1">
      <c r="D729" s="222"/>
      <c r="E729" s="14"/>
      <c r="G729" s="222"/>
      <c r="H729" s="222"/>
      <c r="I729" s="222"/>
      <c r="J729" s="222"/>
      <c r="K729" s="222"/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/>
      <c r="AM729" s="222"/>
      <c r="AN729" s="222"/>
      <c r="AO729" s="222"/>
      <c r="AP729" s="222"/>
      <c r="AQ729" s="222"/>
    </row>
    <row r="730" ht="12.75" customHeight="1">
      <c r="D730" s="222"/>
      <c r="E730" s="14"/>
      <c r="G730" s="222"/>
      <c r="H730" s="222"/>
      <c r="I730" s="222"/>
      <c r="J730" s="222"/>
      <c r="K730" s="222"/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/>
      <c r="AM730" s="222"/>
      <c r="AN730" s="222"/>
      <c r="AO730" s="222"/>
      <c r="AP730" s="222"/>
      <c r="AQ730" s="222"/>
    </row>
    <row r="731" ht="12.75" customHeight="1">
      <c r="D731" s="222"/>
      <c r="E731" s="14"/>
      <c r="G731" s="222"/>
      <c r="H731" s="222"/>
      <c r="I731" s="222"/>
      <c r="J731" s="222"/>
      <c r="K731" s="222"/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2"/>
      <c r="AM731" s="222"/>
      <c r="AN731" s="222"/>
      <c r="AO731" s="222"/>
      <c r="AP731" s="222"/>
      <c r="AQ731" s="222"/>
    </row>
    <row r="732" ht="12.75" customHeight="1">
      <c r="D732" s="222"/>
      <c r="E732" s="14"/>
      <c r="G732" s="222"/>
      <c r="H732" s="222"/>
      <c r="I732" s="222"/>
      <c r="J732" s="222"/>
      <c r="K732" s="222"/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2"/>
      <c r="AM732" s="222"/>
      <c r="AN732" s="222"/>
      <c r="AO732" s="222"/>
      <c r="AP732" s="222"/>
      <c r="AQ732" s="222"/>
    </row>
    <row r="733" ht="12.75" customHeight="1">
      <c r="D733" s="222"/>
      <c r="E733" s="14"/>
      <c r="G733" s="222"/>
      <c r="H733" s="222"/>
      <c r="I733" s="222"/>
      <c r="J733" s="222"/>
      <c r="K733" s="222"/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2"/>
      <c r="AM733" s="222"/>
      <c r="AN733" s="222"/>
      <c r="AO733" s="222"/>
      <c r="AP733" s="222"/>
      <c r="AQ733" s="222"/>
    </row>
    <row r="734" ht="12.75" customHeight="1">
      <c r="D734" s="222"/>
      <c r="E734" s="14"/>
      <c r="G734" s="222"/>
      <c r="H734" s="222"/>
      <c r="I734" s="222"/>
      <c r="J734" s="222"/>
      <c r="K734" s="222"/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2"/>
      <c r="AM734" s="222"/>
      <c r="AN734" s="222"/>
      <c r="AO734" s="222"/>
      <c r="AP734" s="222"/>
      <c r="AQ734" s="222"/>
    </row>
    <row r="735" ht="12.75" customHeight="1">
      <c r="D735" s="222"/>
      <c r="E735" s="14"/>
      <c r="G735" s="222"/>
      <c r="H735" s="222"/>
      <c r="I735" s="222"/>
      <c r="J735" s="222"/>
      <c r="K735" s="222"/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/>
      <c r="AM735" s="222"/>
      <c r="AN735" s="222"/>
      <c r="AO735" s="222"/>
      <c r="AP735" s="222"/>
      <c r="AQ735" s="222"/>
    </row>
    <row r="736" ht="12.75" customHeight="1">
      <c r="D736" s="222"/>
      <c r="E736" s="14"/>
      <c r="G736" s="222"/>
      <c r="H736" s="222"/>
      <c r="I736" s="222"/>
      <c r="J736" s="222"/>
      <c r="K736" s="222"/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/>
      <c r="AM736" s="222"/>
      <c r="AN736" s="222"/>
      <c r="AO736" s="222"/>
      <c r="AP736" s="222"/>
      <c r="AQ736" s="222"/>
    </row>
    <row r="737" ht="12.75" customHeight="1">
      <c r="D737" s="222"/>
      <c r="E737" s="14"/>
      <c r="G737" s="222"/>
      <c r="H737" s="222"/>
      <c r="I737" s="222"/>
      <c r="J737" s="222"/>
      <c r="K737" s="222"/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/>
      <c r="AM737" s="222"/>
      <c r="AN737" s="222"/>
      <c r="AO737" s="222"/>
      <c r="AP737" s="222"/>
      <c r="AQ737" s="222"/>
    </row>
    <row r="738" ht="12.75" customHeight="1">
      <c r="D738" s="222"/>
      <c r="E738" s="14"/>
      <c r="G738" s="222"/>
      <c r="H738" s="222"/>
      <c r="I738" s="222"/>
      <c r="J738" s="222"/>
      <c r="K738" s="222"/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  <c r="AM738" s="222"/>
      <c r="AN738" s="222"/>
      <c r="AO738" s="222"/>
      <c r="AP738" s="222"/>
      <c r="AQ738" s="222"/>
    </row>
    <row r="739" ht="12.75" customHeight="1">
      <c r="D739" s="222"/>
      <c r="E739" s="14"/>
      <c r="G739" s="222"/>
      <c r="H739" s="222"/>
      <c r="I739" s="222"/>
      <c r="J739" s="222"/>
      <c r="K739" s="222"/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  <c r="AM739" s="222"/>
      <c r="AN739" s="222"/>
      <c r="AO739" s="222"/>
      <c r="AP739" s="222"/>
      <c r="AQ739" s="222"/>
    </row>
    <row r="740" ht="12.75" customHeight="1">
      <c r="D740" s="222"/>
      <c r="E740" s="14"/>
      <c r="G740" s="222"/>
      <c r="H740" s="222"/>
      <c r="I740" s="222"/>
      <c r="J740" s="222"/>
      <c r="K740" s="222"/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/>
      <c r="AM740" s="222"/>
      <c r="AN740" s="222"/>
      <c r="AO740" s="222"/>
      <c r="AP740" s="222"/>
      <c r="AQ740" s="222"/>
    </row>
    <row r="741" ht="12.75" customHeight="1">
      <c r="D741" s="222"/>
      <c r="E741" s="14"/>
      <c r="G741" s="222"/>
      <c r="H741" s="222"/>
      <c r="I741" s="222"/>
      <c r="J741" s="222"/>
      <c r="K741" s="222"/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2"/>
      <c r="AM741" s="222"/>
      <c r="AN741" s="222"/>
      <c r="AO741" s="222"/>
      <c r="AP741" s="222"/>
      <c r="AQ741" s="222"/>
    </row>
    <row r="742" ht="12.75" customHeight="1">
      <c r="D742" s="222"/>
      <c r="E742" s="14"/>
      <c r="G742" s="222"/>
      <c r="H742" s="222"/>
      <c r="I742" s="222"/>
      <c r="J742" s="222"/>
      <c r="K742" s="222"/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/>
      <c r="AM742" s="222"/>
      <c r="AN742" s="222"/>
      <c r="AO742" s="222"/>
      <c r="AP742" s="222"/>
      <c r="AQ742" s="222"/>
    </row>
    <row r="743" ht="12.75" customHeight="1">
      <c r="D743" s="222"/>
      <c r="E743" s="14"/>
      <c r="G743" s="222"/>
      <c r="H743" s="222"/>
      <c r="I743" s="222"/>
      <c r="J743" s="222"/>
      <c r="K743" s="222"/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/>
      <c r="AM743" s="222"/>
      <c r="AN743" s="222"/>
      <c r="AO743" s="222"/>
      <c r="AP743" s="222"/>
      <c r="AQ743" s="222"/>
    </row>
    <row r="744" ht="12.75" customHeight="1">
      <c r="D744" s="222"/>
      <c r="E744" s="14"/>
      <c r="G744" s="222"/>
      <c r="H744" s="222"/>
      <c r="I744" s="222"/>
      <c r="J744" s="222"/>
      <c r="K744" s="222"/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2"/>
      <c r="AP744" s="222"/>
      <c r="AQ744" s="222"/>
    </row>
    <row r="745" ht="12.75" customHeight="1">
      <c r="D745" s="222"/>
      <c r="E745" s="14"/>
      <c r="G745" s="222"/>
      <c r="H745" s="222"/>
      <c r="I745" s="222"/>
      <c r="J745" s="222"/>
      <c r="K745" s="222"/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2"/>
      <c r="AP745" s="222"/>
      <c r="AQ745" s="222"/>
    </row>
    <row r="746" ht="12.75" customHeight="1">
      <c r="D746" s="222"/>
      <c r="E746" s="14"/>
      <c r="G746" s="222"/>
      <c r="H746" s="222"/>
      <c r="I746" s="222"/>
      <c r="J746" s="222"/>
      <c r="K746" s="222"/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2"/>
      <c r="AP746" s="222"/>
      <c r="AQ746" s="222"/>
    </row>
    <row r="747" ht="12.75" customHeight="1">
      <c r="D747" s="222"/>
      <c r="E747" s="14"/>
      <c r="G747" s="222"/>
      <c r="H747" s="222"/>
      <c r="I747" s="222"/>
      <c r="J747" s="222"/>
      <c r="K747" s="222"/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2"/>
      <c r="AP747" s="222"/>
      <c r="AQ747" s="222"/>
    </row>
    <row r="748" ht="12.75" customHeight="1">
      <c r="D748" s="222"/>
      <c r="E748" s="14"/>
      <c r="G748" s="222"/>
      <c r="H748" s="222"/>
      <c r="I748" s="222"/>
      <c r="J748" s="222"/>
      <c r="K748" s="222"/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2"/>
      <c r="AP748" s="222"/>
      <c r="AQ748" s="222"/>
    </row>
    <row r="749" ht="12.75" customHeight="1">
      <c r="D749" s="222"/>
      <c r="E749" s="14"/>
      <c r="G749" s="222"/>
      <c r="H749" s="222"/>
      <c r="I749" s="222"/>
      <c r="J749" s="222"/>
      <c r="K749" s="222"/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2"/>
      <c r="AP749" s="222"/>
      <c r="AQ749" s="222"/>
    </row>
    <row r="750" ht="12.75" customHeight="1">
      <c r="D750" s="222"/>
      <c r="E750" s="14"/>
      <c r="G750" s="222"/>
      <c r="H750" s="222"/>
      <c r="I750" s="222"/>
      <c r="J750" s="222"/>
      <c r="K750" s="222"/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2"/>
      <c r="AP750" s="222"/>
      <c r="AQ750" s="222"/>
    </row>
    <row r="751" ht="12.75" customHeight="1">
      <c r="D751" s="222"/>
      <c r="E751" s="14"/>
      <c r="G751" s="222"/>
      <c r="H751" s="222"/>
      <c r="I751" s="222"/>
      <c r="J751" s="222"/>
      <c r="K751" s="222"/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2"/>
      <c r="AP751" s="222"/>
      <c r="AQ751" s="222"/>
    </row>
    <row r="752" ht="12.75" customHeight="1">
      <c r="D752" s="222"/>
      <c r="E752" s="14"/>
      <c r="G752" s="222"/>
      <c r="H752" s="222"/>
      <c r="I752" s="222"/>
      <c r="J752" s="222"/>
      <c r="K752" s="222"/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2"/>
      <c r="AP752" s="222"/>
      <c r="AQ752" s="222"/>
    </row>
    <row r="753" ht="12.75" customHeight="1">
      <c r="D753" s="222"/>
      <c r="E753" s="14"/>
      <c r="G753" s="222"/>
      <c r="H753" s="222"/>
      <c r="I753" s="222"/>
      <c r="J753" s="222"/>
      <c r="K753" s="222"/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2"/>
      <c r="AP753" s="222"/>
      <c r="AQ753" s="222"/>
    </row>
    <row r="754" ht="12.75" customHeight="1">
      <c r="D754" s="222"/>
      <c r="E754" s="14"/>
      <c r="G754" s="222"/>
      <c r="H754" s="222"/>
      <c r="I754" s="222"/>
      <c r="J754" s="222"/>
      <c r="K754" s="222"/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2"/>
      <c r="AP754" s="222"/>
      <c r="AQ754" s="222"/>
    </row>
    <row r="755" ht="12.75" customHeight="1">
      <c r="D755" s="222"/>
      <c r="E755" s="14"/>
      <c r="G755" s="222"/>
      <c r="H755" s="222"/>
      <c r="I755" s="222"/>
      <c r="J755" s="222"/>
      <c r="K755" s="222"/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2"/>
      <c r="AP755" s="222"/>
      <c r="AQ755" s="222"/>
    </row>
    <row r="756" ht="12.75" customHeight="1">
      <c r="D756" s="222"/>
      <c r="E756" s="14"/>
      <c r="G756" s="222"/>
      <c r="H756" s="222"/>
      <c r="I756" s="222"/>
      <c r="J756" s="222"/>
      <c r="K756" s="222"/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</row>
    <row r="757" ht="12.75" customHeight="1">
      <c r="D757" s="222"/>
      <c r="E757" s="14"/>
      <c r="G757" s="222"/>
      <c r="H757" s="222"/>
      <c r="I757" s="222"/>
      <c r="J757" s="222"/>
      <c r="K757" s="222"/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2"/>
      <c r="AP757" s="222"/>
      <c r="AQ757" s="222"/>
    </row>
    <row r="758" ht="12.75" customHeight="1">
      <c r="D758" s="222"/>
      <c r="E758" s="14"/>
      <c r="G758" s="222"/>
      <c r="H758" s="222"/>
      <c r="I758" s="222"/>
      <c r="J758" s="222"/>
      <c r="K758" s="222"/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2"/>
      <c r="AP758" s="222"/>
      <c r="AQ758" s="222"/>
    </row>
    <row r="759" ht="12.75" customHeight="1">
      <c r="D759" s="222"/>
      <c r="E759" s="14"/>
      <c r="G759" s="222"/>
      <c r="H759" s="222"/>
      <c r="I759" s="222"/>
      <c r="J759" s="222"/>
      <c r="K759" s="222"/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2"/>
      <c r="AP759" s="222"/>
      <c r="AQ759" s="222"/>
    </row>
    <row r="760" ht="12.75" customHeight="1">
      <c r="D760" s="222"/>
      <c r="E760" s="14"/>
      <c r="G760" s="222"/>
      <c r="H760" s="222"/>
      <c r="I760" s="222"/>
      <c r="J760" s="222"/>
      <c r="K760" s="222"/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2"/>
      <c r="AP760" s="222"/>
      <c r="AQ760" s="222"/>
    </row>
    <row r="761" ht="12.75" customHeight="1">
      <c r="D761" s="222"/>
      <c r="E761" s="14"/>
      <c r="G761" s="222"/>
      <c r="H761" s="222"/>
      <c r="I761" s="222"/>
      <c r="J761" s="222"/>
      <c r="K761" s="222"/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2"/>
      <c r="AP761" s="222"/>
      <c r="AQ761" s="222"/>
    </row>
    <row r="762" ht="12.75" customHeight="1">
      <c r="D762" s="222"/>
      <c r="E762" s="14"/>
      <c r="G762" s="222"/>
      <c r="H762" s="222"/>
      <c r="I762" s="222"/>
      <c r="J762" s="222"/>
      <c r="K762" s="222"/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2"/>
      <c r="AP762" s="222"/>
      <c r="AQ762" s="222"/>
    </row>
    <row r="763" ht="12.75" customHeight="1">
      <c r="D763" s="222"/>
      <c r="E763" s="14"/>
      <c r="G763" s="222"/>
      <c r="H763" s="222"/>
      <c r="I763" s="222"/>
      <c r="J763" s="222"/>
      <c r="K763" s="222"/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2"/>
      <c r="AP763" s="222"/>
      <c r="AQ763" s="222"/>
    </row>
    <row r="764" ht="12.75" customHeight="1">
      <c r="D764" s="222"/>
      <c r="E764" s="14"/>
      <c r="G764" s="222"/>
      <c r="H764" s="222"/>
      <c r="I764" s="222"/>
      <c r="J764" s="222"/>
      <c r="K764" s="222"/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2"/>
      <c r="AP764" s="222"/>
      <c r="AQ764" s="222"/>
    </row>
    <row r="765" ht="12.75" customHeight="1">
      <c r="D765" s="222"/>
      <c r="E765" s="14"/>
      <c r="G765" s="222"/>
      <c r="H765" s="222"/>
      <c r="I765" s="222"/>
      <c r="J765" s="222"/>
      <c r="K765" s="222"/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2"/>
      <c r="AP765" s="222"/>
      <c r="AQ765" s="222"/>
    </row>
    <row r="766" ht="12.75" customHeight="1">
      <c r="D766" s="222"/>
      <c r="E766" s="14"/>
      <c r="G766" s="222"/>
      <c r="H766" s="222"/>
      <c r="I766" s="222"/>
      <c r="J766" s="222"/>
      <c r="K766" s="222"/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2"/>
      <c r="AP766" s="222"/>
      <c r="AQ766" s="222"/>
    </row>
    <row r="767" ht="12.75" customHeight="1">
      <c r="D767" s="222"/>
      <c r="E767" s="14"/>
      <c r="G767" s="222"/>
      <c r="H767" s="222"/>
      <c r="I767" s="222"/>
      <c r="J767" s="222"/>
      <c r="K767" s="222"/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2"/>
      <c r="AP767" s="222"/>
      <c r="AQ767" s="222"/>
    </row>
    <row r="768" ht="12.75" customHeight="1">
      <c r="D768" s="222"/>
      <c r="E768" s="14"/>
      <c r="G768" s="222"/>
      <c r="H768" s="222"/>
      <c r="I768" s="222"/>
      <c r="J768" s="222"/>
      <c r="K768" s="222"/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2"/>
      <c r="AP768" s="222"/>
      <c r="AQ768" s="222"/>
    </row>
    <row r="769" ht="12.75" customHeight="1">
      <c r="D769" s="222"/>
      <c r="E769" s="14"/>
      <c r="G769" s="222"/>
      <c r="H769" s="222"/>
      <c r="I769" s="222"/>
      <c r="J769" s="222"/>
      <c r="K769" s="222"/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2"/>
      <c r="AP769" s="222"/>
      <c r="AQ769" s="222"/>
    </row>
    <row r="770" ht="12.75" customHeight="1">
      <c r="D770" s="222"/>
      <c r="E770" s="14"/>
      <c r="G770" s="222"/>
      <c r="H770" s="222"/>
      <c r="I770" s="222"/>
      <c r="J770" s="222"/>
      <c r="K770" s="222"/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2"/>
      <c r="AP770" s="222"/>
      <c r="AQ770" s="222"/>
    </row>
    <row r="771" ht="12.75" customHeight="1">
      <c r="D771" s="222"/>
      <c r="E771" s="14"/>
      <c r="G771" s="222"/>
      <c r="H771" s="222"/>
      <c r="I771" s="222"/>
      <c r="J771" s="222"/>
      <c r="K771" s="222"/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2"/>
      <c r="AP771" s="222"/>
      <c r="AQ771" s="222"/>
    </row>
    <row r="772" ht="12.75" customHeight="1">
      <c r="D772" s="222"/>
      <c r="E772" s="14"/>
      <c r="G772" s="222"/>
      <c r="H772" s="222"/>
      <c r="I772" s="222"/>
      <c r="J772" s="222"/>
      <c r="K772" s="222"/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2"/>
      <c r="AP772" s="222"/>
      <c r="AQ772" s="222"/>
    </row>
    <row r="773" ht="12.75" customHeight="1">
      <c r="D773" s="222"/>
      <c r="E773" s="14"/>
      <c r="G773" s="222"/>
      <c r="H773" s="222"/>
      <c r="I773" s="222"/>
      <c r="J773" s="222"/>
      <c r="K773" s="222"/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2"/>
      <c r="AP773" s="222"/>
      <c r="AQ773" s="222"/>
    </row>
    <row r="774" ht="12.75" customHeight="1">
      <c r="D774" s="222"/>
      <c r="E774" s="14"/>
      <c r="G774" s="222"/>
      <c r="H774" s="222"/>
      <c r="I774" s="222"/>
      <c r="J774" s="222"/>
      <c r="K774" s="222"/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2"/>
      <c r="AP774" s="222"/>
      <c r="AQ774" s="222"/>
    </row>
    <row r="775" ht="12.75" customHeight="1">
      <c r="D775" s="222"/>
      <c r="E775" s="14"/>
      <c r="G775" s="222"/>
      <c r="H775" s="222"/>
      <c r="I775" s="222"/>
      <c r="J775" s="222"/>
      <c r="K775" s="222"/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2"/>
      <c r="AP775" s="222"/>
      <c r="AQ775" s="222"/>
    </row>
    <row r="776" ht="12.75" customHeight="1">
      <c r="D776" s="222"/>
      <c r="E776" s="14"/>
      <c r="G776" s="222"/>
      <c r="H776" s="222"/>
      <c r="I776" s="222"/>
      <c r="J776" s="222"/>
      <c r="K776" s="222"/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2"/>
      <c r="AP776" s="222"/>
      <c r="AQ776" s="222"/>
    </row>
    <row r="777" ht="12.75" customHeight="1">
      <c r="D777" s="222"/>
      <c r="E777" s="14"/>
      <c r="G777" s="222"/>
      <c r="H777" s="222"/>
      <c r="I777" s="222"/>
      <c r="J777" s="222"/>
      <c r="K777" s="222"/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2"/>
      <c r="AP777" s="222"/>
      <c r="AQ777" s="222"/>
    </row>
    <row r="778" ht="12.75" customHeight="1">
      <c r="D778" s="222"/>
      <c r="E778" s="14"/>
      <c r="G778" s="222"/>
      <c r="H778" s="222"/>
      <c r="I778" s="222"/>
      <c r="J778" s="222"/>
      <c r="K778" s="222"/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2"/>
      <c r="AP778" s="222"/>
      <c r="AQ778" s="222"/>
    </row>
    <row r="779" ht="12.75" customHeight="1">
      <c r="D779" s="222"/>
      <c r="E779" s="14"/>
      <c r="G779" s="222"/>
      <c r="H779" s="222"/>
      <c r="I779" s="222"/>
      <c r="J779" s="222"/>
      <c r="K779" s="222"/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2"/>
      <c r="AP779" s="222"/>
      <c r="AQ779" s="222"/>
    </row>
    <row r="780" ht="12.75" customHeight="1">
      <c r="D780" s="222"/>
      <c r="E780" s="14"/>
      <c r="G780" s="222"/>
      <c r="H780" s="222"/>
      <c r="I780" s="222"/>
      <c r="J780" s="222"/>
      <c r="K780" s="222"/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2"/>
      <c r="AP780" s="222"/>
      <c r="AQ780" s="222"/>
    </row>
    <row r="781" ht="12.75" customHeight="1">
      <c r="D781" s="222"/>
      <c r="E781" s="14"/>
      <c r="G781" s="222"/>
      <c r="H781" s="222"/>
      <c r="I781" s="222"/>
      <c r="J781" s="222"/>
      <c r="K781" s="222"/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2"/>
      <c r="AP781" s="222"/>
      <c r="AQ781" s="222"/>
    </row>
    <row r="782" ht="12.75" customHeight="1">
      <c r="D782" s="222"/>
      <c r="E782" s="14"/>
      <c r="G782" s="222"/>
      <c r="H782" s="222"/>
      <c r="I782" s="222"/>
      <c r="J782" s="222"/>
      <c r="K782" s="222"/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2"/>
      <c r="AP782" s="222"/>
      <c r="AQ782" s="222"/>
    </row>
    <row r="783" ht="12.75" customHeight="1">
      <c r="D783" s="222"/>
      <c r="E783" s="14"/>
      <c r="G783" s="222"/>
      <c r="H783" s="222"/>
      <c r="I783" s="222"/>
      <c r="J783" s="222"/>
      <c r="K783" s="222"/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2"/>
      <c r="AP783" s="222"/>
      <c r="AQ783" s="222"/>
    </row>
    <row r="784" ht="12.75" customHeight="1">
      <c r="D784" s="222"/>
      <c r="E784" s="14"/>
      <c r="G784" s="222"/>
      <c r="H784" s="222"/>
      <c r="I784" s="222"/>
      <c r="J784" s="222"/>
      <c r="K784" s="222"/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2"/>
      <c r="AP784" s="222"/>
      <c r="AQ784" s="222"/>
    </row>
    <row r="785" ht="12.75" customHeight="1">
      <c r="D785" s="222"/>
      <c r="E785" s="14"/>
      <c r="G785" s="222"/>
      <c r="H785" s="222"/>
      <c r="I785" s="222"/>
      <c r="J785" s="222"/>
      <c r="K785" s="222"/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2"/>
      <c r="AP785" s="222"/>
      <c r="AQ785" s="222"/>
    </row>
    <row r="786" ht="12.75" customHeight="1">
      <c r="D786" s="222"/>
      <c r="E786" s="14"/>
      <c r="G786" s="222"/>
      <c r="H786" s="222"/>
      <c r="I786" s="222"/>
      <c r="J786" s="222"/>
      <c r="K786" s="222"/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2"/>
      <c r="AP786" s="222"/>
      <c r="AQ786" s="222"/>
    </row>
    <row r="787" ht="12.75" customHeight="1">
      <c r="D787" s="222"/>
      <c r="E787" s="14"/>
      <c r="G787" s="222"/>
      <c r="H787" s="222"/>
      <c r="I787" s="222"/>
      <c r="J787" s="222"/>
      <c r="K787" s="222"/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2"/>
      <c r="AP787" s="222"/>
      <c r="AQ787" s="222"/>
    </row>
    <row r="788" ht="12.75" customHeight="1">
      <c r="D788" s="222"/>
      <c r="E788" s="14"/>
      <c r="G788" s="222"/>
      <c r="H788" s="222"/>
      <c r="I788" s="222"/>
      <c r="J788" s="222"/>
      <c r="K788" s="222"/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2"/>
      <c r="AP788" s="222"/>
      <c r="AQ788" s="222"/>
    </row>
    <row r="789" ht="12.75" customHeight="1">
      <c r="D789" s="222"/>
      <c r="E789" s="14"/>
      <c r="G789" s="222"/>
      <c r="H789" s="222"/>
      <c r="I789" s="222"/>
      <c r="J789" s="222"/>
      <c r="K789" s="222"/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2"/>
      <c r="AP789" s="222"/>
      <c r="AQ789" s="222"/>
    </row>
    <row r="790" ht="12.75" customHeight="1">
      <c r="D790" s="222"/>
      <c r="E790" s="14"/>
      <c r="G790" s="222"/>
      <c r="H790" s="222"/>
      <c r="I790" s="222"/>
      <c r="J790" s="222"/>
      <c r="K790" s="222"/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2"/>
      <c r="AP790" s="222"/>
      <c r="AQ790" s="222"/>
    </row>
    <row r="791" ht="12.75" customHeight="1">
      <c r="D791" s="222"/>
      <c r="E791" s="14"/>
      <c r="G791" s="222"/>
      <c r="H791" s="222"/>
      <c r="I791" s="222"/>
      <c r="J791" s="222"/>
      <c r="K791" s="222"/>
      <c r="L791" s="222"/>
      <c r="M791" s="222"/>
      <c r="N791" s="222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2"/>
      <c r="AP791" s="222"/>
      <c r="AQ791" s="222"/>
    </row>
    <row r="792" ht="12.75" customHeight="1">
      <c r="D792" s="222"/>
      <c r="E792" s="14"/>
      <c r="G792" s="222"/>
      <c r="H792" s="222"/>
      <c r="I792" s="222"/>
      <c r="J792" s="222"/>
      <c r="K792" s="222"/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2"/>
      <c r="AP792" s="222"/>
      <c r="AQ792" s="222"/>
    </row>
    <row r="793" ht="12.75" customHeight="1">
      <c r="D793" s="222"/>
      <c r="E793" s="14"/>
      <c r="G793" s="222"/>
      <c r="H793" s="222"/>
      <c r="I793" s="222"/>
      <c r="J793" s="222"/>
      <c r="K793" s="222"/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2"/>
      <c r="AP793" s="222"/>
      <c r="AQ793" s="222"/>
    </row>
    <row r="794" ht="12.75" customHeight="1">
      <c r="D794" s="222"/>
      <c r="E794" s="14"/>
      <c r="G794" s="222"/>
      <c r="H794" s="222"/>
      <c r="I794" s="222"/>
      <c r="J794" s="222"/>
      <c r="K794" s="222"/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2"/>
      <c r="AP794" s="222"/>
      <c r="AQ794" s="222"/>
    </row>
    <row r="795" ht="12.75" customHeight="1">
      <c r="D795" s="222"/>
      <c r="E795" s="14"/>
      <c r="G795" s="222"/>
      <c r="H795" s="222"/>
      <c r="I795" s="222"/>
      <c r="J795" s="222"/>
      <c r="K795" s="222"/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2"/>
      <c r="AP795" s="222"/>
      <c r="AQ795" s="222"/>
    </row>
    <row r="796" ht="12.75" customHeight="1">
      <c r="D796" s="222"/>
      <c r="E796" s="14"/>
      <c r="G796" s="222"/>
      <c r="H796" s="222"/>
      <c r="I796" s="222"/>
      <c r="J796" s="222"/>
      <c r="K796" s="222"/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2"/>
      <c r="AP796" s="222"/>
      <c r="AQ796" s="222"/>
    </row>
    <row r="797" ht="12.75" customHeight="1">
      <c r="D797" s="222"/>
      <c r="E797" s="14"/>
      <c r="G797" s="222"/>
      <c r="H797" s="222"/>
      <c r="I797" s="222"/>
      <c r="J797" s="222"/>
      <c r="K797" s="222"/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2"/>
      <c r="AP797" s="222"/>
      <c r="AQ797" s="222"/>
    </row>
    <row r="798" ht="12.75" customHeight="1">
      <c r="D798" s="222"/>
      <c r="E798" s="14"/>
      <c r="G798" s="222"/>
      <c r="H798" s="222"/>
      <c r="I798" s="222"/>
      <c r="J798" s="222"/>
      <c r="K798" s="222"/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2"/>
      <c r="AP798" s="222"/>
      <c r="AQ798" s="222"/>
    </row>
    <row r="799" ht="12.75" customHeight="1">
      <c r="D799" s="222"/>
      <c r="E799" s="14"/>
      <c r="G799" s="222"/>
      <c r="H799" s="222"/>
      <c r="I799" s="222"/>
      <c r="J799" s="222"/>
      <c r="K799" s="222"/>
      <c r="L799" s="222"/>
      <c r="M799" s="222"/>
      <c r="N799" s="222"/>
      <c r="O799" s="222"/>
      <c r="P799" s="222"/>
      <c r="Q799" s="222"/>
      <c r="R799" s="222"/>
      <c r="S799" s="222"/>
      <c r="T799" s="222"/>
      <c r="U799" s="222"/>
      <c r="V799" s="222"/>
      <c r="W799" s="222"/>
      <c r="X799" s="222"/>
      <c r="Y799" s="222"/>
      <c r="Z799" s="222"/>
      <c r="AA799" s="22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2"/>
      <c r="AP799" s="222"/>
      <c r="AQ799" s="222"/>
    </row>
    <row r="800" ht="12.75" customHeight="1">
      <c r="D800" s="222"/>
      <c r="E800" s="14"/>
      <c r="G800" s="222"/>
      <c r="H800" s="222"/>
      <c r="I800" s="222"/>
      <c r="J800" s="222"/>
      <c r="K800" s="222"/>
      <c r="L800" s="222"/>
      <c r="M800" s="222"/>
      <c r="N800" s="222"/>
      <c r="O800" s="222"/>
      <c r="P800" s="222"/>
      <c r="Q800" s="222"/>
      <c r="R800" s="222"/>
      <c r="S800" s="222"/>
      <c r="T800" s="222"/>
      <c r="U800" s="222"/>
      <c r="V800" s="222"/>
      <c r="W800" s="222"/>
      <c r="X800" s="222"/>
      <c r="Y800" s="222"/>
      <c r="Z800" s="222"/>
      <c r="AA800" s="222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2"/>
      <c r="AP800" s="222"/>
      <c r="AQ800" s="222"/>
    </row>
    <row r="801" ht="12.75" customHeight="1">
      <c r="D801" s="222"/>
      <c r="E801" s="14"/>
      <c r="G801" s="222"/>
      <c r="H801" s="222"/>
      <c r="I801" s="222"/>
      <c r="J801" s="222"/>
      <c r="K801" s="222"/>
      <c r="L801" s="222"/>
      <c r="M801" s="222"/>
      <c r="N801" s="222"/>
      <c r="O801" s="222"/>
      <c r="P801" s="222"/>
      <c r="Q801" s="222"/>
      <c r="R801" s="222"/>
      <c r="S801" s="222"/>
      <c r="T801" s="222"/>
      <c r="U801" s="222"/>
      <c r="V801" s="222"/>
      <c r="W801" s="222"/>
      <c r="X801" s="222"/>
      <c r="Y801" s="222"/>
      <c r="Z801" s="222"/>
      <c r="AA801" s="222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2"/>
      <c r="AP801" s="222"/>
      <c r="AQ801" s="222"/>
    </row>
    <row r="802" ht="12.75" customHeight="1">
      <c r="D802" s="222"/>
      <c r="E802" s="14"/>
      <c r="G802" s="222"/>
      <c r="H802" s="222"/>
      <c r="I802" s="222"/>
      <c r="J802" s="222"/>
      <c r="K802" s="222"/>
      <c r="L802" s="222"/>
      <c r="M802" s="222"/>
      <c r="N802" s="222"/>
      <c r="O802" s="222"/>
      <c r="P802" s="222"/>
      <c r="Q802" s="222"/>
      <c r="R802" s="222"/>
      <c r="S802" s="222"/>
      <c r="T802" s="222"/>
      <c r="U802" s="222"/>
      <c r="V802" s="222"/>
      <c r="W802" s="222"/>
      <c r="X802" s="222"/>
      <c r="Y802" s="222"/>
      <c r="Z802" s="222"/>
      <c r="AA802" s="222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2"/>
      <c r="AP802" s="222"/>
      <c r="AQ802" s="222"/>
    </row>
    <row r="803" ht="12.75" customHeight="1">
      <c r="D803" s="222"/>
      <c r="E803" s="14"/>
      <c r="G803" s="222"/>
      <c r="H803" s="222"/>
      <c r="I803" s="222"/>
      <c r="J803" s="222"/>
      <c r="K803" s="222"/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2"/>
      <c r="AP803" s="222"/>
      <c r="AQ803" s="222"/>
    </row>
    <row r="804" ht="12.75" customHeight="1">
      <c r="D804" s="222"/>
      <c r="E804" s="14"/>
      <c r="G804" s="222"/>
      <c r="H804" s="222"/>
      <c r="I804" s="222"/>
      <c r="J804" s="222"/>
      <c r="K804" s="222"/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2"/>
      <c r="AP804" s="222"/>
      <c r="AQ804" s="222"/>
    </row>
    <row r="805" ht="12.75" customHeight="1">
      <c r="D805" s="222"/>
      <c r="E805" s="14"/>
      <c r="G805" s="222"/>
      <c r="H805" s="222"/>
      <c r="I805" s="222"/>
      <c r="J805" s="222"/>
      <c r="K805" s="222"/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2"/>
      <c r="AP805" s="222"/>
      <c r="AQ805" s="222"/>
    </row>
    <row r="806" ht="12.75" customHeight="1">
      <c r="D806" s="222"/>
      <c r="E806" s="14"/>
      <c r="G806" s="222"/>
      <c r="H806" s="222"/>
      <c r="I806" s="222"/>
      <c r="J806" s="222"/>
      <c r="K806" s="222"/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2"/>
      <c r="AP806" s="222"/>
      <c r="AQ806" s="222"/>
    </row>
    <row r="807" ht="12.75" customHeight="1">
      <c r="D807" s="222"/>
      <c r="E807" s="14"/>
      <c r="G807" s="222"/>
      <c r="H807" s="222"/>
      <c r="I807" s="222"/>
      <c r="J807" s="222"/>
      <c r="K807" s="222"/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2"/>
      <c r="AP807" s="222"/>
      <c r="AQ807" s="222"/>
    </row>
    <row r="808" ht="12.75" customHeight="1">
      <c r="D808" s="222"/>
      <c r="E808" s="14"/>
      <c r="G808" s="222"/>
      <c r="H808" s="222"/>
      <c r="I808" s="222"/>
      <c r="J808" s="222"/>
      <c r="K808" s="222"/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2"/>
      <c r="AP808" s="222"/>
      <c r="AQ808" s="222"/>
    </row>
    <row r="809" ht="12.75" customHeight="1">
      <c r="D809" s="222"/>
      <c r="E809" s="14"/>
      <c r="G809" s="222"/>
      <c r="H809" s="222"/>
      <c r="I809" s="222"/>
      <c r="J809" s="222"/>
      <c r="K809" s="222"/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2"/>
      <c r="AP809" s="222"/>
      <c r="AQ809" s="222"/>
    </row>
    <row r="810" ht="12.75" customHeight="1">
      <c r="D810" s="222"/>
      <c r="E810" s="14"/>
      <c r="G810" s="222"/>
      <c r="H810" s="222"/>
      <c r="I810" s="222"/>
      <c r="J810" s="222"/>
      <c r="K810" s="222"/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2"/>
      <c r="AP810" s="222"/>
      <c r="AQ810" s="222"/>
    </row>
    <row r="811" ht="12.75" customHeight="1">
      <c r="D811" s="222"/>
      <c r="E811" s="14"/>
      <c r="G811" s="222"/>
      <c r="H811" s="222"/>
      <c r="I811" s="222"/>
      <c r="J811" s="222"/>
      <c r="K811" s="222"/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2"/>
      <c r="AP811" s="222"/>
      <c r="AQ811" s="222"/>
    </row>
    <row r="812" ht="12.75" customHeight="1">
      <c r="D812" s="222"/>
      <c r="E812" s="14"/>
      <c r="G812" s="222"/>
      <c r="H812" s="222"/>
      <c r="I812" s="222"/>
      <c r="J812" s="222"/>
      <c r="K812" s="222"/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2"/>
      <c r="AP812" s="222"/>
      <c r="AQ812" s="222"/>
    </row>
    <row r="813" ht="12.75" customHeight="1">
      <c r="D813" s="222"/>
      <c r="E813" s="14"/>
      <c r="G813" s="222"/>
      <c r="H813" s="222"/>
      <c r="I813" s="222"/>
      <c r="J813" s="222"/>
      <c r="K813" s="222"/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2"/>
      <c r="AP813" s="222"/>
      <c r="AQ813" s="222"/>
    </row>
    <row r="814" ht="12.75" customHeight="1">
      <c r="D814" s="222"/>
      <c r="E814" s="14"/>
      <c r="G814" s="222"/>
      <c r="H814" s="222"/>
      <c r="I814" s="222"/>
      <c r="J814" s="222"/>
      <c r="K814" s="222"/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2"/>
      <c r="AP814" s="222"/>
      <c r="AQ814" s="222"/>
    </row>
    <row r="815" ht="12.75" customHeight="1">
      <c r="D815" s="222"/>
      <c r="E815" s="14"/>
      <c r="G815" s="222"/>
      <c r="H815" s="222"/>
      <c r="I815" s="222"/>
      <c r="J815" s="222"/>
      <c r="K815" s="222"/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2"/>
      <c r="AP815" s="222"/>
      <c r="AQ815" s="222"/>
    </row>
    <row r="816" ht="12.75" customHeight="1">
      <c r="D816" s="222"/>
      <c r="E816" s="14"/>
      <c r="G816" s="222"/>
      <c r="H816" s="222"/>
      <c r="I816" s="222"/>
      <c r="J816" s="222"/>
      <c r="K816" s="222"/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2"/>
      <c r="AP816" s="222"/>
      <c r="AQ816" s="222"/>
    </row>
    <row r="817" ht="12.75" customHeight="1">
      <c r="D817" s="222"/>
      <c r="E817" s="14"/>
      <c r="G817" s="222"/>
      <c r="H817" s="222"/>
      <c r="I817" s="222"/>
      <c r="J817" s="222"/>
      <c r="K817" s="222"/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2"/>
      <c r="AP817" s="222"/>
      <c r="AQ817" s="222"/>
    </row>
    <row r="818" ht="12.75" customHeight="1">
      <c r="D818" s="222"/>
      <c r="E818" s="14"/>
      <c r="G818" s="222"/>
      <c r="H818" s="222"/>
      <c r="I818" s="222"/>
      <c r="J818" s="222"/>
      <c r="K818" s="222"/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2"/>
      <c r="AP818" s="222"/>
      <c r="AQ818" s="222"/>
    </row>
    <row r="819" ht="12.75" customHeight="1">
      <c r="D819" s="222"/>
      <c r="E819" s="14"/>
      <c r="G819" s="222"/>
      <c r="H819" s="222"/>
      <c r="I819" s="222"/>
      <c r="J819" s="222"/>
      <c r="K819" s="222"/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2"/>
      <c r="AP819" s="222"/>
      <c r="AQ819" s="222"/>
    </row>
    <row r="820" ht="12.75" customHeight="1">
      <c r="D820" s="222"/>
      <c r="E820" s="14"/>
      <c r="G820" s="222"/>
      <c r="H820" s="222"/>
      <c r="I820" s="222"/>
      <c r="J820" s="222"/>
      <c r="K820" s="222"/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2"/>
      <c r="AP820" s="222"/>
      <c r="AQ820" s="222"/>
    </row>
    <row r="821" ht="12.75" customHeight="1">
      <c r="D821" s="222"/>
      <c r="E821" s="14"/>
      <c r="G821" s="222"/>
      <c r="H821" s="222"/>
      <c r="I821" s="222"/>
      <c r="J821" s="222"/>
      <c r="K821" s="222"/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2"/>
      <c r="AP821" s="222"/>
      <c r="AQ821" s="222"/>
    </row>
    <row r="822" ht="12.75" customHeight="1">
      <c r="D822" s="222"/>
      <c r="E822" s="14"/>
      <c r="G822" s="222"/>
      <c r="H822" s="222"/>
      <c r="I822" s="222"/>
      <c r="J822" s="222"/>
      <c r="K822" s="222"/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2"/>
      <c r="AP822" s="222"/>
      <c r="AQ822" s="222"/>
    </row>
    <row r="823" ht="12.75" customHeight="1">
      <c r="D823" s="222"/>
      <c r="E823" s="14"/>
      <c r="G823" s="222"/>
      <c r="H823" s="222"/>
      <c r="I823" s="222"/>
      <c r="J823" s="222"/>
      <c r="K823" s="222"/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2"/>
      <c r="AP823" s="222"/>
      <c r="AQ823" s="222"/>
    </row>
    <row r="824" ht="12.75" customHeight="1">
      <c r="D824" s="222"/>
      <c r="E824" s="14"/>
      <c r="G824" s="222"/>
      <c r="H824" s="222"/>
      <c r="I824" s="222"/>
      <c r="J824" s="222"/>
      <c r="K824" s="222"/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2"/>
      <c r="AP824" s="222"/>
      <c r="AQ824" s="222"/>
    </row>
    <row r="825" ht="12.75" customHeight="1">
      <c r="D825" s="222"/>
      <c r="E825" s="14"/>
      <c r="G825" s="222"/>
      <c r="H825" s="222"/>
      <c r="I825" s="222"/>
      <c r="J825" s="222"/>
      <c r="K825" s="222"/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2"/>
      <c r="AP825" s="222"/>
      <c r="AQ825" s="222"/>
    </row>
    <row r="826" ht="12.75" customHeight="1">
      <c r="D826" s="222"/>
      <c r="E826" s="14"/>
      <c r="G826" s="222"/>
      <c r="H826" s="222"/>
      <c r="I826" s="222"/>
      <c r="J826" s="222"/>
      <c r="K826" s="222"/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2"/>
      <c r="AP826" s="222"/>
      <c r="AQ826" s="222"/>
    </row>
    <row r="827" ht="12.75" customHeight="1">
      <c r="D827" s="222"/>
      <c r="E827" s="14"/>
      <c r="G827" s="222"/>
      <c r="H827" s="222"/>
      <c r="I827" s="222"/>
      <c r="J827" s="222"/>
      <c r="K827" s="222"/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2"/>
      <c r="AP827" s="222"/>
      <c r="AQ827" s="222"/>
    </row>
    <row r="828" ht="12.75" customHeight="1">
      <c r="D828" s="222"/>
      <c r="E828" s="14"/>
      <c r="G828" s="222"/>
      <c r="H828" s="222"/>
      <c r="I828" s="222"/>
      <c r="J828" s="222"/>
      <c r="K828" s="222"/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2"/>
      <c r="AP828" s="222"/>
      <c r="AQ828" s="222"/>
    </row>
    <row r="829" ht="12.75" customHeight="1">
      <c r="D829" s="222"/>
      <c r="E829" s="14"/>
      <c r="G829" s="222"/>
      <c r="H829" s="222"/>
      <c r="I829" s="222"/>
      <c r="J829" s="222"/>
      <c r="K829" s="222"/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2"/>
      <c r="AP829" s="222"/>
      <c r="AQ829" s="222"/>
    </row>
    <row r="830" ht="12.75" customHeight="1">
      <c r="D830" s="222"/>
      <c r="E830" s="14"/>
      <c r="G830" s="222"/>
      <c r="H830" s="222"/>
      <c r="I830" s="222"/>
      <c r="J830" s="222"/>
      <c r="K830" s="222"/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2"/>
      <c r="AP830" s="222"/>
      <c r="AQ830" s="222"/>
    </row>
    <row r="831" ht="12.75" customHeight="1">
      <c r="D831" s="222"/>
      <c r="E831" s="14"/>
      <c r="G831" s="222"/>
      <c r="H831" s="222"/>
      <c r="I831" s="222"/>
      <c r="J831" s="222"/>
      <c r="K831" s="222"/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2"/>
      <c r="AP831" s="222"/>
      <c r="AQ831" s="222"/>
    </row>
    <row r="832" ht="12.75" customHeight="1">
      <c r="D832" s="222"/>
      <c r="E832" s="14"/>
      <c r="G832" s="222"/>
      <c r="H832" s="222"/>
      <c r="I832" s="222"/>
      <c r="J832" s="222"/>
      <c r="K832" s="222"/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2"/>
      <c r="AP832" s="222"/>
      <c r="AQ832" s="222"/>
    </row>
    <row r="833" ht="12.75" customHeight="1">
      <c r="D833" s="222"/>
      <c r="E833" s="14"/>
      <c r="G833" s="222"/>
      <c r="H833" s="222"/>
      <c r="I833" s="222"/>
      <c r="J833" s="222"/>
      <c r="K833" s="222"/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2"/>
      <c r="AP833" s="222"/>
      <c r="AQ833" s="222"/>
    </row>
    <row r="834" ht="12.75" customHeight="1">
      <c r="D834" s="222"/>
      <c r="E834" s="14"/>
      <c r="G834" s="222"/>
      <c r="H834" s="222"/>
      <c r="I834" s="222"/>
      <c r="J834" s="222"/>
      <c r="K834" s="222"/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2"/>
      <c r="AP834" s="222"/>
      <c r="AQ834" s="222"/>
    </row>
    <row r="835" ht="12.75" customHeight="1">
      <c r="D835" s="222"/>
      <c r="E835" s="14"/>
      <c r="G835" s="222"/>
      <c r="H835" s="222"/>
      <c r="I835" s="222"/>
      <c r="J835" s="222"/>
      <c r="K835" s="222"/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2"/>
      <c r="AP835" s="222"/>
      <c r="AQ835" s="222"/>
    </row>
    <row r="836" ht="12.75" customHeight="1">
      <c r="D836" s="222"/>
      <c r="E836" s="14"/>
      <c r="G836" s="222"/>
      <c r="H836" s="222"/>
      <c r="I836" s="222"/>
      <c r="J836" s="222"/>
      <c r="K836" s="222"/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2"/>
      <c r="AP836" s="222"/>
      <c r="AQ836" s="222"/>
    </row>
    <row r="837" ht="12.75" customHeight="1">
      <c r="D837" s="222"/>
      <c r="E837" s="14"/>
      <c r="G837" s="222"/>
      <c r="H837" s="222"/>
      <c r="I837" s="222"/>
      <c r="J837" s="222"/>
      <c r="K837" s="222"/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2"/>
      <c r="AP837" s="222"/>
      <c r="AQ837" s="222"/>
    </row>
    <row r="838" ht="12.75" customHeight="1">
      <c r="D838" s="222"/>
      <c r="E838" s="14"/>
      <c r="G838" s="222"/>
      <c r="H838" s="222"/>
      <c r="I838" s="222"/>
      <c r="J838" s="222"/>
      <c r="K838" s="222"/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2"/>
      <c r="AP838" s="222"/>
      <c r="AQ838" s="222"/>
    </row>
    <row r="839" ht="12.75" customHeight="1">
      <c r="D839" s="222"/>
      <c r="E839" s="14"/>
      <c r="G839" s="222"/>
      <c r="H839" s="222"/>
      <c r="I839" s="222"/>
      <c r="J839" s="222"/>
      <c r="K839" s="222"/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2"/>
      <c r="AP839" s="222"/>
      <c r="AQ839" s="222"/>
    </row>
    <row r="840" ht="12.75" customHeight="1">
      <c r="D840" s="222"/>
      <c r="E840" s="14"/>
      <c r="G840" s="222"/>
      <c r="H840" s="222"/>
      <c r="I840" s="222"/>
      <c r="J840" s="222"/>
      <c r="K840" s="222"/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2"/>
      <c r="AP840" s="222"/>
      <c r="AQ840" s="222"/>
    </row>
    <row r="841" ht="12.75" customHeight="1">
      <c r="D841" s="222"/>
      <c r="E841" s="14"/>
      <c r="G841" s="222"/>
      <c r="H841" s="222"/>
      <c r="I841" s="222"/>
      <c r="J841" s="222"/>
      <c r="K841" s="222"/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2"/>
      <c r="AP841" s="222"/>
      <c r="AQ841" s="222"/>
    </row>
    <row r="842" ht="12.75" customHeight="1">
      <c r="D842" s="222"/>
      <c r="E842" s="14"/>
      <c r="G842" s="222"/>
      <c r="H842" s="222"/>
      <c r="I842" s="222"/>
      <c r="J842" s="222"/>
      <c r="K842" s="222"/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2"/>
      <c r="AP842" s="222"/>
      <c r="AQ842" s="222"/>
    </row>
    <row r="843" ht="12.75" customHeight="1">
      <c r="D843" s="222"/>
      <c r="E843" s="14"/>
      <c r="G843" s="222"/>
      <c r="H843" s="222"/>
      <c r="I843" s="222"/>
      <c r="J843" s="222"/>
      <c r="K843" s="222"/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2"/>
      <c r="AP843" s="222"/>
      <c r="AQ843" s="222"/>
    </row>
    <row r="844" ht="12.75" customHeight="1">
      <c r="D844" s="222"/>
      <c r="E844" s="14"/>
      <c r="G844" s="222"/>
      <c r="H844" s="222"/>
      <c r="I844" s="222"/>
      <c r="J844" s="222"/>
      <c r="K844" s="222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2"/>
      <c r="AP844" s="222"/>
      <c r="AQ844" s="222"/>
    </row>
    <row r="845" ht="12.75" customHeight="1">
      <c r="D845" s="222"/>
      <c r="E845" s="14"/>
      <c r="G845" s="222"/>
      <c r="H845" s="222"/>
      <c r="I845" s="222"/>
      <c r="J845" s="222"/>
      <c r="K845" s="222"/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2"/>
      <c r="AP845" s="222"/>
      <c r="AQ845" s="222"/>
    </row>
    <row r="846" ht="12.75" customHeight="1">
      <c r="D846" s="222"/>
      <c r="E846" s="14"/>
      <c r="G846" s="222"/>
      <c r="H846" s="222"/>
      <c r="I846" s="222"/>
      <c r="J846" s="222"/>
      <c r="K846" s="222"/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2"/>
      <c r="AP846" s="222"/>
      <c r="AQ846" s="222"/>
    </row>
    <row r="847" ht="12.75" customHeight="1">
      <c r="D847" s="222"/>
      <c r="E847" s="14"/>
      <c r="G847" s="222"/>
      <c r="H847" s="222"/>
      <c r="I847" s="222"/>
      <c r="J847" s="222"/>
      <c r="K847" s="222"/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2"/>
      <c r="AP847" s="222"/>
      <c r="AQ847" s="222"/>
    </row>
    <row r="848" ht="12.75" customHeight="1">
      <c r="D848" s="222"/>
      <c r="E848" s="14"/>
      <c r="G848" s="222"/>
      <c r="H848" s="222"/>
      <c r="I848" s="222"/>
      <c r="J848" s="222"/>
      <c r="K848" s="222"/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2"/>
      <c r="AP848" s="222"/>
      <c r="AQ848" s="222"/>
    </row>
    <row r="849" ht="12.75" customHeight="1">
      <c r="D849" s="222"/>
      <c r="E849" s="14"/>
      <c r="G849" s="222"/>
      <c r="H849" s="222"/>
      <c r="I849" s="222"/>
      <c r="J849" s="222"/>
      <c r="K849" s="222"/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2"/>
      <c r="AP849" s="222"/>
      <c r="AQ849" s="222"/>
    </row>
    <row r="850" ht="12.75" customHeight="1">
      <c r="D850" s="222"/>
      <c r="E850" s="14"/>
      <c r="G850" s="222"/>
      <c r="H850" s="222"/>
      <c r="I850" s="222"/>
      <c r="J850" s="222"/>
      <c r="K850" s="222"/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2"/>
      <c r="AP850" s="222"/>
      <c r="AQ850" s="222"/>
    </row>
    <row r="851" ht="12.75" customHeight="1">
      <c r="D851" s="222"/>
      <c r="E851" s="14"/>
      <c r="G851" s="222"/>
      <c r="H851" s="222"/>
      <c r="I851" s="222"/>
      <c r="J851" s="222"/>
      <c r="K851" s="222"/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2"/>
      <c r="AP851" s="222"/>
      <c r="AQ851" s="222"/>
    </row>
    <row r="852" ht="12.75" customHeight="1">
      <c r="D852" s="222"/>
      <c r="E852" s="14"/>
      <c r="G852" s="222"/>
      <c r="H852" s="222"/>
      <c r="I852" s="222"/>
      <c r="J852" s="222"/>
      <c r="K852" s="222"/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2"/>
      <c r="AP852" s="222"/>
      <c r="AQ852" s="222"/>
    </row>
    <row r="853" ht="12.75" customHeight="1">
      <c r="D853" s="222"/>
      <c r="E853" s="14"/>
      <c r="G853" s="222"/>
      <c r="H853" s="222"/>
      <c r="I853" s="222"/>
      <c r="J853" s="222"/>
      <c r="K853" s="222"/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2"/>
      <c r="AP853" s="222"/>
      <c r="AQ853" s="222"/>
    </row>
    <row r="854" ht="12.75" customHeight="1">
      <c r="D854" s="222"/>
      <c r="E854" s="14"/>
      <c r="G854" s="222"/>
      <c r="H854" s="222"/>
      <c r="I854" s="222"/>
      <c r="J854" s="222"/>
      <c r="K854" s="222"/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2"/>
      <c r="AP854" s="222"/>
      <c r="AQ854" s="222"/>
    </row>
    <row r="855" ht="12.75" customHeight="1">
      <c r="D855" s="222"/>
      <c r="E855" s="14"/>
      <c r="G855" s="222"/>
      <c r="H855" s="222"/>
      <c r="I855" s="222"/>
      <c r="J855" s="222"/>
      <c r="K855" s="222"/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2"/>
      <c r="AP855" s="222"/>
      <c r="AQ855" s="222"/>
    </row>
    <row r="856" ht="12.75" customHeight="1">
      <c r="D856" s="222"/>
      <c r="E856" s="14"/>
      <c r="G856" s="222"/>
      <c r="H856" s="222"/>
      <c r="I856" s="222"/>
      <c r="J856" s="222"/>
      <c r="K856" s="222"/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2"/>
      <c r="AP856" s="222"/>
      <c r="AQ856" s="222"/>
    </row>
    <row r="857" ht="12.75" customHeight="1">
      <c r="D857" s="222"/>
      <c r="E857" s="14"/>
      <c r="G857" s="222"/>
      <c r="H857" s="222"/>
      <c r="I857" s="222"/>
      <c r="J857" s="222"/>
      <c r="K857" s="222"/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2"/>
      <c r="AP857" s="222"/>
      <c r="AQ857" s="222"/>
    </row>
    <row r="858" ht="12.75" customHeight="1">
      <c r="D858" s="222"/>
      <c r="E858" s="14"/>
      <c r="G858" s="222"/>
      <c r="H858" s="222"/>
      <c r="I858" s="222"/>
      <c r="J858" s="222"/>
      <c r="K858" s="222"/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2"/>
      <c r="AP858" s="222"/>
      <c r="AQ858" s="222"/>
    </row>
    <row r="859" ht="12.75" customHeight="1">
      <c r="D859" s="222"/>
      <c r="E859" s="14"/>
      <c r="G859" s="222"/>
      <c r="H859" s="222"/>
      <c r="I859" s="222"/>
      <c r="J859" s="222"/>
      <c r="K859" s="222"/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2"/>
      <c r="AP859" s="222"/>
      <c r="AQ859" s="222"/>
    </row>
    <row r="860" ht="12.75" customHeight="1">
      <c r="D860" s="222"/>
      <c r="E860" s="14"/>
      <c r="G860" s="222"/>
      <c r="H860" s="222"/>
      <c r="I860" s="222"/>
      <c r="J860" s="222"/>
      <c r="K860" s="222"/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2"/>
      <c r="AP860" s="222"/>
      <c r="AQ860" s="222"/>
    </row>
    <row r="861" ht="12.75" customHeight="1">
      <c r="D861" s="222"/>
      <c r="E861" s="14"/>
      <c r="G861" s="222"/>
      <c r="H861" s="222"/>
      <c r="I861" s="222"/>
      <c r="J861" s="222"/>
      <c r="K861" s="222"/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2"/>
      <c r="AP861" s="222"/>
      <c r="AQ861" s="222"/>
    </row>
    <row r="862" ht="12.75" customHeight="1">
      <c r="D862" s="222"/>
      <c r="E862" s="14"/>
      <c r="G862" s="222"/>
      <c r="H862" s="222"/>
      <c r="I862" s="222"/>
      <c r="J862" s="222"/>
      <c r="K862" s="222"/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2"/>
      <c r="AP862" s="222"/>
      <c r="AQ862" s="222"/>
    </row>
    <row r="863" ht="12.75" customHeight="1">
      <c r="D863" s="222"/>
      <c r="E863" s="14"/>
      <c r="G863" s="222"/>
      <c r="H863" s="222"/>
      <c r="I863" s="222"/>
      <c r="J863" s="222"/>
      <c r="K863" s="222"/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2"/>
      <c r="AP863" s="222"/>
      <c r="AQ863" s="222"/>
    </row>
    <row r="864" ht="12.75" customHeight="1">
      <c r="D864" s="222"/>
      <c r="E864" s="14"/>
      <c r="G864" s="222"/>
      <c r="H864" s="222"/>
      <c r="I864" s="222"/>
      <c r="J864" s="222"/>
      <c r="K864" s="222"/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2"/>
      <c r="AP864" s="222"/>
      <c r="AQ864" s="222"/>
    </row>
    <row r="865" ht="12.75" customHeight="1">
      <c r="D865" s="222"/>
      <c r="E865" s="14"/>
      <c r="G865" s="222"/>
      <c r="H865" s="222"/>
      <c r="I865" s="222"/>
      <c r="J865" s="222"/>
      <c r="K865" s="222"/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2"/>
      <c r="AP865" s="222"/>
      <c r="AQ865" s="222"/>
    </row>
    <row r="866" ht="12.75" customHeight="1">
      <c r="D866" s="222"/>
      <c r="E866" s="14"/>
      <c r="G866" s="222"/>
      <c r="H866" s="222"/>
      <c r="I866" s="222"/>
      <c r="J866" s="222"/>
      <c r="K866" s="222"/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2"/>
      <c r="AP866" s="222"/>
      <c r="AQ866" s="222"/>
    </row>
    <row r="867" ht="12.75" customHeight="1">
      <c r="D867" s="222"/>
      <c r="E867" s="14"/>
      <c r="G867" s="222"/>
      <c r="H867" s="222"/>
      <c r="I867" s="222"/>
      <c r="J867" s="222"/>
      <c r="K867" s="222"/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2"/>
      <c r="AP867" s="222"/>
      <c r="AQ867" s="222"/>
    </row>
    <row r="868" ht="12.75" customHeight="1">
      <c r="D868" s="222"/>
      <c r="E868" s="14"/>
      <c r="G868" s="222"/>
      <c r="H868" s="222"/>
      <c r="I868" s="222"/>
      <c r="J868" s="222"/>
      <c r="K868" s="222"/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2"/>
      <c r="AP868" s="222"/>
      <c r="AQ868" s="222"/>
    </row>
    <row r="869" ht="12.75" customHeight="1">
      <c r="D869" s="222"/>
      <c r="E869" s="14"/>
      <c r="G869" s="222"/>
      <c r="H869" s="222"/>
      <c r="I869" s="222"/>
      <c r="J869" s="222"/>
      <c r="K869" s="222"/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2"/>
      <c r="AP869" s="222"/>
      <c r="AQ869" s="222"/>
    </row>
    <row r="870" ht="12.75" customHeight="1">
      <c r="D870" s="222"/>
      <c r="E870" s="14"/>
      <c r="G870" s="222"/>
      <c r="H870" s="222"/>
      <c r="I870" s="222"/>
      <c r="J870" s="222"/>
      <c r="K870" s="222"/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2"/>
      <c r="AP870" s="222"/>
      <c r="AQ870" s="222"/>
    </row>
    <row r="871" ht="12.75" customHeight="1">
      <c r="D871" s="222"/>
      <c r="E871" s="14"/>
      <c r="G871" s="222"/>
      <c r="H871" s="222"/>
      <c r="I871" s="222"/>
      <c r="J871" s="222"/>
      <c r="K871" s="222"/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2"/>
      <c r="AP871" s="222"/>
      <c r="AQ871" s="222"/>
    </row>
    <row r="872" ht="12.75" customHeight="1">
      <c r="D872" s="222"/>
      <c r="E872" s="14"/>
      <c r="G872" s="222"/>
      <c r="H872" s="222"/>
      <c r="I872" s="222"/>
      <c r="J872" s="222"/>
      <c r="K872" s="222"/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2"/>
      <c r="AP872" s="222"/>
      <c r="AQ872" s="222"/>
    </row>
    <row r="873" ht="12.75" customHeight="1">
      <c r="D873" s="222"/>
      <c r="E873" s="14"/>
      <c r="G873" s="222"/>
      <c r="H873" s="222"/>
      <c r="I873" s="222"/>
      <c r="J873" s="222"/>
      <c r="K873" s="222"/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2"/>
      <c r="AP873" s="222"/>
      <c r="AQ873" s="222"/>
    </row>
    <row r="874" ht="12.75" customHeight="1">
      <c r="D874" s="222"/>
      <c r="E874" s="14"/>
      <c r="G874" s="222"/>
      <c r="H874" s="222"/>
      <c r="I874" s="222"/>
      <c r="J874" s="222"/>
      <c r="K874" s="222"/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2"/>
      <c r="AP874" s="222"/>
      <c r="AQ874" s="222"/>
    </row>
    <row r="875" ht="12.75" customHeight="1">
      <c r="D875" s="222"/>
      <c r="E875" s="14"/>
      <c r="G875" s="222"/>
      <c r="H875" s="222"/>
      <c r="I875" s="222"/>
      <c r="J875" s="222"/>
      <c r="K875" s="222"/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2"/>
      <c r="AP875" s="222"/>
      <c r="AQ875" s="222"/>
    </row>
    <row r="876" ht="12.75" customHeight="1">
      <c r="D876" s="222"/>
      <c r="E876" s="14"/>
      <c r="G876" s="222"/>
      <c r="H876" s="222"/>
      <c r="I876" s="222"/>
      <c r="J876" s="222"/>
      <c r="K876" s="222"/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2"/>
      <c r="AP876" s="222"/>
      <c r="AQ876" s="222"/>
    </row>
    <row r="877" ht="12.75" customHeight="1">
      <c r="D877" s="222"/>
      <c r="E877" s="14"/>
      <c r="G877" s="222"/>
      <c r="H877" s="222"/>
      <c r="I877" s="222"/>
      <c r="J877" s="222"/>
      <c r="K877" s="222"/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2"/>
      <c r="AP877" s="222"/>
      <c r="AQ877" s="222"/>
    </row>
    <row r="878" ht="12.75" customHeight="1">
      <c r="D878" s="222"/>
      <c r="E878" s="14"/>
      <c r="G878" s="222"/>
      <c r="H878" s="222"/>
      <c r="I878" s="222"/>
      <c r="J878" s="222"/>
      <c r="K878" s="222"/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2"/>
      <c r="AP878" s="222"/>
      <c r="AQ878" s="222"/>
    </row>
    <row r="879" ht="12.75" customHeight="1">
      <c r="D879" s="222"/>
      <c r="E879" s="14"/>
      <c r="G879" s="222"/>
      <c r="H879" s="222"/>
      <c r="I879" s="222"/>
      <c r="J879" s="222"/>
      <c r="K879" s="222"/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2"/>
      <c r="AP879" s="222"/>
      <c r="AQ879" s="222"/>
    </row>
    <row r="880" ht="12.75" customHeight="1">
      <c r="D880" s="222"/>
      <c r="E880" s="14"/>
      <c r="G880" s="222"/>
      <c r="H880" s="222"/>
      <c r="I880" s="222"/>
      <c r="J880" s="222"/>
      <c r="K880" s="222"/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2"/>
      <c r="AP880" s="222"/>
      <c r="AQ880" s="222"/>
    </row>
    <row r="881" ht="12.75" customHeight="1">
      <c r="D881" s="222"/>
      <c r="E881" s="14"/>
      <c r="G881" s="222"/>
      <c r="H881" s="222"/>
      <c r="I881" s="222"/>
      <c r="J881" s="222"/>
      <c r="K881" s="222"/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2"/>
      <c r="AP881" s="222"/>
      <c r="AQ881" s="222"/>
    </row>
    <row r="882" ht="12.75" customHeight="1">
      <c r="D882" s="222"/>
      <c r="E882" s="14"/>
      <c r="G882" s="222"/>
      <c r="H882" s="222"/>
      <c r="I882" s="222"/>
      <c r="J882" s="222"/>
      <c r="K882" s="222"/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2"/>
      <c r="AP882" s="222"/>
      <c r="AQ882" s="222"/>
    </row>
    <row r="883" ht="12.75" customHeight="1">
      <c r="D883" s="222"/>
      <c r="E883" s="14"/>
      <c r="G883" s="222"/>
      <c r="H883" s="222"/>
      <c r="I883" s="222"/>
      <c r="J883" s="222"/>
      <c r="K883" s="222"/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2"/>
      <c r="AP883" s="222"/>
      <c r="AQ883" s="222"/>
    </row>
    <row r="884" ht="12.75" customHeight="1">
      <c r="D884" s="222"/>
      <c r="E884" s="14"/>
      <c r="G884" s="222"/>
      <c r="H884" s="222"/>
      <c r="I884" s="222"/>
      <c r="J884" s="222"/>
      <c r="K884" s="222"/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2"/>
      <c r="AP884" s="222"/>
      <c r="AQ884" s="222"/>
    </row>
    <row r="885" ht="12.75" customHeight="1">
      <c r="D885" s="222"/>
      <c r="E885" s="14"/>
      <c r="G885" s="222"/>
      <c r="H885" s="222"/>
      <c r="I885" s="222"/>
      <c r="J885" s="222"/>
      <c r="K885" s="222"/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2"/>
      <c r="AP885" s="222"/>
      <c r="AQ885" s="222"/>
    </row>
    <row r="886" ht="12.75" customHeight="1">
      <c r="D886" s="222"/>
      <c r="E886" s="14"/>
      <c r="G886" s="222"/>
      <c r="H886" s="222"/>
      <c r="I886" s="222"/>
      <c r="J886" s="222"/>
      <c r="K886" s="222"/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2"/>
      <c r="AP886" s="222"/>
      <c r="AQ886" s="222"/>
    </row>
    <row r="887" ht="12.75" customHeight="1">
      <c r="D887" s="222"/>
      <c r="E887" s="14"/>
      <c r="G887" s="222"/>
      <c r="H887" s="222"/>
      <c r="I887" s="222"/>
      <c r="J887" s="222"/>
      <c r="K887" s="222"/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2"/>
      <c r="AP887" s="222"/>
      <c r="AQ887" s="222"/>
    </row>
    <row r="888" ht="12.75" customHeight="1">
      <c r="D888" s="222"/>
      <c r="E888" s="14"/>
      <c r="G888" s="222"/>
      <c r="H888" s="222"/>
      <c r="I888" s="222"/>
      <c r="J888" s="222"/>
      <c r="K888" s="222"/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2"/>
      <c r="AP888" s="222"/>
      <c r="AQ888" s="222"/>
    </row>
    <row r="889" ht="12.75" customHeight="1">
      <c r="D889" s="222"/>
      <c r="E889" s="14"/>
      <c r="G889" s="222"/>
      <c r="H889" s="222"/>
      <c r="I889" s="222"/>
      <c r="J889" s="222"/>
      <c r="K889" s="222"/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2"/>
      <c r="AP889" s="222"/>
      <c r="AQ889" s="222"/>
    </row>
    <row r="890" ht="12.75" customHeight="1">
      <c r="D890" s="222"/>
      <c r="E890" s="14"/>
      <c r="G890" s="222"/>
      <c r="H890" s="222"/>
      <c r="I890" s="222"/>
      <c r="J890" s="222"/>
      <c r="K890" s="222"/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2"/>
      <c r="AP890" s="222"/>
      <c r="AQ890" s="222"/>
    </row>
    <row r="891" ht="12.75" customHeight="1">
      <c r="D891" s="222"/>
      <c r="E891" s="14"/>
      <c r="G891" s="222"/>
      <c r="H891" s="222"/>
      <c r="I891" s="222"/>
      <c r="J891" s="222"/>
      <c r="K891" s="222"/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2"/>
      <c r="AP891" s="222"/>
      <c r="AQ891" s="222"/>
    </row>
    <row r="892" ht="12.75" customHeight="1">
      <c r="D892" s="222"/>
      <c r="E892" s="14"/>
      <c r="G892" s="222"/>
      <c r="H892" s="222"/>
      <c r="I892" s="222"/>
      <c r="J892" s="222"/>
      <c r="K892" s="222"/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2"/>
      <c r="AP892" s="222"/>
      <c r="AQ892" s="222"/>
    </row>
    <row r="893" ht="12.75" customHeight="1">
      <c r="D893" s="222"/>
      <c r="E893" s="14"/>
      <c r="G893" s="222"/>
      <c r="H893" s="222"/>
      <c r="I893" s="222"/>
      <c r="J893" s="222"/>
      <c r="K893" s="222"/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2"/>
      <c r="AP893" s="222"/>
      <c r="AQ893" s="222"/>
    </row>
    <row r="894" ht="12.75" customHeight="1">
      <c r="D894" s="222"/>
      <c r="E894" s="14"/>
      <c r="G894" s="222"/>
      <c r="H894" s="222"/>
      <c r="I894" s="222"/>
      <c r="J894" s="222"/>
      <c r="K894" s="222"/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2"/>
      <c r="AP894" s="222"/>
      <c r="AQ894" s="222"/>
    </row>
    <row r="895" ht="12.75" customHeight="1">
      <c r="D895" s="222"/>
      <c r="E895" s="14"/>
      <c r="G895" s="222"/>
      <c r="H895" s="222"/>
      <c r="I895" s="222"/>
      <c r="J895" s="222"/>
      <c r="K895" s="222"/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2"/>
      <c r="AP895" s="222"/>
      <c r="AQ895" s="222"/>
    </row>
    <row r="896" ht="12.75" customHeight="1">
      <c r="D896" s="222"/>
      <c r="E896" s="14"/>
      <c r="G896" s="222"/>
      <c r="H896" s="222"/>
      <c r="I896" s="222"/>
      <c r="J896" s="222"/>
      <c r="K896" s="222"/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2"/>
      <c r="AP896" s="222"/>
      <c r="AQ896" s="222"/>
    </row>
    <row r="897" ht="12.75" customHeight="1">
      <c r="D897" s="222"/>
      <c r="E897" s="14"/>
      <c r="G897" s="222"/>
      <c r="H897" s="222"/>
      <c r="I897" s="222"/>
      <c r="J897" s="222"/>
      <c r="K897" s="222"/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2"/>
      <c r="AP897" s="222"/>
      <c r="AQ897" s="222"/>
    </row>
    <row r="898" ht="12.75" customHeight="1">
      <c r="D898" s="222"/>
      <c r="E898" s="14"/>
      <c r="G898" s="222"/>
      <c r="H898" s="222"/>
      <c r="I898" s="222"/>
      <c r="J898" s="222"/>
      <c r="K898" s="222"/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2"/>
      <c r="AP898" s="222"/>
      <c r="AQ898" s="222"/>
    </row>
    <row r="899" ht="12.75" customHeight="1">
      <c r="D899" s="222"/>
      <c r="E899" s="14"/>
      <c r="G899" s="222"/>
      <c r="H899" s="222"/>
      <c r="I899" s="222"/>
      <c r="J899" s="222"/>
      <c r="K899" s="222"/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2"/>
      <c r="AP899" s="222"/>
      <c r="AQ899" s="222"/>
    </row>
    <row r="900" ht="12.75" customHeight="1">
      <c r="D900" s="222"/>
      <c r="E900" s="14"/>
      <c r="G900" s="222"/>
      <c r="H900" s="222"/>
      <c r="I900" s="222"/>
      <c r="J900" s="222"/>
      <c r="K900" s="222"/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2"/>
      <c r="AP900" s="222"/>
      <c r="AQ900" s="222"/>
    </row>
    <row r="901" ht="12.75" customHeight="1">
      <c r="D901" s="222"/>
      <c r="E901" s="14"/>
      <c r="G901" s="222"/>
      <c r="H901" s="222"/>
      <c r="I901" s="222"/>
      <c r="J901" s="222"/>
      <c r="K901" s="222"/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2"/>
      <c r="AP901" s="222"/>
      <c r="AQ901" s="222"/>
    </row>
    <row r="902" ht="12.75" customHeight="1">
      <c r="D902" s="222"/>
      <c r="E902" s="14"/>
      <c r="G902" s="222"/>
      <c r="H902" s="222"/>
      <c r="I902" s="222"/>
      <c r="J902" s="222"/>
      <c r="K902" s="222"/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2"/>
      <c r="AP902" s="222"/>
      <c r="AQ902" s="222"/>
    </row>
    <row r="903" ht="12.75" customHeight="1">
      <c r="D903" s="222"/>
      <c r="E903" s="14"/>
      <c r="G903" s="222"/>
      <c r="H903" s="222"/>
      <c r="I903" s="222"/>
      <c r="J903" s="222"/>
      <c r="K903" s="222"/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2"/>
      <c r="AP903" s="222"/>
      <c r="AQ903" s="222"/>
    </row>
    <row r="904" ht="12.75" customHeight="1">
      <c r="D904" s="222"/>
      <c r="E904" s="14"/>
      <c r="G904" s="222"/>
      <c r="H904" s="222"/>
      <c r="I904" s="222"/>
      <c r="J904" s="222"/>
      <c r="K904" s="222"/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2"/>
      <c r="AP904" s="222"/>
      <c r="AQ904" s="222"/>
    </row>
    <row r="905" ht="12.75" customHeight="1">
      <c r="D905" s="222"/>
      <c r="E905" s="14"/>
      <c r="G905" s="222"/>
      <c r="H905" s="222"/>
      <c r="I905" s="222"/>
      <c r="J905" s="222"/>
      <c r="K905" s="222"/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2"/>
      <c r="AP905" s="222"/>
      <c r="AQ905" s="222"/>
    </row>
    <row r="906" ht="12.75" customHeight="1">
      <c r="D906" s="222"/>
      <c r="E906" s="14"/>
      <c r="G906" s="222"/>
      <c r="H906" s="222"/>
      <c r="I906" s="222"/>
      <c r="J906" s="222"/>
      <c r="K906" s="222"/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2"/>
      <c r="AP906" s="222"/>
      <c r="AQ906" s="222"/>
    </row>
    <row r="907" ht="12.75" customHeight="1">
      <c r="D907" s="222"/>
      <c r="E907" s="14"/>
      <c r="G907" s="222"/>
      <c r="H907" s="222"/>
      <c r="I907" s="222"/>
      <c r="J907" s="222"/>
      <c r="K907" s="222"/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2"/>
      <c r="AP907" s="222"/>
      <c r="AQ907" s="222"/>
    </row>
    <row r="908" ht="12.75" customHeight="1">
      <c r="D908" s="222"/>
      <c r="E908" s="14"/>
      <c r="G908" s="222"/>
      <c r="H908" s="222"/>
      <c r="I908" s="222"/>
      <c r="J908" s="222"/>
      <c r="K908" s="222"/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2"/>
      <c r="AP908" s="222"/>
      <c r="AQ908" s="222"/>
    </row>
    <row r="909" ht="12.75" customHeight="1">
      <c r="D909" s="222"/>
      <c r="E909" s="14"/>
      <c r="G909" s="222"/>
      <c r="H909" s="222"/>
      <c r="I909" s="222"/>
      <c r="J909" s="222"/>
      <c r="K909" s="222"/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2"/>
      <c r="AP909" s="222"/>
      <c r="AQ909" s="222"/>
    </row>
    <row r="910" ht="12.75" customHeight="1">
      <c r="D910" s="222"/>
      <c r="E910" s="14"/>
      <c r="G910" s="222"/>
      <c r="H910" s="222"/>
      <c r="I910" s="222"/>
      <c r="J910" s="222"/>
      <c r="K910" s="222"/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2"/>
      <c r="AP910" s="222"/>
      <c r="AQ910" s="222"/>
    </row>
    <row r="911" ht="12.75" customHeight="1">
      <c r="D911" s="222"/>
      <c r="E911" s="14"/>
      <c r="G911" s="222"/>
      <c r="H911" s="222"/>
      <c r="I911" s="222"/>
      <c r="J911" s="222"/>
      <c r="K911" s="222"/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2"/>
      <c r="AP911" s="222"/>
      <c r="AQ911" s="222"/>
    </row>
    <row r="912" ht="12.75" customHeight="1">
      <c r="D912" s="222"/>
      <c r="E912" s="14"/>
      <c r="G912" s="222"/>
      <c r="H912" s="222"/>
      <c r="I912" s="222"/>
      <c r="J912" s="222"/>
      <c r="K912" s="222"/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2"/>
      <c r="AP912" s="222"/>
      <c r="AQ912" s="222"/>
    </row>
    <row r="913" ht="12.75" customHeight="1">
      <c r="D913" s="222"/>
      <c r="E913" s="14"/>
      <c r="G913" s="222"/>
      <c r="H913" s="222"/>
      <c r="I913" s="222"/>
      <c r="J913" s="222"/>
      <c r="K913" s="222"/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2"/>
      <c r="AP913" s="222"/>
      <c r="AQ913" s="222"/>
    </row>
    <row r="914" ht="12.75" customHeight="1">
      <c r="D914" s="222"/>
      <c r="E914" s="14"/>
      <c r="G914" s="222"/>
      <c r="H914" s="222"/>
      <c r="I914" s="222"/>
      <c r="J914" s="222"/>
      <c r="K914" s="222"/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2"/>
      <c r="AP914" s="222"/>
      <c r="AQ914" s="222"/>
    </row>
    <row r="915" ht="12.75" customHeight="1">
      <c r="D915" s="222"/>
      <c r="E915" s="14"/>
      <c r="G915" s="222"/>
      <c r="H915" s="222"/>
      <c r="I915" s="222"/>
      <c r="J915" s="222"/>
      <c r="K915" s="222"/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2"/>
      <c r="AP915" s="222"/>
      <c r="AQ915" s="222"/>
    </row>
    <row r="916" ht="12.75" customHeight="1">
      <c r="D916" s="222"/>
      <c r="E916" s="14"/>
      <c r="G916" s="222"/>
      <c r="H916" s="222"/>
      <c r="I916" s="222"/>
      <c r="J916" s="222"/>
      <c r="K916" s="222"/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2"/>
      <c r="AP916" s="222"/>
      <c r="AQ916" s="222"/>
    </row>
    <row r="917" ht="12.75" customHeight="1">
      <c r="D917" s="222"/>
      <c r="E917" s="14"/>
      <c r="G917" s="222"/>
      <c r="H917" s="222"/>
      <c r="I917" s="222"/>
      <c r="J917" s="222"/>
      <c r="K917" s="222"/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2"/>
      <c r="AP917" s="222"/>
      <c r="AQ917" s="222"/>
    </row>
    <row r="918" ht="12.75" customHeight="1">
      <c r="D918" s="222"/>
      <c r="E918" s="14"/>
      <c r="G918" s="222"/>
      <c r="H918" s="222"/>
      <c r="I918" s="222"/>
      <c r="J918" s="222"/>
      <c r="K918" s="222"/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2"/>
      <c r="AP918" s="222"/>
      <c r="AQ918" s="222"/>
    </row>
    <row r="919" ht="12.75" customHeight="1">
      <c r="D919" s="222"/>
      <c r="E919" s="14"/>
      <c r="G919" s="222"/>
      <c r="H919" s="222"/>
      <c r="I919" s="222"/>
      <c r="J919" s="222"/>
      <c r="K919" s="222"/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2"/>
      <c r="AP919" s="222"/>
      <c r="AQ919" s="222"/>
    </row>
    <row r="920" ht="12.75" customHeight="1">
      <c r="D920" s="222"/>
      <c r="E920" s="14"/>
      <c r="G920" s="222"/>
      <c r="H920" s="222"/>
      <c r="I920" s="222"/>
      <c r="J920" s="222"/>
      <c r="K920" s="222"/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2"/>
      <c r="AP920" s="222"/>
      <c r="AQ920" s="222"/>
    </row>
    <row r="921" ht="12.75" customHeight="1">
      <c r="D921" s="222"/>
      <c r="E921" s="14"/>
      <c r="G921" s="222"/>
      <c r="H921" s="222"/>
      <c r="I921" s="222"/>
      <c r="J921" s="222"/>
      <c r="K921" s="222"/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2"/>
      <c r="AP921" s="222"/>
      <c r="AQ921" s="222"/>
    </row>
    <row r="922" ht="12.75" customHeight="1">
      <c r="D922" s="222"/>
      <c r="E922" s="14"/>
      <c r="G922" s="222"/>
      <c r="H922" s="222"/>
      <c r="I922" s="222"/>
      <c r="J922" s="222"/>
      <c r="K922" s="222"/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2"/>
      <c r="AP922" s="222"/>
      <c r="AQ922" s="222"/>
    </row>
    <row r="923" ht="12.75" customHeight="1">
      <c r="D923" s="222"/>
      <c r="E923" s="14"/>
      <c r="G923" s="222"/>
      <c r="H923" s="222"/>
      <c r="I923" s="222"/>
      <c r="J923" s="222"/>
      <c r="K923" s="222"/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2"/>
      <c r="AP923" s="222"/>
      <c r="AQ923" s="222"/>
    </row>
    <row r="924" ht="12.75" customHeight="1">
      <c r="D924" s="222"/>
      <c r="E924" s="14"/>
      <c r="G924" s="222"/>
      <c r="H924" s="222"/>
      <c r="I924" s="222"/>
      <c r="J924" s="222"/>
      <c r="K924" s="222"/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2"/>
      <c r="AP924" s="222"/>
      <c r="AQ924" s="222"/>
    </row>
    <row r="925" ht="12.75" customHeight="1">
      <c r="D925" s="222"/>
      <c r="E925" s="14"/>
      <c r="G925" s="222"/>
      <c r="H925" s="222"/>
      <c r="I925" s="222"/>
      <c r="J925" s="222"/>
      <c r="K925" s="222"/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2"/>
      <c r="AP925" s="222"/>
      <c r="AQ925" s="222"/>
    </row>
    <row r="926" ht="12.75" customHeight="1">
      <c r="D926" s="222"/>
      <c r="E926" s="14"/>
      <c r="G926" s="222"/>
      <c r="H926" s="222"/>
      <c r="I926" s="222"/>
      <c r="J926" s="222"/>
      <c r="K926" s="222"/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2"/>
      <c r="AP926" s="222"/>
      <c r="AQ926" s="222"/>
    </row>
    <row r="927" ht="12.75" customHeight="1">
      <c r="D927" s="222"/>
      <c r="E927" s="14"/>
      <c r="G927" s="222"/>
      <c r="H927" s="222"/>
      <c r="I927" s="222"/>
      <c r="J927" s="222"/>
      <c r="K927" s="222"/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2"/>
      <c r="AP927" s="222"/>
      <c r="AQ927" s="222"/>
    </row>
    <row r="928" ht="12.75" customHeight="1">
      <c r="D928" s="222"/>
      <c r="E928" s="14"/>
      <c r="G928" s="222"/>
      <c r="H928" s="222"/>
      <c r="I928" s="222"/>
      <c r="J928" s="222"/>
      <c r="K928" s="222"/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2"/>
      <c r="AP928" s="222"/>
      <c r="AQ928" s="222"/>
    </row>
    <row r="929" ht="12.75" customHeight="1">
      <c r="D929" s="222"/>
      <c r="E929" s="14"/>
      <c r="G929" s="222"/>
      <c r="H929" s="222"/>
      <c r="I929" s="222"/>
      <c r="J929" s="222"/>
      <c r="K929" s="222"/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2"/>
      <c r="AP929" s="222"/>
      <c r="AQ929" s="222"/>
    </row>
    <row r="930" ht="12.75" customHeight="1">
      <c r="D930" s="222"/>
      <c r="E930" s="14"/>
      <c r="G930" s="222"/>
      <c r="H930" s="222"/>
      <c r="I930" s="222"/>
      <c r="J930" s="222"/>
      <c r="K930" s="222"/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2"/>
      <c r="AP930" s="222"/>
      <c r="AQ930" s="222"/>
    </row>
    <row r="931" ht="12.75" customHeight="1">
      <c r="D931" s="222"/>
      <c r="E931" s="14"/>
      <c r="G931" s="222"/>
      <c r="H931" s="222"/>
      <c r="I931" s="222"/>
      <c r="J931" s="222"/>
      <c r="K931" s="222"/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2"/>
      <c r="AP931" s="222"/>
      <c r="AQ931" s="222"/>
    </row>
    <row r="932" ht="12.75" customHeight="1">
      <c r="D932" s="222"/>
      <c r="E932" s="14"/>
      <c r="G932" s="222"/>
      <c r="H932" s="222"/>
      <c r="I932" s="222"/>
      <c r="J932" s="222"/>
      <c r="K932" s="222"/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2"/>
      <c r="AP932" s="222"/>
      <c r="AQ932" s="222"/>
    </row>
    <row r="933" ht="12.75" customHeight="1">
      <c r="D933" s="222"/>
      <c r="E933" s="14"/>
      <c r="G933" s="222"/>
      <c r="H933" s="222"/>
      <c r="I933" s="222"/>
      <c r="J933" s="222"/>
      <c r="K933" s="222"/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2"/>
      <c r="AP933" s="222"/>
      <c r="AQ933" s="222"/>
    </row>
    <row r="934" ht="12.75" customHeight="1">
      <c r="D934" s="222"/>
      <c r="E934" s="14"/>
      <c r="G934" s="222"/>
      <c r="H934" s="222"/>
      <c r="I934" s="222"/>
      <c r="J934" s="222"/>
      <c r="K934" s="222"/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2"/>
      <c r="AP934" s="222"/>
      <c r="AQ934" s="222"/>
    </row>
    <row r="935" ht="12.75" customHeight="1">
      <c r="D935" s="222"/>
      <c r="E935" s="14"/>
      <c r="G935" s="222"/>
      <c r="H935" s="222"/>
      <c r="I935" s="222"/>
      <c r="J935" s="222"/>
      <c r="K935" s="222"/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2"/>
      <c r="AP935" s="222"/>
      <c r="AQ935" s="222"/>
    </row>
    <row r="936" ht="12.75" customHeight="1">
      <c r="D936" s="222"/>
      <c r="E936" s="14"/>
      <c r="G936" s="222"/>
      <c r="H936" s="222"/>
      <c r="I936" s="222"/>
      <c r="J936" s="222"/>
      <c r="K936" s="222"/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2"/>
      <c r="AP936" s="222"/>
      <c r="AQ936" s="222"/>
    </row>
    <row r="937" ht="12.75" customHeight="1">
      <c r="D937" s="222"/>
      <c r="E937" s="14"/>
      <c r="G937" s="222"/>
      <c r="H937" s="222"/>
      <c r="I937" s="222"/>
      <c r="J937" s="222"/>
      <c r="K937" s="222"/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2"/>
      <c r="AP937" s="222"/>
      <c r="AQ937" s="222"/>
    </row>
    <row r="938" ht="12.75" customHeight="1">
      <c r="D938" s="222"/>
      <c r="E938" s="14"/>
      <c r="G938" s="222"/>
      <c r="H938" s="222"/>
      <c r="I938" s="222"/>
      <c r="J938" s="222"/>
      <c r="K938" s="222"/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2"/>
      <c r="AP938" s="222"/>
      <c r="AQ938" s="222"/>
    </row>
    <row r="939" ht="12.75" customHeight="1">
      <c r="D939" s="222"/>
      <c r="E939" s="14"/>
      <c r="G939" s="222"/>
      <c r="H939" s="222"/>
      <c r="I939" s="222"/>
      <c r="J939" s="222"/>
      <c r="K939" s="222"/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2"/>
      <c r="AP939" s="222"/>
      <c r="AQ939" s="222"/>
    </row>
    <row r="940" ht="12.75" customHeight="1">
      <c r="D940" s="222"/>
      <c r="E940" s="14"/>
      <c r="G940" s="222"/>
      <c r="H940" s="222"/>
      <c r="I940" s="222"/>
      <c r="J940" s="222"/>
      <c r="K940" s="222"/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2"/>
      <c r="AP940" s="222"/>
      <c r="AQ940" s="222"/>
    </row>
    <row r="941" ht="12.75" customHeight="1">
      <c r="D941" s="222"/>
      <c r="E941" s="14"/>
      <c r="G941" s="222"/>
      <c r="H941" s="222"/>
      <c r="I941" s="222"/>
      <c r="J941" s="222"/>
      <c r="K941" s="222"/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2"/>
      <c r="AP941" s="222"/>
      <c r="AQ941" s="222"/>
    </row>
    <row r="942" ht="12.75" customHeight="1">
      <c r="D942" s="222"/>
      <c r="E942" s="14"/>
      <c r="G942" s="222"/>
      <c r="H942" s="222"/>
      <c r="I942" s="222"/>
      <c r="J942" s="222"/>
      <c r="K942" s="222"/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2"/>
      <c r="AP942" s="222"/>
      <c r="AQ942" s="222"/>
    </row>
    <row r="943" ht="12.75" customHeight="1">
      <c r="D943" s="222"/>
      <c r="E943" s="14"/>
      <c r="G943" s="222"/>
      <c r="H943" s="222"/>
      <c r="I943" s="222"/>
      <c r="J943" s="222"/>
      <c r="K943" s="222"/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2"/>
      <c r="AP943" s="222"/>
      <c r="AQ943" s="222"/>
    </row>
    <row r="944" ht="12.75" customHeight="1">
      <c r="D944" s="222"/>
      <c r="E944" s="14"/>
      <c r="G944" s="222"/>
      <c r="H944" s="222"/>
      <c r="I944" s="222"/>
      <c r="J944" s="222"/>
      <c r="K944" s="222"/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2"/>
      <c r="AP944" s="222"/>
      <c r="AQ944" s="222"/>
    </row>
    <row r="945" ht="12.75" customHeight="1">
      <c r="D945" s="222"/>
      <c r="E945" s="14"/>
      <c r="G945" s="222"/>
      <c r="H945" s="222"/>
      <c r="I945" s="222"/>
      <c r="J945" s="222"/>
      <c r="K945" s="222"/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2"/>
      <c r="AP945" s="222"/>
      <c r="AQ945" s="222"/>
    </row>
    <row r="946" ht="12.75" customHeight="1">
      <c r="D946" s="222"/>
      <c r="E946" s="14"/>
      <c r="G946" s="222"/>
      <c r="H946" s="222"/>
      <c r="I946" s="222"/>
      <c r="J946" s="222"/>
      <c r="K946" s="222"/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2"/>
      <c r="AP946" s="222"/>
      <c r="AQ946" s="222"/>
    </row>
    <row r="947" ht="12.75" customHeight="1">
      <c r="D947" s="222"/>
      <c r="E947" s="14"/>
      <c r="G947" s="222"/>
      <c r="H947" s="222"/>
      <c r="I947" s="222"/>
      <c r="J947" s="222"/>
      <c r="K947" s="222"/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2"/>
      <c r="AP947" s="222"/>
      <c r="AQ947" s="222"/>
    </row>
    <row r="948" ht="12.75" customHeight="1">
      <c r="D948" s="222"/>
      <c r="E948" s="14"/>
      <c r="G948" s="222"/>
      <c r="H948" s="222"/>
      <c r="I948" s="222"/>
      <c r="J948" s="222"/>
      <c r="K948" s="222"/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2"/>
      <c r="AP948" s="222"/>
      <c r="AQ948" s="222"/>
    </row>
    <row r="949" ht="12.75" customHeight="1">
      <c r="D949" s="222"/>
      <c r="E949" s="14"/>
      <c r="G949" s="222"/>
      <c r="H949" s="222"/>
      <c r="I949" s="222"/>
      <c r="J949" s="222"/>
      <c r="K949" s="222"/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2"/>
      <c r="AP949" s="222"/>
      <c r="AQ949" s="222"/>
    </row>
    <row r="950" ht="12.75" customHeight="1">
      <c r="D950" s="222"/>
      <c r="E950" s="14"/>
      <c r="G950" s="222"/>
      <c r="H950" s="222"/>
      <c r="I950" s="222"/>
      <c r="J950" s="222"/>
      <c r="K950" s="222"/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2"/>
      <c r="AP950" s="222"/>
      <c r="AQ950" s="222"/>
    </row>
    <row r="951" ht="12.75" customHeight="1">
      <c r="D951" s="222"/>
      <c r="E951" s="14"/>
      <c r="G951" s="222"/>
      <c r="H951" s="222"/>
      <c r="I951" s="222"/>
      <c r="J951" s="222"/>
      <c r="K951" s="222"/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2"/>
      <c r="AP951" s="222"/>
      <c r="AQ951" s="222"/>
    </row>
    <row r="952" ht="12.75" customHeight="1">
      <c r="D952" s="222"/>
      <c r="E952" s="14"/>
      <c r="G952" s="222"/>
      <c r="H952" s="222"/>
      <c r="I952" s="222"/>
      <c r="J952" s="222"/>
      <c r="K952" s="222"/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2"/>
      <c r="AP952" s="222"/>
      <c r="AQ952" s="222"/>
    </row>
    <row r="953" ht="12.75" customHeight="1">
      <c r="D953" s="222"/>
      <c r="E953" s="14"/>
      <c r="G953" s="222"/>
      <c r="H953" s="222"/>
      <c r="I953" s="222"/>
      <c r="J953" s="222"/>
      <c r="K953" s="222"/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2"/>
      <c r="AP953" s="222"/>
      <c r="AQ953" s="222"/>
    </row>
    <row r="954" ht="12.75" customHeight="1">
      <c r="D954" s="222"/>
      <c r="E954" s="14"/>
      <c r="G954" s="222"/>
      <c r="H954" s="222"/>
      <c r="I954" s="222"/>
      <c r="J954" s="222"/>
      <c r="K954" s="222"/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2"/>
      <c r="AP954" s="222"/>
      <c r="AQ954" s="222"/>
    </row>
    <row r="955" ht="12.75" customHeight="1">
      <c r="D955" s="222"/>
      <c r="E955" s="14"/>
      <c r="G955" s="222"/>
      <c r="H955" s="222"/>
      <c r="I955" s="222"/>
      <c r="J955" s="222"/>
      <c r="K955" s="222"/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2"/>
      <c r="AP955" s="222"/>
      <c r="AQ955" s="222"/>
    </row>
    <row r="956" ht="12.75" customHeight="1">
      <c r="D956" s="222"/>
      <c r="E956" s="14"/>
      <c r="G956" s="222"/>
      <c r="H956" s="222"/>
      <c r="I956" s="222"/>
      <c r="J956" s="222"/>
      <c r="K956" s="222"/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2"/>
      <c r="AP956" s="222"/>
      <c r="AQ956" s="222"/>
    </row>
    <row r="957" ht="12.75" customHeight="1">
      <c r="D957" s="222"/>
      <c r="E957" s="14"/>
      <c r="G957" s="222"/>
      <c r="H957" s="222"/>
      <c r="I957" s="222"/>
      <c r="J957" s="222"/>
      <c r="K957" s="222"/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2"/>
      <c r="AP957" s="222"/>
      <c r="AQ957" s="222"/>
    </row>
    <row r="958" ht="12.75" customHeight="1">
      <c r="D958" s="222"/>
      <c r="E958" s="14"/>
      <c r="G958" s="222"/>
      <c r="H958" s="222"/>
      <c r="I958" s="222"/>
      <c r="J958" s="222"/>
      <c r="K958" s="222"/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2"/>
      <c r="AP958" s="222"/>
      <c r="AQ958" s="222"/>
    </row>
    <row r="959" ht="12.75" customHeight="1">
      <c r="D959" s="222"/>
      <c r="E959" s="14"/>
      <c r="G959" s="222"/>
      <c r="H959" s="222"/>
      <c r="I959" s="222"/>
      <c r="J959" s="222"/>
      <c r="K959" s="222"/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2"/>
      <c r="AP959" s="222"/>
      <c r="AQ959" s="222"/>
    </row>
    <row r="960" ht="12.75" customHeight="1">
      <c r="D960" s="222"/>
      <c r="E960" s="14"/>
      <c r="G960" s="222"/>
      <c r="H960" s="222"/>
      <c r="I960" s="222"/>
      <c r="J960" s="222"/>
      <c r="K960" s="222"/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2"/>
      <c r="AP960" s="222"/>
      <c r="AQ960" s="222"/>
    </row>
    <row r="961" ht="12.75" customHeight="1">
      <c r="D961" s="222"/>
      <c r="E961" s="14"/>
      <c r="G961" s="222"/>
      <c r="H961" s="222"/>
      <c r="I961" s="222"/>
      <c r="J961" s="222"/>
      <c r="K961" s="222"/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2"/>
      <c r="AP961" s="222"/>
      <c r="AQ961" s="222"/>
    </row>
    <row r="962" ht="12.75" customHeight="1">
      <c r="D962" s="222"/>
      <c r="E962" s="14"/>
      <c r="G962" s="222"/>
      <c r="H962" s="222"/>
      <c r="I962" s="222"/>
      <c r="J962" s="222"/>
      <c r="K962" s="222"/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2"/>
      <c r="AP962" s="222"/>
      <c r="AQ962" s="222"/>
    </row>
    <row r="963" ht="12.75" customHeight="1">
      <c r="D963" s="222"/>
      <c r="E963" s="14"/>
      <c r="G963" s="222"/>
      <c r="H963" s="222"/>
      <c r="I963" s="222"/>
      <c r="J963" s="222"/>
      <c r="K963" s="222"/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2"/>
      <c r="AP963" s="222"/>
      <c r="AQ963" s="222"/>
    </row>
    <row r="964" ht="12.75" customHeight="1">
      <c r="D964" s="222"/>
      <c r="E964" s="14"/>
      <c r="G964" s="222"/>
      <c r="H964" s="222"/>
      <c r="I964" s="222"/>
      <c r="J964" s="222"/>
      <c r="K964" s="222"/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2"/>
      <c r="AP964" s="222"/>
      <c r="AQ964" s="222"/>
    </row>
    <row r="965" ht="12.75" customHeight="1">
      <c r="D965" s="222"/>
      <c r="E965" s="14"/>
      <c r="G965" s="222"/>
      <c r="H965" s="222"/>
      <c r="I965" s="222"/>
      <c r="J965" s="222"/>
      <c r="K965" s="222"/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2"/>
      <c r="AP965" s="222"/>
      <c r="AQ965" s="222"/>
    </row>
    <row r="966" ht="12.75" customHeight="1">
      <c r="D966" s="222"/>
      <c r="E966" s="14"/>
      <c r="G966" s="222"/>
      <c r="H966" s="222"/>
      <c r="I966" s="222"/>
      <c r="J966" s="222"/>
      <c r="K966" s="222"/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2"/>
      <c r="AP966" s="222"/>
      <c r="AQ966" s="222"/>
    </row>
    <row r="967" ht="12.75" customHeight="1">
      <c r="D967" s="222"/>
      <c r="E967" s="14"/>
      <c r="G967" s="222"/>
      <c r="H967" s="222"/>
      <c r="I967" s="222"/>
      <c r="J967" s="222"/>
      <c r="K967" s="222"/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2"/>
      <c r="AP967" s="222"/>
      <c r="AQ967" s="222"/>
    </row>
    <row r="968" ht="12.75" customHeight="1">
      <c r="D968" s="222"/>
      <c r="E968" s="14"/>
      <c r="G968" s="222"/>
      <c r="H968" s="222"/>
      <c r="I968" s="222"/>
      <c r="J968" s="222"/>
      <c r="K968" s="222"/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2"/>
      <c r="AP968" s="222"/>
      <c r="AQ968" s="222"/>
    </row>
    <row r="969" ht="12.75" customHeight="1">
      <c r="D969" s="222"/>
      <c r="E969" s="14"/>
      <c r="G969" s="222"/>
      <c r="H969" s="222"/>
      <c r="I969" s="222"/>
      <c r="J969" s="222"/>
      <c r="K969" s="222"/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2"/>
      <c r="AP969" s="222"/>
      <c r="AQ969" s="222"/>
    </row>
    <row r="970" ht="12.75" customHeight="1">
      <c r="D970" s="222"/>
      <c r="E970" s="14"/>
      <c r="G970" s="222"/>
      <c r="H970" s="222"/>
      <c r="I970" s="222"/>
      <c r="J970" s="222"/>
      <c r="K970" s="222"/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2"/>
      <c r="AP970" s="222"/>
      <c r="AQ970" s="222"/>
    </row>
    <row r="971" ht="12.75" customHeight="1">
      <c r="D971" s="222"/>
      <c r="E971" s="14"/>
      <c r="G971" s="222"/>
      <c r="H971" s="222"/>
      <c r="I971" s="222"/>
      <c r="J971" s="222"/>
      <c r="K971" s="222"/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2"/>
      <c r="AP971" s="222"/>
      <c r="AQ971" s="222"/>
    </row>
    <row r="972" ht="12.75" customHeight="1">
      <c r="D972" s="222"/>
      <c r="E972" s="14"/>
      <c r="G972" s="222"/>
      <c r="H972" s="222"/>
      <c r="I972" s="222"/>
      <c r="J972" s="222"/>
      <c r="K972" s="222"/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2"/>
      <c r="AP972" s="222"/>
      <c r="AQ972" s="222"/>
    </row>
    <row r="973" ht="12.75" customHeight="1">
      <c r="D973" s="222"/>
      <c r="E973" s="14"/>
      <c r="G973" s="222"/>
      <c r="H973" s="222"/>
      <c r="I973" s="222"/>
      <c r="J973" s="222"/>
      <c r="K973" s="222"/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2"/>
      <c r="AP973" s="222"/>
      <c r="AQ973" s="222"/>
    </row>
    <row r="974" ht="12.75" customHeight="1">
      <c r="D974" s="222"/>
      <c r="E974" s="14"/>
      <c r="G974" s="222"/>
      <c r="H974" s="222"/>
      <c r="I974" s="222"/>
      <c r="J974" s="222"/>
      <c r="K974" s="222"/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2"/>
      <c r="AP974" s="222"/>
      <c r="AQ974" s="222"/>
    </row>
    <row r="975" ht="12.75" customHeight="1">
      <c r="D975" s="222"/>
      <c r="E975" s="14"/>
      <c r="G975" s="222"/>
      <c r="H975" s="222"/>
      <c r="I975" s="222"/>
      <c r="J975" s="222"/>
      <c r="K975" s="222"/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2"/>
      <c r="AP975" s="222"/>
      <c r="AQ975" s="222"/>
    </row>
    <row r="976" ht="12.75" customHeight="1">
      <c r="D976" s="222"/>
      <c r="E976" s="14"/>
      <c r="G976" s="222"/>
      <c r="H976" s="222"/>
      <c r="I976" s="222"/>
      <c r="J976" s="222"/>
      <c r="K976" s="222"/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2"/>
      <c r="AP976" s="222"/>
      <c r="AQ976" s="222"/>
    </row>
    <row r="977" ht="12.75" customHeight="1">
      <c r="D977" s="222"/>
      <c r="E977" s="14"/>
      <c r="G977" s="222"/>
      <c r="H977" s="222"/>
      <c r="I977" s="222"/>
      <c r="J977" s="222"/>
      <c r="K977" s="222"/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2"/>
      <c r="AP977" s="222"/>
      <c r="AQ977" s="222"/>
    </row>
    <row r="978" ht="12.75" customHeight="1">
      <c r="D978" s="222"/>
      <c r="E978" s="14"/>
      <c r="G978" s="222"/>
      <c r="H978" s="222"/>
      <c r="I978" s="222"/>
      <c r="J978" s="222"/>
      <c r="K978" s="222"/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</row>
    <row r="979" ht="12.75" customHeight="1">
      <c r="D979" s="222"/>
      <c r="E979" s="14"/>
      <c r="G979" s="222"/>
      <c r="H979" s="222"/>
      <c r="I979" s="222"/>
      <c r="J979" s="222"/>
      <c r="K979" s="222"/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</row>
    <row r="980" ht="12.75" customHeight="1">
      <c r="D980" s="222"/>
      <c r="E980" s="14"/>
      <c r="G980" s="222"/>
      <c r="H980" s="222"/>
      <c r="I980" s="222"/>
      <c r="J980" s="222"/>
      <c r="K980" s="222"/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</row>
    <row r="981" ht="12.75" customHeight="1">
      <c r="D981" s="222"/>
      <c r="E981" s="14"/>
      <c r="G981" s="222"/>
      <c r="H981" s="222"/>
      <c r="I981" s="222"/>
      <c r="J981" s="222"/>
      <c r="K981" s="222"/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</row>
    <row r="982" ht="12.75" customHeight="1">
      <c r="D982" s="222"/>
      <c r="E982" s="14"/>
      <c r="G982" s="222"/>
      <c r="H982" s="222"/>
      <c r="I982" s="222"/>
      <c r="J982" s="222"/>
      <c r="K982" s="222"/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</row>
    <row r="983" ht="12.75" customHeight="1">
      <c r="D983" s="222"/>
      <c r="E983" s="14"/>
      <c r="G983" s="222"/>
      <c r="H983" s="222"/>
      <c r="I983" s="222"/>
      <c r="J983" s="222"/>
      <c r="K983" s="222"/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</row>
    <row r="984" ht="12.75" customHeight="1">
      <c r="D984" s="222"/>
      <c r="E984" s="14"/>
      <c r="G984" s="222"/>
      <c r="H984" s="222"/>
      <c r="I984" s="222"/>
      <c r="J984" s="222"/>
      <c r="K984" s="222"/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</row>
    <row r="985" ht="12.75" customHeight="1">
      <c r="D985" s="222"/>
      <c r="E985" s="14"/>
      <c r="G985" s="222"/>
      <c r="H985" s="222"/>
      <c r="I985" s="222"/>
      <c r="J985" s="222"/>
      <c r="K985" s="222"/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</row>
    <row r="986" ht="12.75" customHeight="1">
      <c r="D986" s="222"/>
      <c r="E986" s="14"/>
      <c r="G986" s="222"/>
      <c r="H986" s="222"/>
      <c r="I986" s="222"/>
      <c r="J986" s="222"/>
      <c r="K986" s="222"/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</row>
    <row r="987" ht="12.75" customHeight="1">
      <c r="D987" s="222"/>
      <c r="E987" s="14"/>
      <c r="G987" s="222"/>
      <c r="H987" s="222"/>
      <c r="I987" s="222"/>
      <c r="J987" s="222"/>
      <c r="K987" s="222"/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</row>
    <row r="988" ht="12.75" customHeight="1">
      <c r="D988" s="222"/>
      <c r="E988" s="14"/>
      <c r="G988" s="222"/>
      <c r="H988" s="222"/>
      <c r="I988" s="222"/>
      <c r="J988" s="222"/>
      <c r="K988" s="222"/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</row>
    <row r="989" ht="12.75" customHeight="1">
      <c r="D989" s="222"/>
      <c r="E989" s="14"/>
      <c r="G989" s="222"/>
      <c r="H989" s="222"/>
      <c r="I989" s="222"/>
      <c r="J989" s="222"/>
      <c r="K989" s="222"/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</row>
    <row r="990" ht="12.75" customHeight="1">
      <c r="D990" s="222"/>
      <c r="E990" s="14"/>
      <c r="G990" s="222"/>
      <c r="H990" s="222"/>
      <c r="I990" s="222"/>
      <c r="J990" s="222"/>
      <c r="K990" s="222"/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</row>
    <row r="991" ht="12.75" customHeight="1">
      <c r="D991" s="222"/>
      <c r="E991" s="14"/>
      <c r="G991" s="222"/>
      <c r="H991" s="222"/>
      <c r="I991" s="222"/>
      <c r="J991" s="222"/>
      <c r="K991" s="222"/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</row>
    <row r="992" ht="12.75" customHeight="1">
      <c r="D992" s="222"/>
      <c r="E992" s="14"/>
      <c r="G992" s="222"/>
      <c r="H992" s="222"/>
      <c r="I992" s="222"/>
      <c r="J992" s="222"/>
      <c r="K992" s="222"/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</row>
    <row r="993" ht="12.75" customHeight="1">
      <c r="D993" s="222"/>
      <c r="E993" s="14"/>
      <c r="G993" s="222"/>
      <c r="H993" s="222"/>
      <c r="I993" s="222"/>
      <c r="J993" s="222"/>
      <c r="K993" s="222"/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</row>
    <row r="994" ht="12.75" customHeight="1">
      <c r="D994" s="222"/>
      <c r="E994" s="14"/>
      <c r="G994" s="222"/>
      <c r="H994" s="222"/>
      <c r="I994" s="222"/>
      <c r="J994" s="222"/>
      <c r="K994" s="222"/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</row>
    <row r="995" ht="12.75" customHeight="1">
      <c r="D995" s="222"/>
      <c r="E995" s="14"/>
      <c r="G995" s="222"/>
      <c r="H995" s="222"/>
      <c r="I995" s="222"/>
      <c r="J995" s="222"/>
      <c r="K995" s="222"/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</row>
    <row r="996" ht="12.75" customHeight="1">
      <c r="D996" s="222"/>
      <c r="E996" s="14"/>
      <c r="G996" s="222"/>
      <c r="H996" s="222"/>
      <c r="I996" s="222"/>
      <c r="J996" s="222"/>
      <c r="K996" s="222"/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</row>
    <row r="997" ht="12.75" customHeight="1">
      <c r="D997" s="222"/>
      <c r="E997" s="14"/>
      <c r="G997" s="222"/>
      <c r="H997" s="222"/>
      <c r="I997" s="222"/>
      <c r="J997" s="222"/>
      <c r="K997" s="222"/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</row>
    <row r="998" ht="12.75" customHeight="1">
      <c r="D998" s="222"/>
      <c r="E998" s="14"/>
      <c r="G998" s="222"/>
      <c r="H998" s="222"/>
      <c r="I998" s="222"/>
      <c r="J998" s="222"/>
      <c r="K998" s="222"/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</row>
    <row r="999" ht="12.75" customHeight="1">
      <c r="D999" s="222"/>
      <c r="E999" s="14"/>
      <c r="G999" s="222"/>
      <c r="H999" s="222"/>
      <c r="I999" s="222"/>
      <c r="J999" s="222"/>
      <c r="K999" s="222"/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</row>
    <row r="1000" ht="12.75" customHeight="1">
      <c r="D1000" s="222"/>
      <c r="E1000" s="14"/>
      <c r="G1000" s="222"/>
      <c r="H1000" s="222"/>
      <c r="I1000" s="222"/>
      <c r="J1000" s="222"/>
      <c r="K1000" s="222"/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</row>
    <row r="1001" ht="12.75" customHeight="1">
      <c r="D1001" s="222"/>
      <c r="E1001" s="14"/>
      <c r="G1001" s="222"/>
      <c r="H1001" s="222"/>
      <c r="I1001" s="222"/>
      <c r="J1001" s="222"/>
      <c r="K1001" s="222"/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</row>
    <row r="1002" ht="12.75" customHeight="1">
      <c r="D1002" s="222"/>
      <c r="E1002" s="14"/>
      <c r="G1002" s="222"/>
      <c r="H1002" s="222"/>
      <c r="I1002" s="222"/>
      <c r="J1002" s="222"/>
      <c r="K1002" s="222"/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</row>
    <row r="1003" ht="12.75" customHeight="1">
      <c r="D1003" s="222"/>
      <c r="E1003" s="14"/>
      <c r="G1003" s="222"/>
      <c r="H1003" s="222"/>
      <c r="I1003" s="222"/>
      <c r="J1003" s="222"/>
      <c r="K1003" s="222"/>
      <c r="L1003" s="222"/>
      <c r="M1003" s="222"/>
      <c r="N1003" s="222"/>
      <c r="O1003" s="222"/>
      <c r="P1003" s="222"/>
      <c r="Q1003" s="222"/>
      <c r="R1003" s="222"/>
      <c r="S1003" s="222"/>
      <c r="T1003" s="222"/>
      <c r="U1003" s="222"/>
      <c r="V1003" s="222"/>
      <c r="W1003" s="222"/>
      <c r="X1003" s="222"/>
      <c r="Y1003" s="222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</row>
    <row r="1004" ht="12.75" customHeight="1">
      <c r="D1004" s="222"/>
      <c r="E1004" s="14"/>
      <c r="G1004" s="222"/>
      <c r="H1004" s="222"/>
      <c r="I1004" s="222"/>
      <c r="J1004" s="222"/>
      <c r="K1004" s="222"/>
      <c r="L1004" s="222"/>
      <c r="M1004" s="222"/>
      <c r="N1004" s="222"/>
      <c r="O1004" s="222"/>
      <c r="P1004" s="222"/>
      <c r="Q1004" s="222"/>
      <c r="R1004" s="222"/>
      <c r="S1004" s="222"/>
      <c r="T1004" s="222"/>
      <c r="U1004" s="222"/>
      <c r="V1004" s="222"/>
      <c r="W1004" s="222"/>
      <c r="X1004" s="222"/>
      <c r="Y1004" s="222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</row>
    <row r="1005" ht="12.75" customHeight="1">
      <c r="D1005" s="222"/>
      <c r="E1005" s="14"/>
      <c r="G1005" s="222"/>
      <c r="H1005" s="222"/>
      <c r="I1005" s="222"/>
      <c r="J1005" s="222"/>
      <c r="K1005" s="222"/>
      <c r="L1005" s="222"/>
      <c r="M1005" s="222"/>
      <c r="N1005" s="222"/>
      <c r="O1005" s="222"/>
      <c r="P1005" s="222"/>
      <c r="Q1005" s="222"/>
      <c r="R1005" s="222"/>
      <c r="S1005" s="222"/>
      <c r="T1005" s="222"/>
      <c r="U1005" s="222"/>
      <c r="V1005" s="222"/>
      <c r="W1005" s="222"/>
      <c r="X1005" s="222"/>
      <c r="Y1005" s="222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</row>
    <row r="1006" ht="12.75" customHeight="1">
      <c r="D1006" s="222"/>
      <c r="E1006" s="14"/>
      <c r="G1006" s="222"/>
      <c r="H1006" s="222"/>
      <c r="I1006" s="222"/>
      <c r="J1006" s="222"/>
      <c r="K1006" s="222"/>
      <c r="L1006" s="222"/>
      <c r="M1006" s="222"/>
      <c r="N1006" s="222"/>
      <c r="O1006" s="222"/>
      <c r="P1006" s="222"/>
      <c r="Q1006" s="222"/>
      <c r="R1006" s="222"/>
      <c r="S1006" s="222"/>
      <c r="T1006" s="222"/>
      <c r="U1006" s="222"/>
      <c r="V1006" s="222"/>
      <c r="W1006" s="222"/>
      <c r="X1006" s="222"/>
      <c r="Y1006" s="222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</row>
    <row r="1007" ht="12.75" customHeight="1">
      <c r="D1007" s="222"/>
      <c r="E1007" s="14"/>
      <c r="G1007" s="222"/>
      <c r="H1007" s="222"/>
      <c r="I1007" s="222"/>
      <c r="J1007" s="222"/>
      <c r="K1007" s="222"/>
      <c r="L1007" s="222"/>
      <c r="M1007" s="222"/>
      <c r="N1007" s="222"/>
      <c r="O1007" s="222"/>
      <c r="P1007" s="222"/>
      <c r="Q1007" s="222"/>
      <c r="R1007" s="222"/>
      <c r="S1007" s="222"/>
      <c r="T1007" s="222"/>
      <c r="U1007" s="222"/>
      <c r="V1007" s="222"/>
      <c r="W1007" s="222"/>
      <c r="X1007" s="222"/>
      <c r="Y1007" s="222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</row>
    <row r="1008" ht="12.75" customHeight="1">
      <c r="D1008" s="222"/>
      <c r="E1008" s="14"/>
      <c r="G1008" s="222"/>
      <c r="H1008" s="222"/>
      <c r="I1008" s="222"/>
      <c r="J1008" s="222"/>
      <c r="K1008" s="222"/>
      <c r="L1008" s="222"/>
      <c r="M1008" s="222"/>
      <c r="N1008" s="222"/>
      <c r="O1008" s="222"/>
      <c r="P1008" s="222"/>
      <c r="Q1008" s="222"/>
      <c r="R1008" s="222"/>
      <c r="S1008" s="222"/>
      <c r="T1008" s="222"/>
      <c r="U1008" s="222"/>
      <c r="V1008" s="222"/>
      <c r="W1008" s="222"/>
      <c r="X1008" s="222"/>
      <c r="Y1008" s="222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</row>
    <row r="1009" ht="12.75" customHeight="1">
      <c r="D1009" s="222"/>
      <c r="E1009" s="14"/>
      <c r="G1009" s="222"/>
      <c r="H1009" s="222"/>
      <c r="I1009" s="222"/>
      <c r="J1009" s="222"/>
      <c r="K1009" s="222"/>
      <c r="L1009" s="222"/>
      <c r="M1009" s="222"/>
      <c r="N1009" s="222"/>
      <c r="O1009" s="222"/>
      <c r="P1009" s="222"/>
      <c r="Q1009" s="222"/>
      <c r="R1009" s="222"/>
      <c r="S1009" s="222"/>
      <c r="T1009" s="222"/>
      <c r="U1009" s="222"/>
      <c r="V1009" s="222"/>
      <c r="W1009" s="222"/>
      <c r="X1009" s="222"/>
      <c r="Y1009" s="222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</row>
    <row r="1010" ht="12.75" customHeight="1">
      <c r="D1010" s="222"/>
      <c r="E1010" s="14"/>
      <c r="G1010" s="222"/>
      <c r="H1010" s="222"/>
      <c r="I1010" s="222"/>
      <c r="J1010" s="222"/>
      <c r="K1010" s="222"/>
      <c r="L1010" s="222"/>
      <c r="M1010" s="222"/>
      <c r="N1010" s="222"/>
      <c r="O1010" s="222"/>
      <c r="P1010" s="222"/>
      <c r="Q1010" s="222"/>
      <c r="R1010" s="222"/>
      <c r="S1010" s="222"/>
      <c r="T1010" s="222"/>
      <c r="U1010" s="222"/>
      <c r="V1010" s="222"/>
      <c r="W1010" s="222"/>
      <c r="X1010" s="222"/>
      <c r="Y1010" s="222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</row>
    <row r="1011" ht="12.75" customHeight="1">
      <c r="D1011" s="222"/>
      <c r="E1011" s="14"/>
      <c r="G1011" s="222"/>
      <c r="H1011" s="222"/>
      <c r="I1011" s="222"/>
      <c r="J1011" s="222"/>
      <c r="K1011" s="222"/>
      <c r="L1011" s="222"/>
      <c r="M1011" s="222"/>
      <c r="N1011" s="222"/>
      <c r="O1011" s="222"/>
      <c r="P1011" s="222"/>
      <c r="Q1011" s="222"/>
      <c r="R1011" s="222"/>
      <c r="S1011" s="222"/>
      <c r="T1011" s="222"/>
      <c r="U1011" s="222"/>
      <c r="V1011" s="222"/>
      <c r="W1011" s="222"/>
      <c r="X1011" s="222"/>
      <c r="Y1011" s="222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</row>
    <row r="1012" ht="12.75" customHeight="1">
      <c r="D1012" s="222"/>
      <c r="E1012" s="14"/>
      <c r="G1012" s="222"/>
      <c r="H1012" s="222"/>
      <c r="I1012" s="222"/>
      <c r="J1012" s="222"/>
      <c r="K1012" s="222"/>
      <c r="L1012" s="222"/>
      <c r="M1012" s="222"/>
      <c r="N1012" s="222"/>
      <c r="O1012" s="222"/>
      <c r="P1012" s="222"/>
      <c r="Q1012" s="222"/>
      <c r="R1012" s="222"/>
      <c r="S1012" s="222"/>
      <c r="T1012" s="222"/>
      <c r="U1012" s="222"/>
      <c r="V1012" s="222"/>
      <c r="W1012" s="222"/>
      <c r="X1012" s="222"/>
      <c r="Y1012" s="222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</row>
    <row r="1013" ht="12.75" customHeight="1">
      <c r="D1013" s="222"/>
      <c r="E1013" s="14"/>
      <c r="G1013" s="222"/>
      <c r="H1013" s="222"/>
      <c r="I1013" s="222"/>
      <c r="J1013" s="222"/>
      <c r="K1013" s="222"/>
      <c r="L1013" s="222"/>
      <c r="M1013" s="222"/>
      <c r="N1013" s="222"/>
      <c r="O1013" s="222"/>
      <c r="P1013" s="222"/>
      <c r="Q1013" s="222"/>
      <c r="R1013" s="222"/>
      <c r="S1013" s="222"/>
      <c r="T1013" s="222"/>
      <c r="U1013" s="222"/>
      <c r="V1013" s="222"/>
      <c r="W1013" s="222"/>
      <c r="X1013" s="222"/>
      <c r="Y1013" s="222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</row>
    <row r="1014" ht="12.75" customHeight="1">
      <c r="D1014" s="222"/>
      <c r="E1014" s="14"/>
      <c r="G1014" s="222"/>
      <c r="H1014" s="222"/>
      <c r="I1014" s="222"/>
      <c r="J1014" s="222"/>
      <c r="K1014" s="222"/>
      <c r="L1014" s="222"/>
      <c r="M1014" s="222"/>
      <c r="N1014" s="222"/>
      <c r="O1014" s="222"/>
      <c r="P1014" s="222"/>
      <c r="Q1014" s="222"/>
      <c r="R1014" s="222"/>
      <c r="S1014" s="222"/>
      <c r="T1014" s="222"/>
      <c r="U1014" s="222"/>
      <c r="V1014" s="222"/>
      <c r="W1014" s="222"/>
      <c r="X1014" s="222"/>
      <c r="Y1014" s="222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</row>
    <row r="1015" ht="12.75" customHeight="1">
      <c r="D1015" s="222"/>
      <c r="E1015" s="14"/>
      <c r="G1015" s="222"/>
      <c r="H1015" s="222"/>
      <c r="I1015" s="222"/>
      <c r="J1015" s="222"/>
      <c r="K1015" s="222"/>
      <c r="L1015" s="222"/>
      <c r="M1015" s="222"/>
      <c r="N1015" s="222"/>
      <c r="O1015" s="222"/>
      <c r="P1015" s="222"/>
      <c r="Q1015" s="222"/>
      <c r="R1015" s="222"/>
      <c r="S1015" s="222"/>
      <c r="T1015" s="222"/>
      <c r="U1015" s="222"/>
      <c r="V1015" s="222"/>
      <c r="W1015" s="222"/>
      <c r="X1015" s="222"/>
      <c r="Y1015" s="222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</row>
    <row r="1016" ht="12.75" customHeight="1">
      <c r="D1016" s="222"/>
      <c r="E1016" s="14"/>
      <c r="G1016" s="222"/>
      <c r="H1016" s="222"/>
      <c r="I1016" s="222"/>
      <c r="J1016" s="222"/>
      <c r="K1016" s="222"/>
      <c r="L1016" s="222"/>
      <c r="M1016" s="222"/>
      <c r="N1016" s="222"/>
      <c r="O1016" s="222"/>
      <c r="P1016" s="222"/>
      <c r="Q1016" s="222"/>
      <c r="R1016" s="222"/>
      <c r="S1016" s="222"/>
      <c r="T1016" s="222"/>
      <c r="U1016" s="222"/>
      <c r="V1016" s="222"/>
      <c r="W1016" s="222"/>
      <c r="X1016" s="222"/>
      <c r="Y1016" s="222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</row>
    <row r="1017" ht="12.75" customHeight="1">
      <c r="D1017" s="222"/>
      <c r="E1017" s="14"/>
      <c r="G1017" s="222"/>
      <c r="H1017" s="222"/>
      <c r="I1017" s="222"/>
      <c r="J1017" s="222"/>
      <c r="K1017" s="222"/>
      <c r="L1017" s="222"/>
      <c r="M1017" s="222"/>
      <c r="N1017" s="222"/>
      <c r="O1017" s="222"/>
      <c r="P1017" s="222"/>
      <c r="Q1017" s="222"/>
      <c r="R1017" s="222"/>
      <c r="S1017" s="222"/>
      <c r="T1017" s="222"/>
      <c r="U1017" s="222"/>
      <c r="V1017" s="222"/>
      <c r="W1017" s="222"/>
      <c r="X1017" s="222"/>
      <c r="Y1017" s="222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</row>
    <row r="1018" ht="12.75" customHeight="1">
      <c r="D1018" s="222"/>
      <c r="E1018" s="14"/>
      <c r="G1018" s="222"/>
      <c r="H1018" s="222"/>
      <c r="I1018" s="222"/>
      <c r="J1018" s="222"/>
      <c r="K1018" s="222"/>
      <c r="L1018" s="222"/>
      <c r="M1018" s="222"/>
      <c r="N1018" s="222"/>
      <c r="O1018" s="222"/>
      <c r="P1018" s="222"/>
      <c r="Q1018" s="222"/>
      <c r="R1018" s="222"/>
      <c r="S1018" s="222"/>
      <c r="T1018" s="222"/>
      <c r="U1018" s="222"/>
      <c r="V1018" s="222"/>
      <c r="W1018" s="222"/>
      <c r="X1018" s="222"/>
      <c r="Y1018" s="222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</row>
    <row r="1019" ht="12.75" customHeight="1">
      <c r="D1019" s="222"/>
      <c r="E1019" s="14"/>
      <c r="G1019" s="222"/>
      <c r="H1019" s="222"/>
      <c r="I1019" s="222"/>
      <c r="J1019" s="222"/>
      <c r="K1019" s="222"/>
      <c r="L1019" s="222"/>
      <c r="M1019" s="222"/>
      <c r="N1019" s="222"/>
      <c r="O1019" s="222"/>
      <c r="P1019" s="222"/>
      <c r="Q1019" s="222"/>
      <c r="R1019" s="222"/>
      <c r="S1019" s="222"/>
      <c r="T1019" s="222"/>
      <c r="U1019" s="222"/>
      <c r="V1019" s="222"/>
      <c r="W1019" s="222"/>
      <c r="X1019" s="222"/>
      <c r="Y1019" s="222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</row>
    <row r="1020" ht="12.75" customHeight="1">
      <c r="D1020" s="222"/>
      <c r="E1020" s="14"/>
      <c r="G1020" s="222"/>
      <c r="H1020" s="222"/>
      <c r="I1020" s="222"/>
      <c r="J1020" s="222"/>
      <c r="K1020" s="222"/>
      <c r="L1020" s="222"/>
      <c r="M1020" s="222"/>
      <c r="N1020" s="222"/>
      <c r="O1020" s="222"/>
      <c r="P1020" s="222"/>
      <c r="Q1020" s="222"/>
      <c r="R1020" s="222"/>
      <c r="S1020" s="222"/>
      <c r="T1020" s="222"/>
      <c r="U1020" s="222"/>
      <c r="V1020" s="222"/>
      <c r="W1020" s="222"/>
      <c r="X1020" s="222"/>
      <c r="Y1020" s="222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</row>
    <row r="1021" ht="12.75" customHeight="1">
      <c r="D1021" s="222"/>
      <c r="E1021" s="14"/>
      <c r="G1021" s="222"/>
      <c r="H1021" s="222"/>
      <c r="I1021" s="222"/>
      <c r="J1021" s="222"/>
      <c r="K1021" s="222"/>
      <c r="L1021" s="222"/>
      <c r="M1021" s="222"/>
      <c r="N1021" s="222"/>
      <c r="O1021" s="222"/>
      <c r="P1021" s="222"/>
      <c r="Q1021" s="222"/>
      <c r="R1021" s="222"/>
      <c r="S1021" s="222"/>
      <c r="T1021" s="222"/>
      <c r="U1021" s="222"/>
      <c r="V1021" s="222"/>
      <c r="W1021" s="222"/>
      <c r="X1021" s="222"/>
      <c r="Y1021" s="222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</row>
    <row r="1022" ht="12.75" customHeight="1">
      <c r="D1022" s="222"/>
      <c r="E1022" s="14"/>
      <c r="G1022" s="222"/>
      <c r="H1022" s="222"/>
      <c r="I1022" s="222"/>
      <c r="J1022" s="222"/>
      <c r="K1022" s="222"/>
      <c r="L1022" s="222"/>
      <c r="M1022" s="222"/>
      <c r="N1022" s="222"/>
      <c r="O1022" s="222"/>
      <c r="P1022" s="222"/>
      <c r="Q1022" s="222"/>
      <c r="R1022" s="222"/>
      <c r="S1022" s="222"/>
      <c r="T1022" s="222"/>
      <c r="U1022" s="222"/>
      <c r="V1022" s="222"/>
      <c r="W1022" s="222"/>
      <c r="X1022" s="222"/>
      <c r="Y1022" s="222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</row>
    <row r="1023" ht="12.75" customHeight="1">
      <c r="D1023" s="222"/>
      <c r="E1023" s="14"/>
      <c r="G1023" s="222"/>
      <c r="H1023" s="222"/>
      <c r="I1023" s="222"/>
      <c r="J1023" s="222"/>
      <c r="K1023" s="222"/>
      <c r="L1023" s="222"/>
      <c r="M1023" s="222"/>
      <c r="N1023" s="222"/>
      <c r="O1023" s="222"/>
      <c r="P1023" s="222"/>
      <c r="Q1023" s="222"/>
      <c r="R1023" s="222"/>
      <c r="S1023" s="222"/>
      <c r="T1023" s="222"/>
      <c r="U1023" s="222"/>
      <c r="V1023" s="222"/>
      <c r="W1023" s="222"/>
      <c r="X1023" s="222"/>
      <c r="Y1023" s="222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</row>
    <row r="1024" ht="12.75" customHeight="1">
      <c r="D1024" s="222"/>
      <c r="E1024" s="14"/>
      <c r="G1024" s="222"/>
      <c r="H1024" s="222"/>
      <c r="I1024" s="222"/>
      <c r="J1024" s="222"/>
      <c r="K1024" s="222"/>
      <c r="L1024" s="222"/>
      <c r="M1024" s="222"/>
      <c r="N1024" s="222"/>
      <c r="O1024" s="222"/>
      <c r="P1024" s="222"/>
      <c r="Q1024" s="222"/>
      <c r="R1024" s="222"/>
      <c r="S1024" s="222"/>
      <c r="T1024" s="222"/>
      <c r="U1024" s="222"/>
      <c r="V1024" s="222"/>
      <c r="W1024" s="222"/>
      <c r="X1024" s="222"/>
      <c r="Y1024" s="222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</row>
    <row r="1025" ht="12.75" customHeight="1">
      <c r="D1025" s="222"/>
      <c r="E1025" s="14"/>
      <c r="G1025" s="222"/>
      <c r="H1025" s="222"/>
      <c r="I1025" s="222"/>
      <c r="J1025" s="222"/>
      <c r="K1025" s="222"/>
      <c r="L1025" s="222"/>
      <c r="M1025" s="222"/>
      <c r="N1025" s="222"/>
      <c r="O1025" s="222"/>
      <c r="P1025" s="222"/>
      <c r="Q1025" s="222"/>
      <c r="R1025" s="222"/>
      <c r="S1025" s="222"/>
      <c r="T1025" s="222"/>
      <c r="U1025" s="222"/>
      <c r="V1025" s="222"/>
      <c r="W1025" s="222"/>
      <c r="X1025" s="222"/>
      <c r="Y1025" s="222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</row>
    <row r="1026" ht="12.75" customHeight="1">
      <c r="D1026" s="222"/>
      <c r="E1026" s="14"/>
      <c r="G1026" s="222"/>
      <c r="H1026" s="222"/>
      <c r="I1026" s="222"/>
      <c r="J1026" s="222"/>
      <c r="K1026" s="222"/>
      <c r="L1026" s="222"/>
      <c r="M1026" s="222"/>
      <c r="N1026" s="222"/>
      <c r="O1026" s="222"/>
      <c r="P1026" s="222"/>
      <c r="Q1026" s="222"/>
      <c r="R1026" s="222"/>
      <c r="S1026" s="222"/>
      <c r="T1026" s="222"/>
      <c r="U1026" s="222"/>
      <c r="V1026" s="222"/>
      <c r="W1026" s="222"/>
      <c r="X1026" s="222"/>
      <c r="Y1026" s="222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</row>
    <row r="1027" ht="12.75" customHeight="1">
      <c r="D1027" s="222"/>
      <c r="E1027" s="14"/>
      <c r="G1027" s="222"/>
      <c r="H1027" s="222"/>
      <c r="I1027" s="222"/>
      <c r="J1027" s="222"/>
      <c r="K1027" s="222"/>
      <c r="L1027" s="222"/>
      <c r="M1027" s="222"/>
      <c r="N1027" s="222"/>
      <c r="O1027" s="222"/>
      <c r="P1027" s="222"/>
      <c r="Q1027" s="222"/>
      <c r="R1027" s="222"/>
      <c r="S1027" s="222"/>
      <c r="T1027" s="222"/>
      <c r="U1027" s="222"/>
      <c r="V1027" s="222"/>
      <c r="W1027" s="222"/>
      <c r="X1027" s="222"/>
      <c r="Y1027" s="222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</row>
    <row r="1028" ht="12.75" customHeight="1">
      <c r="D1028" s="222"/>
      <c r="E1028" s="14"/>
      <c r="G1028" s="222"/>
      <c r="H1028" s="222"/>
      <c r="I1028" s="222"/>
      <c r="J1028" s="222"/>
      <c r="K1028" s="222"/>
      <c r="L1028" s="222"/>
      <c r="M1028" s="222"/>
      <c r="N1028" s="222"/>
      <c r="O1028" s="222"/>
      <c r="P1028" s="222"/>
      <c r="Q1028" s="222"/>
      <c r="R1028" s="222"/>
      <c r="S1028" s="222"/>
      <c r="T1028" s="222"/>
      <c r="U1028" s="222"/>
      <c r="V1028" s="222"/>
      <c r="W1028" s="222"/>
      <c r="X1028" s="222"/>
      <c r="Y1028" s="222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</row>
    <row r="1029" ht="12.75" customHeight="1">
      <c r="D1029" s="222"/>
      <c r="E1029" s="14"/>
      <c r="G1029" s="222"/>
      <c r="H1029" s="222"/>
      <c r="I1029" s="222"/>
      <c r="J1029" s="222"/>
      <c r="K1029" s="222"/>
      <c r="L1029" s="222"/>
      <c r="M1029" s="222"/>
      <c r="N1029" s="222"/>
      <c r="O1029" s="222"/>
      <c r="P1029" s="222"/>
      <c r="Q1029" s="222"/>
      <c r="R1029" s="222"/>
      <c r="S1029" s="222"/>
      <c r="T1029" s="222"/>
      <c r="U1029" s="222"/>
      <c r="V1029" s="222"/>
      <c r="W1029" s="222"/>
      <c r="X1029" s="222"/>
      <c r="Y1029" s="222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</row>
    <row r="1030" ht="12.75" customHeight="1">
      <c r="D1030" s="222"/>
      <c r="E1030" s="14"/>
      <c r="G1030" s="222"/>
      <c r="H1030" s="222"/>
      <c r="I1030" s="222"/>
      <c r="J1030" s="222"/>
      <c r="K1030" s="222"/>
      <c r="L1030" s="222"/>
      <c r="M1030" s="222"/>
      <c r="N1030" s="222"/>
      <c r="O1030" s="222"/>
      <c r="P1030" s="222"/>
      <c r="Q1030" s="222"/>
      <c r="R1030" s="222"/>
      <c r="S1030" s="222"/>
      <c r="T1030" s="222"/>
      <c r="U1030" s="222"/>
      <c r="V1030" s="222"/>
      <c r="W1030" s="222"/>
      <c r="X1030" s="222"/>
      <c r="Y1030" s="222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</row>
    <row r="1031" ht="12.75" customHeight="1">
      <c r="D1031" s="222"/>
      <c r="E1031" s="14"/>
      <c r="G1031" s="222"/>
      <c r="H1031" s="222"/>
      <c r="I1031" s="222"/>
      <c r="J1031" s="222"/>
      <c r="K1031" s="222"/>
      <c r="L1031" s="222"/>
      <c r="M1031" s="222"/>
      <c r="N1031" s="222"/>
      <c r="O1031" s="222"/>
      <c r="P1031" s="222"/>
      <c r="Q1031" s="222"/>
      <c r="R1031" s="222"/>
      <c r="S1031" s="222"/>
      <c r="T1031" s="222"/>
      <c r="U1031" s="222"/>
      <c r="V1031" s="222"/>
      <c r="W1031" s="222"/>
      <c r="X1031" s="222"/>
      <c r="Y1031" s="222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</row>
    <row r="1032" ht="12.75" customHeight="1">
      <c r="D1032" s="222"/>
      <c r="E1032" s="14"/>
      <c r="G1032" s="222"/>
      <c r="H1032" s="222"/>
      <c r="I1032" s="222"/>
      <c r="J1032" s="222"/>
      <c r="K1032" s="222"/>
      <c r="L1032" s="222"/>
      <c r="M1032" s="222"/>
      <c r="N1032" s="222"/>
      <c r="O1032" s="222"/>
      <c r="P1032" s="222"/>
      <c r="Q1032" s="222"/>
      <c r="R1032" s="222"/>
      <c r="S1032" s="222"/>
      <c r="T1032" s="222"/>
      <c r="U1032" s="222"/>
      <c r="V1032" s="222"/>
      <c r="W1032" s="222"/>
      <c r="X1032" s="222"/>
      <c r="Y1032" s="222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</row>
    <row r="1033" ht="12.75" customHeight="1">
      <c r="D1033" s="222"/>
      <c r="E1033" s="14"/>
      <c r="G1033" s="222"/>
      <c r="H1033" s="222"/>
      <c r="I1033" s="222"/>
      <c r="J1033" s="222"/>
      <c r="K1033" s="222"/>
      <c r="L1033" s="222"/>
      <c r="M1033" s="222"/>
      <c r="N1033" s="222"/>
      <c r="O1033" s="222"/>
      <c r="P1033" s="222"/>
      <c r="Q1033" s="222"/>
      <c r="R1033" s="222"/>
      <c r="S1033" s="222"/>
      <c r="T1033" s="222"/>
      <c r="U1033" s="222"/>
      <c r="V1033" s="222"/>
      <c r="W1033" s="222"/>
      <c r="X1033" s="222"/>
      <c r="Y1033" s="222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</row>
    <row r="1034" ht="12.75" customHeight="1">
      <c r="D1034" s="222"/>
      <c r="E1034" s="14"/>
      <c r="G1034" s="222"/>
      <c r="H1034" s="222"/>
      <c r="I1034" s="222"/>
      <c r="J1034" s="222"/>
      <c r="K1034" s="222"/>
      <c r="L1034" s="222"/>
      <c r="M1034" s="222"/>
      <c r="N1034" s="222"/>
      <c r="O1034" s="222"/>
      <c r="P1034" s="222"/>
      <c r="Q1034" s="222"/>
      <c r="R1034" s="222"/>
      <c r="S1034" s="222"/>
      <c r="T1034" s="222"/>
      <c r="U1034" s="222"/>
      <c r="V1034" s="222"/>
      <c r="W1034" s="222"/>
      <c r="X1034" s="222"/>
      <c r="Y1034" s="222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</row>
    <row r="1035" ht="12.75" customHeight="1">
      <c r="D1035" s="222"/>
      <c r="E1035" s="14"/>
      <c r="G1035" s="222"/>
      <c r="H1035" s="222"/>
      <c r="I1035" s="222"/>
      <c r="J1035" s="222"/>
      <c r="K1035" s="222"/>
      <c r="L1035" s="222"/>
      <c r="M1035" s="222"/>
      <c r="N1035" s="222"/>
      <c r="O1035" s="222"/>
      <c r="P1035" s="222"/>
      <c r="Q1035" s="222"/>
      <c r="R1035" s="222"/>
      <c r="S1035" s="222"/>
      <c r="T1035" s="222"/>
      <c r="U1035" s="222"/>
      <c r="V1035" s="222"/>
      <c r="W1035" s="222"/>
      <c r="X1035" s="222"/>
      <c r="Y1035" s="222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</row>
    <row r="1036" ht="12.75" customHeight="1">
      <c r="D1036" s="222"/>
      <c r="E1036" s="14"/>
      <c r="G1036" s="222"/>
      <c r="H1036" s="222"/>
      <c r="I1036" s="222"/>
      <c r="J1036" s="222"/>
      <c r="K1036" s="222"/>
      <c r="L1036" s="222"/>
      <c r="M1036" s="222"/>
      <c r="N1036" s="222"/>
      <c r="O1036" s="222"/>
      <c r="P1036" s="222"/>
      <c r="Q1036" s="222"/>
      <c r="R1036" s="222"/>
      <c r="S1036" s="222"/>
      <c r="T1036" s="222"/>
      <c r="U1036" s="222"/>
      <c r="V1036" s="222"/>
      <c r="W1036" s="222"/>
      <c r="X1036" s="222"/>
      <c r="Y1036" s="222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</row>
    <row r="1037" ht="12.75" customHeight="1">
      <c r="D1037" s="222"/>
      <c r="E1037" s="14"/>
      <c r="G1037" s="222"/>
      <c r="H1037" s="222"/>
      <c r="I1037" s="222"/>
      <c r="J1037" s="222"/>
      <c r="K1037" s="222"/>
      <c r="L1037" s="222"/>
      <c r="M1037" s="222"/>
      <c r="N1037" s="222"/>
      <c r="O1037" s="222"/>
      <c r="P1037" s="222"/>
      <c r="Q1037" s="222"/>
      <c r="R1037" s="222"/>
      <c r="S1037" s="222"/>
      <c r="T1037" s="222"/>
      <c r="U1037" s="222"/>
      <c r="V1037" s="222"/>
      <c r="W1037" s="222"/>
      <c r="X1037" s="222"/>
      <c r="Y1037" s="222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</row>
    <row r="1038" ht="12.75" customHeight="1">
      <c r="D1038" s="222"/>
      <c r="E1038" s="14"/>
      <c r="G1038" s="222"/>
      <c r="H1038" s="222"/>
      <c r="I1038" s="222"/>
      <c r="J1038" s="222"/>
      <c r="K1038" s="222"/>
      <c r="L1038" s="222"/>
      <c r="M1038" s="222"/>
      <c r="N1038" s="222"/>
      <c r="O1038" s="222"/>
      <c r="P1038" s="222"/>
      <c r="Q1038" s="222"/>
      <c r="R1038" s="222"/>
      <c r="S1038" s="222"/>
      <c r="T1038" s="222"/>
      <c r="U1038" s="222"/>
      <c r="V1038" s="222"/>
      <c r="W1038" s="222"/>
      <c r="X1038" s="222"/>
      <c r="Y1038" s="222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</row>
    <row r="1039" ht="12.75" customHeight="1">
      <c r="D1039" s="222"/>
      <c r="E1039" s="14"/>
      <c r="G1039" s="222"/>
      <c r="H1039" s="222"/>
      <c r="I1039" s="222"/>
      <c r="J1039" s="222"/>
      <c r="K1039" s="222"/>
      <c r="L1039" s="222"/>
      <c r="M1039" s="222"/>
      <c r="N1039" s="222"/>
      <c r="O1039" s="222"/>
      <c r="P1039" s="222"/>
      <c r="Q1039" s="222"/>
      <c r="R1039" s="222"/>
      <c r="S1039" s="222"/>
      <c r="T1039" s="222"/>
      <c r="U1039" s="222"/>
      <c r="V1039" s="222"/>
      <c r="W1039" s="222"/>
      <c r="X1039" s="222"/>
      <c r="Y1039" s="222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</row>
    <row r="1040" ht="12.75" customHeight="1">
      <c r="D1040" s="222"/>
      <c r="E1040" s="14"/>
      <c r="G1040" s="222"/>
      <c r="H1040" s="222"/>
      <c r="I1040" s="222"/>
      <c r="J1040" s="222"/>
      <c r="K1040" s="222"/>
      <c r="L1040" s="222"/>
      <c r="M1040" s="222"/>
      <c r="N1040" s="222"/>
      <c r="O1040" s="222"/>
      <c r="P1040" s="222"/>
      <c r="Q1040" s="222"/>
      <c r="R1040" s="222"/>
      <c r="S1040" s="222"/>
      <c r="T1040" s="222"/>
      <c r="U1040" s="222"/>
      <c r="V1040" s="222"/>
      <c r="W1040" s="222"/>
      <c r="X1040" s="222"/>
      <c r="Y1040" s="222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</row>
    <row r="1041" ht="12.75" customHeight="1">
      <c r="D1041" s="222"/>
      <c r="E1041" s="14"/>
      <c r="G1041" s="222"/>
      <c r="H1041" s="222"/>
      <c r="I1041" s="222"/>
      <c r="J1041" s="222"/>
      <c r="K1041" s="222"/>
      <c r="L1041" s="222"/>
      <c r="M1041" s="222"/>
      <c r="N1041" s="222"/>
      <c r="O1041" s="222"/>
      <c r="P1041" s="222"/>
      <c r="Q1041" s="222"/>
      <c r="R1041" s="222"/>
      <c r="S1041" s="222"/>
      <c r="T1041" s="222"/>
      <c r="U1041" s="222"/>
      <c r="V1041" s="222"/>
      <c r="W1041" s="222"/>
      <c r="X1041" s="222"/>
      <c r="Y1041" s="222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</row>
    <row r="1042" ht="12.75" customHeight="1">
      <c r="D1042" s="222"/>
      <c r="E1042" s="14"/>
      <c r="G1042" s="222"/>
      <c r="H1042" s="222"/>
      <c r="I1042" s="222"/>
      <c r="J1042" s="222"/>
      <c r="K1042" s="222"/>
      <c r="L1042" s="222"/>
      <c r="M1042" s="222"/>
      <c r="N1042" s="222"/>
      <c r="O1042" s="222"/>
      <c r="P1042" s="222"/>
      <c r="Q1042" s="222"/>
      <c r="R1042" s="222"/>
      <c r="S1042" s="222"/>
      <c r="T1042" s="222"/>
      <c r="U1042" s="222"/>
      <c r="V1042" s="222"/>
      <c r="W1042" s="222"/>
      <c r="X1042" s="222"/>
      <c r="Y1042" s="222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</row>
    <row r="1043" ht="12.75" customHeight="1">
      <c r="D1043" s="222"/>
      <c r="E1043" s="14"/>
      <c r="G1043" s="222"/>
      <c r="H1043" s="222"/>
      <c r="I1043" s="222"/>
      <c r="J1043" s="222"/>
      <c r="K1043" s="222"/>
      <c r="L1043" s="222"/>
      <c r="M1043" s="222"/>
      <c r="N1043" s="222"/>
      <c r="O1043" s="222"/>
      <c r="P1043" s="222"/>
      <c r="Q1043" s="222"/>
      <c r="R1043" s="222"/>
      <c r="S1043" s="222"/>
      <c r="T1043" s="222"/>
      <c r="U1043" s="222"/>
      <c r="V1043" s="222"/>
      <c r="W1043" s="222"/>
      <c r="X1043" s="222"/>
      <c r="Y1043" s="222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</row>
    <row r="1044" ht="12.75" customHeight="1">
      <c r="D1044" s="222"/>
      <c r="E1044" s="14"/>
      <c r="G1044" s="222"/>
      <c r="H1044" s="222"/>
      <c r="I1044" s="222"/>
      <c r="J1044" s="222"/>
      <c r="K1044" s="222"/>
      <c r="L1044" s="222"/>
      <c r="M1044" s="222"/>
      <c r="N1044" s="222"/>
      <c r="O1044" s="222"/>
      <c r="P1044" s="222"/>
      <c r="Q1044" s="222"/>
      <c r="R1044" s="222"/>
      <c r="S1044" s="222"/>
      <c r="T1044" s="222"/>
      <c r="U1044" s="222"/>
      <c r="V1044" s="222"/>
      <c r="W1044" s="222"/>
      <c r="X1044" s="222"/>
      <c r="Y1044" s="222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</row>
    <row r="1045" ht="12.75" customHeight="1">
      <c r="D1045" s="222"/>
      <c r="E1045" s="14"/>
      <c r="G1045" s="222"/>
      <c r="H1045" s="222"/>
      <c r="I1045" s="222"/>
      <c r="J1045" s="222"/>
      <c r="K1045" s="222"/>
      <c r="L1045" s="222"/>
      <c r="M1045" s="222"/>
      <c r="N1045" s="222"/>
      <c r="O1045" s="222"/>
      <c r="P1045" s="222"/>
      <c r="Q1045" s="222"/>
      <c r="R1045" s="222"/>
      <c r="S1045" s="222"/>
      <c r="T1045" s="222"/>
      <c r="U1045" s="222"/>
      <c r="V1045" s="222"/>
      <c r="W1045" s="222"/>
      <c r="X1045" s="222"/>
      <c r="Y1045" s="222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</row>
    <row r="1046" ht="12.75" customHeight="1">
      <c r="D1046" s="222"/>
      <c r="E1046" s="14"/>
      <c r="G1046" s="222"/>
      <c r="H1046" s="222"/>
      <c r="I1046" s="222"/>
      <c r="J1046" s="222"/>
      <c r="K1046" s="222"/>
      <c r="L1046" s="222"/>
      <c r="M1046" s="222"/>
      <c r="N1046" s="222"/>
      <c r="O1046" s="222"/>
      <c r="P1046" s="222"/>
      <c r="Q1046" s="222"/>
      <c r="R1046" s="222"/>
      <c r="S1046" s="222"/>
      <c r="T1046" s="222"/>
      <c r="U1046" s="222"/>
      <c r="V1046" s="222"/>
      <c r="W1046" s="222"/>
      <c r="X1046" s="222"/>
      <c r="Y1046" s="222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</row>
    <row r="1047" ht="12.75" customHeight="1">
      <c r="D1047" s="222"/>
      <c r="E1047" s="14"/>
      <c r="G1047" s="222"/>
      <c r="H1047" s="222"/>
      <c r="I1047" s="222"/>
      <c r="J1047" s="222"/>
      <c r="K1047" s="222"/>
      <c r="L1047" s="222"/>
      <c r="M1047" s="222"/>
      <c r="N1047" s="222"/>
      <c r="O1047" s="222"/>
      <c r="P1047" s="222"/>
      <c r="Q1047" s="222"/>
      <c r="R1047" s="222"/>
      <c r="S1047" s="222"/>
      <c r="T1047" s="222"/>
      <c r="U1047" s="222"/>
      <c r="V1047" s="222"/>
      <c r="W1047" s="222"/>
      <c r="X1047" s="222"/>
      <c r="Y1047" s="222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</row>
    <row r="1048" ht="12.75" customHeight="1">
      <c r="D1048" s="222"/>
      <c r="E1048" s="14"/>
      <c r="G1048" s="222"/>
      <c r="H1048" s="222"/>
      <c r="I1048" s="222"/>
      <c r="J1048" s="222"/>
      <c r="K1048" s="222"/>
      <c r="L1048" s="222"/>
      <c r="M1048" s="222"/>
      <c r="N1048" s="222"/>
      <c r="O1048" s="222"/>
      <c r="P1048" s="222"/>
      <c r="Q1048" s="222"/>
      <c r="R1048" s="222"/>
      <c r="S1048" s="222"/>
      <c r="T1048" s="222"/>
      <c r="U1048" s="222"/>
      <c r="V1048" s="222"/>
      <c r="W1048" s="222"/>
      <c r="X1048" s="222"/>
      <c r="Y1048" s="222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</row>
    <row r="1049" ht="12.75" customHeight="1">
      <c r="D1049" s="222"/>
      <c r="E1049" s="14"/>
      <c r="G1049" s="222"/>
      <c r="H1049" s="222"/>
      <c r="I1049" s="222"/>
      <c r="J1049" s="222"/>
      <c r="K1049" s="222"/>
      <c r="L1049" s="222"/>
      <c r="M1049" s="222"/>
      <c r="N1049" s="222"/>
      <c r="O1049" s="222"/>
      <c r="P1049" s="222"/>
      <c r="Q1049" s="222"/>
      <c r="R1049" s="222"/>
      <c r="S1049" s="222"/>
      <c r="T1049" s="222"/>
      <c r="U1049" s="222"/>
      <c r="V1049" s="222"/>
      <c r="W1049" s="222"/>
      <c r="X1049" s="222"/>
      <c r="Y1049" s="222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</row>
    <row r="1050" ht="12.75" customHeight="1">
      <c r="D1050" s="222"/>
      <c r="E1050" s="14"/>
      <c r="G1050" s="222"/>
      <c r="H1050" s="222"/>
      <c r="I1050" s="222"/>
      <c r="J1050" s="222"/>
      <c r="K1050" s="222"/>
      <c r="L1050" s="222"/>
      <c r="M1050" s="222"/>
      <c r="N1050" s="222"/>
      <c r="O1050" s="222"/>
      <c r="P1050" s="222"/>
      <c r="Q1050" s="222"/>
      <c r="R1050" s="222"/>
      <c r="S1050" s="222"/>
      <c r="T1050" s="222"/>
      <c r="U1050" s="222"/>
      <c r="V1050" s="222"/>
      <c r="W1050" s="222"/>
      <c r="X1050" s="222"/>
      <c r="Y1050" s="222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</row>
    <row r="1051" ht="12.75" customHeight="1">
      <c r="D1051" s="222"/>
      <c r="E1051" s="14"/>
      <c r="G1051" s="222"/>
      <c r="H1051" s="222"/>
      <c r="I1051" s="222"/>
      <c r="J1051" s="222"/>
      <c r="K1051" s="222"/>
      <c r="L1051" s="222"/>
      <c r="M1051" s="222"/>
      <c r="N1051" s="222"/>
      <c r="O1051" s="222"/>
      <c r="P1051" s="222"/>
      <c r="Q1051" s="222"/>
      <c r="R1051" s="222"/>
      <c r="S1051" s="222"/>
      <c r="T1051" s="222"/>
      <c r="U1051" s="222"/>
      <c r="V1051" s="222"/>
      <c r="W1051" s="222"/>
      <c r="X1051" s="222"/>
      <c r="Y1051" s="222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</row>
    <row r="1052" ht="12.75" customHeight="1">
      <c r="D1052" s="222"/>
      <c r="E1052" s="14"/>
      <c r="G1052" s="222"/>
      <c r="H1052" s="222"/>
      <c r="I1052" s="222"/>
      <c r="J1052" s="222"/>
      <c r="K1052" s="222"/>
      <c r="L1052" s="222"/>
      <c r="M1052" s="222"/>
      <c r="N1052" s="222"/>
      <c r="O1052" s="222"/>
      <c r="P1052" s="222"/>
      <c r="Q1052" s="222"/>
      <c r="R1052" s="222"/>
      <c r="S1052" s="222"/>
      <c r="T1052" s="222"/>
      <c r="U1052" s="222"/>
      <c r="V1052" s="222"/>
      <c r="W1052" s="222"/>
      <c r="X1052" s="222"/>
      <c r="Y1052" s="222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</row>
    <row r="1053" ht="12.75" customHeight="1">
      <c r="D1053" s="222"/>
      <c r="E1053" s="14"/>
      <c r="G1053" s="222"/>
      <c r="H1053" s="222"/>
      <c r="I1053" s="222"/>
      <c r="J1053" s="222"/>
      <c r="K1053" s="222"/>
      <c r="L1053" s="222"/>
      <c r="M1053" s="222"/>
      <c r="N1053" s="222"/>
      <c r="O1053" s="222"/>
      <c r="P1053" s="222"/>
      <c r="Q1053" s="222"/>
      <c r="R1053" s="222"/>
      <c r="S1053" s="222"/>
      <c r="T1053" s="222"/>
      <c r="U1053" s="222"/>
      <c r="V1053" s="222"/>
      <c r="W1053" s="222"/>
      <c r="X1053" s="222"/>
      <c r="Y1053" s="222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</row>
    <row r="1054" ht="12.75" customHeight="1">
      <c r="D1054" s="222"/>
      <c r="E1054" s="14"/>
      <c r="G1054" s="222"/>
      <c r="H1054" s="222"/>
      <c r="I1054" s="222"/>
      <c r="J1054" s="222"/>
      <c r="K1054" s="222"/>
      <c r="L1054" s="222"/>
      <c r="M1054" s="222"/>
      <c r="N1054" s="222"/>
      <c r="O1054" s="222"/>
      <c r="P1054" s="222"/>
      <c r="Q1054" s="222"/>
      <c r="R1054" s="222"/>
      <c r="S1054" s="222"/>
      <c r="T1054" s="222"/>
      <c r="U1054" s="222"/>
      <c r="V1054" s="222"/>
      <c r="W1054" s="222"/>
      <c r="X1054" s="222"/>
      <c r="Y1054" s="222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</row>
    <row r="1055" ht="12.75" customHeight="1">
      <c r="D1055" s="222"/>
      <c r="E1055" s="14"/>
      <c r="G1055" s="222"/>
      <c r="H1055" s="222"/>
      <c r="I1055" s="222"/>
      <c r="J1055" s="222"/>
      <c r="K1055" s="222"/>
      <c r="L1055" s="222"/>
      <c r="M1055" s="222"/>
      <c r="N1055" s="222"/>
      <c r="O1055" s="222"/>
      <c r="P1055" s="222"/>
      <c r="Q1055" s="222"/>
      <c r="R1055" s="222"/>
      <c r="S1055" s="222"/>
      <c r="T1055" s="222"/>
      <c r="U1055" s="222"/>
      <c r="V1055" s="222"/>
      <c r="W1055" s="222"/>
      <c r="X1055" s="222"/>
      <c r="Y1055" s="222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</row>
    <row r="1056" ht="12.75" customHeight="1">
      <c r="D1056" s="222"/>
      <c r="E1056" s="14"/>
      <c r="G1056" s="222"/>
      <c r="H1056" s="222"/>
      <c r="I1056" s="222"/>
      <c r="J1056" s="222"/>
      <c r="K1056" s="222"/>
      <c r="L1056" s="222"/>
      <c r="M1056" s="222"/>
      <c r="N1056" s="222"/>
      <c r="O1056" s="222"/>
      <c r="P1056" s="222"/>
      <c r="Q1056" s="222"/>
      <c r="R1056" s="222"/>
      <c r="S1056" s="222"/>
      <c r="T1056" s="222"/>
      <c r="U1056" s="222"/>
      <c r="V1056" s="222"/>
      <c r="W1056" s="222"/>
      <c r="X1056" s="222"/>
      <c r="Y1056" s="222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</row>
    <row r="1057" ht="12.75" customHeight="1">
      <c r="D1057" s="222"/>
      <c r="E1057" s="14"/>
      <c r="G1057" s="222"/>
      <c r="H1057" s="222"/>
      <c r="I1057" s="222"/>
      <c r="J1057" s="222"/>
      <c r="K1057" s="222"/>
      <c r="L1057" s="222"/>
      <c r="M1057" s="222"/>
      <c r="N1057" s="222"/>
      <c r="O1057" s="222"/>
      <c r="P1057" s="222"/>
      <c r="Q1057" s="222"/>
      <c r="R1057" s="222"/>
      <c r="S1057" s="222"/>
      <c r="T1057" s="222"/>
      <c r="U1057" s="222"/>
      <c r="V1057" s="222"/>
      <c r="W1057" s="222"/>
      <c r="X1057" s="222"/>
      <c r="Y1057" s="222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</row>
    <row r="1058" ht="12.75" customHeight="1">
      <c r="D1058" s="222"/>
      <c r="E1058" s="14"/>
      <c r="G1058" s="222"/>
      <c r="H1058" s="222"/>
      <c r="I1058" s="222"/>
      <c r="J1058" s="222"/>
      <c r="K1058" s="222"/>
      <c r="L1058" s="222"/>
      <c r="M1058" s="222"/>
      <c r="N1058" s="222"/>
      <c r="O1058" s="222"/>
      <c r="P1058" s="222"/>
      <c r="Q1058" s="222"/>
      <c r="R1058" s="222"/>
      <c r="S1058" s="222"/>
      <c r="T1058" s="222"/>
      <c r="U1058" s="222"/>
      <c r="V1058" s="222"/>
      <c r="W1058" s="222"/>
      <c r="X1058" s="222"/>
      <c r="Y1058" s="222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</row>
    <row r="1059" ht="12.75" customHeight="1">
      <c r="D1059" s="222"/>
      <c r="E1059" s="14"/>
      <c r="G1059" s="222"/>
      <c r="H1059" s="222"/>
      <c r="I1059" s="222"/>
      <c r="J1059" s="222"/>
      <c r="K1059" s="222"/>
      <c r="L1059" s="222"/>
      <c r="M1059" s="222"/>
      <c r="N1059" s="222"/>
      <c r="O1059" s="222"/>
      <c r="P1059" s="222"/>
      <c r="Q1059" s="222"/>
      <c r="R1059" s="222"/>
      <c r="S1059" s="222"/>
      <c r="T1059" s="222"/>
      <c r="U1059" s="222"/>
      <c r="V1059" s="222"/>
      <c r="W1059" s="222"/>
      <c r="X1059" s="222"/>
      <c r="Y1059" s="222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</row>
    <row r="1060" ht="12.75" customHeight="1">
      <c r="D1060" s="222"/>
      <c r="E1060" s="14"/>
      <c r="G1060" s="222"/>
      <c r="H1060" s="222"/>
      <c r="I1060" s="222"/>
      <c r="J1060" s="222"/>
      <c r="K1060" s="222"/>
      <c r="L1060" s="222"/>
      <c r="M1060" s="222"/>
      <c r="N1060" s="222"/>
      <c r="O1060" s="222"/>
      <c r="P1060" s="222"/>
      <c r="Q1060" s="222"/>
      <c r="R1060" s="222"/>
      <c r="S1060" s="222"/>
      <c r="T1060" s="222"/>
      <c r="U1060" s="222"/>
      <c r="V1060" s="222"/>
      <c r="W1060" s="222"/>
      <c r="X1060" s="222"/>
      <c r="Y1060" s="222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</row>
    <row r="1061" ht="12.75" customHeight="1">
      <c r="D1061" s="222"/>
      <c r="E1061" s="14"/>
      <c r="G1061" s="222"/>
      <c r="H1061" s="222"/>
      <c r="I1061" s="222"/>
      <c r="J1061" s="222"/>
      <c r="K1061" s="222"/>
      <c r="L1061" s="222"/>
      <c r="M1061" s="222"/>
      <c r="N1061" s="222"/>
      <c r="O1061" s="222"/>
      <c r="P1061" s="222"/>
      <c r="Q1061" s="222"/>
      <c r="R1061" s="222"/>
      <c r="S1061" s="222"/>
      <c r="T1061" s="222"/>
      <c r="U1061" s="222"/>
      <c r="V1061" s="222"/>
      <c r="W1061" s="222"/>
      <c r="X1061" s="222"/>
      <c r="Y1061" s="222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</row>
    <row r="1062" ht="12.75" customHeight="1">
      <c r="D1062" s="222"/>
      <c r="E1062" s="14"/>
      <c r="G1062" s="222"/>
      <c r="H1062" s="222"/>
      <c r="I1062" s="222"/>
      <c r="J1062" s="222"/>
      <c r="K1062" s="222"/>
      <c r="L1062" s="222"/>
      <c r="M1062" s="222"/>
      <c r="N1062" s="222"/>
      <c r="O1062" s="222"/>
      <c r="P1062" s="222"/>
      <c r="Q1062" s="222"/>
      <c r="R1062" s="222"/>
      <c r="S1062" s="222"/>
      <c r="T1062" s="222"/>
      <c r="U1062" s="222"/>
      <c r="V1062" s="222"/>
      <c r="W1062" s="222"/>
      <c r="X1062" s="222"/>
      <c r="Y1062" s="222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</row>
    <row r="1063" ht="12.75" customHeight="1">
      <c r="D1063" s="222"/>
      <c r="E1063" s="14"/>
      <c r="G1063" s="222"/>
      <c r="H1063" s="222"/>
      <c r="I1063" s="222"/>
      <c r="J1063" s="222"/>
      <c r="K1063" s="222"/>
      <c r="L1063" s="222"/>
      <c r="M1063" s="222"/>
      <c r="N1063" s="222"/>
      <c r="O1063" s="222"/>
      <c r="P1063" s="222"/>
      <c r="Q1063" s="222"/>
      <c r="R1063" s="222"/>
      <c r="S1063" s="222"/>
      <c r="T1063" s="222"/>
      <c r="U1063" s="222"/>
      <c r="V1063" s="222"/>
      <c r="W1063" s="222"/>
      <c r="X1063" s="222"/>
      <c r="Y1063" s="222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</row>
    <row r="1064" ht="12.75" customHeight="1">
      <c r="D1064" s="222"/>
      <c r="E1064" s="14"/>
      <c r="G1064" s="222"/>
      <c r="H1064" s="222"/>
      <c r="I1064" s="222"/>
      <c r="J1064" s="222"/>
      <c r="K1064" s="222"/>
      <c r="L1064" s="222"/>
      <c r="M1064" s="222"/>
      <c r="N1064" s="222"/>
      <c r="O1064" s="222"/>
      <c r="P1064" s="222"/>
      <c r="Q1064" s="222"/>
      <c r="R1064" s="222"/>
      <c r="S1064" s="222"/>
      <c r="T1064" s="222"/>
      <c r="U1064" s="222"/>
      <c r="V1064" s="222"/>
      <c r="W1064" s="222"/>
      <c r="X1064" s="222"/>
      <c r="Y1064" s="222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</row>
    <row r="1065" ht="12.75" customHeight="1">
      <c r="D1065" s="222"/>
      <c r="E1065" s="14"/>
      <c r="G1065" s="222"/>
      <c r="H1065" s="222"/>
      <c r="I1065" s="222"/>
      <c r="J1065" s="222"/>
      <c r="K1065" s="222"/>
      <c r="L1065" s="222"/>
      <c r="M1065" s="222"/>
      <c r="N1065" s="222"/>
      <c r="O1065" s="222"/>
      <c r="P1065" s="222"/>
      <c r="Q1065" s="222"/>
      <c r="R1065" s="222"/>
      <c r="S1065" s="222"/>
      <c r="T1065" s="222"/>
      <c r="U1065" s="222"/>
      <c r="V1065" s="222"/>
      <c r="W1065" s="222"/>
      <c r="X1065" s="222"/>
      <c r="Y1065" s="222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</row>
    <row r="1066" ht="12.75" customHeight="1">
      <c r="D1066" s="222"/>
      <c r="E1066" s="14"/>
      <c r="G1066" s="222"/>
      <c r="H1066" s="222"/>
      <c r="I1066" s="222"/>
      <c r="J1066" s="222"/>
      <c r="K1066" s="222"/>
      <c r="L1066" s="222"/>
      <c r="M1066" s="222"/>
      <c r="N1066" s="222"/>
      <c r="O1066" s="222"/>
      <c r="P1066" s="222"/>
      <c r="Q1066" s="222"/>
      <c r="R1066" s="222"/>
      <c r="S1066" s="222"/>
      <c r="T1066" s="222"/>
      <c r="U1066" s="222"/>
      <c r="V1066" s="222"/>
      <c r="W1066" s="222"/>
      <c r="X1066" s="222"/>
      <c r="Y1066" s="222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</row>
    <row r="1067" ht="12.75" customHeight="1">
      <c r="D1067" s="222"/>
      <c r="E1067" s="14"/>
      <c r="G1067" s="222"/>
      <c r="H1067" s="222"/>
      <c r="I1067" s="222"/>
      <c r="J1067" s="222"/>
      <c r="K1067" s="222"/>
      <c r="L1067" s="222"/>
      <c r="M1067" s="222"/>
      <c r="N1067" s="222"/>
      <c r="O1067" s="222"/>
      <c r="P1067" s="222"/>
      <c r="Q1067" s="222"/>
      <c r="R1067" s="222"/>
      <c r="S1067" s="222"/>
      <c r="T1067" s="222"/>
      <c r="U1067" s="222"/>
      <c r="V1067" s="222"/>
      <c r="W1067" s="222"/>
      <c r="X1067" s="222"/>
      <c r="Y1067" s="222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</row>
    <row r="1068" ht="12.75" customHeight="1">
      <c r="D1068" s="222"/>
      <c r="E1068" s="14"/>
      <c r="G1068" s="222"/>
      <c r="H1068" s="222"/>
      <c r="I1068" s="222"/>
      <c r="J1068" s="222"/>
      <c r="K1068" s="222"/>
      <c r="L1068" s="222"/>
      <c r="M1068" s="222"/>
      <c r="N1068" s="222"/>
      <c r="O1068" s="222"/>
      <c r="P1068" s="222"/>
      <c r="Q1068" s="222"/>
      <c r="R1068" s="222"/>
      <c r="S1068" s="222"/>
      <c r="T1068" s="222"/>
      <c r="U1068" s="222"/>
      <c r="V1068" s="222"/>
      <c r="W1068" s="222"/>
      <c r="X1068" s="222"/>
      <c r="Y1068" s="222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</row>
    <row r="1069" ht="12.75" customHeight="1">
      <c r="D1069" s="222"/>
      <c r="E1069" s="14"/>
      <c r="G1069" s="222"/>
      <c r="H1069" s="222"/>
      <c r="I1069" s="222"/>
      <c r="J1069" s="222"/>
      <c r="K1069" s="222"/>
      <c r="L1069" s="222"/>
      <c r="M1069" s="222"/>
      <c r="N1069" s="222"/>
      <c r="O1069" s="222"/>
      <c r="P1069" s="222"/>
      <c r="Q1069" s="222"/>
      <c r="R1069" s="222"/>
      <c r="S1069" s="222"/>
      <c r="T1069" s="222"/>
      <c r="U1069" s="222"/>
      <c r="V1069" s="222"/>
      <c r="W1069" s="222"/>
      <c r="X1069" s="222"/>
      <c r="Y1069" s="222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</row>
    <row r="1070" ht="12.75" customHeight="1">
      <c r="D1070" s="222"/>
      <c r="E1070" s="14"/>
      <c r="G1070" s="222"/>
      <c r="H1070" s="222"/>
      <c r="I1070" s="222"/>
      <c r="J1070" s="222"/>
      <c r="K1070" s="222"/>
      <c r="L1070" s="222"/>
      <c r="M1070" s="222"/>
      <c r="N1070" s="222"/>
      <c r="O1070" s="222"/>
      <c r="P1070" s="222"/>
      <c r="Q1070" s="222"/>
      <c r="R1070" s="222"/>
      <c r="S1070" s="222"/>
      <c r="T1070" s="222"/>
      <c r="U1070" s="222"/>
      <c r="V1070" s="222"/>
      <c r="W1070" s="222"/>
      <c r="X1070" s="222"/>
      <c r="Y1070" s="222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</row>
    <row r="1071" ht="12.75" customHeight="1">
      <c r="D1071" s="222"/>
      <c r="E1071" s="14"/>
      <c r="G1071" s="222"/>
      <c r="H1071" s="222"/>
      <c r="I1071" s="222"/>
      <c r="J1071" s="222"/>
      <c r="K1071" s="222"/>
      <c r="L1071" s="222"/>
      <c r="M1071" s="222"/>
      <c r="N1071" s="222"/>
      <c r="O1071" s="222"/>
      <c r="P1071" s="222"/>
      <c r="Q1071" s="222"/>
      <c r="R1071" s="222"/>
      <c r="S1071" s="222"/>
      <c r="T1071" s="222"/>
      <c r="U1071" s="222"/>
      <c r="V1071" s="222"/>
      <c r="W1071" s="222"/>
      <c r="X1071" s="222"/>
      <c r="Y1071" s="222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</row>
    <row r="1072" ht="12.75" customHeight="1">
      <c r="D1072" s="222"/>
      <c r="E1072" s="14"/>
      <c r="G1072" s="222"/>
      <c r="H1072" s="222"/>
      <c r="I1072" s="222"/>
      <c r="J1072" s="222"/>
      <c r="K1072" s="222"/>
      <c r="L1072" s="222"/>
      <c r="M1072" s="222"/>
      <c r="N1072" s="222"/>
      <c r="O1072" s="222"/>
      <c r="P1072" s="222"/>
      <c r="Q1072" s="222"/>
      <c r="R1072" s="222"/>
      <c r="S1072" s="222"/>
      <c r="T1072" s="222"/>
      <c r="U1072" s="222"/>
      <c r="V1072" s="222"/>
      <c r="W1072" s="222"/>
      <c r="X1072" s="222"/>
      <c r="Y1072" s="222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</row>
    <row r="1073" ht="12.75" customHeight="1">
      <c r="D1073" s="222"/>
      <c r="E1073" s="14"/>
      <c r="G1073" s="222"/>
      <c r="H1073" s="222"/>
      <c r="I1073" s="222"/>
      <c r="J1073" s="222"/>
      <c r="K1073" s="222"/>
      <c r="L1073" s="222"/>
      <c r="M1073" s="222"/>
      <c r="N1073" s="222"/>
      <c r="O1073" s="222"/>
      <c r="P1073" s="222"/>
      <c r="Q1073" s="222"/>
      <c r="R1073" s="222"/>
      <c r="S1073" s="222"/>
      <c r="T1073" s="222"/>
      <c r="U1073" s="222"/>
      <c r="V1073" s="222"/>
      <c r="W1073" s="222"/>
      <c r="X1073" s="222"/>
      <c r="Y1073" s="222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</row>
    <row r="1074" ht="12.75" customHeight="1">
      <c r="D1074" s="222"/>
      <c r="E1074" s="14"/>
      <c r="G1074" s="222"/>
      <c r="H1074" s="222"/>
      <c r="I1074" s="222"/>
      <c r="J1074" s="222"/>
      <c r="K1074" s="222"/>
      <c r="L1074" s="222"/>
      <c r="M1074" s="222"/>
      <c r="N1074" s="222"/>
      <c r="O1074" s="222"/>
      <c r="P1074" s="222"/>
      <c r="Q1074" s="222"/>
      <c r="R1074" s="222"/>
      <c r="S1074" s="222"/>
      <c r="T1074" s="222"/>
      <c r="U1074" s="222"/>
      <c r="V1074" s="222"/>
      <c r="W1074" s="222"/>
      <c r="X1074" s="222"/>
      <c r="Y1074" s="222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</row>
    <row r="1075" ht="12.75" customHeight="1">
      <c r="D1075" s="222"/>
      <c r="E1075" s="14"/>
      <c r="G1075" s="222"/>
      <c r="H1075" s="222"/>
      <c r="I1075" s="222"/>
      <c r="J1075" s="222"/>
      <c r="K1075" s="222"/>
      <c r="L1075" s="222"/>
      <c r="M1075" s="222"/>
      <c r="N1075" s="222"/>
      <c r="O1075" s="222"/>
      <c r="P1075" s="222"/>
      <c r="Q1075" s="222"/>
      <c r="R1075" s="222"/>
      <c r="S1075" s="222"/>
      <c r="T1075" s="222"/>
      <c r="U1075" s="222"/>
      <c r="V1075" s="222"/>
      <c r="W1075" s="222"/>
      <c r="X1075" s="222"/>
      <c r="Y1075" s="222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</row>
    <row r="1076" ht="12.75" customHeight="1">
      <c r="D1076" s="222"/>
      <c r="E1076" s="14"/>
      <c r="G1076" s="222"/>
      <c r="H1076" s="222"/>
      <c r="I1076" s="222"/>
      <c r="J1076" s="222"/>
      <c r="K1076" s="222"/>
      <c r="L1076" s="222"/>
      <c r="M1076" s="222"/>
      <c r="N1076" s="222"/>
      <c r="O1076" s="222"/>
      <c r="P1076" s="222"/>
      <c r="Q1076" s="222"/>
      <c r="R1076" s="222"/>
      <c r="S1076" s="222"/>
      <c r="T1076" s="222"/>
      <c r="U1076" s="222"/>
      <c r="V1076" s="222"/>
      <c r="W1076" s="222"/>
      <c r="X1076" s="222"/>
      <c r="Y1076" s="222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</row>
    <row r="1077" ht="12.75" customHeight="1">
      <c r="D1077" s="222"/>
      <c r="E1077" s="14"/>
      <c r="G1077" s="222"/>
      <c r="H1077" s="222"/>
      <c r="I1077" s="222"/>
      <c r="J1077" s="222"/>
      <c r="K1077" s="222"/>
      <c r="L1077" s="222"/>
      <c r="M1077" s="222"/>
      <c r="N1077" s="222"/>
      <c r="O1077" s="222"/>
      <c r="P1077" s="222"/>
      <c r="Q1077" s="222"/>
      <c r="R1077" s="222"/>
      <c r="S1077" s="222"/>
      <c r="T1077" s="222"/>
      <c r="U1077" s="222"/>
      <c r="V1077" s="222"/>
      <c r="W1077" s="222"/>
      <c r="X1077" s="222"/>
      <c r="Y1077" s="222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</row>
    <row r="1078" ht="12.75" customHeight="1">
      <c r="D1078" s="222"/>
      <c r="E1078" s="14"/>
      <c r="G1078" s="222"/>
      <c r="H1078" s="222"/>
      <c r="I1078" s="222"/>
      <c r="J1078" s="222"/>
      <c r="K1078" s="222"/>
      <c r="L1078" s="222"/>
      <c r="M1078" s="222"/>
      <c r="N1078" s="222"/>
      <c r="O1078" s="222"/>
      <c r="P1078" s="222"/>
      <c r="Q1078" s="222"/>
      <c r="R1078" s="222"/>
      <c r="S1078" s="222"/>
      <c r="T1078" s="222"/>
      <c r="U1078" s="222"/>
      <c r="V1078" s="222"/>
      <c r="W1078" s="222"/>
      <c r="X1078" s="222"/>
      <c r="Y1078" s="222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</row>
    <row r="1079" ht="12.75" customHeight="1">
      <c r="D1079" s="222"/>
      <c r="E1079" s="14"/>
      <c r="G1079" s="222"/>
      <c r="H1079" s="222"/>
      <c r="I1079" s="222"/>
      <c r="J1079" s="222"/>
      <c r="K1079" s="222"/>
      <c r="L1079" s="222"/>
      <c r="M1079" s="222"/>
      <c r="N1079" s="222"/>
      <c r="O1079" s="222"/>
      <c r="P1079" s="222"/>
      <c r="Q1079" s="222"/>
      <c r="R1079" s="222"/>
      <c r="S1079" s="222"/>
      <c r="T1079" s="222"/>
      <c r="U1079" s="222"/>
      <c r="V1079" s="222"/>
      <c r="W1079" s="222"/>
      <c r="X1079" s="222"/>
      <c r="Y1079" s="222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</row>
    <row r="1080" ht="12.75" customHeight="1">
      <c r="D1080" s="222"/>
      <c r="E1080" s="14"/>
      <c r="G1080" s="222"/>
      <c r="H1080" s="222"/>
      <c r="I1080" s="222"/>
      <c r="J1080" s="222"/>
      <c r="K1080" s="222"/>
      <c r="L1080" s="222"/>
      <c r="M1080" s="222"/>
      <c r="N1080" s="222"/>
      <c r="O1080" s="222"/>
      <c r="P1080" s="222"/>
      <c r="Q1080" s="222"/>
      <c r="R1080" s="222"/>
      <c r="S1080" s="222"/>
      <c r="T1080" s="222"/>
      <c r="U1080" s="222"/>
      <c r="V1080" s="222"/>
      <c r="W1080" s="222"/>
      <c r="X1080" s="222"/>
      <c r="Y1080" s="222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</row>
    <row r="1081" ht="12.75" customHeight="1">
      <c r="D1081" s="222"/>
      <c r="E1081" s="14"/>
      <c r="G1081" s="222"/>
      <c r="H1081" s="222"/>
      <c r="I1081" s="222"/>
      <c r="J1081" s="222"/>
      <c r="K1081" s="222"/>
      <c r="L1081" s="222"/>
      <c r="M1081" s="222"/>
      <c r="N1081" s="222"/>
      <c r="O1081" s="222"/>
      <c r="P1081" s="222"/>
      <c r="Q1081" s="222"/>
      <c r="R1081" s="222"/>
      <c r="S1081" s="222"/>
      <c r="T1081" s="222"/>
      <c r="U1081" s="222"/>
      <c r="V1081" s="222"/>
      <c r="W1081" s="222"/>
      <c r="X1081" s="222"/>
      <c r="Y1081" s="222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</row>
    <row r="1082" ht="12.75" customHeight="1">
      <c r="D1082" s="222"/>
      <c r="E1082" s="14"/>
      <c r="G1082" s="222"/>
      <c r="H1082" s="222"/>
      <c r="I1082" s="222"/>
      <c r="J1082" s="222"/>
      <c r="K1082" s="222"/>
      <c r="L1082" s="222"/>
      <c r="M1082" s="222"/>
      <c r="N1082" s="222"/>
      <c r="O1082" s="222"/>
      <c r="P1082" s="222"/>
      <c r="Q1082" s="222"/>
      <c r="R1082" s="222"/>
      <c r="S1082" s="222"/>
      <c r="T1082" s="222"/>
      <c r="U1082" s="222"/>
      <c r="V1082" s="222"/>
      <c r="W1082" s="222"/>
      <c r="X1082" s="222"/>
      <c r="Y1082" s="222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</row>
    <row r="1083" ht="12.75" customHeight="1">
      <c r="D1083" s="222"/>
      <c r="E1083" s="14"/>
      <c r="G1083" s="222"/>
      <c r="H1083" s="222"/>
      <c r="I1083" s="222"/>
      <c r="J1083" s="222"/>
      <c r="K1083" s="222"/>
      <c r="L1083" s="222"/>
      <c r="M1083" s="222"/>
      <c r="N1083" s="222"/>
      <c r="O1083" s="222"/>
      <c r="P1083" s="222"/>
      <c r="Q1083" s="222"/>
      <c r="R1083" s="222"/>
      <c r="S1083" s="222"/>
      <c r="T1083" s="222"/>
      <c r="U1083" s="222"/>
      <c r="V1083" s="222"/>
      <c r="W1083" s="222"/>
      <c r="X1083" s="222"/>
      <c r="Y1083" s="222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</row>
    <row r="1084" ht="12.75" customHeight="1">
      <c r="D1084" s="222"/>
      <c r="E1084" s="14"/>
      <c r="G1084" s="222"/>
      <c r="H1084" s="222"/>
      <c r="I1084" s="222"/>
      <c r="J1084" s="222"/>
      <c r="K1084" s="222"/>
      <c r="L1084" s="222"/>
      <c r="M1084" s="222"/>
      <c r="N1084" s="222"/>
      <c r="O1084" s="222"/>
      <c r="P1084" s="222"/>
      <c r="Q1084" s="222"/>
      <c r="R1084" s="222"/>
      <c r="S1084" s="222"/>
      <c r="T1084" s="222"/>
      <c r="U1084" s="222"/>
      <c r="V1084" s="222"/>
      <c r="W1084" s="222"/>
      <c r="X1084" s="222"/>
      <c r="Y1084" s="222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</row>
    <row r="1085" ht="12.75" customHeight="1">
      <c r="D1085" s="222"/>
      <c r="E1085" s="14"/>
      <c r="G1085" s="222"/>
      <c r="H1085" s="222"/>
      <c r="I1085" s="222"/>
      <c r="J1085" s="222"/>
      <c r="K1085" s="222"/>
      <c r="L1085" s="222"/>
      <c r="M1085" s="222"/>
      <c r="N1085" s="222"/>
      <c r="O1085" s="222"/>
      <c r="P1085" s="222"/>
      <c r="Q1085" s="222"/>
      <c r="R1085" s="222"/>
      <c r="S1085" s="222"/>
      <c r="T1085" s="222"/>
      <c r="U1085" s="222"/>
      <c r="V1085" s="222"/>
      <c r="W1085" s="222"/>
      <c r="X1085" s="222"/>
      <c r="Y1085" s="222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</row>
    <row r="1086" ht="12.75" customHeight="1">
      <c r="D1086" s="222"/>
      <c r="E1086" s="14"/>
      <c r="G1086" s="222"/>
      <c r="H1086" s="222"/>
      <c r="I1086" s="222"/>
      <c r="J1086" s="222"/>
      <c r="K1086" s="222"/>
      <c r="L1086" s="222"/>
      <c r="M1086" s="222"/>
      <c r="N1086" s="222"/>
      <c r="O1086" s="222"/>
      <c r="P1086" s="222"/>
      <c r="Q1086" s="222"/>
      <c r="R1086" s="222"/>
      <c r="S1086" s="222"/>
      <c r="T1086" s="222"/>
      <c r="U1086" s="222"/>
      <c r="V1086" s="222"/>
      <c r="W1086" s="222"/>
      <c r="X1086" s="222"/>
      <c r="Y1086" s="222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</row>
    <row r="1087" ht="12.75" customHeight="1">
      <c r="D1087" s="222"/>
      <c r="E1087" s="14"/>
      <c r="G1087" s="222"/>
      <c r="H1087" s="222"/>
      <c r="I1087" s="222"/>
      <c r="J1087" s="222"/>
      <c r="K1087" s="222"/>
      <c r="L1087" s="222"/>
      <c r="M1087" s="222"/>
      <c r="N1087" s="222"/>
      <c r="O1087" s="222"/>
      <c r="P1087" s="222"/>
      <c r="Q1087" s="222"/>
      <c r="R1087" s="222"/>
      <c r="S1087" s="222"/>
      <c r="T1087" s="222"/>
      <c r="U1087" s="222"/>
      <c r="V1087" s="222"/>
      <c r="W1087" s="222"/>
      <c r="X1087" s="222"/>
      <c r="Y1087" s="222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</row>
    <row r="1088" ht="12.75" customHeight="1">
      <c r="D1088" s="222"/>
      <c r="E1088" s="14"/>
      <c r="G1088" s="222"/>
      <c r="H1088" s="222"/>
      <c r="I1088" s="222"/>
      <c r="J1088" s="222"/>
      <c r="K1088" s="222"/>
      <c r="L1088" s="222"/>
      <c r="M1088" s="222"/>
      <c r="N1088" s="222"/>
      <c r="O1088" s="222"/>
      <c r="P1088" s="222"/>
      <c r="Q1088" s="222"/>
      <c r="R1088" s="222"/>
      <c r="S1088" s="222"/>
      <c r="T1088" s="222"/>
      <c r="U1088" s="222"/>
      <c r="V1088" s="222"/>
      <c r="W1088" s="222"/>
      <c r="X1088" s="222"/>
      <c r="Y1088" s="222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</row>
    <row r="1089" ht="12.75" customHeight="1">
      <c r="D1089" s="222"/>
      <c r="E1089" s="14"/>
      <c r="G1089" s="222"/>
      <c r="H1089" s="222"/>
      <c r="I1089" s="222"/>
      <c r="J1089" s="222"/>
      <c r="K1089" s="222"/>
      <c r="L1089" s="222"/>
      <c r="M1089" s="222"/>
      <c r="N1089" s="222"/>
      <c r="O1089" s="222"/>
      <c r="P1089" s="222"/>
      <c r="Q1089" s="222"/>
      <c r="R1089" s="222"/>
      <c r="S1089" s="222"/>
      <c r="T1089" s="222"/>
      <c r="U1089" s="222"/>
      <c r="V1089" s="222"/>
      <c r="W1089" s="222"/>
      <c r="X1089" s="222"/>
      <c r="Y1089" s="222"/>
      <c r="Z1089" s="222"/>
      <c r="AA1089" s="222"/>
      <c r="AB1089" s="222"/>
      <c r="AC1089" s="222"/>
      <c r="AD1089" s="222"/>
      <c r="AE1089" s="222"/>
      <c r="AF1089" s="222"/>
      <c r="AG1089" s="222"/>
      <c r="AH1089" s="222"/>
      <c r="AI1089" s="222"/>
      <c r="AJ1089" s="222"/>
      <c r="AK1089" s="222"/>
      <c r="AL1089" s="222"/>
      <c r="AM1089" s="222"/>
      <c r="AN1089" s="222"/>
      <c r="AO1089" s="222"/>
      <c r="AP1089" s="222"/>
      <c r="AQ1089" s="222"/>
    </row>
    <row r="1090" ht="12.75" customHeight="1">
      <c r="D1090" s="222"/>
      <c r="E1090" s="14"/>
      <c r="G1090" s="222"/>
      <c r="H1090" s="222"/>
      <c r="I1090" s="222"/>
      <c r="J1090" s="222"/>
      <c r="K1090" s="222"/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222"/>
      <c r="AB1090" s="222"/>
      <c r="AC1090" s="222"/>
      <c r="AD1090" s="222"/>
      <c r="AE1090" s="222"/>
      <c r="AF1090" s="222"/>
      <c r="AG1090" s="222"/>
      <c r="AH1090" s="222"/>
      <c r="AI1090" s="222"/>
      <c r="AJ1090" s="222"/>
      <c r="AK1090" s="222"/>
      <c r="AL1090" s="222"/>
      <c r="AM1090" s="222"/>
      <c r="AN1090" s="222"/>
      <c r="AO1090" s="222"/>
      <c r="AP1090" s="222"/>
      <c r="AQ1090" s="222"/>
    </row>
    <row r="1091" ht="12.75" customHeight="1">
      <c r="D1091" s="222"/>
      <c r="E1091" s="14"/>
      <c r="G1091" s="222"/>
      <c r="H1091" s="222"/>
      <c r="I1091" s="222"/>
      <c r="J1091" s="222"/>
      <c r="K1091" s="222"/>
      <c r="L1091" s="222"/>
      <c r="M1091" s="222"/>
      <c r="N1091" s="222"/>
      <c r="O1091" s="222"/>
      <c r="P1091" s="222"/>
      <c r="Q1091" s="22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</row>
    <row r="1092" ht="12.75" customHeight="1">
      <c r="D1092" s="222"/>
      <c r="E1092" s="14"/>
      <c r="G1092" s="222"/>
      <c r="H1092" s="222"/>
      <c r="I1092" s="222"/>
      <c r="J1092" s="222"/>
      <c r="K1092" s="222"/>
      <c r="L1092" s="222"/>
      <c r="M1092" s="222"/>
      <c r="N1092" s="222"/>
      <c r="O1092" s="222"/>
      <c r="P1092" s="222"/>
      <c r="Q1092" s="222"/>
      <c r="R1092" s="222"/>
      <c r="S1092" s="22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</row>
    <row r="1093" ht="12.75" customHeight="1">
      <c r="D1093" s="222"/>
      <c r="E1093" s="14"/>
      <c r="G1093" s="222"/>
      <c r="H1093" s="222"/>
      <c r="I1093" s="222"/>
      <c r="J1093" s="222"/>
      <c r="K1093" s="222"/>
      <c r="L1093" s="222"/>
      <c r="M1093" s="222"/>
      <c r="N1093" s="222"/>
      <c r="O1093" s="222"/>
      <c r="P1093" s="222"/>
      <c r="Q1093" s="222"/>
      <c r="R1093" s="222"/>
      <c r="S1093" s="222"/>
      <c r="T1093" s="222"/>
      <c r="U1093" s="222"/>
      <c r="V1093" s="222"/>
      <c r="W1093" s="222"/>
      <c r="X1093" s="222"/>
      <c r="Y1093" s="222"/>
      <c r="Z1093" s="222"/>
      <c r="AA1093" s="222"/>
      <c r="AB1093" s="222"/>
      <c r="AC1093" s="222"/>
      <c r="AD1093" s="222"/>
      <c r="AE1093" s="222"/>
      <c r="AF1093" s="222"/>
      <c r="AG1093" s="222"/>
      <c r="AH1093" s="222"/>
      <c r="AI1093" s="222"/>
      <c r="AJ1093" s="222"/>
      <c r="AK1093" s="222"/>
      <c r="AL1093" s="222"/>
      <c r="AM1093" s="222"/>
      <c r="AN1093" s="222"/>
      <c r="AO1093" s="222"/>
      <c r="AP1093" s="222"/>
      <c r="AQ1093" s="222"/>
    </row>
    <row r="1094" ht="12.75" customHeight="1">
      <c r="D1094" s="222"/>
      <c r="E1094" s="14"/>
      <c r="G1094" s="222"/>
      <c r="H1094" s="222"/>
      <c r="I1094" s="222"/>
      <c r="J1094" s="222"/>
      <c r="K1094" s="222"/>
      <c r="L1094" s="222"/>
      <c r="M1094" s="222"/>
      <c r="N1094" s="222"/>
      <c r="O1094" s="222"/>
      <c r="P1094" s="222"/>
      <c r="Q1094" s="222"/>
      <c r="R1094" s="222"/>
      <c r="S1094" s="222"/>
      <c r="T1094" s="222"/>
      <c r="U1094" s="222"/>
      <c r="V1094" s="222"/>
      <c r="W1094" s="222"/>
      <c r="X1094" s="222"/>
      <c r="Y1094" s="222"/>
      <c r="Z1094" s="222"/>
      <c r="AA1094" s="222"/>
      <c r="AB1094" s="222"/>
      <c r="AC1094" s="222"/>
      <c r="AD1094" s="222"/>
      <c r="AE1094" s="222"/>
      <c r="AF1094" s="222"/>
      <c r="AG1094" s="222"/>
      <c r="AH1094" s="222"/>
      <c r="AI1094" s="222"/>
      <c r="AJ1094" s="222"/>
      <c r="AK1094" s="222"/>
      <c r="AL1094" s="222"/>
      <c r="AM1094" s="222"/>
      <c r="AN1094" s="222"/>
      <c r="AO1094" s="222"/>
      <c r="AP1094" s="222"/>
      <c r="AQ1094" s="222"/>
    </row>
    <row r="1095" ht="12.75" customHeight="1">
      <c r="D1095" s="222"/>
      <c r="E1095" s="14"/>
      <c r="G1095" s="222"/>
      <c r="H1095" s="222"/>
      <c r="I1095" s="222"/>
      <c r="J1095" s="222"/>
      <c r="K1095" s="222"/>
      <c r="L1095" s="222"/>
      <c r="M1095" s="222"/>
      <c r="N1095" s="222"/>
      <c r="O1095" s="222"/>
      <c r="P1095" s="222"/>
      <c r="Q1095" s="222"/>
      <c r="R1095" s="222"/>
      <c r="S1095" s="222"/>
      <c r="T1095" s="222"/>
      <c r="U1095" s="222"/>
      <c r="V1095" s="222"/>
      <c r="W1095" s="222"/>
      <c r="X1095" s="222"/>
      <c r="Y1095" s="222"/>
      <c r="Z1095" s="222"/>
      <c r="AA1095" s="222"/>
      <c r="AB1095" s="222"/>
      <c r="AC1095" s="222"/>
      <c r="AD1095" s="222"/>
      <c r="AE1095" s="222"/>
      <c r="AF1095" s="222"/>
      <c r="AG1095" s="222"/>
      <c r="AH1095" s="222"/>
      <c r="AI1095" s="222"/>
      <c r="AJ1095" s="222"/>
      <c r="AK1095" s="222"/>
      <c r="AL1095" s="222"/>
      <c r="AM1095" s="222"/>
      <c r="AN1095" s="222"/>
      <c r="AO1095" s="222"/>
      <c r="AP1095" s="222"/>
      <c r="AQ1095" s="222"/>
    </row>
    <row r="1096" ht="12.75" customHeight="1">
      <c r="D1096" s="222"/>
      <c r="E1096" s="14"/>
      <c r="G1096" s="222"/>
      <c r="H1096" s="222"/>
      <c r="I1096" s="222"/>
      <c r="J1096" s="222"/>
      <c r="K1096" s="222"/>
      <c r="L1096" s="222"/>
      <c r="M1096" s="222"/>
      <c r="N1096" s="222"/>
      <c r="O1096" s="222"/>
      <c r="P1096" s="222"/>
      <c r="Q1096" s="222"/>
      <c r="R1096" s="222"/>
      <c r="S1096" s="222"/>
      <c r="T1096" s="222"/>
      <c r="U1096" s="222"/>
      <c r="V1096" s="222"/>
      <c r="W1096" s="222"/>
      <c r="X1096" s="222"/>
      <c r="Y1096" s="222"/>
      <c r="Z1096" s="222"/>
      <c r="AA1096" s="222"/>
      <c r="AB1096" s="222"/>
      <c r="AC1096" s="222"/>
      <c r="AD1096" s="222"/>
      <c r="AE1096" s="222"/>
      <c r="AF1096" s="222"/>
      <c r="AG1096" s="222"/>
      <c r="AH1096" s="222"/>
      <c r="AI1096" s="222"/>
      <c r="AJ1096" s="222"/>
      <c r="AK1096" s="222"/>
      <c r="AL1096" s="222"/>
      <c r="AM1096" s="222"/>
      <c r="AN1096" s="222"/>
      <c r="AO1096" s="222"/>
      <c r="AP1096" s="222"/>
      <c r="AQ1096" s="222"/>
    </row>
    <row r="1097" ht="12.75" customHeight="1">
      <c r="D1097" s="222"/>
      <c r="E1097" s="14"/>
      <c r="G1097" s="222"/>
      <c r="H1097" s="222"/>
      <c r="I1097" s="222"/>
      <c r="J1097" s="222"/>
      <c r="K1097" s="222"/>
      <c r="L1097" s="222"/>
      <c r="M1097" s="222"/>
      <c r="N1097" s="222"/>
      <c r="O1097" s="222"/>
      <c r="P1097" s="222"/>
      <c r="Q1097" s="222"/>
      <c r="R1097" s="222"/>
      <c r="S1097" s="222"/>
      <c r="T1097" s="222"/>
      <c r="U1097" s="222"/>
      <c r="V1097" s="222"/>
      <c r="W1097" s="222"/>
      <c r="X1097" s="222"/>
      <c r="Y1097" s="222"/>
      <c r="Z1097" s="222"/>
      <c r="AA1097" s="222"/>
      <c r="AB1097" s="222"/>
      <c r="AC1097" s="222"/>
      <c r="AD1097" s="222"/>
      <c r="AE1097" s="222"/>
      <c r="AF1097" s="222"/>
      <c r="AG1097" s="222"/>
      <c r="AH1097" s="222"/>
      <c r="AI1097" s="222"/>
      <c r="AJ1097" s="222"/>
      <c r="AK1097" s="222"/>
      <c r="AL1097" s="222"/>
      <c r="AM1097" s="222"/>
      <c r="AN1097" s="222"/>
      <c r="AO1097" s="222"/>
      <c r="AP1097" s="222"/>
      <c r="AQ1097" s="222"/>
    </row>
    <row r="1098" ht="12.75" customHeight="1">
      <c r="D1098" s="222"/>
      <c r="E1098" s="14"/>
      <c r="G1098" s="222"/>
      <c r="H1098" s="222"/>
      <c r="I1098" s="222"/>
      <c r="J1098" s="222"/>
      <c r="K1098" s="222"/>
      <c r="L1098" s="222"/>
      <c r="M1098" s="222"/>
      <c r="N1098" s="222"/>
      <c r="O1098" s="222"/>
      <c r="P1098" s="222"/>
      <c r="Q1098" s="222"/>
      <c r="R1098" s="222"/>
      <c r="S1098" s="222"/>
      <c r="T1098" s="222"/>
      <c r="U1098" s="222"/>
      <c r="V1098" s="222"/>
      <c r="W1098" s="222"/>
      <c r="X1098" s="222"/>
      <c r="Y1098" s="222"/>
      <c r="Z1098" s="222"/>
      <c r="AA1098" s="222"/>
      <c r="AB1098" s="222"/>
      <c r="AC1098" s="222"/>
      <c r="AD1098" s="222"/>
      <c r="AE1098" s="222"/>
      <c r="AF1098" s="222"/>
      <c r="AG1098" s="222"/>
      <c r="AH1098" s="222"/>
      <c r="AI1098" s="222"/>
      <c r="AJ1098" s="222"/>
      <c r="AK1098" s="222"/>
      <c r="AL1098" s="222"/>
      <c r="AM1098" s="222"/>
      <c r="AN1098" s="222"/>
      <c r="AO1098" s="222"/>
      <c r="AP1098" s="222"/>
      <c r="AQ1098" s="222"/>
    </row>
    <row r="1099" ht="12.75" customHeight="1">
      <c r="D1099" s="222"/>
      <c r="E1099" s="14"/>
      <c r="G1099" s="222"/>
      <c r="H1099" s="222"/>
      <c r="I1099" s="222"/>
      <c r="J1099" s="222"/>
      <c r="K1099" s="222"/>
      <c r="L1099" s="222"/>
      <c r="M1099" s="222"/>
      <c r="N1099" s="222"/>
      <c r="O1099" s="222"/>
      <c r="P1099" s="222"/>
      <c r="Q1099" s="222"/>
      <c r="R1099" s="222"/>
      <c r="S1099" s="222"/>
      <c r="T1099" s="222"/>
      <c r="U1099" s="222"/>
      <c r="V1099" s="222"/>
      <c r="W1099" s="222"/>
      <c r="X1099" s="222"/>
      <c r="Y1099" s="222"/>
      <c r="Z1099" s="222"/>
      <c r="AA1099" s="222"/>
      <c r="AB1099" s="222"/>
      <c r="AC1099" s="222"/>
      <c r="AD1099" s="222"/>
      <c r="AE1099" s="222"/>
      <c r="AF1099" s="222"/>
      <c r="AG1099" s="222"/>
      <c r="AH1099" s="222"/>
      <c r="AI1099" s="222"/>
      <c r="AJ1099" s="222"/>
      <c r="AK1099" s="222"/>
      <c r="AL1099" s="222"/>
      <c r="AM1099" s="222"/>
      <c r="AN1099" s="222"/>
      <c r="AO1099" s="222"/>
      <c r="AP1099" s="222"/>
      <c r="AQ1099" s="222"/>
    </row>
    <row r="1100" ht="12.75" customHeight="1">
      <c r="D1100" s="222"/>
      <c r="E1100" s="14"/>
      <c r="G1100" s="222"/>
      <c r="H1100" s="222"/>
      <c r="I1100" s="222"/>
      <c r="J1100" s="222"/>
      <c r="K1100" s="222"/>
      <c r="L1100" s="222"/>
      <c r="M1100" s="222"/>
      <c r="N1100" s="222"/>
      <c r="O1100" s="222"/>
      <c r="P1100" s="222"/>
      <c r="Q1100" s="222"/>
      <c r="R1100" s="222"/>
      <c r="S1100" s="222"/>
      <c r="T1100" s="222"/>
      <c r="U1100" s="222"/>
      <c r="V1100" s="222"/>
      <c r="W1100" s="222"/>
      <c r="X1100" s="222"/>
      <c r="Y1100" s="222"/>
      <c r="Z1100" s="222"/>
      <c r="AA1100" s="222"/>
      <c r="AB1100" s="222"/>
      <c r="AC1100" s="222"/>
      <c r="AD1100" s="222"/>
      <c r="AE1100" s="222"/>
      <c r="AF1100" s="222"/>
      <c r="AG1100" s="222"/>
      <c r="AH1100" s="222"/>
      <c r="AI1100" s="222"/>
      <c r="AJ1100" s="222"/>
      <c r="AK1100" s="222"/>
      <c r="AL1100" s="222"/>
      <c r="AM1100" s="222"/>
      <c r="AN1100" s="222"/>
      <c r="AO1100" s="222"/>
      <c r="AP1100" s="222"/>
      <c r="AQ1100" s="222"/>
    </row>
    <row r="1101" ht="12.75" customHeight="1">
      <c r="D1101" s="222"/>
      <c r="E1101" s="14"/>
      <c r="G1101" s="222"/>
      <c r="H1101" s="222"/>
      <c r="I1101" s="222"/>
      <c r="J1101" s="222"/>
      <c r="K1101" s="222"/>
      <c r="L1101" s="222"/>
      <c r="M1101" s="222"/>
      <c r="N1101" s="222"/>
      <c r="O1101" s="222"/>
      <c r="P1101" s="222"/>
      <c r="Q1101" s="222"/>
      <c r="R1101" s="222"/>
      <c r="S1101" s="222"/>
      <c r="T1101" s="222"/>
      <c r="U1101" s="222"/>
      <c r="V1101" s="222"/>
      <c r="W1101" s="222"/>
      <c r="X1101" s="222"/>
      <c r="Y1101" s="222"/>
      <c r="Z1101" s="222"/>
      <c r="AA1101" s="222"/>
      <c r="AB1101" s="222"/>
      <c r="AC1101" s="222"/>
      <c r="AD1101" s="222"/>
      <c r="AE1101" s="222"/>
      <c r="AF1101" s="222"/>
      <c r="AG1101" s="222"/>
      <c r="AH1101" s="222"/>
      <c r="AI1101" s="222"/>
      <c r="AJ1101" s="222"/>
      <c r="AK1101" s="222"/>
      <c r="AL1101" s="222"/>
      <c r="AM1101" s="222"/>
      <c r="AN1101" s="222"/>
      <c r="AO1101" s="222"/>
      <c r="AP1101" s="222"/>
      <c r="AQ1101" s="222"/>
    </row>
    <row r="1102" ht="12.75" customHeight="1">
      <c r="D1102" s="222"/>
      <c r="E1102" s="14"/>
      <c r="G1102" s="222"/>
      <c r="H1102" s="222"/>
      <c r="I1102" s="222"/>
      <c r="J1102" s="222"/>
      <c r="K1102" s="222"/>
      <c r="L1102" s="222"/>
      <c r="M1102" s="222"/>
      <c r="N1102" s="222"/>
      <c r="O1102" s="222"/>
      <c r="P1102" s="222"/>
      <c r="Q1102" s="222"/>
      <c r="R1102" s="222"/>
      <c r="S1102" s="222"/>
      <c r="T1102" s="222"/>
      <c r="U1102" s="222"/>
      <c r="V1102" s="222"/>
      <c r="W1102" s="222"/>
      <c r="X1102" s="222"/>
      <c r="Y1102" s="222"/>
      <c r="Z1102" s="222"/>
      <c r="AA1102" s="222"/>
      <c r="AB1102" s="222"/>
      <c r="AC1102" s="222"/>
      <c r="AD1102" s="222"/>
      <c r="AE1102" s="222"/>
      <c r="AF1102" s="222"/>
      <c r="AG1102" s="222"/>
      <c r="AH1102" s="222"/>
      <c r="AI1102" s="222"/>
      <c r="AJ1102" s="222"/>
      <c r="AK1102" s="222"/>
      <c r="AL1102" s="222"/>
      <c r="AM1102" s="222"/>
      <c r="AN1102" s="222"/>
      <c r="AO1102" s="222"/>
      <c r="AP1102" s="222"/>
      <c r="AQ1102" s="222"/>
    </row>
    <row r="1103" ht="12.75" customHeight="1">
      <c r="D1103" s="222"/>
      <c r="E1103" s="14"/>
      <c r="G1103" s="222"/>
      <c r="H1103" s="222"/>
      <c r="I1103" s="222"/>
      <c r="J1103" s="222"/>
      <c r="K1103" s="222"/>
      <c r="L1103" s="222"/>
      <c r="M1103" s="222"/>
      <c r="N1103" s="222"/>
      <c r="O1103" s="222"/>
      <c r="P1103" s="222"/>
      <c r="Q1103" s="222"/>
      <c r="R1103" s="222"/>
      <c r="S1103" s="222"/>
      <c r="T1103" s="222"/>
      <c r="U1103" s="222"/>
      <c r="V1103" s="222"/>
      <c r="W1103" s="222"/>
      <c r="X1103" s="222"/>
      <c r="Y1103" s="222"/>
      <c r="Z1103" s="222"/>
      <c r="AA1103" s="222"/>
      <c r="AB1103" s="222"/>
      <c r="AC1103" s="222"/>
      <c r="AD1103" s="222"/>
      <c r="AE1103" s="222"/>
      <c r="AF1103" s="222"/>
      <c r="AG1103" s="222"/>
      <c r="AH1103" s="222"/>
      <c r="AI1103" s="222"/>
      <c r="AJ1103" s="222"/>
      <c r="AK1103" s="222"/>
      <c r="AL1103" s="222"/>
      <c r="AM1103" s="222"/>
      <c r="AN1103" s="222"/>
      <c r="AO1103" s="222"/>
      <c r="AP1103" s="222"/>
      <c r="AQ1103" s="222"/>
    </row>
    <row r="1104" ht="12.75" customHeight="1">
      <c r="D1104" s="222"/>
      <c r="E1104" s="14"/>
      <c r="G1104" s="222"/>
      <c r="H1104" s="222"/>
      <c r="I1104" s="222"/>
      <c r="J1104" s="222"/>
      <c r="K1104" s="222"/>
      <c r="L1104" s="222"/>
      <c r="M1104" s="222"/>
      <c r="N1104" s="222"/>
      <c r="O1104" s="222"/>
      <c r="P1104" s="222"/>
      <c r="Q1104" s="222"/>
      <c r="R1104" s="222"/>
      <c r="S1104" s="222"/>
      <c r="T1104" s="222"/>
      <c r="U1104" s="222"/>
      <c r="V1104" s="222"/>
      <c r="W1104" s="222"/>
      <c r="X1104" s="222"/>
      <c r="Y1104" s="222"/>
      <c r="Z1104" s="222"/>
      <c r="AA1104" s="222"/>
      <c r="AB1104" s="222"/>
      <c r="AC1104" s="222"/>
      <c r="AD1104" s="222"/>
      <c r="AE1104" s="222"/>
      <c r="AF1104" s="222"/>
      <c r="AG1104" s="222"/>
      <c r="AH1104" s="222"/>
      <c r="AI1104" s="222"/>
      <c r="AJ1104" s="222"/>
      <c r="AK1104" s="222"/>
      <c r="AL1104" s="222"/>
      <c r="AM1104" s="222"/>
      <c r="AN1104" s="222"/>
      <c r="AO1104" s="222"/>
      <c r="AP1104" s="222"/>
      <c r="AQ1104" s="222"/>
    </row>
  </sheetData>
  <mergeCells count="3">
    <mergeCell ref="D3:H3"/>
    <mergeCell ref="D4:H4"/>
    <mergeCell ref="D5:H5"/>
  </mergeCells>
  <conditionalFormatting sqref="B28:B32">
    <cfRule type="expression" dxfId="3" priority="1" stopIfTrue="1">
      <formula>$F27="En Progreso"</formula>
    </cfRule>
  </conditionalFormatting>
  <conditionalFormatting sqref="B28:B32">
    <cfRule type="expression" dxfId="4" priority="2" stopIfTrue="1">
      <formula>$F27="Terminado"</formula>
    </cfRule>
  </conditionalFormatting>
  <conditionalFormatting sqref="D26:D80 C27 C33 C39 C45 C51 C57 C63 C69 C75">
    <cfRule type="expression" dxfId="4" priority="3" stopIfTrue="1">
      <formula>$F22="Done"</formula>
    </cfRule>
  </conditionalFormatting>
  <conditionalFormatting sqref="D26:D80 C27 C33 C39 C45 C51 C57 C63 C69 C75">
    <cfRule type="expression" dxfId="3" priority="4" stopIfTrue="1">
      <formula>$F22="Ongoing"</formula>
    </cfRule>
  </conditionalFormatting>
  <conditionalFormatting sqref="L22:AQ175 C166:K175">
    <cfRule type="expression" dxfId="4" priority="5" stopIfTrue="1">
      <formula>#REF!="Done"</formula>
    </cfRule>
  </conditionalFormatting>
  <conditionalFormatting sqref="L22:AQ175 C166:K175">
    <cfRule type="expression" dxfId="3" priority="6" stopIfTrue="1">
      <formula>#REF!="Ongoing"</formula>
    </cfRule>
  </conditionalFormatting>
  <conditionalFormatting sqref="B22:D175 E22:E99 F22:AQ175 E105:E123 E129 E135 E141:E175">
    <cfRule type="expression" dxfId="4" priority="7" stopIfTrue="1">
      <formula>$F22="Terminado"</formula>
    </cfRule>
  </conditionalFormatting>
  <conditionalFormatting sqref="B22:D175 E22:E99 F22:AQ175 E105:E123 E129 E135 E141:E175">
    <cfRule type="expression" dxfId="3" priority="8" stopIfTrue="1">
      <formula>$F22="En Progreso"</formula>
    </cfRule>
  </conditionalFormatting>
  <dataValidations>
    <dataValidation type="list" allowBlank="1" sqref="F10:F15 F22:F175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4.0"/>
    <col customWidth="1" min="4" max="4" width="29.0"/>
    <col customWidth="1" min="5" max="5" width="12.14"/>
    <col customWidth="1" min="6" max="6" width="4.43"/>
    <col customWidth="1" min="7" max="7" width="29.43"/>
    <col customWidth="1" min="8" max="8" width="13.14"/>
    <col customWidth="1" min="9" max="9" width="3.14"/>
    <col customWidth="1" min="10" max="10" width="6.57"/>
    <col customWidth="1" min="11" max="11" width="5.71"/>
    <col customWidth="1" min="12" max="12" width="3.71"/>
    <col customWidth="1" min="13" max="13" width="29.14"/>
    <col customWidth="1" min="14" max="14" width="4.0"/>
    <col customWidth="1" min="15" max="15" width="29.43"/>
  </cols>
  <sheetData>
    <row r="1">
      <c r="A1" s="112" t="s">
        <v>5</v>
      </c>
    </row>
    <row r="3">
      <c r="A3" s="376" t="s">
        <v>262</v>
      </c>
      <c r="B3" s="113" t="s">
        <v>435</v>
      </c>
      <c r="C3" s="182"/>
      <c r="D3" s="52" t="s">
        <v>255</v>
      </c>
      <c r="E3" s="52" t="s">
        <v>435</v>
      </c>
      <c r="F3" s="182"/>
      <c r="G3" s="377" t="s">
        <v>194</v>
      </c>
      <c r="H3" s="58" t="s">
        <v>435</v>
      </c>
      <c r="I3" s="182"/>
    </row>
    <row r="4">
      <c r="A4" s="378" t="s">
        <v>740</v>
      </c>
      <c r="B4" s="191" t="s">
        <v>454</v>
      </c>
      <c r="C4" s="182"/>
      <c r="D4" s="379" t="s">
        <v>741</v>
      </c>
      <c r="E4" s="191" t="s">
        <v>440</v>
      </c>
      <c r="F4" s="182"/>
      <c r="G4" s="205" t="s">
        <v>742</v>
      </c>
      <c r="H4" s="191" t="s">
        <v>440</v>
      </c>
      <c r="I4" s="182"/>
      <c r="L4" s="380"/>
      <c r="N4" s="380"/>
    </row>
    <row r="5">
      <c r="A5" s="381" t="s">
        <v>743</v>
      </c>
      <c r="B5" s="191" t="s">
        <v>440</v>
      </c>
      <c r="C5" s="182"/>
      <c r="D5" s="382" t="s">
        <v>744</v>
      </c>
      <c r="E5" s="191" t="s">
        <v>440</v>
      </c>
      <c r="F5" s="182"/>
      <c r="G5" s="191" t="s">
        <v>745</v>
      </c>
      <c r="H5" s="191" t="s">
        <v>440</v>
      </c>
      <c r="I5" s="182"/>
      <c r="L5" s="380"/>
      <c r="N5" s="380"/>
    </row>
    <row r="6">
      <c r="A6" s="381" t="s">
        <v>746</v>
      </c>
      <c r="B6" s="191" t="s">
        <v>440</v>
      </c>
      <c r="C6" s="182"/>
      <c r="D6" s="382" t="s">
        <v>747</v>
      </c>
      <c r="E6" s="191" t="s">
        <v>437</v>
      </c>
      <c r="F6" s="182"/>
      <c r="G6" s="191" t="s">
        <v>748</v>
      </c>
      <c r="H6" s="191" t="s">
        <v>527</v>
      </c>
      <c r="I6" s="182"/>
      <c r="L6" s="380"/>
      <c r="N6" s="380"/>
    </row>
    <row r="7">
      <c r="A7" s="381" t="s">
        <v>749</v>
      </c>
      <c r="B7" s="191" t="s">
        <v>527</v>
      </c>
      <c r="C7" s="182"/>
      <c r="D7" s="382" t="s">
        <v>750</v>
      </c>
      <c r="E7" s="191" t="s">
        <v>527</v>
      </c>
      <c r="F7" s="182"/>
      <c r="G7" s="191" t="s">
        <v>751</v>
      </c>
      <c r="H7" s="191" t="s">
        <v>440</v>
      </c>
      <c r="I7" s="182"/>
      <c r="L7" s="380"/>
      <c r="N7" s="380"/>
    </row>
    <row r="8">
      <c r="A8" s="383" t="s">
        <v>446</v>
      </c>
      <c r="B8" s="195" t="s">
        <v>440</v>
      </c>
      <c r="C8" s="182"/>
      <c r="D8" s="121" t="s">
        <v>446</v>
      </c>
      <c r="E8" s="195" t="s">
        <v>440</v>
      </c>
      <c r="F8" s="182"/>
      <c r="G8" s="121" t="s">
        <v>446</v>
      </c>
      <c r="H8" s="195" t="s">
        <v>440</v>
      </c>
      <c r="I8" s="182"/>
      <c r="L8" s="380"/>
      <c r="N8" s="380"/>
    </row>
    <row r="9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</row>
    <row r="10">
      <c r="A10" s="182"/>
      <c r="B10" s="182"/>
      <c r="C10" s="182"/>
      <c r="D10" s="182"/>
      <c r="E10" s="182"/>
      <c r="F10" s="182"/>
      <c r="G10" s="182"/>
      <c r="H10" s="182"/>
      <c r="I10" s="182"/>
      <c r="J10" s="182"/>
      <c r="K10" s="182"/>
    </row>
    <row r="11">
      <c r="A11" s="384" t="s">
        <v>204</v>
      </c>
      <c r="B11" s="64" t="s">
        <v>435</v>
      </c>
      <c r="D11" s="385" t="s">
        <v>325</v>
      </c>
      <c r="E11" s="386" t="s">
        <v>435</v>
      </c>
      <c r="G11" s="387" t="s">
        <v>326</v>
      </c>
      <c r="H11" s="388" t="s">
        <v>435</v>
      </c>
    </row>
    <row r="12">
      <c r="A12" s="389" t="s">
        <v>752</v>
      </c>
      <c r="B12" s="205" t="s">
        <v>440</v>
      </c>
      <c r="D12" s="379" t="s">
        <v>753</v>
      </c>
      <c r="E12" s="191" t="s">
        <v>440</v>
      </c>
      <c r="G12" s="191" t="s">
        <v>754</v>
      </c>
      <c r="H12" s="205" t="s">
        <v>440</v>
      </c>
    </row>
    <row r="13">
      <c r="A13" s="382" t="s">
        <v>755</v>
      </c>
      <c r="B13" s="191" t="s">
        <v>440</v>
      </c>
      <c r="D13" s="191" t="s">
        <v>756</v>
      </c>
      <c r="E13" s="191" t="s">
        <v>440</v>
      </c>
      <c r="G13" s="191" t="s">
        <v>757</v>
      </c>
      <c r="H13" s="191" t="s">
        <v>440</v>
      </c>
    </row>
    <row r="14">
      <c r="A14" s="191" t="s">
        <v>758</v>
      </c>
      <c r="B14" s="191" t="s">
        <v>440</v>
      </c>
      <c r="D14" s="191" t="s">
        <v>759</v>
      </c>
      <c r="E14" s="191" t="s">
        <v>527</v>
      </c>
      <c r="G14" s="191" t="s">
        <v>760</v>
      </c>
      <c r="H14" s="191" t="s">
        <v>440</v>
      </c>
    </row>
    <row r="15">
      <c r="A15" s="191" t="s">
        <v>761</v>
      </c>
      <c r="B15" s="191" t="s">
        <v>527</v>
      </c>
      <c r="D15" s="191" t="s">
        <v>762</v>
      </c>
      <c r="E15" s="191" t="s">
        <v>440</v>
      </c>
      <c r="G15" s="191" t="s">
        <v>763</v>
      </c>
      <c r="H15" s="191" t="s">
        <v>437</v>
      </c>
    </row>
    <row r="16">
      <c r="A16" s="195" t="s">
        <v>446</v>
      </c>
      <c r="B16" s="195" t="s">
        <v>440</v>
      </c>
      <c r="D16" s="195" t="s">
        <v>446</v>
      </c>
      <c r="E16" s="195" t="s">
        <v>440</v>
      </c>
      <c r="G16" s="195" t="s">
        <v>446</v>
      </c>
      <c r="H16" s="195" t="s">
        <v>454</v>
      </c>
    </row>
    <row r="17">
      <c r="A17" s="182"/>
      <c r="B17" s="182"/>
      <c r="C17" s="182"/>
      <c r="D17" s="182"/>
      <c r="E17" s="182"/>
      <c r="F17" s="182"/>
      <c r="G17" s="182"/>
      <c r="H17" s="182"/>
      <c r="I17" s="182"/>
      <c r="J17" s="182"/>
      <c r="K17" s="182"/>
    </row>
    <row r="18">
      <c r="A18" s="182"/>
      <c r="B18" s="182"/>
      <c r="C18" s="182"/>
      <c r="F18" s="182"/>
      <c r="G18" s="182"/>
      <c r="H18" s="182"/>
      <c r="I18" s="182"/>
      <c r="J18" s="182"/>
      <c r="K18" s="182"/>
    </row>
    <row r="19">
      <c r="I19" s="182"/>
      <c r="J19" s="182"/>
      <c r="K19" s="182"/>
    </row>
    <row r="20">
      <c r="I20" s="182"/>
      <c r="J20" s="182"/>
      <c r="K20" s="182"/>
    </row>
    <row r="21">
      <c r="I21" s="182"/>
      <c r="J21" s="182"/>
      <c r="K21" s="182"/>
    </row>
    <row r="22">
      <c r="A22" s="112" t="s">
        <v>171</v>
      </c>
    </row>
    <row r="23">
      <c r="I23" s="182"/>
      <c r="J23" s="182"/>
      <c r="K23" s="182"/>
    </row>
    <row r="24">
      <c r="I24" s="182"/>
      <c r="J24" s="182"/>
      <c r="K24" s="182"/>
    </row>
    <row r="25">
      <c r="A25" s="390" t="s">
        <v>343</v>
      </c>
      <c r="B25" s="84" t="s">
        <v>435</v>
      </c>
      <c r="C25" s="182"/>
      <c r="D25" s="391" t="s">
        <v>231</v>
      </c>
      <c r="E25" s="89" t="s">
        <v>435</v>
      </c>
      <c r="F25" s="182"/>
      <c r="G25" s="392" t="s">
        <v>234</v>
      </c>
      <c r="H25" s="95" t="s">
        <v>435</v>
      </c>
    </row>
    <row r="26">
      <c r="A26" s="393" t="s">
        <v>764</v>
      </c>
      <c r="B26" s="205" t="s">
        <v>440</v>
      </c>
      <c r="C26" s="182"/>
      <c r="D26" s="393" t="s">
        <v>765</v>
      </c>
      <c r="E26" s="205" t="s">
        <v>766</v>
      </c>
      <c r="F26" s="182"/>
      <c r="G26" s="205" t="s">
        <v>767</v>
      </c>
      <c r="H26" s="205" t="s">
        <v>440</v>
      </c>
    </row>
    <row r="27">
      <c r="A27" s="129" t="s">
        <v>768</v>
      </c>
      <c r="B27" s="191" t="s">
        <v>527</v>
      </c>
      <c r="C27" s="182"/>
      <c r="D27" s="129" t="s">
        <v>769</v>
      </c>
      <c r="E27" s="191" t="s">
        <v>766</v>
      </c>
      <c r="F27" s="182"/>
      <c r="G27" s="191" t="s">
        <v>770</v>
      </c>
      <c r="H27" s="191" t="s">
        <v>527</v>
      </c>
    </row>
    <row r="28">
      <c r="A28" s="129" t="s">
        <v>771</v>
      </c>
      <c r="B28" s="191" t="s">
        <v>527</v>
      </c>
      <c r="C28" s="182"/>
      <c r="D28" s="191" t="s">
        <v>772</v>
      </c>
      <c r="E28" s="191" t="s">
        <v>527</v>
      </c>
      <c r="F28" s="182"/>
      <c r="G28" s="191" t="s">
        <v>773</v>
      </c>
      <c r="H28" s="191" t="s">
        <v>440</v>
      </c>
    </row>
    <row r="29">
      <c r="A29" s="191" t="s">
        <v>774</v>
      </c>
      <c r="B29" s="191" t="s">
        <v>766</v>
      </c>
      <c r="C29" s="182"/>
      <c r="D29" s="201"/>
      <c r="E29" s="201"/>
      <c r="F29" s="182"/>
      <c r="G29" s="191" t="s">
        <v>775</v>
      </c>
      <c r="H29" s="191" t="s">
        <v>527</v>
      </c>
    </row>
    <row r="30">
      <c r="A30" s="195" t="s">
        <v>446</v>
      </c>
      <c r="B30" s="195" t="s">
        <v>440</v>
      </c>
      <c r="C30" s="182"/>
      <c r="D30" s="195" t="s">
        <v>446</v>
      </c>
      <c r="E30" s="195" t="s">
        <v>440</v>
      </c>
      <c r="F30" s="182"/>
      <c r="G30" s="195" t="s">
        <v>446</v>
      </c>
      <c r="H30" s="195" t="s">
        <v>440</v>
      </c>
    </row>
    <row r="33">
      <c r="A33" s="394" t="s">
        <v>243</v>
      </c>
      <c r="B33" s="395" t="s">
        <v>435</v>
      </c>
      <c r="C33" s="182"/>
      <c r="D33" s="396" t="s">
        <v>248</v>
      </c>
      <c r="E33" s="105" t="s">
        <v>435</v>
      </c>
    </row>
    <row r="34">
      <c r="A34" s="129" t="s">
        <v>776</v>
      </c>
      <c r="B34" s="205" t="s">
        <v>440</v>
      </c>
      <c r="C34" s="211"/>
      <c r="D34" s="393" t="s">
        <v>777</v>
      </c>
      <c r="E34" s="205" t="s">
        <v>440</v>
      </c>
    </row>
    <row r="35">
      <c r="A35" s="129" t="s">
        <v>778</v>
      </c>
      <c r="B35" s="191" t="s">
        <v>766</v>
      </c>
      <c r="C35" s="211"/>
      <c r="D35" s="129" t="s">
        <v>779</v>
      </c>
      <c r="E35" s="191" t="s">
        <v>766</v>
      </c>
    </row>
    <row r="36">
      <c r="A36" s="129" t="s">
        <v>780</v>
      </c>
      <c r="B36" s="191" t="s">
        <v>440</v>
      </c>
      <c r="C36" s="211"/>
      <c r="D36" s="129" t="s">
        <v>781</v>
      </c>
      <c r="E36" s="191" t="s">
        <v>766</v>
      </c>
    </row>
    <row r="37">
      <c r="A37" s="129" t="s">
        <v>782</v>
      </c>
      <c r="B37" s="191" t="s">
        <v>527</v>
      </c>
      <c r="C37" s="211"/>
      <c r="D37" s="129" t="s">
        <v>783</v>
      </c>
      <c r="E37" s="191" t="s">
        <v>527</v>
      </c>
    </row>
    <row r="38">
      <c r="A38" s="119" t="s">
        <v>446</v>
      </c>
      <c r="B38" s="195" t="s">
        <v>440</v>
      </c>
      <c r="C38" s="211"/>
      <c r="D38" s="195" t="s">
        <v>446</v>
      </c>
      <c r="E38" s="195" t="s">
        <v>440</v>
      </c>
    </row>
  </sheetData>
  <mergeCells count="2">
    <mergeCell ref="A1:K1"/>
    <mergeCell ref="A22:K22"/>
  </mergeCells>
  <drawing r:id="rId1"/>
</worksheet>
</file>