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Example0gross_LOS" sheetId="1" state="visible" r:id="rId1"/>
    <sheet name="Example0gross_NameIDRecon" sheetId="2" state="visible" r:id="rId2"/>
    <sheet name="Example0gross_LOSDesignation" sheetId="3" state="visible" r:id="rId3"/>
  </sheets>
  <definedNames>
    <definedName name="_xlnm._FilterDatabase" localSheetId="0" hidden="1">'Example0gross_LOS'!$A$1:$N$221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17" fontId="1" fillId="0" borderId="0" pivotButton="0" quotePrefix="0" xfId="0"/>
    <xf numFmtId="4" fontId="0" fillId="0" borderId="0" pivotButton="0" quotePrefix="0" xfId="0"/>
    <xf numFmtId="0" fontId="2" fillId="0" borderId="0" pivotButton="0" quotePrefix="0" xfId="0"/>
    <xf numFmtId="9" fontId="0" fillId="0" borderId="0" pivotButton="0" quotePrefix="0" xfId="0"/>
  </cellXfs>
  <cellStyles count="1">
    <cellStyle name="Normal" xfId="0" builtinId="0"/>
  </cellStyles>
  <dxfs count="1">
    <dxf>
      <font>
        <b val="1"/>
        <color rgb="00FFFFFF"/>
      </font>
      <fill>
        <patternFill patternType="solid">
          <fgColor rgb="00EE1111"/>
          <bgColor rgb="00EE111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2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PHDWIN Id</t>
        </is>
      </c>
      <c r="B1" s="1" t="inlineStr">
        <is>
          <t>Account</t>
        </is>
      </c>
      <c r="C1" s="1" t="inlineStr">
        <is>
          <t>Description</t>
        </is>
      </c>
      <c r="D1" s="4" t="inlineStr">
        <is>
          <t>LOS Designation</t>
        </is>
      </c>
      <c r="E1" s="2" t="n">
        <v>44927</v>
      </c>
      <c r="F1" s="2" t="n">
        <v>44958</v>
      </c>
      <c r="G1" s="2" t="n">
        <v>44986</v>
      </c>
      <c r="H1" s="2" t="n">
        <v>45017</v>
      </c>
      <c r="I1" s="2" t="n">
        <v>45047</v>
      </c>
      <c r="J1" s="2" t="n">
        <v>45078</v>
      </c>
      <c r="K1" s="2" t="n">
        <v>45108</v>
      </c>
      <c r="L1" s="2" t="n">
        <v>45139</v>
      </c>
      <c r="M1" s="2" t="n">
        <v>45170</v>
      </c>
      <c r="N1" s="2" t="n">
        <v>45200</v>
      </c>
      <c r="O1" s="2" t="n">
        <v>45231</v>
      </c>
      <c r="P1" s="2" t="n">
        <v>45261</v>
      </c>
    </row>
    <row r="2">
      <c r="A2">
        <f>VLOOKUP($B2,Example0gross_NameIDRecon!$B:$C,2,0)</f>
        <v/>
      </c>
      <c r="B2" t="inlineStr">
        <is>
          <t>Jimmy 1H</t>
        </is>
      </c>
      <c r="C2" t="inlineStr">
        <is>
          <t>Volumes:</t>
        </is>
      </c>
      <c r="D2">
        <f>IF(VLOOKUP($C2,Example0gross_LOSDesignation!$A:$B,2,0)=0,"",VLOOKUP($C2,Example0gross_LOSDesignation!$A:$B,2,0))</f>
        <v/>
      </c>
    </row>
    <row r="3">
      <c r="A3">
        <f>VLOOKUP($B3,Example0gross_NameIDRecon!$B:$C,2,0)</f>
        <v/>
      </c>
      <c r="B3" t="inlineStr">
        <is>
          <t>Jimmy 1H</t>
        </is>
      </c>
      <c r="C3" t="inlineStr">
        <is>
          <t>Oil Sales - Bbls</t>
        </is>
      </c>
      <c r="D3">
        <f>IF(VLOOKUP($C3,Example0gross_LOSDesignation!$A:$B,2,0)=0,"",VLOOKUP($C3,Example0gross_LOSDesignation!$A:$B,2,0))</f>
        <v/>
      </c>
      <c r="E3" s="3" t="n">
        <v>1200</v>
      </c>
      <c r="F3" s="3" t="n">
        <v>1230</v>
      </c>
      <c r="G3" s="3" t="n">
        <v>1260.75</v>
      </c>
      <c r="H3" s="3" t="n">
        <v>1292.26875</v>
      </c>
      <c r="I3" s="3" t="n">
        <v>1324.57546875</v>
      </c>
      <c r="J3" s="3" t="n">
        <v>1357.68985546875</v>
      </c>
      <c r="K3" s="3" t="n">
        <v>1391.632101855468</v>
      </c>
      <c r="L3" s="3" t="n">
        <v>1426.422904401855</v>
      </c>
      <c r="M3" s="3" t="n">
        <v>1462.083477011901</v>
      </c>
      <c r="N3" s="3" t="n">
        <v>1498.635563937199</v>
      </c>
      <c r="O3" s="3" t="n">
        <v>1536.101453035629</v>
      </c>
      <c r="P3" s="3" t="n">
        <v>1574.503989361519</v>
      </c>
    </row>
    <row r="4">
      <c r="A4">
        <f>VLOOKUP($B4,Example0gross_NameIDRecon!$B:$C,2,0)</f>
        <v/>
      </c>
      <c r="B4" t="inlineStr">
        <is>
          <t>Jimmy 1H</t>
        </is>
      </c>
      <c r="C4" t="inlineStr">
        <is>
          <t>Gas Sales - mcf</t>
        </is>
      </c>
      <c r="D4">
        <f>IF(VLOOKUP($C4,Example0gross_LOSDesignation!$A:$B,2,0)=0,"",VLOOKUP($C4,Example0gross_LOSDesignation!$A:$B,2,0))</f>
        <v/>
      </c>
      <c r="E4" s="3" t="n">
        <v>7500</v>
      </c>
      <c r="F4" s="3" t="n">
        <v>7687.499999999999</v>
      </c>
      <c r="G4" s="3" t="n">
        <v>7879.687499999998</v>
      </c>
      <c r="H4" s="3" t="n">
        <v>8076.679687499997</v>
      </c>
      <c r="I4" s="3" t="n">
        <v>8278.596679687496</v>
      </c>
      <c r="J4" s="3" t="n">
        <v>8485.561596679683</v>
      </c>
      <c r="K4" s="3" t="n">
        <v>8697.700636596674</v>
      </c>
      <c r="L4" s="3" t="n">
        <v>8915.14315251159</v>
      </c>
      <c r="M4" s="3" t="n">
        <v>9138.021731324379</v>
      </c>
      <c r="N4" s="3" t="n">
        <v>9366.472274607488</v>
      </c>
      <c r="O4" s="3" t="n">
        <v>9600.634081472674</v>
      </c>
      <c r="P4" s="3" t="n">
        <v>9840.64993350949</v>
      </c>
    </row>
    <row r="5">
      <c r="A5">
        <f>VLOOKUP($B5,Example0gross_NameIDRecon!$B:$C,2,0)</f>
        <v/>
      </c>
      <c r="B5" t="inlineStr">
        <is>
          <t>Jimmy 1H</t>
        </is>
      </c>
      <c r="C5" t="inlineStr">
        <is>
          <t>NGL Sales - Bbls</t>
        </is>
      </c>
      <c r="D5">
        <f>IF(VLOOKUP($C5,Example0gross_LOSDesignation!$A:$B,2,0)=0,"",VLOOKUP($C5,Example0gross_LOSDesignation!$A:$B,2,0))</f>
        <v/>
      </c>
      <c r="E5" s="3" t="n">
        <v>978</v>
      </c>
      <c r="F5" s="3" t="n">
        <v>1002.45</v>
      </c>
      <c r="G5" s="3" t="n">
        <v>1027.51125</v>
      </c>
      <c r="H5" s="3" t="n">
        <v>1053.19903125</v>
      </c>
      <c r="I5" s="3" t="n">
        <v>1079.52900703125</v>
      </c>
      <c r="J5" s="3" t="n">
        <v>1106.517232207031</v>
      </c>
      <c r="K5" s="3" t="n">
        <v>1134.180163012206</v>
      </c>
      <c r="L5" s="3" t="n">
        <v>1162.534667087511</v>
      </c>
      <c r="M5" s="3" t="n">
        <v>1191.598033764699</v>
      </c>
      <c r="N5" s="3" t="n">
        <v>1221.387984608817</v>
      </c>
      <c r="O5" s="3" t="n">
        <v>1251.922684224037</v>
      </c>
      <c r="P5" s="3" t="n">
        <v>1283.220751329638</v>
      </c>
    </row>
    <row r="6">
      <c r="A6">
        <f>VLOOKUP($B6,Example0gross_NameIDRecon!$B:$C,2,0)</f>
        <v/>
      </c>
      <c r="B6" t="inlineStr">
        <is>
          <t>Jimmy 1H</t>
        </is>
      </c>
      <c r="C6" t="inlineStr">
        <is>
          <t>NGL Sales - Gal</t>
        </is>
      </c>
      <c r="D6">
        <f>IF(VLOOKUP($C6,Example0gross_LOSDesignation!$A:$B,2,0)=0,"",VLOOKUP($C6,Example0gross_LOSDesignation!$A:$B,2,0))</f>
        <v/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</row>
    <row r="7">
      <c r="A7">
        <f>VLOOKUP($B7,Example0gross_NameIDRecon!$B:$C,2,0)</f>
        <v/>
      </c>
      <c r="B7" t="inlineStr">
        <is>
          <t>Jimmy 1H</t>
        </is>
      </c>
      <c r="C7" t="inlineStr">
        <is>
          <t>Revenue:</t>
        </is>
      </c>
      <c r="D7">
        <f>IF(VLOOKUP($C7,Example0gross_LOSDesignation!$A:$B,2,0)=0,"",VLOOKUP($C7,Example0gross_LOSDesignation!$A:$B,2,0))</f>
        <v/>
      </c>
    </row>
    <row r="8">
      <c r="A8">
        <f>VLOOKUP($B8,Example0gross_NameIDRecon!$B:$C,2,0)</f>
        <v/>
      </c>
      <c r="B8" t="inlineStr">
        <is>
          <t>Jimmy 1H</t>
        </is>
      </c>
      <c r="C8" t="inlineStr">
        <is>
          <t>Oil Sales Rev</t>
        </is>
      </c>
      <c r="D8">
        <f>IF(VLOOKUP($C8,Example0gross_LOSDesignation!$A:$B,2,0)=0,"",VLOOKUP($C8,Example0gross_LOSDesignation!$A:$B,2,0))</f>
        <v/>
      </c>
      <c r="E8" s="3" t="n">
        <v>92400</v>
      </c>
      <c r="F8" s="3" t="n">
        <v>93785.99999999999</v>
      </c>
      <c r="G8" s="3" t="n">
        <v>95192.78999999998</v>
      </c>
      <c r="H8" s="3" t="n">
        <v>96620.68184999996</v>
      </c>
      <c r="I8" s="3" t="n">
        <v>98069.99207774995</v>
      </c>
      <c r="J8" s="3" t="n">
        <v>99541.04195891619</v>
      </c>
      <c r="K8" s="3" t="n">
        <v>101034.1575882999</v>
      </c>
      <c r="L8" s="3" t="n">
        <v>102549.6699521244</v>
      </c>
      <c r="M8" s="3" t="n">
        <v>104087.9150014063</v>
      </c>
      <c r="N8" s="3" t="n">
        <v>105649.2337264274</v>
      </c>
      <c r="O8" s="3" t="n">
        <v>107233.9722323238</v>
      </c>
      <c r="P8" s="3" t="n">
        <v>108842.4818158086</v>
      </c>
    </row>
    <row r="9">
      <c r="A9">
        <f>VLOOKUP($B9,Example0gross_NameIDRecon!$B:$C,2,0)</f>
        <v/>
      </c>
      <c r="B9" t="inlineStr">
        <is>
          <t>Jimmy 1H</t>
        </is>
      </c>
      <c r="C9" t="inlineStr">
        <is>
          <t>Gas Sales Rev</t>
        </is>
      </c>
      <c r="D9">
        <f>IF(VLOOKUP($C9,Example0gross_LOSDesignation!$A:$B,2,0)=0,"",VLOOKUP($C9,Example0gross_LOSDesignation!$A:$B,2,0))</f>
        <v/>
      </c>
      <c r="E9" s="3" t="n">
        <v>22500</v>
      </c>
      <c r="F9" s="3" t="n">
        <v>22837.5</v>
      </c>
      <c r="G9" s="3" t="n">
        <v>23180.06249999999</v>
      </c>
      <c r="H9" s="3" t="n">
        <v>23527.76343749999</v>
      </c>
      <c r="I9" s="3" t="n">
        <v>23880.67988906249</v>
      </c>
      <c r="J9" s="3" t="n">
        <v>24238.89008739842</v>
      </c>
      <c r="K9" s="3" t="n">
        <v>24602.4734387094</v>
      </c>
      <c r="L9" s="3" t="n">
        <v>24971.51054029004</v>
      </c>
      <c r="M9" s="3" t="n">
        <v>25346.08319839439</v>
      </c>
      <c r="N9" s="3" t="n">
        <v>25726.2744463703</v>
      </c>
      <c r="O9" s="3" t="n">
        <v>26112.16856306585</v>
      </c>
      <c r="P9" s="3" t="n">
        <v>26503.85109151183</v>
      </c>
    </row>
    <row r="10">
      <c r="A10">
        <f>VLOOKUP($B10,Example0gross_NameIDRecon!$B:$C,2,0)</f>
        <v/>
      </c>
      <c r="B10" t="inlineStr">
        <is>
          <t>Jimmy 1H</t>
        </is>
      </c>
      <c r="C10" t="inlineStr">
        <is>
          <t>NGL Sales Rev</t>
        </is>
      </c>
      <c r="D10">
        <f>IF(VLOOKUP($C10,Example0gross_LOSDesignation!$A:$B,2,0)=0,"",VLOOKUP($C10,Example0gross_LOSDesignation!$A:$B,2,0))</f>
        <v/>
      </c>
      <c r="E10" s="3" t="n">
        <v>30800</v>
      </c>
      <c r="F10" s="3" t="n">
        <v>31262</v>
      </c>
      <c r="G10" s="3" t="n">
        <v>31730.92999999999</v>
      </c>
      <c r="H10" s="3" t="n">
        <v>32206.89394999999</v>
      </c>
      <c r="I10" s="3" t="n">
        <v>32689.99735924998</v>
      </c>
      <c r="J10" s="3" t="n">
        <v>33180.34731963873</v>
      </c>
      <c r="K10" s="3" t="n">
        <v>33678.05252943331</v>
      </c>
      <c r="L10" s="3" t="n">
        <v>34183.2233173748</v>
      </c>
      <c r="M10" s="3" t="n">
        <v>34695.97166713542</v>
      </c>
      <c r="N10" s="3" t="n">
        <v>35216.41124214245</v>
      </c>
      <c r="O10" s="3" t="n">
        <v>35744.65741077458</v>
      </c>
      <c r="P10" s="3" t="n">
        <v>36280.8272719362</v>
      </c>
    </row>
    <row r="11">
      <c r="A11">
        <f>VLOOKUP($B11,Example0gross_NameIDRecon!$B:$C,2,0)</f>
        <v/>
      </c>
      <c r="B11" t="inlineStr">
        <is>
          <t>Jimmy 1H</t>
        </is>
      </c>
      <c r="C11" t="inlineStr">
        <is>
          <t>Oil Rev Deduct</t>
        </is>
      </c>
      <c r="D11">
        <f>IF(VLOOKUP($C11,Example0gross_LOSDesignation!$A:$B,2,0)=0,"",VLOOKUP($C11,Example0gross_LOSDesignation!$A:$B,2,0))</f>
        <v/>
      </c>
      <c r="E11" s="3" t="n">
        <v>1100</v>
      </c>
      <c r="F11" s="3" t="n">
        <v>1105.5</v>
      </c>
      <c r="G11" s="3" t="n">
        <v>1111.0275</v>
      </c>
      <c r="H11" s="3" t="n">
        <v>1116.582637499999</v>
      </c>
      <c r="I11" s="3" t="n">
        <v>1122.165550687499</v>
      </c>
      <c r="J11" s="3" t="n">
        <v>1127.776378440937</v>
      </c>
      <c r="K11" s="3" t="n">
        <v>1133.415260333141</v>
      </c>
      <c r="L11" s="3" t="n">
        <v>1139.082336634807</v>
      </c>
      <c r="M11" s="3" t="n">
        <v>1144.777748317981</v>
      </c>
      <c r="N11" s="3" t="n">
        <v>1150.50163705957</v>
      </c>
      <c r="O11" s="3" t="n">
        <v>1156.254145244868</v>
      </c>
      <c r="P11" s="3" t="n">
        <v>1162.035415971092</v>
      </c>
    </row>
    <row r="12">
      <c r="A12">
        <f>VLOOKUP($B12,Example0gross_NameIDRecon!$B:$C,2,0)</f>
        <v/>
      </c>
      <c r="B12" t="inlineStr">
        <is>
          <t>Jimmy 1H</t>
        </is>
      </c>
      <c r="C12" t="inlineStr">
        <is>
          <t>Gas Rev Deduct</t>
        </is>
      </c>
      <c r="D12">
        <f>IF(VLOOKUP($C12,Example0gross_LOSDesignation!$A:$B,2,0)=0,"",VLOOKUP($C12,Example0gross_LOSDesignation!$A:$B,2,0))</f>
        <v/>
      </c>
      <c r="E12" s="3" t="n">
        <v>850</v>
      </c>
      <c r="F12" s="3" t="n">
        <v>854.2499999999999</v>
      </c>
      <c r="G12" s="3" t="n">
        <v>858.5212499999998</v>
      </c>
      <c r="H12" s="3" t="n">
        <v>862.8138562499997</v>
      </c>
      <c r="I12" s="3" t="n">
        <v>867.1279255312496</v>
      </c>
      <c r="J12" s="3" t="n">
        <v>871.4635651589058</v>
      </c>
      <c r="K12" s="3" t="n">
        <v>875.8208829847002</v>
      </c>
      <c r="L12" s="3" t="n">
        <v>880.1999873996236</v>
      </c>
      <c r="M12" s="3" t="n">
        <v>884.6009873366216</v>
      </c>
      <c r="N12" s="3" t="n">
        <v>889.0239922733047</v>
      </c>
      <c r="O12" s="3" t="n">
        <v>893.4691122346711</v>
      </c>
      <c r="P12" s="3" t="n">
        <v>897.9364577958444</v>
      </c>
    </row>
    <row r="13">
      <c r="A13">
        <f>VLOOKUP($B13,Example0gross_NameIDRecon!$B:$C,2,0)</f>
        <v/>
      </c>
      <c r="B13" t="inlineStr">
        <is>
          <t>Jimmy 1H</t>
        </is>
      </c>
      <c r="C13" t="inlineStr">
        <is>
          <t>NGL Rev Deduct</t>
        </is>
      </c>
      <c r="D13">
        <f>IF(VLOOKUP($C13,Example0gross_LOSDesignation!$A:$B,2,0)=0,"",VLOOKUP($C13,Example0gross_LOSDesignation!$A:$B,2,0))</f>
        <v/>
      </c>
      <c r="E13" s="3" t="n">
        <v>366.6666666666667</v>
      </c>
      <c r="F13" s="3" t="n">
        <v>368.4999999999999</v>
      </c>
      <c r="G13" s="3" t="n">
        <v>370.3424999999999</v>
      </c>
      <c r="H13" s="3" t="n">
        <v>372.1942124999998</v>
      </c>
      <c r="I13" s="3" t="n">
        <v>374.0551835624997</v>
      </c>
      <c r="J13" s="3" t="n">
        <v>375.9254594803122</v>
      </c>
      <c r="K13" s="3" t="n">
        <v>377.8050867777138</v>
      </c>
      <c r="L13" s="3" t="n">
        <v>379.6941122116023</v>
      </c>
      <c r="M13" s="3" t="n">
        <v>381.5925827726603</v>
      </c>
      <c r="N13" s="3" t="n">
        <v>383.5005456865235</v>
      </c>
      <c r="O13" s="3" t="n">
        <v>385.418048414956</v>
      </c>
      <c r="P13" s="3" t="n">
        <v>387.3451386570308</v>
      </c>
    </row>
    <row r="14">
      <c r="A14">
        <f>VLOOKUP($B14,Example0gross_NameIDRecon!$B:$C,2,0)</f>
        <v/>
      </c>
      <c r="B14" t="inlineStr">
        <is>
          <t>Jimmy 1H</t>
        </is>
      </c>
      <c r="C14" t="inlineStr">
        <is>
          <t>Operating Expenses:</t>
        </is>
      </c>
      <c r="D14">
        <f>IF(VLOOKUP($C14,Example0gross_LOSDesignation!$A:$B,2,0)=0,"",VLOOKUP($C14,Example0gross_LOSDesignation!$A:$B,2,0))</f>
        <v/>
      </c>
    </row>
    <row r="15">
      <c r="A15">
        <f>VLOOKUP($B15,Example0gross_NameIDRecon!$B:$C,2,0)</f>
        <v/>
      </c>
      <c r="B15" t="inlineStr">
        <is>
          <t>Jimmy 1H</t>
        </is>
      </c>
      <c r="C15" t="inlineStr">
        <is>
          <t>Severance Taxes</t>
        </is>
      </c>
      <c r="D15">
        <f>IF(VLOOKUP($C15,Example0gross_LOSDesignation!$A:$B,2,0)=0,"",VLOOKUP($C15,Example0gross_LOSDesignation!$A:$B,2,0))</f>
        <v/>
      </c>
      <c r="E15" s="3" t="n">
        <v>5828</v>
      </c>
      <c r="F15" s="3" t="n">
        <v>5915.419999999999</v>
      </c>
      <c r="G15" s="3" t="n">
        <v>6004.151299999999</v>
      </c>
      <c r="H15" s="3" t="n">
        <v>6094.213569499998</v>
      </c>
      <c r="I15" s="3" t="n">
        <v>6185.626773042497</v>
      </c>
      <c r="J15" s="3" t="n">
        <v>6278.411174638134</v>
      </c>
      <c r="K15" s="3" t="n">
        <v>6372.587342257705</v>
      </c>
      <c r="L15" s="3" t="n">
        <v>6468.17615239157</v>
      </c>
      <c r="M15" s="3" t="n">
        <v>6565.198794677442</v>
      </c>
      <c r="N15" s="3" t="n">
        <v>6663.676776597605</v>
      </c>
      <c r="O15" s="3" t="n">
        <v>6763.631928246567</v>
      </c>
      <c r="P15" s="3" t="n">
        <v>6865.086407170265</v>
      </c>
    </row>
    <row r="16">
      <c r="A16">
        <f>VLOOKUP($B16,Example0gross_NameIDRecon!$B:$C,2,0)</f>
        <v/>
      </c>
      <c r="B16" t="inlineStr">
        <is>
          <t>Jimmy 1H</t>
        </is>
      </c>
      <c r="C16" t="inlineStr">
        <is>
          <t>Other Deductions</t>
        </is>
      </c>
      <c r="D16">
        <f>IF(VLOOKUP($C16,Example0gross_LOSDesignation!$A:$B,2,0)=0,"",VLOOKUP($C16,Example0gross_LOSDesignation!$A:$B,2,0))</f>
        <v/>
      </c>
      <c r="E16" s="3" t="n">
        <v>850</v>
      </c>
      <c r="F16" s="3" t="n">
        <v>884</v>
      </c>
      <c r="G16" s="3" t="n">
        <v>919.36</v>
      </c>
      <c r="H16" s="3" t="n">
        <v>956.1344</v>
      </c>
      <c r="I16" s="3" t="n">
        <v>994.3797760000001</v>
      </c>
      <c r="J16" s="3" t="n">
        <v>1034.15496704</v>
      </c>
      <c r="K16" s="3" t="n">
        <v>1075.5211657216</v>
      </c>
      <c r="L16" s="3" t="n">
        <v>1118.542012350464</v>
      </c>
      <c r="M16" s="3" t="n">
        <v>1163.283692844483</v>
      </c>
      <c r="N16" s="3" t="n">
        <v>1209.815040558262</v>
      </c>
      <c r="O16" s="3" t="n">
        <v>1258.207642180593</v>
      </c>
      <c r="P16" s="3" t="n">
        <v>1308.535947867817</v>
      </c>
    </row>
    <row r="17">
      <c r="A17">
        <f>VLOOKUP($B17,Example0gross_NameIDRecon!$B:$C,2,0)</f>
        <v/>
      </c>
      <c r="B17" t="inlineStr">
        <is>
          <t>Jimmy 1H</t>
        </is>
      </c>
      <c r="C17" t="inlineStr">
        <is>
          <t>Chemicals</t>
        </is>
      </c>
      <c r="D17">
        <f>IF(VLOOKUP($C17,Example0gross_LOSDesignation!$A:$B,2,0)=0,"",VLOOKUP($C17,Example0gross_LOSDesignation!$A:$B,2,0))</f>
        <v/>
      </c>
      <c r="E17" s="3" t="n">
        <v>2000</v>
      </c>
      <c r="F17" s="3" t="n">
        <v>2025</v>
      </c>
      <c r="G17" s="3" t="n">
        <v>2050.3125</v>
      </c>
      <c r="H17" s="3" t="n">
        <v>2075.94140625</v>
      </c>
      <c r="I17" s="3" t="n">
        <v>2101.890673828125</v>
      </c>
      <c r="J17" s="3" t="n">
        <v>2128.164307250976</v>
      </c>
      <c r="K17" s="3" t="n">
        <v>2154.766361091613</v>
      </c>
      <c r="L17" s="3" t="n">
        <v>2181.700940605258</v>
      </c>
      <c r="M17" s="3" t="n">
        <v>2208.972202362824</v>
      </c>
      <c r="N17" s="3" t="n">
        <v>2236.584354892359</v>
      </c>
      <c r="O17" s="3" t="n">
        <v>2264.541659328514</v>
      </c>
      <c r="P17" s="3" t="n">
        <v>2292.84843007012</v>
      </c>
    </row>
    <row r="18">
      <c r="A18">
        <f>VLOOKUP($B18,Example0gross_NameIDRecon!$B:$C,2,0)</f>
        <v/>
      </c>
      <c r="B18" t="inlineStr">
        <is>
          <t>Jimmy 1H</t>
        </is>
      </c>
      <c r="C18" t="inlineStr">
        <is>
          <t>Communications</t>
        </is>
      </c>
      <c r="D18">
        <f>IF(VLOOKUP($C18,Example0gross_LOSDesignation!$A:$B,2,0)=0,"",VLOOKUP($C18,Example0gross_LOSDesignation!$A:$B,2,0))</f>
        <v/>
      </c>
      <c r="E18" s="3" t="n">
        <v>623</v>
      </c>
      <c r="F18" s="3" t="n">
        <v>630.7875</v>
      </c>
      <c r="G18" s="3" t="n">
        <v>638.67234375</v>
      </c>
      <c r="H18" s="3" t="n">
        <v>646.6557480468749</v>
      </c>
      <c r="I18" s="3" t="n">
        <v>654.7389448974608</v>
      </c>
      <c r="J18" s="3" t="n">
        <v>662.9231817086791</v>
      </c>
      <c r="K18" s="3" t="n">
        <v>671.2097214800375</v>
      </c>
      <c r="L18" s="3" t="n">
        <v>679.599842998538</v>
      </c>
      <c r="M18" s="3" t="n">
        <v>688.0948410360196</v>
      </c>
      <c r="N18" s="3" t="n">
        <v>696.6960265489698</v>
      </c>
      <c r="O18" s="3" t="n">
        <v>705.404726880832</v>
      </c>
      <c r="P18" s="3" t="n">
        <v>714.2222859668424</v>
      </c>
    </row>
    <row r="19">
      <c r="A19">
        <f>VLOOKUP($B19,Example0gross_NameIDRecon!$B:$C,2,0)</f>
        <v/>
      </c>
      <c r="B19" t="inlineStr">
        <is>
          <t>Jimmy 1H</t>
        </is>
      </c>
      <c r="C19" t="inlineStr">
        <is>
          <t>Consulting</t>
        </is>
      </c>
      <c r="D19">
        <f>IF(VLOOKUP($C19,Example0gross_LOSDesignation!$A:$B,2,0)=0,"",VLOOKUP($C19,Example0gross_LOSDesignation!$A:$B,2,0))</f>
        <v/>
      </c>
      <c r="E19" s="3" t="n">
        <v>415</v>
      </c>
      <c r="F19" s="3" t="n">
        <v>420.1875</v>
      </c>
      <c r="G19" s="3" t="n">
        <v>425.43984375</v>
      </c>
      <c r="H19" s="3" t="n">
        <v>430.757841796875</v>
      </c>
      <c r="I19" s="3" t="n">
        <v>436.1423148193359</v>
      </c>
      <c r="J19" s="3" t="n">
        <v>441.5940937545776</v>
      </c>
      <c r="K19" s="3" t="n">
        <v>447.1140199265097</v>
      </c>
      <c r="L19" s="3" t="n">
        <v>452.7029451755911</v>
      </c>
      <c r="M19" s="3" t="n">
        <v>458.3617319902859</v>
      </c>
      <c r="N19" s="3" t="n">
        <v>464.0912536401645</v>
      </c>
      <c r="O19" s="3" t="n">
        <v>469.8923943106665</v>
      </c>
      <c r="P19" s="3" t="n">
        <v>475.7660492395498</v>
      </c>
    </row>
    <row r="20">
      <c r="A20">
        <f>VLOOKUP($B20,Example0gross_NameIDRecon!$B:$C,2,0)</f>
        <v/>
      </c>
      <c r="B20" t="inlineStr">
        <is>
          <t>Jimmy 1H</t>
        </is>
      </c>
      <c r="C20" t="inlineStr">
        <is>
          <t>Contract Labor</t>
        </is>
      </c>
      <c r="D20">
        <f>IF(VLOOKUP($C20,Example0gross_LOSDesignation!$A:$B,2,0)=0,"",VLOOKUP($C20,Example0gross_LOSDesignation!$A:$B,2,0))</f>
        <v/>
      </c>
      <c r="E20" s="3" t="n">
        <v>1890</v>
      </c>
      <c r="F20" s="3" t="n">
        <v>1913.625</v>
      </c>
      <c r="G20" s="3" t="n">
        <v>1937.5453125</v>
      </c>
      <c r="H20" s="3" t="n">
        <v>1961.76462890625</v>
      </c>
      <c r="I20" s="3" t="n">
        <v>1986.286686767578</v>
      </c>
      <c r="J20" s="3" t="n">
        <v>2011.115270352172</v>
      </c>
      <c r="K20" s="3" t="n">
        <v>2036.254211231574</v>
      </c>
      <c r="L20" s="3" t="n">
        <v>2061.707388871969</v>
      </c>
      <c r="M20" s="3" t="n">
        <v>2087.478731232868</v>
      </c>
      <c r="N20" s="3" t="n">
        <v>2113.572215373279</v>
      </c>
      <c r="O20" s="3" t="n">
        <v>2139.991868065445</v>
      </c>
      <c r="P20" s="3" t="n">
        <v>2166.741766416263</v>
      </c>
    </row>
    <row r="21">
      <c r="A21">
        <f>VLOOKUP($B21,Example0gross_NameIDRecon!$B:$C,2,0)</f>
        <v/>
      </c>
      <c r="B21" t="inlineStr">
        <is>
          <t>Jimmy 1H</t>
        </is>
      </c>
      <c r="C21" t="inlineStr">
        <is>
          <t>Fuel &amp; Power</t>
        </is>
      </c>
      <c r="D21">
        <f>IF(VLOOKUP($C21,Example0gross_LOSDesignation!$A:$B,2,0)=0,"",VLOOKUP($C21,Example0gross_LOSDesignation!$A:$B,2,0))</f>
        <v/>
      </c>
      <c r="E21" s="3" t="n">
        <v>1600</v>
      </c>
      <c r="F21" s="3" t="n">
        <v>1620</v>
      </c>
      <c r="G21" s="3" t="n">
        <v>1640.25</v>
      </c>
      <c r="H21" s="3" t="n">
        <v>1660.753125</v>
      </c>
      <c r="I21" s="3" t="n">
        <v>1681.5125390625</v>
      </c>
      <c r="J21" s="3" t="n">
        <v>1702.531445800781</v>
      </c>
      <c r="K21" s="3" t="n">
        <v>1723.813088873291</v>
      </c>
      <c r="L21" s="3" t="n">
        <v>1745.360752484207</v>
      </c>
      <c r="M21" s="3" t="n">
        <v>1767.177761890259</v>
      </c>
      <c r="N21" s="3" t="n">
        <v>1789.267483913887</v>
      </c>
      <c r="O21" s="3" t="n">
        <v>1811.633327462811</v>
      </c>
      <c r="P21" s="3" t="n">
        <v>1834.278744056096</v>
      </c>
    </row>
    <row r="22">
      <c r="A22">
        <f>VLOOKUP($B22,Example0gross_NameIDRecon!$B:$C,2,0)</f>
        <v/>
      </c>
      <c r="B22" t="inlineStr">
        <is>
          <t>Jimmy 1H</t>
        </is>
      </c>
      <c r="C22" t="inlineStr">
        <is>
          <t>Hot Oil &amp; Other Treatments</t>
        </is>
      </c>
      <c r="D22">
        <f>IF(VLOOKUP($C22,Example0gross_LOSDesignation!$A:$B,2,0)=0,"",VLOOKUP($C22,Example0gross_LOSDesignation!$A:$B,2,0))</f>
        <v/>
      </c>
      <c r="E22" s="3" t="n">
        <v>674</v>
      </c>
      <c r="F22" s="3" t="n">
        <v>682.425</v>
      </c>
      <c r="G22" s="3" t="n">
        <v>690.9553124999999</v>
      </c>
      <c r="H22" s="3" t="n">
        <v>699.5922539062499</v>
      </c>
      <c r="I22" s="3" t="n">
        <v>708.337157080078</v>
      </c>
      <c r="J22" s="3" t="n">
        <v>717.191371543579</v>
      </c>
      <c r="K22" s="3" t="n">
        <v>726.1562636878737</v>
      </c>
      <c r="L22" s="3" t="n">
        <v>735.2332169839721</v>
      </c>
      <c r="M22" s="3" t="n">
        <v>744.4236321962717</v>
      </c>
      <c r="N22" s="3" t="n">
        <v>753.728927598725</v>
      </c>
      <c r="O22" s="3" t="n">
        <v>763.1505391937091</v>
      </c>
      <c r="P22" s="3" t="n">
        <v>772.6899209336303</v>
      </c>
    </row>
    <row r="23">
      <c r="A23">
        <f>VLOOKUP($B23,Example0gross_NameIDRecon!$B:$C,2,0)</f>
        <v/>
      </c>
      <c r="B23" t="inlineStr">
        <is>
          <t>Jimmy 1H</t>
        </is>
      </c>
      <c r="C23" t="inlineStr">
        <is>
          <t>Insurance</t>
        </is>
      </c>
      <c r="D23">
        <f>IF(VLOOKUP($C23,Example0gross_LOSDesignation!$A:$B,2,0)=0,"",VLOOKUP($C23,Example0gross_LOSDesignation!$A:$B,2,0))</f>
        <v/>
      </c>
      <c r="E23" s="3" t="n">
        <v>780</v>
      </c>
      <c r="F23" s="3" t="n">
        <v>789.75</v>
      </c>
      <c r="G23" s="3" t="n">
        <v>799.6218749999999</v>
      </c>
      <c r="H23" s="3" t="n">
        <v>809.6171484374998</v>
      </c>
      <c r="I23" s="3" t="n">
        <v>819.7373627929686</v>
      </c>
      <c r="J23" s="3" t="n">
        <v>829.9840798278807</v>
      </c>
      <c r="K23" s="3" t="n">
        <v>840.3588808257292</v>
      </c>
      <c r="L23" s="3" t="n">
        <v>850.8633668360508</v>
      </c>
      <c r="M23" s="3" t="n">
        <v>861.4991589215014</v>
      </c>
      <c r="N23" s="3" t="n">
        <v>872.2678984080201</v>
      </c>
      <c r="O23" s="3" t="n">
        <v>883.1712471381203</v>
      </c>
      <c r="P23" s="3" t="n">
        <v>894.2108877273467</v>
      </c>
    </row>
    <row r="24">
      <c r="A24">
        <f>VLOOKUP($B24,Example0gross_NameIDRecon!$B:$C,2,0)</f>
        <v/>
      </c>
      <c r="B24" t="inlineStr">
        <is>
          <t>Jimmy 1H</t>
        </is>
      </c>
      <c r="C24" t="inlineStr">
        <is>
          <t>Legal</t>
        </is>
      </c>
      <c r="D24">
        <f>IF(VLOOKUP($C24,Example0gross_LOSDesignation!$A:$B,2,0)=0,"",VLOOKUP($C24,Example0gross_LOSDesignation!$A:$B,2,0))</f>
        <v/>
      </c>
      <c r="E24" s="3" t="n">
        <v>1025</v>
      </c>
      <c r="F24" s="3" t="n">
        <v>1037.8125</v>
      </c>
      <c r="G24" s="3" t="n">
        <v>1050.78515625</v>
      </c>
      <c r="H24" s="3" t="n">
        <v>1063.919970703125</v>
      </c>
      <c r="I24" s="3" t="n">
        <v>1077.218970336914</v>
      </c>
      <c r="J24" s="3" t="n">
        <v>1090.684207466125</v>
      </c>
      <c r="K24" s="3" t="n">
        <v>1104.317760059452</v>
      </c>
      <c r="L24" s="3" t="n">
        <v>1118.121732060195</v>
      </c>
      <c r="M24" s="3" t="n">
        <v>1132.098253710947</v>
      </c>
      <c r="N24" s="3" t="n">
        <v>1146.249481882334</v>
      </c>
      <c r="O24" s="3" t="n">
        <v>1160.577600405863</v>
      </c>
      <c r="P24" s="3" t="n">
        <v>1175.084820410937</v>
      </c>
    </row>
    <row r="25">
      <c r="A25">
        <f>VLOOKUP($B25,Example0gross_NameIDRecon!$B:$C,2,0)</f>
        <v/>
      </c>
      <c r="B25" t="inlineStr">
        <is>
          <t>Jimmy 1H</t>
        </is>
      </c>
      <c r="C25" t="inlineStr">
        <is>
          <t>Marketing</t>
        </is>
      </c>
      <c r="D25">
        <f>IF(VLOOKUP($C25,Example0gross_LOSDesignation!$A:$B,2,0)=0,"",VLOOKUP($C25,Example0gross_LOSDesignation!$A:$B,2,0))</f>
        <v/>
      </c>
      <c r="E25" s="3" t="n">
        <v>256</v>
      </c>
      <c r="F25" s="3" t="n">
        <v>259.2</v>
      </c>
      <c r="G25" s="3" t="n">
        <v>262.44</v>
      </c>
      <c r="H25" s="3" t="n">
        <v>265.7205</v>
      </c>
      <c r="I25" s="3" t="n">
        <v>269.0420062499999</v>
      </c>
      <c r="J25" s="3" t="n">
        <v>272.4050313281249</v>
      </c>
      <c r="K25" s="3" t="n">
        <v>275.8100942197265</v>
      </c>
      <c r="L25" s="3" t="n">
        <v>279.257720397473</v>
      </c>
      <c r="M25" s="3" t="n">
        <v>282.7484419024414</v>
      </c>
      <c r="N25" s="3" t="n">
        <v>286.2827974262219</v>
      </c>
      <c r="O25" s="3" t="n">
        <v>289.8613323940497</v>
      </c>
      <c r="P25" s="3" t="n">
        <v>293.4845990489753</v>
      </c>
    </row>
    <row r="26">
      <c r="A26">
        <f>VLOOKUP($B26,Example0gross_NameIDRecon!$B:$C,2,0)</f>
        <v/>
      </c>
      <c r="B26" t="inlineStr">
        <is>
          <t>Jimmy 1H</t>
        </is>
      </c>
      <c r="C26" t="inlineStr">
        <is>
          <t>Measurement/Metering</t>
        </is>
      </c>
      <c r="D26">
        <f>IF(VLOOKUP($C26,Example0gross_LOSDesignation!$A:$B,2,0)=0,"",VLOOKUP($C26,Example0gross_LOSDesignation!$A:$B,2,0))</f>
        <v/>
      </c>
      <c r="E26" s="3" t="n">
        <v>667</v>
      </c>
      <c r="F26" s="3" t="n">
        <v>675.3375</v>
      </c>
      <c r="G26" s="3" t="n">
        <v>683.7792187499999</v>
      </c>
      <c r="H26" s="3" t="n">
        <v>692.3264589843749</v>
      </c>
      <c r="I26" s="3" t="n">
        <v>700.9805397216795</v>
      </c>
      <c r="J26" s="3" t="n">
        <v>709.7427964682005</v>
      </c>
      <c r="K26" s="3" t="n">
        <v>718.614581424053</v>
      </c>
      <c r="L26" s="3" t="n">
        <v>727.5972636918536</v>
      </c>
      <c r="M26" s="3" t="n">
        <v>736.6922294880018</v>
      </c>
      <c r="N26" s="3" t="n">
        <v>745.9008823566018</v>
      </c>
      <c r="O26" s="3" t="n">
        <v>755.2246433860593</v>
      </c>
      <c r="P26" s="3" t="n">
        <v>764.6649514283849</v>
      </c>
    </row>
    <row r="27">
      <c r="A27">
        <f>VLOOKUP($B27,Example0gross_NameIDRecon!$B:$C,2,0)</f>
        <v/>
      </c>
      <c r="B27" t="inlineStr">
        <is>
          <t>Jimmy 1H</t>
        </is>
      </c>
      <c r="C27" t="inlineStr">
        <is>
          <t>Miscellaneous</t>
        </is>
      </c>
      <c r="D27">
        <f>IF(VLOOKUP($C27,Example0gross_LOSDesignation!$A:$B,2,0)=0,"",VLOOKUP($C27,Example0gross_LOSDesignation!$A:$B,2,0))</f>
        <v/>
      </c>
      <c r="E27" s="3" t="n">
        <v>400</v>
      </c>
      <c r="F27" s="3" t="n">
        <v>405</v>
      </c>
      <c r="G27" s="3" t="n">
        <v>410.0625</v>
      </c>
      <c r="H27" s="3" t="n">
        <v>415.18828125</v>
      </c>
      <c r="I27" s="3" t="n">
        <v>420.378134765625</v>
      </c>
      <c r="J27" s="3" t="n">
        <v>425.6328614501953</v>
      </c>
      <c r="K27" s="3" t="n">
        <v>430.9532722183227</v>
      </c>
      <c r="L27" s="3" t="n">
        <v>436.3401881210517</v>
      </c>
      <c r="M27" s="3" t="n">
        <v>441.7944404725648</v>
      </c>
      <c r="N27" s="3" t="n">
        <v>447.3168709784719</v>
      </c>
      <c r="O27" s="3" t="n">
        <v>452.9083318657027</v>
      </c>
      <c r="P27" s="3" t="n">
        <v>458.569686014024</v>
      </c>
    </row>
    <row r="28">
      <c r="A28">
        <f>VLOOKUP($B28,Example0gross_NameIDRecon!$B:$C,2,0)</f>
        <v/>
      </c>
      <c r="B28" t="inlineStr">
        <is>
          <t>Jimmy 1H</t>
        </is>
      </c>
      <c r="C28" t="inlineStr">
        <is>
          <t>Overhead</t>
        </is>
      </c>
      <c r="D28">
        <f>IF(VLOOKUP($C28,Example0gross_LOSDesignation!$A:$B,2,0)=0,"",VLOOKUP($C28,Example0gross_LOSDesignation!$A:$B,2,0))</f>
        <v/>
      </c>
      <c r="E28" s="3" t="n">
        <v>1100</v>
      </c>
      <c r="F28" s="3" t="n">
        <v>1113.75</v>
      </c>
      <c r="G28" s="3" t="n">
        <v>1127.671875</v>
      </c>
      <c r="H28" s="3" t="n">
        <v>1141.7677734375</v>
      </c>
      <c r="I28" s="3" t="n">
        <v>1156.039870605469</v>
      </c>
      <c r="J28" s="3" t="n">
        <v>1170.490368988037</v>
      </c>
      <c r="K28" s="3" t="n">
        <v>1185.121498600387</v>
      </c>
      <c r="L28" s="3" t="n">
        <v>1199.935517332892</v>
      </c>
      <c r="M28" s="3" t="n">
        <v>1214.934711299553</v>
      </c>
      <c r="N28" s="3" t="n">
        <v>1230.121395190798</v>
      </c>
      <c r="O28" s="3" t="n">
        <v>1245.497912630683</v>
      </c>
      <c r="P28" s="3" t="n">
        <v>1261.066636538566</v>
      </c>
    </row>
    <row r="29">
      <c r="A29">
        <f>VLOOKUP($B29,Example0gross_NameIDRecon!$B:$C,2,0)</f>
        <v/>
      </c>
      <c r="B29" t="inlineStr">
        <is>
          <t>Jimmy 1H</t>
        </is>
      </c>
      <c r="C29" t="inlineStr">
        <is>
          <t>Professional Services</t>
        </is>
      </c>
      <c r="D29">
        <f>IF(VLOOKUP($C29,Example0gross_LOSDesignation!$A:$B,2,0)=0,"",VLOOKUP($C29,Example0gross_LOSDesignation!$A:$B,2,0))</f>
        <v/>
      </c>
      <c r="E29" s="3" t="n">
        <v>1731</v>
      </c>
      <c r="F29" s="3" t="n">
        <v>1752.6375</v>
      </c>
      <c r="G29" s="3" t="n">
        <v>1774.54546875</v>
      </c>
      <c r="H29" s="3" t="n">
        <v>1796.727287109375</v>
      </c>
      <c r="I29" s="3" t="n">
        <v>1819.186378198242</v>
      </c>
      <c r="J29" s="3" t="n">
        <v>1841.92620792572</v>
      </c>
      <c r="K29" s="3" t="n">
        <v>1864.950285524791</v>
      </c>
      <c r="L29" s="3" t="n">
        <v>1888.262164093851</v>
      </c>
      <c r="M29" s="3" t="n">
        <v>1911.865441145024</v>
      </c>
      <c r="N29" s="3" t="n">
        <v>1935.763759159337</v>
      </c>
      <c r="O29" s="3" t="n">
        <v>1959.960806148829</v>
      </c>
      <c r="P29" s="3" t="n">
        <v>1984.460316225689</v>
      </c>
    </row>
    <row r="30">
      <c r="A30">
        <f>VLOOKUP($B30,Example0gross_NameIDRecon!$B:$C,2,0)</f>
        <v/>
      </c>
      <c r="B30" t="inlineStr">
        <is>
          <t>Jimmy 1H</t>
        </is>
      </c>
      <c r="C30" t="inlineStr">
        <is>
          <t>Pumping &amp; Gauging</t>
        </is>
      </c>
      <c r="D30">
        <f>IF(VLOOKUP($C30,Example0gross_LOSDesignation!$A:$B,2,0)=0,"",VLOOKUP($C30,Example0gross_LOSDesignation!$A:$B,2,0))</f>
        <v/>
      </c>
      <c r="E30" s="3" t="n">
        <v>1100</v>
      </c>
      <c r="F30" s="3" t="n">
        <v>1113.75</v>
      </c>
      <c r="G30" s="3" t="n">
        <v>1127.671875</v>
      </c>
      <c r="H30" s="3" t="n">
        <v>1141.7677734375</v>
      </c>
      <c r="I30" s="3" t="n">
        <v>1156.039870605469</v>
      </c>
      <c r="J30" s="3" t="n">
        <v>1170.490368988037</v>
      </c>
      <c r="K30" s="3" t="n">
        <v>1185.121498600387</v>
      </c>
      <c r="L30" s="3" t="n">
        <v>1199.935517332892</v>
      </c>
      <c r="M30" s="3" t="n">
        <v>1214.934711299553</v>
      </c>
      <c r="N30" s="3" t="n">
        <v>1230.121395190798</v>
      </c>
      <c r="O30" s="3" t="n">
        <v>1245.497912630683</v>
      </c>
      <c r="P30" s="3" t="n">
        <v>1261.066636538566</v>
      </c>
    </row>
    <row r="31">
      <c r="A31">
        <f>VLOOKUP($B31,Example0gross_NameIDRecon!$B:$C,2,0)</f>
        <v/>
      </c>
      <c r="B31" t="inlineStr">
        <is>
          <t>Jimmy 1H</t>
        </is>
      </c>
      <c r="C31" t="inlineStr">
        <is>
          <t>Rental Equipment</t>
        </is>
      </c>
      <c r="D31">
        <f>IF(VLOOKUP($C31,Example0gross_LOSDesignation!$A:$B,2,0)=0,"",VLOOKUP($C31,Example0gross_LOSDesignation!$A:$B,2,0))</f>
        <v/>
      </c>
      <c r="E31" s="3" t="n">
        <v>750</v>
      </c>
      <c r="F31" s="3" t="n">
        <v>759.375</v>
      </c>
      <c r="G31" s="3" t="n">
        <v>768.8671875</v>
      </c>
      <c r="H31" s="3" t="n">
        <v>778.47802734375</v>
      </c>
      <c r="I31" s="3" t="n">
        <v>788.2090026855468</v>
      </c>
      <c r="J31" s="3" t="n">
        <v>798.0616152191161</v>
      </c>
      <c r="K31" s="3" t="n">
        <v>808.037385409355</v>
      </c>
      <c r="L31" s="3" t="n">
        <v>818.1378527269719</v>
      </c>
      <c r="M31" s="3" t="n">
        <v>828.364575886059</v>
      </c>
      <c r="N31" s="3" t="n">
        <v>838.7191330846347</v>
      </c>
      <c r="O31" s="3" t="n">
        <v>849.2031222481926</v>
      </c>
      <c r="P31" s="3" t="n">
        <v>859.818161276295</v>
      </c>
    </row>
    <row r="32">
      <c r="A32">
        <f>VLOOKUP($B32,Example0gross_NameIDRecon!$B:$C,2,0)</f>
        <v/>
      </c>
      <c r="B32" t="inlineStr">
        <is>
          <t>Jimmy 1H</t>
        </is>
      </c>
      <c r="C32" t="inlineStr">
        <is>
          <t>Repairs &amp; Maintenance</t>
        </is>
      </c>
      <c r="D32">
        <f>IF(VLOOKUP($C32,Example0gross_LOSDesignation!$A:$B,2,0)=0,"",VLOOKUP($C32,Example0gross_LOSDesignation!$A:$B,2,0))</f>
        <v/>
      </c>
      <c r="E32" s="3" t="n">
        <v>4000</v>
      </c>
      <c r="F32" s="3" t="n">
        <v>4050</v>
      </c>
      <c r="G32" s="3" t="n">
        <v>4100.625</v>
      </c>
      <c r="H32" s="3" t="n">
        <v>4151.8828125</v>
      </c>
      <c r="I32" s="3" t="n">
        <v>4203.78134765625</v>
      </c>
      <c r="J32" s="3" t="n">
        <v>4256.328614501953</v>
      </c>
      <c r="K32" s="3" t="n">
        <v>4309.532722183227</v>
      </c>
      <c r="L32" s="3" t="n">
        <v>4363.401881210517</v>
      </c>
      <c r="M32" s="3" t="n">
        <v>4417.944404725648</v>
      </c>
      <c r="N32" s="3" t="n">
        <v>4473.168709784719</v>
      </c>
      <c r="O32" s="3" t="n">
        <v>4529.083318657028</v>
      </c>
      <c r="P32" s="3" t="n">
        <v>4585.69686014024</v>
      </c>
    </row>
    <row r="33">
      <c r="A33">
        <f>VLOOKUP($B33,Example0gross_NameIDRecon!$B:$C,2,0)</f>
        <v/>
      </c>
      <c r="B33" t="inlineStr">
        <is>
          <t>Jimmy 1H</t>
        </is>
      </c>
      <c r="C33" t="inlineStr">
        <is>
          <t>Road &amp; Lease Maintenance</t>
        </is>
      </c>
      <c r="D33">
        <f>IF(VLOOKUP($C33,Example0gross_LOSDesignation!$A:$B,2,0)=0,"",VLOOKUP($C33,Example0gross_LOSDesignation!$A:$B,2,0))</f>
        <v/>
      </c>
      <c r="E33" s="3" t="n">
        <v>1325</v>
      </c>
      <c r="F33" s="3" t="n">
        <v>1341.5625</v>
      </c>
      <c r="G33" s="3" t="n">
        <v>1358.33203125</v>
      </c>
      <c r="H33" s="3" t="n">
        <v>1375.311181640625</v>
      </c>
      <c r="I33" s="3" t="n">
        <v>1392.502571411133</v>
      </c>
      <c r="J33" s="3" t="n">
        <v>1409.908853553772</v>
      </c>
      <c r="K33" s="3" t="n">
        <v>1427.532714223194</v>
      </c>
      <c r="L33" s="3" t="n">
        <v>1445.376873150984</v>
      </c>
      <c r="M33" s="3" t="n">
        <v>1463.444084065371</v>
      </c>
      <c r="N33" s="3" t="n">
        <v>1481.737135116188</v>
      </c>
      <c r="O33" s="3" t="n">
        <v>1500.25884930514</v>
      </c>
      <c r="P33" s="3" t="n">
        <v>1519.012084921455</v>
      </c>
    </row>
    <row r="34">
      <c r="A34">
        <f>VLOOKUP($B34,Example0gross_NameIDRecon!$B:$C,2,0)</f>
        <v/>
      </c>
      <c r="B34" t="inlineStr">
        <is>
          <t>Jimmy 1H</t>
        </is>
      </c>
      <c r="C34" t="inlineStr">
        <is>
          <t>Salt Water Disposal</t>
        </is>
      </c>
      <c r="D34">
        <f>IF(VLOOKUP($C34,Example0gross_LOSDesignation!$A:$B,2,0)=0,"",VLOOKUP($C34,Example0gross_LOSDesignation!$A:$B,2,0))</f>
        <v/>
      </c>
      <c r="E34" s="3" t="n">
        <v>850</v>
      </c>
      <c r="F34" s="3" t="n">
        <v>860.625</v>
      </c>
      <c r="G34" s="3" t="n">
        <v>871.3828125</v>
      </c>
      <c r="H34" s="3" t="n">
        <v>882.27509765625</v>
      </c>
      <c r="I34" s="3" t="n">
        <v>893.303536376953</v>
      </c>
      <c r="J34" s="3" t="n">
        <v>904.469830581665</v>
      </c>
      <c r="K34" s="3" t="n">
        <v>915.7757034639358</v>
      </c>
      <c r="L34" s="3" t="n">
        <v>927.2228997572349</v>
      </c>
      <c r="M34" s="3" t="n">
        <v>938.8131860042004</v>
      </c>
      <c r="N34" s="3" t="n">
        <v>950.5483508292529</v>
      </c>
      <c r="O34" s="3" t="n">
        <v>962.4302052146185</v>
      </c>
      <c r="P34" s="3" t="n">
        <v>974.4605827798011</v>
      </c>
    </row>
    <row r="35">
      <c r="A35">
        <f>VLOOKUP($B35,Example0gross_NameIDRecon!$B:$C,2,0)</f>
        <v/>
      </c>
      <c r="B35" t="inlineStr">
        <is>
          <t>Jimmy 1H</t>
        </is>
      </c>
      <c r="C35" t="inlineStr">
        <is>
          <t>Supervision</t>
        </is>
      </c>
      <c r="D35">
        <f>IF(VLOOKUP($C35,Example0gross_LOSDesignation!$A:$B,2,0)=0,"",VLOOKUP($C35,Example0gross_LOSDesignation!$A:$B,2,0))</f>
        <v/>
      </c>
      <c r="E35" s="3" t="n">
        <v>600</v>
      </c>
      <c r="F35" s="3" t="n">
        <v>607.5</v>
      </c>
      <c r="G35" s="3" t="n">
        <v>615.09375</v>
      </c>
      <c r="H35" s="3" t="n">
        <v>622.782421875</v>
      </c>
      <c r="I35" s="3" t="n">
        <v>630.5672021484374</v>
      </c>
      <c r="J35" s="3" t="n">
        <v>638.4492921752928</v>
      </c>
      <c r="K35" s="3" t="n">
        <v>646.429908327484</v>
      </c>
      <c r="L35" s="3" t="n">
        <v>654.5102821815775</v>
      </c>
      <c r="M35" s="3" t="n">
        <v>662.6916607088472</v>
      </c>
      <c r="N35" s="3" t="n">
        <v>670.9753064677077</v>
      </c>
      <c r="O35" s="3" t="n">
        <v>679.362497798554</v>
      </c>
      <c r="P35" s="3" t="n">
        <v>687.8545290210359</v>
      </c>
    </row>
    <row r="36">
      <c r="A36">
        <f>VLOOKUP($B36,Example0gross_NameIDRecon!$B:$C,2,0)</f>
        <v/>
      </c>
      <c r="B36" t="inlineStr">
        <is>
          <t>Jimmy 1H</t>
        </is>
      </c>
      <c r="C36" t="inlineStr">
        <is>
          <t>Supplies</t>
        </is>
      </c>
      <c r="D36">
        <f>IF(VLOOKUP($C36,Example0gross_LOSDesignation!$A:$B,2,0)=0,"",VLOOKUP($C36,Example0gross_LOSDesignation!$A:$B,2,0))</f>
        <v/>
      </c>
      <c r="E36" s="3" t="n">
        <v>4693</v>
      </c>
      <c r="F36" s="3" t="n">
        <v>4751.662499999999</v>
      </c>
      <c r="G36" s="3" t="n">
        <v>4811.058281249999</v>
      </c>
      <c r="H36" s="3" t="n">
        <v>4871.196509765624</v>
      </c>
      <c r="I36" s="3" t="n">
        <v>4932.086466137694</v>
      </c>
      <c r="J36" s="3" t="n">
        <v>4993.737546964415</v>
      </c>
      <c r="K36" s="3" t="n">
        <v>5056.15926630147</v>
      </c>
      <c r="L36" s="3" t="n">
        <v>5119.361257130238</v>
      </c>
      <c r="M36" s="3" t="n">
        <v>5183.353272844366</v>
      </c>
      <c r="N36" s="3" t="n">
        <v>5248.14518875492</v>
      </c>
      <c r="O36" s="3" t="n">
        <v>5313.747003614357</v>
      </c>
      <c r="P36" s="3" t="n">
        <v>5380.168841159536</v>
      </c>
    </row>
    <row r="37">
      <c r="A37">
        <f>VLOOKUP($B37,Example0gross_NameIDRecon!$B:$C,2,0)</f>
        <v/>
      </c>
      <c r="B37" t="inlineStr">
        <is>
          <t>Jimmy 1H</t>
        </is>
      </c>
      <c r="C37" t="inlineStr">
        <is>
          <t>Ad Valorem</t>
        </is>
      </c>
      <c r="D37">
        <f>IF(VLOOKUP($C37,Example0gross_LOSDesignation!$A:$B,2,0)=0,"",VLOOKUP($C37,Example0gross_LOSDesignation!$A:$B,2,0))</f>
        <v/>
      </c>
      <c r="E37" s="3" t="n">
        <v>2600</v>
      </c>
      <c r="F37" s="3" t="n">
        <v>2632.5</v>
      </c>
      <c r="G37" s="3" t="n">
        <v>2665.40625</v>
      </c>
      <c r="H37" s="3" t="n">
        <v>2698.723828125</v>
      </c>
      <c r="I37" s="3" t="n">
        <v>2732.457875976562</v>
      </c>
      <c r="J37" s="3" t="n">
        <v>2766.613599426269</v>
      </c>
      <c r="K37" s="3" t="n">
        <v>2801.196269419097</v>
      </c>
      <c r="L37" s="3" t="n">
        <v>2836.211222786836</v>
      </c>
      <c r="M37" s="3" t="n">
        <v>2871.663863071672</v>
      </c>
      <c r="N37" s="3" t="n">
        <v>2907.559661360067</v>
      </c>
      <c r="O37" s="3" t="n">
        <v>2943.904157127068</v>
      </c>
      <c r="P37" s="3" t="n">
        <v>2980.702959091157</v>
      </c>
    </row>
    <row r="38">
      <c r="A38">
        <f>VLOOKUP($B38,Example0gross_NameIDRecon!$B:$C,2,0)</f>
        <v/>
      </c>
      <c r="B38" t="inlineStr">
        <is>
          <t>Jimmy 1H</t>
        </is>
      </c>
      <c r="C38" t="inlineStr">
        <is>
          <t>Trucking &amp; Hauling</t>
        </is>
      </c>
      <c r="D38">
        <f>IF(VLOOKUP($C38,Example0gross_LOSDesignation!$A:$B,2,0)=0,"",VLOOKUP($C38,Example0gross_LOSDesignation!$A:$B,2,0))</f>
        <v/>
      </c>
      <c r="E38" s="3" t="n">
        <v>711</v>
      </c>
      <c r="F38" s="3" t="n">
        <v>719.8874999999999</v>
      </c>
      <c r="G38" s="3" t="n">
        <v>728.8860937499999</v>
      </c>
      <c r="H38" s="3" t="n">
        <v>737.9971699218748</v>
      </c>
      <c r="I38" s="3" t="n">
        <v>747.2221345458983</v>
      </c>
      <c r="J38" s="3" t="n">
        <v>756.5624112277219</v>
      </c>
      <c r="K38" s="3" t="n">
        <v>766.0194413680684</v>
      </c>
      <c r="L38" s="3" t="n">
        <v>775.5946843851692</v>
      </c>
      <c r="M38" s="3" t="n">
        <v>785.2896179399838</v>
      </c>
      <c r="N38" s="3" t="n">
        <v>795.1057381642336</v>
      </c>
      <c r="O38" s="3" t="n">
        <v>805.0445598912864</v>
      </c>
      <c r="P38" s="3" t="n">
        <v>815.1076168899275</v>
      </c>
    </row>
    <row r="39">
      <c r="A39">
        <f>VLOOKUP($B39,Example0gross_NameIDRecon!$B:$C,2,0)</f>
        <v/>
      </c>
      <c r="B39" t="inlineStr">
        <is>
          <t>Jimmy 1H</t>
        </is>
      </c>
      <c r="C39" t="inlineStr">
        <is>
          <t>Vacuum Truck/Clean Up</t>
        </is>
      </c>
      <c r="D39">
        <f>IF(VLOOKUP($C39,Example0gross_LOSDesignation!$A:$B,2,0)=0,"",VLOOKUP($C39,Example0gross_LOSDesignation!$A:$B,2,0))</f>
        <v/>
      </c>
      <c r="E39" s="3" t="n">
        <v>326</v>
      </c>
      <c r="F39" s="3" t="n">
        <v>330.075</v>
      </c>
      <c r="G39" s="3" t="n">
        <v>334.2009375</v>
      </c>
      <c r="H39" s="3" t="n">
        <v>338.3784492187499</v>
      </c>
      <c r="I39" s="3" t="n">
        <v>342.6081798339843</v>
      </c>
      <c r="J39" s="3" t="n">
        <v>346.8907820819091</v>
      </c>
      <c r="K39" s="3" t="n">
        <v>351.226916857933</v>
      </c>
      <c r="L39" s="3" t="n">
        <v>355.6172533186571</v>
      </c>
      <c r="M39" s="3" t="n">
        <v>360.0624689851403</v>
      </c>
      <c r="N39" s="3" t="n">
        <v>364.5632498474545</v>
      </c>
      <c r="O39" s="3" t="n">
        <v>369.1202904705477</v>
      </c>
      <c r="P39" s="3" t="n">
        <v>373.7342941014295</v>
      </c>
    </row>
    <row r="40">
      <c r="A40">
        <f>VLOOKUP($B40,Example0gross_NameIDRecon!$B:$C,2,0)</f>
        <v/>
      </c>
      <c r="B40" t="inlineStr">
        <is>
          <t>Jimmy 1H</t>
        </is>
      </c>
      <c r="C40" t="inlineStr">
        <is>
          <t>Well Servicing</t>
        </is>
      </c>
      <c r="D40">
        <f>IF(VLOOKUP($C40,Example0gross_LOSDesignation!$A:$B,2,0)=0,"",VLOOKUP($C40,Example0gross_LOSDesignation!$A:$B,2,0))</f>
        <v/>
      </c>
      <c r="E40" s="3" t="n">
        <v>950</v>
      </c>
      <c r="F40" s="3" t="n">
        <v>961.875</v>
      </c>
      <c r="G40" s="3" t="n">
        <v>973.8984375</v>
      </c>
      <c r="H40" s="3" t="n">
        <v>986.0721679687499</v>
      </c>
      <c r="I40" s="3" t="n">
        <v>998.3980700683593</v>
      </c>
      <c r="J40" s="3" t="n">
        <v>1010.878045944214</v>
      </c>
      <c r="K40" s="3" t="n">
        <v>1023.514021518516</v>
      </c>
      <c r="L40" s="3" t="n">
        <v>1036.307946787498</v>
      </c>
      <c r="M40" s="3" t="n">
        <v>1049.261796122341</v>
      </c>
      <c r="N40" s="3" t="n">
        <v>1062.377568573871</v>
      </c>
      <c r="O40" s="3" t="n">
        <v>1075.657288181044</v>
      </c>
      <c r="P40" s="3" t="n">
        <v>1089.103004283307</v>
      </c>
    </row>
    <row r="41">
      <c r="A41">
        <f>VLOOKUP($B41,Example0gross_NameIDRecon!$B:$C,2,0)</f>
        <v/>
      </c>
      <c r="B41" t="inlineStr">
        <is>
          <t>Jimmy 1H</t>
        </is>
      </c>
      <c r="C41" t="inlineStr">
        <is>
          <t>Workover Rig</t>
        </is>
      </c>
      <c r="D41">
        <f>IF(VLOOKUP($C41,Example0gross_LOSDesignation!$A:$B,2,0)=0,"",VLOOKUP($C41,Example0gross_LOSDesignation!$A:$B,2,0))</f>
        <v/>
      </c>
      <c r="E41" s="3" t="n">
        <v>1236</v>
      </c>
      <c r="F41" s="3" t="n">
        <v>1251.45</v>
      </c>
      <c r="G41" s="3" t="n">
        <v>1267.093125</v>
      </c>
      <c r="H41" s="3" t="n">
        <v>1282.9317890625</v>
      </c>
      <c r="I41" s="3" t="n">
        <v>1298.968436425781</v>
      </c>
      <c r="J41" s="3" t="n">
        <v>1315.205541881103</v>
      </c>
      <c r="K41" s="3" t="n">
        <v>1331.645611154617</v>
      </c>
      <c r="L41" s="3" t="n">
        <v>1348.29118129405</v>
      </c>
      <c r="M41" s="3" t="n">
        <v>1365.144821060225</v>
      </c>
      <c r="N41" s="3" t="n">
        <v>1382.209131323478</v>
      </c>
      <c r="O41" s="3" t="n">
        <v>1399.486745465022</v>
      </c>
      <c r="P41" s="3" t="n">
        <v>1416.980329783334</v>
      </c>
    </row>
    <row r="42">
      <c r="A42">
        <f>VLOOKUP($B42,Example0gross_NameIDRecon!$B:$C,2,0)</f>
        <v/>
      </c>
      <c r="B42" t="inlineStr">
        <is>
          <t>Jimmy 1H</t>
        </is>
      </c>
      <c r="C42" t="inlineStr">
        <is>
          <t>Gathering &amp; Transport Chg</t>
        </is>
      </c>
      <c r="D42">
        <f>IF(VLOOKUP($C42,Example0gross_LOSDesignation!$A:$B,2,0)=0,"",VLOOKUP($C42,Example0gross_LOSDesignation!$A:$B,2,0))</f>
        <v/>
      </c>
      <c r="E42" s="3" t="n">
        <v>580</v>
      </c>
      <c r="F42" s="3" t="n">
        <v>587.25</v>
      </c>
      <c r="G42" s="3" t="n">
        <v>594.5906249999999</v>
      </c>
      <c r="H42" s="3" t="n">
        <v>602.0230078124999</v>
      </c>
      <c r="I42" s="3" t="n">
        <v>609.5482954101561</v>
      </c>
      <c r="J42" s="3" t="n">
        <v>617.167649102783</v>
      </c>
      <c r="K42" s="3" t="n">
        <v>624.8822447165678</v>
      </c>
      <c r="L42" s="3" t="n">
        <v>632.6932727755249</v>
      </c>
      <c r="M42" s="3" t="n">
        <v>640.6019386852189</v>
      </c>
      <c r="N42" s="3" t="n">
        <v>648.6094629187841</v>
      </c>
      <c r="O42" s="3" t="n">
        <v>656.7170812052689</v>
      </c>
      <c r="P42" s="3" t="n">
        <v>664.9260447203347</v>
      </c>
    </row>
    <row r="43">
      <c r="A43">
        <f>VLOOKUP($B43,Example0gross_NameIDRecon!$B:$C,2,0)</f>
        <v/>
      </c>
      <c r="B43" t="inlineStr">
        <is>
          <t>Jimmy 1H</t>
        </is>
      </c>
      <c r="C43" t="inlineStr">
        <is>
          <t>Swd Disposal Chg</t>
        </is>
      </c>
      <c r="D43">
        <f>IF(VLOOKUP($C43,Example0gross_LOSDesignation!$A:$B,2,0)=0,"",VLOOKUP($C43,Example0gross_LOSDesignation!$A:$B,2,0))</f>
        <v/>
      </c>
      <c r="E43" s="3" t="n">
        <v>450</v>
      </c>
      <c r="F43" s="3" t="n">
        <v>455.625</v>
      </c>
      <c r="G43" s="3" t="n">
        <v>461.3203125</v>
      </c>
      <c r="H43" s="3" t="n">
        <v>467.08681640625</v>
      </c>
      <c r="I43" s="3" t="n">
        <v>472.9254016113281</v>
      </c>
      <c r="J43" s="3" t="n">
        <v>478.8369691314697</v>
      </c>
      <c r="K43" s="3" t="n">
        <v>484.822431245613</v>
      </c>
      <c r="L43" s="3" t="n">
        <v>490.8827116361832</v>
      </c>
      <c r="M43" s="3" t="n">
        <v>497.0187455316354</v>
      </c>
      <c r="N43" s="3" t="n">
        <v>503.2314798507808</v>
      </c>
      <c r="O43" s="3" t="n">
        <v>509.5218733489156</v>
      </c>
      <c r="P43" s="3" t="n">
        <v>515.890896765777</v>
      </c>
    </row>
    <row r="44">
      <c r="A44">
        <f>VLOOKUP($B44,Example0gross_NameIDRecon!$B:$C,2,0)</f>
        <v/>
      </c>
      <c r="B44" t="inlineStr">
        <is>
          <t>Jimmy 1H</t>
        </is>
      </c>
      <c r="C44" t="inlineStr">
        <is>
          <t>Total Expenses</t>
        </is>
      </c>
      <c r="D44">
        <f>IF(VLOOKUP($C44,Example0gross_LOSDesignation!$A:$B,2,0)=0,"",VLOOKUP($C44,Example0gross_LOSDesignation!$A:$B,2,0))</f>
        <v/>
      </c>
      <c r="E44" s="3" t="n">
        <v>40010</v>
      </c>
      <c r="F44" s="3" t="n">
        <v>40548.06999999999</v>
      </c>
      <c r="G44" s="3" t="n">
        <v>41094.01942499999</v>
      </c>
      <c r="H44" s="3" t="n">
        <v>41647.98744606249</v>
      </c>
      <c r="I44" s="3" t="n">
        <v>42210.11651906204</v>
      </c>
      <c r="J44" s="3" t="n">
        <v>42780.55248632291</v>
      </c>
      <c r="K44" s="3" t="n">
        <v>43359.44468193212</v>
      </c>
      <c r="L44" s="3" t="n">
        <v>43946.94604086928</v>
      </c>
      <c r="M44" s="3" t="n">
        <v>44543.21321210075</v>
      </c>
      <c r="N44" s="3" t="n">
        <v>45148.40667579193</v>
      </c>
      <c r="O44" s="3" t="n">
        <v>45762.69086479618</v>
      </c>
      <c r="P44" s="3" t="n">
        <v>46386.2342905867</v>
      </c>
    </row>
    <row r="45">
      <c r="A45">
        <f>VLOOKUP($B45,Example0gross_NameIDRecon!$B:$C,2,0)</f>
        <v/>
      </c>
      <c r="B45" t="inlineStr">
        <is>
          <t>Jimmy 1H</t>
        </is>
      </c>
      <c r="C45" t="inlineStr">
        <is>
          <t>Net Operating Profit</t>
        </is>
      </c>
      <c r="D45">
        <f>IF(VLOOKUP($C45,Example0gross_LOSDesignation!$A:$B,2,0)=0,"",VLOOKUP($C45,Example0gross_LOSDesignation!$A:$B,2,0))</f>
        <v/>
      </c>
      <c r="E45" s="3" t="n">
        <v>63363.33333333334</v>
      </c>
      <c r="F45" s="3" t="n">
        <v>64461.10999999999</v>
      </c>
      <c r="G45" s="3" t="n">
        <v>65575.8524</v>
      </c>
      <c r="H45" s="3" t="n">
        <v>66707.77363912496</v>
      </c>
      <c r="I45" s="3" t="n">
        <v>67857.08762815711</v>
      </c>
      <c r="J45" s="3" t="n">
        <v>69024.00899022738</v>
      </c>
      <c r="K45" s="3" t="n">
        <v>70208.75296248282</v>
      </c>
      <c r="L45" s="3" t="n">
        <v>71411.53529180467</v>
      </c>
      <c r="M45" s="3" t="n">
        <v>72632.57212430731</v>
      </c>
      <c r="N45" s="3" t="n">
        <v>73872.07988833687</v>
      </c>
      <c r="O45" s="3" t="n">
        <v>75130.27517067734</v>
      </c>
      <c r="P45" s="3" t="n">
        <v>76407.37458565926</v>
      </c>
    </row>
    <row r="46">
      <c r="A46">
        <f>VLOOKUP($B46,Example0gross_NameIDRecon!$B:$C,2,0)</f>
        <v/>
      </c>
      <c r="B46" t="inlineStr">
        <is>
          <t>Bobby 3H</t>
        </is>
      </c>
      <c r="C46" t="inlineStr">
        <is>
          <t>Volumes:</t>
        </is>
      </c>
      <c r="D46">
        <f>IF(VLOOKUP($C46,Example0gross_LOSDesignation!$A:$B,2,0)=0,"",VLOOKUP($C46,Example0gross_LOSDesignation!$A:$B,2,0))</f>
        <v/>
      </c>
    </row>
    <row r="47">
      <c r="A47">
        <f>VLOOKUP($B47,Example0gross_NameIDRecon!$B:$C,2,0)</f>
        <v/>
      </c>
      <c r="B47" t="inlineStr">
        <is>
          <t>Bobby 3H</t>
        </is>
      </c>
      <c r="C47" t="inlineStr">
        <is>
          <t>Oil Sales - Bbls</t>
        </is>
      </c>
      <c r="D47">
        <f>IF(VLOOKUP($C47,Example0gross_LOSDesignation!$A:$B,2,0)=0,"",VLOOKUP($C47,Example0gross_LOSDesignation!$A:$B,2,0))</f>
        <v/>
      </c>
      <c r="E47" s="3" t="n">
        <v>1140</v>
      </c>
      <c r="F47" s="3" t="n">
        <v>1168.5</v>
      </c>
      <c r="G47" s="3" t="n">
        <v>1197.7125</v>
      </c>
      <c r="H47" s="3" t="n">
        <v>1227.6553125</v>
      </c>
      <c r="I47" s="3" t="n">
        <v>1258.3466953125</v>
      </c>
      <c r="J47" s="3" t="n">
        <v>1289.805362695312</v>
      </c>
      <c r="K47" s="3" t="n">
        <v>1322.050496762695</v>
      </c>
      <c r="L47" s="3" t="n">
        <v>1355.101759181762</v>
      </c>
      <c r="M47" s="3" t="n">
        <v>1388.979303161306</v>
      </c>
      <c r="N47" s="3" t="n">
        <v>1423.703785740339</v>
      </c>
      <c r="O47" s="3" t="n">
        <v>1459.296380383847</v>
      </c>
      <c r="P47" s="3" t="n">
        <v>1495.778789893443</v>
      </c>
    </row>
    <row r="48">
      <c r="A48">
        <f>VLOOKUP($B48,Example0gross_NameIDRecon!$B:$C,2,0)</f>
        <v/>
      </c>
      <c r="B48" t="inlineStr">
        <is>
          <t>Bobby 3H</t>
        </is>
      </c>
      <c r="C48" t="inlineStr">
        <is>
          <t>Gas Sales - mcf</t>
        </is>
      </c>
      <c r="D48">
        <f>IF(VLOOKUP($C48,Example0gross_LOSDesignation!$A:$B,2,0)=0,"",VLOOKUP($C48,Example0gross_LOSDesignation!$A:$B,2,0))</f>
        <v/>
      </c>
      <c r="E48" s="3" t="n">
        <v>7125</v>
      </c>
      <c r="F48" s="3" t="n">
        <v>7303.124999999999</v>
      </c>
      <c r="G48" s="3" t="n">
        <v>7485.703124999998</v>
      </c>
      <c r="H48" s="3" t="n">
        <v>7672.845703124997</v>
      </c>
      <c r="I48" s="3" t="n">
        <v>7864.666845703121</v>
      </c>
      <c r="J48" s="3" t="n">
        <v>8061.283516845699</v>
      </c>
      <c r="K48" s="3" t="n">
        <v>8262.81560476684</v>
      </c>
      <c r="L48" s="3" t="n">
        <v>8469.38599488601</v>
      </c>
      <c r="M48" s="3" t="n">
        <v>8681.120644758161</v>
      </c>
      <c r="N48" s="3" t="n">
        <v>8898.148660877112</v>
      </c>
      <c r="O48" s="3" t="n">
        <v>9120.60237739904</v>
      </c>
      <c r="P48" s="3" t="n">
        <v>9348.617436834016</v>
      </c>
    </row>
    <row r="49">
      <c r="A49">
        <f>VLOOKUP($B49,Example0gross_NameIDRecon!$B:$C,2,0)</f>
        <v/>
      </c>
      <c r="B49" t="inlineStr">
        <is>
          <t>Bobby 3H</t>
        </is>
      </c>
      <c r="C49" t="inlineStr">
        <is>
          <t>NGL Sales - Bbls</t>
        </is>
      </c>
      <c r="D49">
        <f>IF(VLOOKUP($C49,Example0gross_LOSDesignation!$A:$B,2,0)=0,"",VLOOKUP($C49,Example0gross_LOSDesignation!$A:$B,2,0))</f>
        <v/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</row>
    <row r="50">
      <c r="A50">
        <f>VLOOKUP($B50,Example0gross_NameIDRecon!$B:$C,2,0)</f>
        <v/>
      </c>
      <c r="B50" t="inlineStr">
        <is>
          <t>Bobby 3H</t>
        </is>
      </c>
      <c r="C50" t="inlineStr">
        <is>
          <t>NGL Sales - Gal</t>
        </is>
      </c>
      <c r="D50">
        <f>IF(VLOOKUP($C50,Example0gross_LOSDesignation!$A:$B,2,0)=0,"",VLOOKUP($C50,Example0gross_LOSDesignation!$A:$B,2,0))</f>
        <v/>
      </c>
      <c r="E50" s="3" t="n">
        <v>41076</v>
      </c>
      <c r="F50" s="3" t="n">
        <v>42102.89999999999</v>
      </c>
      <c r="G50" s="3" t="n">
        <v>43155.47249999999</v>
      </c>
      <c r="H50" s="3" t="n">
        <v>44234.35931249999</v>
      </c>
      <c r="I50" s="3" t="n">
        <v>45340.21829531249</v>
      </c>
      <c r="J50" s="3" t="n">
        <v>46473.72375269529</v>
      </c>
      <c r="K50" s="3" t="n">
        <v>47635.56684651267</v>
      </c>
      <c r="L50" s="3" t="n">
        <v>48826.45601767548</v>
      </c>
      <c r="M50" s="3" t="n">
        <v>50047.11741811737</v>
      </c>
      <c r="N50" s="3" t="n">
        <v>51298.2953535703</v>
      </c>
      <c r="O50" s="3" t="n">
        <v>52580.75273740955</v>
      </c>
      <c r="P50" s="3" t="n">
        <v>53895.27155584479</v>
      </c>
    </row>
    <row r="51">
      <c r="A51">
        <f>VLOOKUP($B51,Example0gross_NameIDRecon!$B:$C,2,0)</f>
        <v/>
      </c>
      <c r="B51" t="inlineStr">
        <is>
          <t>Bobby 3H</t>
        </is>
      </c>
      <c r="C51" t="inlineStr">
        <is>
          <t>Revenue:</t>
        </is>
      </c>
      <c r="D51">
        <f>IF(VLOOKUP($C51,Example0gross_LOSDesignation!$A:$B,2,0)=0,"",VLOOKUP($C51,Example0gross_LOSDesignation!$A:$B,2,0))</f>
        <v/>
      </c>
    </row>
    <row r="52">
      <c r="A52">
        <f>VLOOKUP($B52,Example0gross_NameIDRecon!$B:$C,2,0)</f>
        <v/>
      </c>
      <c r="B52" t="inlineStr">
        <is>
          <t>Bobby 3H</t>
        </is>
      </c>
      <c r="C52" t="inlineStr">
        <is>
          <t>Oil Sales Rev</t>
        </is>
      </c>
      <c r="D52">
        <f>IF(VLOOKUP($C52,Example0gross_LOSDesignation!$A:$B,2,0)=0,"",VLOOKUP($C52,Example0gross_LOSDesignation!$A:$B,2,0))</f>
        <v/>
      </c>
      <c r="E52" s="3" t="n">
        <v>87780</v>
      </c>
      <c r="F52" s="3" t="n">
        <v>89096.69999999998</v>
      </c>
      <c r="G52" s="3" t="n">
        <v>90433.15049999997</v>
      </c>
      <c r="H52" s="3" t="n">
        <v>91789.64775749996</v>
      </c>
      <c r="I52" s="3" t="n">
        <v>93166.49247386245</v>
      </c>
      <c r="J52" s="3" t="n">
        <v>94563.98986097038</v>
      </c>
      <c r="K52" s="3" t="n">
        <v>95982.44970888492</v>
      </c>
      <c r="L52" s="3" t="n">
        <v>97422.18645451817</v>
      </c>
      <c r="M52" s="3" t="n">
        <v>98883.51925133595</v>
      </c>
      <c r="N52" s="3" t="n">
        <v>100366.772040106</v>
      </c>
      <c r="O52" s="3" t="n">
        <v>101872.2736207076</v>
      </c>
      <c r="P52" s="3" t="n">
        <v>103400.3577250182</v>
      </c>
    </row>
    <row r="53">
      <c r="A53">
        <f>VLOOKUP($B53,Example0gross_NameIDRecon!$B:$C,2,0)</f>
        <v/>
      </c>
      <c r="B53" t="inlineStr">
        <is>
          <t>Bobby 3H</t>
        </is>
      </c>
      <c r="C53" t="inlineStr">
        <is>
          <t>Gas Sales Rev</t>
        </is>
      </c>
      <c r="D53">
        <f>IF(VLOOKUP($C53,Example0gross_LOSDesignation!$A:$B,2,0)=0,"",VLOOKUP($C53,Example0gross_LOSDesignation!$A:$B,2,0))</f>
        <v/>
      </c>
      <c r="E53" s="3" t="n">
        <v>21375</v>
      </c>
      <c r="F53" s="3" t="n">
        <v>21695.625</v>
      </c>
      <c r="G53" s="3" t="n">
        <v>22021.05937499999</v>
      </c>
      <c r="H53" s="3" t="n">
        <v>22351.37526562499</v>
      </c>
      <c r="I53" s="3" t="n">
        <v>22686.64589460936</v>
      </c>
      <c r="J53" s="3" t="n">
        <v>23026.9455830285</v>
      </c>
      <c r="K53" s="3" t="n">
        <v>23372.34976677393</v>
      </c>
      <c r="L53" s="3" t="n">
        <v>23722.93501327554</v>
      </c>
      <c r="M53" s="3" t="n">
        <v>24078.77903847467</v>
      </c>
      <c r="N53" s="3" t="n">
        <v>24439.96072405178</v>
      </c>
      <c r="O53" s="3" t="n">
        <v>24806.56013491256</v>
      </c>
      <c r="P53" s="3" t="n">
        <v>25178.65853693624</v>
      </c>
    </row>
    <row r="54">
      <c r="A54">
        <f>VLOOKUP($B54,Example0gross_NameIDRecon!$B:$C,2,0)</f>
        <v/>
      </c>
      <c r="B54" t="inlineStr">
        <is>
          <t>Bobby 3H</t>
        </is>
      </c>
      <c r="C54" t="inlineStr">
        <is>
          <t>NGL Sales Rev</t>
        </is>
      </c>
      <c r="D54">
        <f>IF(VLOOKUP($C54,Example0gross_LOSDesignation!$A:$B,2,0)=0,"",VLOOKUP($C54,Example0gross_LOSDesignation!$A:$B,2,0))</f>
        <v/>
      </c>
      <c r="E54" s="3" t="n">
        <v>30800</v>
      </c>
      <c r="F54" s="3" t="n">
        <v>31262</v>
      </c>
      <c r="G54" s="3" t="n">
        <v>31730.92999999999</v>
      </c>
      <c r="H54" s="3" t="n">
        <v>32206.89394999999</v>
      </c>
      <c r="I54" s="3" t="n">
        <v>32689.99735924998</v>
      </c>
      <c r="J54" s="3" t="n">
        <v>33180.34731963873</v>
      </c>
      <c r="K54" s="3" t="n">
        <v>33678.05252943331</v>
      </c>
      <c r="L54" s="3" t="n">
        <v>34183.2233173748</v>
      </c>
      <c r="M54" s="3" t="n">
        <v>34695.97166713542</v>
      </c>
      <c r="N54" s="3" t="n">
        <v>35216.41124214245</v>
      </c>
      <c r="O54" s="3" t="n">
        <v>35744.65741077458</v>
      </c>
      <c r="P54" s="3" t="n">
        <v>36280.8272719362</v>
      </c>
    </row>
    <row r="55">
      <c r="A55">
        <f>VLOOKUP($B55,Example0gross_NameIDRecon!$B:$C,2,0)</f>
        <v/>
      </c>
      <c r="B55" t="inlineStr">
        <is>
          <t>Bobby 3H</t>
        </is>
      </c>
      <c r="C55" t="inlineStr">
        <is>
          <t>Oil Rev Deduct</t>
        </is>
      </c>
      <c r="D55">
        <f>IF(VLOOKUP($C55,Example0gross_LOSDesignation!$A:$B,2,0)=0,"",VLOOKUP($C55,Example0gross_LOSDesignation!$A:$B,2,0))</f>
        <v/>
      </c>
      <c r="E55" s="3" t="n">
        <v>1045</v>
      </c>
      <c r="F55" s="3" t="n">
        <v>1050.225</v>
      </c>
      <c r="G55" s="3" t="n">
        <v>1055.476125</v>
      </c>
      <c r="H55" s="3" t="n">
        <v>1060.753505624999</v>
      </c>
      <c r="I55" s="3" t="n">
        <v>1066.057273153124</v>
      </c>
      <c r="J55" s="3" t="n">
        <v>1071.38755951889</v>
      </c>
      <c r="K55" s="3" t="n">
        <v>1076.744497316484</v>
      </c>
      <c r="L55" s="3" t="n">
        <v>1082.128219803066</v>
      </c>
      <c r="M55" s="3" t="n">
        <v>1087.538860902082</v>
      </c>
      <c r="N55" s="3" t="n">
        <v>1092.976555206592</v>
      </c>
      <c r="O55" s="3" t="n">
        <v>1098.441437982625</v>
      </c>
      <c r="P55" s="3" t="n">
        <v>1103.933645172538</v>
      </c>
    </row>
    <row r="56">
      <c r="A56">
        <f>VLOOKUP($B56,Example0gross_NameIDRecon!$B:$C,2,0)</f>
        <v/>
      </c>
      <c r="B56" t="inlineStr">
        <is>
          <t>Bobby 3H</t>
        </is>
      </c>
      <c r="C56" t="inlineStr">
        <is>
          <t>Gas Rev Deduct</t>
        </is>
      </c>
      <c r="D56">
        <f>IF(VLOOKUP($C56,Example0gross_LOSDesignation!$A:$B,2,0)=0,"",VLOOKUP($C56,Example0gross_LOSDesignation!$A:$B,2,0))</f>
        <v/>
      </c>
      <c r="E56" s="3" t="n">
        <v>807.5</v>
      </c>
      <c r="F56" s="3" t="n">
        <v>811.5374999999999</v>
      </c>
      <c r="G56" s="3" t="n">
        <v>815.5951874999997</v>
      </c>
      <c r="H56" s="3" t="n">
        <v>819.6731634374997</v>
      </c>
      <c r="I56" s="3" t="n">
        <v>823.7715292546872</v>
      </c>
      <c r="J56" s="3" t="n">
        <v>827.8903869009605</v>
      </c>
      <c r="K56" s="3" t="n">
        <v>832.0298388354652</v>
      </c>
      <c r="L56" s="3" t="n">
        <v>836.1899880296424</v>
      </c>
      <c r="M56" s="3" t="n">
        <v>840.3709379697905</v>
      </c>
      <c r="N56" s="3" t="n">
        <v>844.5727926596394</v>
      </c>
      <c r="O56" s="3" t="n">
        <v>848.7956566229375</v>
      </c>
      <c r="P56" s="3" t="n">
        <v>853.0396349060521</v>
      </c>
    </row>
    <row r="57">
      <c r="A57">
        <f>VLOOKUP($B57,Example0gross_NameIDRecon!$B:$C,2,0)</f>
        <v/>
      </c>
      <c r="B57" t="inlineStr">
        <is>
          <t>Bobby 3H</t>
        </is>
      </c>
      <c r="C57" t="inlineStr">
        <is>
          <t>NGL Rev Deduct</t>
        </is>
      </c>
      <c r="D57">
        <f>IF(VLOOKUP($C57,Example0gross_LOSDesignation!$A:$B,2,0)=0,"",VLOOKUP($C57,Example0gross_LOSDesignation!$A:$B,2,0))</f>
        <v/>
      </c>
      <c r="E57" s="3" t="n">
        <v>366.6666666666667</v>
      </c>
      <c r="F57" s="3" t="n">
        <v>368.4999999999999</v>
      </c>
      <c r="G57" s="3" t="n">
        <v>370.3424999999999</v>
      </c>
      <c r="H57" s="3" t="n">
        <v>372.1942124999998</v>
      </c>
      <c r="I57" s="3" t="n">
        <v>374.0551835624997</v>
      </c>
      <c r="J57" s="3" t="n">
        <v>375.9254594803122</v>
      </c>
      <c r="K57" s="3" t="n">
        <v>377.8050867777138</v>
      </c>
      <c r="L57" s="3" t="n">
        <v>379.6941122116023</v>
      </c>
      <c r="M57" s="3" t="n">
        <v>381.5925827726603</v>
      </c>
      <c r="N57" s="3" t="n">
        <v>383.5005456865235</v>
      </c>
      <c r="O57" s="3" t="n">
        <v>385.418048414956</v>
      </c>
      <c r="P57" s="3" t="n">
        <v>387.3451386570308</v>
      </c>
    </row>
    <row r="58">
      <c r="A58">
        <f>VLOOKUP($B58,Example0gross_NameIDRecon!$B:$C,2,0)</f>
        <v/>
      </c>
      <c r="B58" t="inlineStr">
        <is>
          <t>Bobby 3H</t>
        </is>
      </c>
      <c r="C58" t="inlineStr">
        <is>
          <t>Operating Expenses:</t>
        </is>
      </c>
      <c r="D58">
        <f>IF(VLOOKUP($C58,Example0gross_LOSDesignation!$A:$B,2,0)=0,"",VLOOKUP($C58,Example0gross_LOSDesignation!$A:$B,2,0))</f>
        <v/>
      </c>
    </row>
    <row r="59">
      <c r="A59">
        <f>VLOOKUP($B59,Example0gross_NameIDRecon!$B:$C,2,0)</f>
        <v/>
      </c>
      <c r="B59" t="inlineStr">
        <is>
          <t>Bobby 3H</t>
        </is>
      </c>
      <c r="C59" t="inlineStr">
        <is>
          <t>Severance Taxes</t>
        </is>
      </c>
      <c r="D59">
        <f>IF(VLOOKUP($C59,Example0gross_LOSDesignation!$A:$B,2,0)=0,"",VLOOKUP($C59,Example0gross_LOSDesignation!$A:$B,2,0))</f>
        <v/>
      </c>
      <c r="E59" s="3" t="n">
        <v>6521.832086811752</v>
      </c>
      <c r="F59" s="3" t="n">
        <v>6195.740482471164</v>
      </c>
      <c r="G59" s="3" t="n">
        <v>5885.953458347605</v>
      </c>
      <c r="H59" s="3" t="n">
        <v>5591.655785430225</v>
      </c>
      <c r="I59" s="3" t="n">
        <v>5312.072996158713</v>
      </c>
      <c r="J59" s="3" t="n">
        <v>5046.469346350777</v>
      </c>
      <c r="K59" s="3" t="n">
        <v>4794.145879033238</v>
      </c>
      <c r="L59" s="3" t="n">
        <v>4554.438585081576</v>
      </c>
      <c r="M59" s="3" t="n">
        <v>4326.716655827497</v>
      </c>
      <c r="N59" s="3" t="n">
        <v>4110.380823036122</v>
      </c>
      <c r="O59" s="3" t="n">
        <v>3904.861781884315</v>
      </c>
      <c r="P59" s="3" t="n">
        <v>3709.618692790099</v>
      </c>
    </row>
    <row r="60">
      <c r="A60">
        <f>VLOOKUP($B60,Example0gross_NameIDRecon!$B:$C,2,0)</f>
        <v/>
      </c>
      <c r="B60" t="inlineStr">
        <is>
          <t>Bobby 3H</t>
        </is>
      </c>
      <c r="C60" t="inlineStr">
        <is>
          <t>Other Deductions</t>
        </is>
      </c>
      <c r="D60">
        <f>IF(VLOOKUP($C60,Example0gross_LOSDesignation!$A:$B,2,0)=0,"",VLOOKUP($C60,Example0gross_LOSDesignation!$A:$B,2,0))</f>
        <v/>
      </c>
      <c r="E60" s="3" t="n">
        <v>1243.109150474426</v>
      </c>
      <c r="F60" s="3" t="n">
        <v>1180.953692950704</v>
      </c>
      <c r="G60" s="3" t="n">
        <v>1121.906008303169</v>
      </c>
      <c r="H60" s="3" t="n">
        <v>1065.81070788801</v>
      </c>
      <c r="I60" s="3" t="n">
        <v>1012.52017249361</v>
      </c>
      <c r="J60" s="3" t="n">
        <v>961.8941638689294</v>
      </c>
      <c r="K60" s="3" t="n">
        <v>913.7994556754828</v>
      </c>
      <c r="L60" s="3" t="n">
        <v>868.1094828917086</v>
      </c>
      <c r="M60" s="3" t="n">
        <v>824.7040087471231</v>
      </c>
      <c r="N60" s="3" t="n">
        <v>783.4688083097669</v>
      </c>
      <c r="O60" s="3" t="n">
        <v>744.2953678942786</v>
      </c>
      <c r="P60" s="3" t="n">
        <v>707.0805994995646</v>
      </c>
    </row>
    <row r="61">
      <c r="A61">
        <f>VLOOKUP($B61,Example0gross_NameIDRecon!$B:$C,2,0)</f>
        <v/>
      </c>
      <c r="B61" t="inlineStr">
        <is>
          <t>Bobby 3H</t>
        </is>
      </c>
      <c r="C61" t="inlineStr">
        <is>
          <t>Chemicals</t>
        </is>
      </c>
      <c r="D61">
        <f>IF(VLOOKUP($C61,Example0gross_LOSDesignation!$A:$B,2,0)=0,"",VLOOKUP($C61,Example0gross_LOSDesignation!$A:$B,2,0))</f>
        <v/>
      </c>
      <c r="E61" s="3" t="n">
        <v>2178.206008566614</v>
      </c>
      <c r="F61" s="3" t="n">
        <v>2069.295708138283</v>
      </c>
      <c r="G61" s="3" t="n">
        <v>1965.830922731369</v>
      </c>
      <c r="H61" s="3" t="n">
        <v>1867.539376594801</v>
      </c>
      <c r="I61" s="3" t="n">
        <v>1774.162407765061</v>
      </c>
      <c r="J61" s="3" t="n">
        <v>1685.454287376808</v>
      </c>
      <c r="K61" s="3" t="n">
        <v>1601.181573007967</v>
      </c>
      <c r="L61" s="3" t="n">
        <v>1521.122494357568</v>
      </c>
      <c r="M61" s="3" t="n">
        <v>1445.06636963969</v>
      </c>
      <c r="N61" s="3" t="n">
        <v>1372.813051157706</v>
      </c>
      <c r="O61" s="3" t="n">
        <v>1304.17239859982</v>
      </c>
      <c r="P61" s="3" t="n">
        <v>1238.963778669829</v>
      </c>
    </row>
    <row r="62">
      <c r="A62">
        <f>VLOOKUP($B62,Example0gross_NameIDRecon!$B:$C,2,0)</f>
        <v/>
      </c>
      <c r="B62" t="inlineStr">
        <is>
          <t>Bobby 3H</t>
        </is>
      </c>
      <c r="C62" t="inlineStr">
        <is>
          <t>Communications</t>
        </is>
      </c>
      <c r="D62">
        <f>IF(VLOOKUP($C62,Example0gross_LOSDesignation!$A:$B,2,0)=0,"",VLOOKUP($C62,Example0gross_LOSDesignation!$A:$B,2,0))</f>
        <v/>
      </c>
      <c r="E62" s="3" t="n">
        <v>678.5111716685002</v>
      </c>
      <c r="F62" s="3" t="n">
        <v>644.5856130850751</v>
      </c>
      <c r="G62" s="3" t="n">
        <v>612.3563324308213</v>
      </c>
      <c r="H62" s="3" t="n">
        <v>581.7385158092802</v>
      </c>
      <c r="I62" s="3" t="n">
        <v>552.6515900188161</v>
      </c>
      <c r="J62" s="3" t="n">
        <v>525.0190105178754</v>
      </c>
      <c r="K62" s="3" t="n">
        <v>498.7680599919815</v>
      </c>
      <c r="L62" s="3" t="n">
        <v>473.8296569923825</v>
      </c>
      <c r="M62" s="3" t="n">
        <v>450.1381741427633</v>
      </c>
      <c r="N62" s="3" t="n">
        <v>427.6312654356252</v>
      </c>
      <c r="O62" s="3" t="n">
        <v>406.2497021638439</v>
      </c>
      <c r="P62" s="3" t="n">
        <v>385.9372170556517</v>
      </c>
    </row>
    <row r="63">
      <c r="A63">
        <f>VLOOKUP($B63,Example0gross_NameIDRecon!$B:$C,2,0)</f>
        <v/>
      </c>
      <c r="B63" t="inlineStr">
        <is>
          <t>Bobby 3H</t>
        </is>
      </c>
      <c r="C63" t="inlineStr">
        <is>
          <t>Consulting</t>
        </is>
      </c>
      <c r="D63">
        <f>IF(VLOOKUP($C63,Example0gross_LOSDesignation!$A:$B,2,0)=0,"",VLOOKUP($C63,Example0gross_LOSDesignation!$A:$B,2,0))</f>
        <v/>
      </c>
      <c r="E63" s="3" t="n">
        <v>451.9777467775723</v>
      </c>
      <c r="F63" s="3" t="n">
        <v>429.3788594386937</v>
      </c>
      <c r="G63" s="3" t="n">
        <v>407.9099164667589</v>
      </c>
      <c r="H63" s="3" t="n">
        <v>387.514420643421</v>
      </c>
      <c r="I63" s="3" t="n">
        <v>368.1386996112499</v>
      </c>
      <c r="J63" s="3" t="n">
        <v>349.7317646306874</v>
      </c>
      <c r="K63" s="3" t="n">
        <v>332.245176399153</v>
      </c>
      <c r="L63" s="3" t="n">
        <v>315.6329175791954</v>
      </c>
      <c r="M63" s="3" t="n">
        <v>299.8512717002355</v>
      </c>
      <c r="N63" s="3" t="n">
        <v>284.8587081152237</v>
      </c>
      <c r="O63" s="3" t="n">
        <v>270.6157727094625</v>
      </c>
      <c r="P63" s="3" t="n">
        <v>257.0849840739894</v>
      </c>
    </row>
    <row r="64">
      <c r="A64">
        <f>VLOOKUP($B64,Example0gross_NameIDRecon!$B:$C,2,0)</f>
        <v/>
      </c>
      <c r="B64" t="inlineStr">
        <is>
          <t>Bobby 3H</t>
        </is>
      </c>
      <c r="C64" t="inlineStr">
        <is>
          <t>Contract Labor</t>
        </is>
      </c>
      <c r="D64">
        <f>IF(VLOOKUP($C64,Example0gross_LOSDesignation!$A:$B,2,0)=0,"",VLOOKUP($C64,Example0gross_LOSDesignation!$A:$B,2,0))</f>
        <v/>
      </c>
      <c r="E64" s="3" t="n">
        <v>2058.40467809545</v>
      </c>
      <c r="F64" s="3" t="n">
        <v>1955.484444190677</v>
      </c>
      <c r="G64" s="3" t="n">
        <v>1857.710221981143</v>
      </c>
      <c r="H64" s="3" t="n">
        <v>1764.824710882086</v>
      </c>
      <c r="I64" s="3" t="n">
        <v>1676.583475337982</v>
      </c>
      <c r="J64" s="3" t="n">
        <v>1592.754301571082</v>
      </c>
      <c r="K64" s="3" t="n">
        <v>1513.116586492528</v>
      </c>
      <c r="L64" s="3" t="n">
        <v>1437.460757167902</v>
      </c>
      <c r="M64" s="3" t="n">
        <v>1365.587719309507</v>
      </c>
      <c r="N64" s="3" t="n">
        <v>1297.308333344031</v>
      </c>
      <c r="O64" s="3" t="n">
        <v>1232.44291667683</v>
      </c>
      <c r="P64" s="3" t="n">
        <v>1170.820770842988</v>
      </c>
    </row>
    <row r="65">
      <c r="A65">
        <f>VLOOKUP($B65,Example0gross_NameIDRecon!$B:$C,2,0)</f>
        <v/>
      </c>
      <c r="B65" t="inlineStr">
        <is>
          <t>Bobby 3H</t>
        </is>
      </c>
      <c r="C65" t="inlineStr">
        <is>
          <t>Fuel &amp; Power</t>
        </is>
      </c>
      <c r="D65">
        <f>IF(VLOOKUP($C65,Example0gross_LOSDesignation!$A:$B,2,0)=0,"",VLOOKUP($C65,Example0gross_LOSDesignation!$A:$B,2,0))</f>
        <v/>
      </c>
      <c r="E65" s="3" t="n">
        <v>1742.564806853291</v>
      </c>
      <c r="F65" s="3" t="n">
        <v>1655.436566510627</v>
      </c>
      <c r="G65" s="3" t="n">
        <v>1572.664738185095</v>
      </c>
      <c r="H65" s="3" t="n">
        <v>1494.03150127584</v>
      </c>
      <c r="I65" s="3" t="n">
        <v>1419.329926212048</v>
      </c>
      <c r="J65" s="3" t="n">
        <v>1348.363429901446</v>
      </c>
      <c r="K65" s="3" t="n">
        <v>1280.945258406374</v>
      </c>
      <c r="L65" s="3" t="n">
        <v>1216.897995486055</v>
      </c>
      <c r="M65" s="3" t="n">
        <v>1156.053095711752</v>
      </c>
      <c r="N65" s="3" t="n">
        <v>1098.250440926164</v>
      </c>
      <c r="O65" s="3" t="n">
        <v>1043.337918879856</v>
      </c>
      <c r="P65" s="3" t="n">
        <v>991.1710229358632</v>
      </c>
    </row>
    <row r="66">
      <c r="A66">
        <f>VLOOKUP($B66,Example0gross_NameIDRecon!$B:$C,2,0)</f>
        <v/>
      </c>
      <c r="B66" t="inlineStr">
        <is>
          <t>Bobby 3H</t>
        </is>
      </c>
      <c r="C66" t="inlineStr">
        <is>
          <t>Hot Oil &amp; Other Treatments</t>
        </is>
      </c>
      <c r="D66">
        <f>IF(VLOOKUP($C66,Example0gross_LOSDesignation!$A:$B,2,0)=0,"",VLOOKUP($C66,Example0gross_LOSDesignation!$A:$B,2,0))</f>
        <v/>
      </c>
      <c r="E66" s="3" t="n">
        <v>734.0554248869488</v>
      </c>
      <c r="F66" s="3" t="n">
        <v>697.3526536426014</v>
      </c>
      <c r="G66" s="3" t="n">
        <v>662.4850209604713</v>
      </c>
      <c r="H66" s="3" t="n">
        <v>629.3607699124477</v>
      </c>
      <c r="I66" s="3" t="n">
        <v>597.8927314168253</v>
      </c>
      <c r="J66" s="3" t="n">
        <v>567.998094845984</v>
      </c>
      <c r="K66" s="3" t="n">
        <v>539.5981901036848</v>
      </c>
      <c r="L66" s="3" t="n">
        <v>512.6182805985005</v>
      </c>
      <c r="M66" s="3" t="n">
        <v>486.9873665685755</v>
      </c>
      <c r="N66" s="3" t="n">
        <v>462.6379982401467</v>
      </c>
      <c r="O66" s="3" t="n">
        <v>439.5060983281393</v>
      </c>
      <c r="P66" s="3" t="n">
        <v>417.5307934117324</v>
      </c>
    </row>
    <row r="67">
      <c r="A67">
        <f>VLOOKUP($B67,Example0gross_NameIDRecon!$B:$C,2,0)</f>
        <v/>
      </c>
      <c r="B67" t="inlineStr">
        <is>
          <t>Bobby 3H</t>
        </is>
      </c>
      <c r="C67" t="inlineStr">
        <is>
          <t>Insurance</t>
        </is>
      </c>
      <c r="D67">
        <f>IF(VLOOKUP($C67,Example0gross_LOSDesignation!$A:$B,2,0)=0,"",VLOOKUP($C67,Example0gross_LOSDesignation!$A:$B,2,0))</f>
        <v/>
      </c>
      <c r="E67" s="3" t="n">
        <v>849.5003433409794</v>
      </c>
      <c r="F67" s="3" t="n">
        <v>807.0253261739304</v>
      </c>
      <c r="G67" s="3" t="n">
        <v>766.6740598652337</v>
      </c>
      <c r="H67" s="3" t="n">
        <v>728.3403568719721</v>
      </c>
      <c r="I67" s="3" t="n">
        <v>691.9233390283734</v>
      </c>
      <c r="J67" s="3" t="n">
        <v>657.3271720769548</v>
      </c>
      <c r="K67" s="3" t="n">
        <v>624.460813473107</v>
      </c>
      <c r="L67" s="3" t="n">
        <v>593.2377727994516</v>
      </c>
      <c r="M67" s="3" t="n">
        <v>563.575884159479</v>
      </c>
      <c r="N67" s="3" t="n">
        <v>535.397089951505</v>
      </c>
      <c r="O67" s="3" t="n">
        <v>508.6272354539297</v>
      </c>
      <c r="P67" s="3" t="n">
        <v>483.1958736812332</v>
      </c>
    </row>
    <row r="68">
      <c r="A68">
        <f>VLOOKUP($B68,Example0gross_NameIDRecon!$B:$C,2,0)</f>
        <v/>
      </c>
      <c r="B68" t="inlineStr">
        <is>
          <t>Bobby 3H</t>
        </is>
      </c>
      <c r="C68" t="inlineStr">
        <is>
          <t>Legal</t>
        </is>
      </c>
      <c r="D68">
        <f>IF(VLOOKUP($C68,Example0gross_LOSDesignation!$A:$B,2,0)=0,"",VLOOKUP($C68,Example0gross_LOSDesignation!$A:$B,2,0))</f>
        <v/>
      </c>
      <c r="E68" s="3" t="n">
        <v>1116.33057939039</v>
      </c>
      <c r="F68" s="3" t="n">
        <v>1060.51405042087</v>
      </c>
      <c r="G68" s="3" t="n">
        <v>1007.488347899827</v>
      </c>
      <c r="H68" s="3" t="n">
        <v>957.1139305048351</v>
      </c>
      <c r="I68" s="3" t="n">
        <v>909.2582339795933</v>
      </c>
      <c r="J68" s="3" t="n">
        <v>863.7953222806136</v>
      </c>
      <c r="K68" s="3" t="n">
        <v>820.6055561665829</v>
      </c>
      <c r="L68" s="3" t="n">
        <v>779.5752783582537</v>
      </c>
      <c r="M68" s="3" t="n">
        <v>740.596514440341</v>
      </c>
      <c r="N68" s="3" t="n">
        <v>703.5666887183239</v>
      </c>
      <c r="O68" s="3" t="n">
        <v>668.3883542824077</v>
      </c>
      <c r="P68" s="3" t="n">
        <v>634.9689365682873</v>
      </c>
    </row>
    <row r="69">
      <c r="A69">
        <f>VLOOKUP($B69,Example0gross_NameIDRecon!$B:$C,2,0)</f>
        <v/>
      </c>
      <c r="B69" t="inlineStr">
        <is>
          <t>Bobby 3H</t>
        </is>
      </c>
      <c r="C69" t="inlineStr">
        <is>
          <t>Marketing</t>
        </is>
      </c>
      <c r="D69">
        <f>IF(VLOOKUP($C69,Example0gross_LOSDesignation!$A:$B,2,0)=0,"",VLOOKUP($C69,Example0gross_LOSDesignation!$A:$B,2,0))</f>
        <v/>
      </c>
      <c r="E69" s="3" t="n">
        <v>278.8103690965265</v>
      </c>
      <c r="F69" s="3" t="n">
        <v>264.8698506417001</v>
      </c>
      <c r="G69" s="3" t="n">
        <v>251.6263581096151</v>
      </c>
      <c r="H69" s="3" t="n">
        <v>239.0450402041343</v>
      </c>
      <c r="I69" s="3" t="n">
        <v>227.0927881939276</v>
      </c>
      <c r="J69" s="3" t="n">
        <v>215.7381487842312</v>
      </c>
      <c r="K69" s="3" t="n">
        <v>204.9512413450196</v>
      </c>
      <c r="L69" s="3" t="n">
        <v>194.7036792777686</v>
      </c>
      <c r="M69" s="3" t="n">
        <v>184.9684953138802</v>
      </c>
      <c r="N69" s="3" t="n">
        <v>175.7200705481862</v>
      </c>
      <c r="O69" s="3" t="n">
        <v>166.9340670207769</v>
      </c>
      <c r="P69" s="3" t="n">
        <v>158.587363669738</v>
      </c>
    </row>
    <row r="70">
      <c r="A70">
        <f>VLOOKUP($B70,Example0gross_NameIDRecon!$B:$C,2,0)</f>
        <v/>
      </c>
      <c r="B70" t="inlineStr">
        <is>
          <t>Bobby 3H</t>
        </is>
      </c>
      <c r="C70" t="inlineStr">
        <is>
          <t>Measurement/Metering</t>
        </is>
      </c>
      <c r="D70">
        <f>IF(VLOOKUP($C70,Example0gross_LOSDesignation!$A:$B,2,0)=0,"",VLOOKUP($C70,Example0gross_LOSDesignation!$A:$B,2,0))</f>
        <v/>
      </c>
      <c r="E70" s="3" t="n">
        <v>726.4317038569657</v>
      </c>
      <c r="F70" s="3" t="n">
        <v>690.1101186641174</v>
      </c>
      <c r="G70" s="3" t="n">
        <v>655.6046127309115</v>
      </c>
      <c r="H70" s="3" t="n">
        <v>622.8243820943659</v>
      </c>
      <c r="I70" s="3" t="n">
        <v>591.6831629896476</v>
      </c>
      <c r="J70" s="3" t="n">
        <v>562.0990048401652</v>
      </c>
      <c r="K70" s="3" t="n">
        <v>533.9940545981569</v>
      </c>
      <c r="L70" s="3" t="n">
        <v>507.2943518682491</v>
      </c>
      <c r="M70" s="3" t="n">
        <v>481.9296342748366</v>
      </c>
      <c r="N70" s="3" t="n">
        <v>457.8331525610947</v>
      </c>
      <c r="O70" s="3" t="n">
        <v>434.94149493304</v>
      </c>
      <c r="P70" s="3" t="n">
        <v>413.194420186388</v>
      </c>
    </row>
    <row r="71">
      <c r="A71">
        <f>VLOOKUP($B71,Example0gross_NameIDRecon!$B:$C,2,0)</f>
        <v/>
      </c>
      <c r="B71" t="inlineStr">
        <is>
          <t>Bobby 3H</t>
        </is>
      </c>
      <c r="C71" t="inlineStr">
        <is>
          <t>Miscellaneous</t>
        </is>
      </c>
      <c r="D71">
        <f>IF(VLOOKUP($C71,Example0gross_LOSDesignation!$A:$B,2,0)=0,"",VLOOKUP($C71,Example0gross_LOSDesignation!$A:$B,2,0))</f>
        <v/>
      </c>
      <c r="E71" s="3" t="n">
        <v>435.6412017133228</v>
      </c>
      <c r="F71" s="3" t="n">
        <v>413.8591416276566</v>
      </c>
      <c r="G71" s="3" t="n">
        <v>393.1661845462738</v>
      </c>
      <c r="H71" s="3" t="n">
        <v>373.5078753189601</v>
      </c>
      <c r="I71" s="3" t="n">
        <v>354.8324815530121</v>
      </c>
      <c r="J71" s="3" t="n">
        <v>337.0908574753615</v>
      </c>
      <c r="K71" s="3" t="n">
        <v>320.2363146015934</v>
      </c>
      <c r="L71" s="3" t="n">
        <v>304.2244988715137</v>
      </c>
      <c r="M71" s="3" t="n">
        <v>289.013273927938</v>
      </c>
      <c r="N71" s="3" t="n">
        <v>274.5626102315411</v>
      </c>
      <c r="O71" s="3" t="n">
        <v>260.834479719964</v>
      </c>
      <c r="P71" s="3" t="n">
        <v>247.7927557339658</v>
      </c>
    </row>
    <row r="72">
      <c r="A72">
        <f>VLOOKUP($B72,Example0gross_NameIDRecon!$B:$C,2,0)</f>
        <v/>
      </c>
      <c r="B72" t="inlineStr">
        <is>
          <t>Bobby 3H</t>
        </is>
      </c>
      <c r="C72" t="inlineStr">
        <is>
          <t>Overhead</t>
        </is>
      </c>
      <c r="D72">
        <f>IF(VLOOKUP($C72,Example0gross_LOSDesignation!$A:$B,2,0)=0,"",VLOOKUP($C72,Example0gross_LOSDesignation!$A:$B,2,0))</f>
        <v/>
      </c>
      <c r="E72" s="3" t="n">
        <v>1198.013304711638</v>
      </c>
      <c r="F72" s="3" t="n">
        <v>1138.112639476056</v>
      </c>
      <c r="G72" s="3" t="n">
        <v>1081.207007502253</v>
      </c>
      <c r="H72" s="3" t="n">
        <v>1027.14665712714</v>
      </c>
      <c r="I72" s="3" t="n">
        <v>975.7893242707833</v>
      </c>
      <c r="J72" s="3" t="n">
        <v>926.9998580572441</v>
      </c>
      <c r="K72" s="3" t="n">
        <v>880.6498651543818</v>
      </c>
      <c r="L72" s="3" t="n">
        <v>836.6173718966627</v>
      </c>
      <c r="M72" s="3" t="n">
        <v>794.7865033018295</v>
      </c>
      <c r="N72" s="3" t="n">
        <v>755.047178136738</v>
      </c>
      <c r="O72" s="3" t="n">
        <v>717.2948192299011</v>
      </c>
      <c r="P72" s="3" t="n">
        <v>681.4300782684061</v>
      </c>
    </row>
    <row r="73">
      <c r="A73">
        <f>VLOOKUP($B73,Example0gross_NameIDRecon!$B:$C,2,0)</f>
        <v/>
      </c>
      <c r="B73" t="inlineStr">
        <is>
          <t>Bobby 3H</t>
        </is>
      </c>
      <c r="C73" t="inlineStr">
        <is>
          <t>Professional Services</t>
        </is>
      </c>
      <c r="D73">
        <f>IF(VLOOKUP($C73,Example0gross_LOSDesignation!$A:$B,2,0)=0,"",VLOOKUP($C73,Example0gross_LOSDesignation!$A:$B,2,0))</f>
        <v/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0</v>
      </c>
    </row>
    <row r="74">
      <c r="A74">
        <f>VLOOKUP($B74,Example0gross_NameIDRecon!$B:$C,2,0)</f>
        <v/>
      </c>
      <c r="B74" t="inlineStr">
        <is>
          <t>Bobby 3H</t>
        </is>
      </c>
      <c r="C74" t="inlineStr">
        <is>
          <t>Pumping &amp; Gauging</t>
        </is>
      </c>
      <c r="D74">
        <f>IF(VLOOKUP($C74,Example0gross_LOSDesignation!$A:$B,2,0)=0,"",VLOOKUP($C74,Example0gross_LOSDesignation!$A:$B,2,0))</f>
        <v/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0</v>
      </c>
    </row>
    <row r="75">
      <c r="A75">
        <f>VLOOKUP($B75,Example0gross_NameIDRecon!$B:$C,2,0)</f>
        <v/>
      </c>
      <c r="B75" t="inlineStr">
        <is>
          <t>Bobby 3H</t>
        </is>
      </c>
      <c r="C75" t="inlineStr">
        <is>
          <t>Rental Equipment</t>
        </is>
      </c>
      <c r="D75">
        <f>IF(VLOOKUP($C75,Example0gross_LOSDesignation!$A:$B,2,0)=0,"",VLOOKUP($C75,Example0gross_LOSDesignation!$A:$B,2,0))</f>
        <v/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0</v>
      </c>
    </row>
    <row r="76">
      <c r="A76">
        <f>VLOOKUP($B76,Example0gross_NameIDRecon!$B:$C,2,0)</f>
        <v/>
      </c>
      <c r="B76" t="inlineStr">
        <is>
          <t>Bobby 3H</t>
        </is>
      </c>
      <c r="C76" t="inlineStr">
        <is>
          <t>Repairs &amp; Maintenance</t>
        </is>
      </c>
      <c r="D76">
        <f>IF(VLOOKUP($C76,Example0gross_LOSDesignation!$A:$B,2,0)=0,"",VLOOKUP($C76,Example0gross_LOSDesignation!$A:$B,2,0))</f>
        <v/>
      </c>
      <c r="E76" s="3" t="n">
        <v>1885.237300414404</v>
      </c>
      <c r="F76" s="3" t="n">
        <v>1790.975435393684</v>
      </c>
      <c r="G76" s="3" t="n">
        <v>1701.426663624</v>
      </c>
      <c r="H76" s="3" t="n">
        <v>1616.3553304428</v>
      </c>
      <c r="I76" s="3" t="n">
        <v>1535.53756392066</v>
      </c>
      <c r="J76" s="3" t="n">
        <v>1458.760685724627</v>
      </c>
      <c r="K76" s="3" t="n">
        <v>1385.822651438395</v>
      </c>
      <c r="L76" s="3" t="n">
        <v>1316.531518866475</v>
      </c>
      <c r="M76" s="3" t="n">
        <v>1250.704942923152</v>
      </c>
      <c r="N76" s="3" t="n">
        <v>1188.169695776994</v>
      </c>
      <c r="O76" s="3" t="n">
        <v>1128.761210988144</v>
      </c>
      <c r="P76" s="3" t="n">
        <v>1072.323150438737</v>
      </c>
    </row>
    <row r="77">
      <c r="A77">
        <f>VLOOKUP($B77,Example0gross_NameIDRecon!$B:$C,2,0)</f>
        <v/>
      </c>
      <c r="B77" t="inlineStr">
        <is>
          <t>Bobby 3H</t>
        </is>
      </c>
      <c r="C77" t="inlineStr">
        <is>
          <t>Road &amp; Lease Maintenance</t>
        </is>
      </c>
      <c r="D77">
        <f>IF(VLOOKUP($C77,Example0gross_LOSDesignation!$A:$B,2,0)=0,"",VLOOKUP($C77,Example0gross_LOSDesignation!$A:$B,2,0))</f>
        <v/>
      </c>
      <c r="E77" s="3" t="n">
        <v>1198.013304711638</v>
      </c>
      <c r="F77" s="3" t="n">
        <v>1138.112639476056</v>
      </c>
      <c r="G77" s="3" t="n">
        <v>1081.207007502253</v>
      </c>
      <c r="H77" s="3" t="n">
        <v>1027.14665712714</v>
      </c>
      <c r="I77" s="3" t="n">
        <v>975.7893242707833</v>
      </c>
      <c r="J77" s="3" t="n">
        <v>926.9998580572441</v>
      </c>
      <c r="K77" s="3" t="n">
        <v>880.6498651543818</v>
      </c>
      <c r="L77" s="3" t="n">
        <v>836.6173718966627</v>
      </c>
      <c r="M77" s="3" t="n">
        <v>794.7865033018295</v>
      </c>
      <c r="N77" s="3" t="n">
        <v>755.047178136738</v>
      </c>
      <c r="O77" s="3" t="n">
        <v>717.2948192299011</v>
      </c>
      <c r="P77" s="3" t="n">
        <v>681.4300782684061</v>
      </c>
    </row>
    <row r="78">
      <c r="A78">
        <f>VLOOKUP($B78,Example0gross_NameIDRecon!$B:$C,2,0)</f>
        <v/>
      </c>
      <c r="B78" t="inlineStr">
        <is>
          <t>Bobby 3H</t>
        </is>
      </c>
      <c r="C78" t="inlineStr">
        <is>
          <t>Salt Water Disposal</t>
        </is>
      </c>
      <c r="D78">
        <f>IF(VLOOKUP($C78,Example0gross_LOSDesignation!$A:$B,2,0)=0,"",VLOOKUP($C78,Example0gross_LOSDesignation!$A:$B,2,0))</f>
        <v/>
      </c>
      <c r="E78" s="3" t="n">
        <v>816.8272532124802</v>
      </c>
      <c r="F78" s="3" t="n">
        <v>775.9858905518561</v>
      </c>
      <c r="G78" s="3" t="n">
        <v>737.1865960242633</v>
      </c>
      <c r="H78" s="3" t="n">
        <v>700.3272662230501</v>
      </c>
      <c r="I78" s="3" t="n">
        <v>665.3109029118975</v>
      </c>
      <c r="J78" s="3" t="n">
        <v>632.0453577663026</v>
      </c>
      <c r="K78" s="3" t="n">
        <v>600.4430898779874</v>
      </c>
      <c r="L78" s="3" t="n">
        <v>570.420935384088</v>
      </c>
      <c r="M78" s="3" t="n">
        <v>541.8998886148836</v>
      </c>
      <c r="N78" s="3" t="n">
        <v>514.8048941841394</v>
      </c>
      <c r="O78" s="3" t="n">
        <v>489.0646494749324</v>
      </c>
      <c r="P78" s="3" t="n">
        <v>464.6114170011857</v>
      </c>
    </row>
    <row r="79">
      <c r="A79">
        <f>VLOOKUP($B79,Example0gross_NameIDRecon!$B:$C,2,0)</f>
        <v/>
      </c>
      <c r="B79" t="inlineStr">
        <is>
          <t>Bobby 3H</t>
        </is>
      </c>
      <c r="C79" t="inlineStr">
        <is>
          <t>Supervision</t>
        </is>
      </c>
      <c r="D79">
        <f>IF(VLOOKUP($C79,Example0gross_LOSDesignation!$A:$B,2,0)=0,"",VLOOKUP($C79,Example0gross_LOSDesignation!$A:$B,2,0))</f>
        <v/>
      </c>
      <c r="E79" s="3" t="n">
        <v>4356.412017133228</v>
      </c>
      <c r="F79" s="3" t="n">
        <v>4138.591416276567</v>
      </c>
      <c r="G79" s="3" t="n">
        <v>3931.661845462738</v>
      </c>
      <c r="H79" s="3" t="n">
        <v>3735.078753189601</v>
      </c>
      <c r="I79" s="3" t="n">
        <v>3548.324815530121</v>
      </c>
      <c r="J79" s="3" t="n">
        <v>3370.908574753615</v>
      </c>
      <c r="K79" s="3" t="n">
        <v>3202.363146015934</v>
      </c>
      <c r="L79" s="3" t="n">
        <v>3042.244988715137</v>
      </c>
      <c r="M79" s="3" t="n">
        <v>2890.13273927938</v>
      </c>
      <c r="N79" s="3" t="n">
        <v>2745.626102315411</v>
      </c>
      <c r="O79" s="3" t="n">
        <v>2608.344797199641</v>
      </c>
      <c r="P79" s="3" t="n">
        <v>2477.927557339659</v>
      </c>
    </row>
    <row r="80">
      <c r="A80">
        <f>VLOOKUP($B80,Example0gross_NameIDRecon!$B:$C,2,0)</f>
        <v/>
      </c>
      <c r="B80" t="inlineStr">
        <is>
          <t>Bobby 3H</t>
        </is>
      </c>
      <c r="C80" t="inlineStr">
        <is>
          <t>Supplies</t>
        </is>
      </c>
      <c r="D80">
        <f>IF(VLOOKUP($C80,Example0gross_LOSDesignation!$A:$B,2,0)=0,"",VLOOKUP($C80,Example0gross_LOSDesignation!$A:$B,2,0))</f>
        <v/>
      </c>
      <c r="E80" s="3" t="n">
        <v>1443.061480675382</v>
      </c>
      <c r="F80" s="3" t="n">
        <v>1370.908406641613</v>
      </c>
      <c r="G80" s="3" t="n">
        <v>1302.362986309532</v>
      </c>
      <c r="H80" s="3" t="n">
        <v>1237.244836994055</v>
      </c>
      <c r="I80" s="3" t="n">
        <v>1175.382595144353</v>
      </c>
      <c r="J80" s="3" t="n">
        <v>1116.613465387135</v>
      </c>
      <c r="K80" s="3" t="n">
        <v>1060.782792117778</v>
      </c>
      <c r="L80" s="3" t="n">
        <v>1007.743652511889</v>
      </c>
      <c r="M80" s="3" t="n">
        <v>957.3564698862947</v>
      </c>
      <c r="N80" s="3" t="n">
        <v>909.48864639198</v>
      </c>
      <c r="O80" s="3" t="n">
        <v>864.0142140723809</v>
      </c>
      <c r="P80" s="3" t="n">
        <v>820.8135033687619</v>
      </c>
    </row>
    <row r="81">
      <c r="A81">
        <f>VLOOKUP($B81,Example0gross_NameIDRecon!$B:$C,2,0)</f>
        <v/>
      </c>
      <c r="B81" t="inlineStr">
        <is>
          <t>Bobby 3H</t>
        </is>
      </c>
      <c r="C81" t="inlineStr">
        <is>
          <t>Ad Valorem</t>
        </is>
      </c>
      <c r="D81">
        <f>IF(VLOOKUP($C81,Example0gross_LOSDesignation!$A:$B,2,0)=0,"",VLOOKUP($C81,Example0gross_LOSDesignation!$A:$B,2,0))</f>
        <v/>
      </c>
      <c r="E81" s="3" t="n">
        <v>925.737553640811</v>
      </c>
      <c r="F81" s="3" t="n">
        <v>879.4506759587705</v>
      </c>
      <c r="G81" s="3" t="n">
        <v>835.4781421608319</v>
      </c>
      <c r="H81" s="3" t="n">
        <v>793.7042350527903</v>
      </c>
      <c r="I81" s="3" t="n">
        <v>754.0190233001507</v>
      </c>
      <c r="J81" s="3" t="n">
        <v>716.3180721351431</v>
      </c>
      <c r="K81" s="3" t="n">
        <v>680.5021685283859</v>
      </c>
      <c r="L81" s="3" t="n">
        <v>646.4770601019666</v>
      </c>
      <c r="M81" s="3" t="n">
        <v>614.1532070968682</v>
      </c>
      <c r="N81" s="3" t="n">
        <v>583.4455467420247</v>
      </c>
      <c r="O81" s="3" t="n">
        <v>554.2732694049234</v>
      </c>
      <c r="P81" s="3" t="n">
        <v>526.5596059346773</v>
      </c>
    </row>
    <row r="82">
      <c r="A82">
        <f>VLOOKUP($B82,Example0gross_NameIDRecon!$B:$C,2,0)</f>
        <v/>
      </c>
      <c r="B82" t="inlineStr">
        <is>
          <t>Bobby 3H</t>
        </is>
      </c>
      <c r="C82" t="inlineStr">
        <is>
          <t>Trucking &amp; Hauling</t>
        </is>
      </c>
      <c r="D82">
        <f>IF(VLOOKUP($C82,Example0gross_LOSDesignation!$A:$B,2,0)=0,"",VLOOKUP($C82,Example0gross_LOSDesignation!$A:$B,2,0))</f>
        <v/>
      </c>
      <c r="E82" s="3" t="n">
        <v>653.4618025699841</v>
      </c>
      <c r="F82" s="3" t="n">
        <v>620.7887124414849</v>
      </c>
      <c r="G82" s="3" t="n">
        <v>589.7492768194106</v>
      </c>
      <c r="H82" s="3" t="n">
        <v>560.26181297844</v>
      </c>
      <c r="I82" s="3" t="n">
        <v>532.248722329518</v>
      </c>
      <c r="J82" s="3" t="n">
        <v>505.6362862130421</v>
      </c>
      <c r="K82" s="3" t="n">
        <v>480.35447190239</v>
      </c>
      <c r="L82" s="3" t="n">
        <v>456.3367483072705</v>
      </c>
      <c r="M82" s="3" t="n">
        <v>433.5199108919069</v>
      </c>
      <c r="N82" s="3" t="n">
        <v>411.8439153473116</v>
      </c>
      <c r="O82" s="3" t="n">
        <v>391.251719579946</v>
      </c>
      <c r="P82" s="3" t="n">
        <v>371.6891336009487</v>
      </c>
    </row>
    <row r="83">
      <c r="A83">
        <f>VLOOKUP($B83,Example0gross_NameIDRecon!$B:$C,2,0)</f>
        <v/>
      </c>
      <c r="B83" t="inlineStr">
        <is>
          <t>Bobby 3H</t>
        </is>
      </c>
      <c r="C83" t="inlineStr">
        <is>
          <t>Vacuum Truck/Clean Up</t>
        </is>
      </c>
      <c r="D83">
        <f>IF(VLOOKUP($C83,Example0gross_LOSDesignation!$A:$B,2,0)=0,"",VLOOKUP($C83,Example0gross_LOSDesignation!$A:$B,2,0))</f>
        <v/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</row>
    <row r="84">
      <c r="A84">
        <f>VLOOKUP($B84,Example0gross_NameIDRecon!$B:$C,2,0)</f>
        <v/>
      </c>
      <c r="B84" t="inlineStr">
        <is>
          <t>Bobby 3H</t>
        </is>
      </c>
      <c r="C84" t="inlineStr">
        <is>
          <t>Well Servicing</t>
        </is>
      </c>
      <c r="D84">
        <f>IF(VLOOKUP($C84,Example0gross_LOSDesignation!$A:$B,2,0)=0,"",VLOOKUP($C84,Example0gross_LOSDesignation!$A:$B,2,0))</f>
        <v/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</row>
    <row r="85">
      <c r="A85">
        <f>VLOOKUP($B85,Example0gross_NameIDRecon!$B:$C,2,0)</f>
        <v/>
      </c>
      <c r="B85" t="inlineStr">
        <is>
          <t>Bobby 3H</t>
        </is>
      </c>
      <c r="C85" t="inlineStr">
        <is>
          <t>Workover Rig</t>
        </is>
      </c>
      <c r="D85">
        <f>IF(VLOOKUP($C85,Example0gross_LOSDesignation!$A:$B,2,0)=0,"",VLOOKUP($C85,Example0gross_LOSDesignation!$A:$B,2,0))</f>
        <v/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</row>
    <row r="86">
      <c r="A86">
        <f>VLOOKUP($B86,Example0gross_NameIDRecon!$B:$C,2,0)</f>
        <v/>
      </c>
      <c r="B86" t="inlineStr">
        <is>
          <t>Bobby 3H</t>
        </is>
      </c>
      <c r="C86" t="inlineStr">
        <is>
          <t>Gathering &amp; Transport Chg</t>
        </is>
      </c>
      <c r="D86">
        <f>IF(VLOOKUP($C86,Example0gross_LOSDesignation!$A:$B,2,0)=0,"",VLOOKUP($C86,Example0gross_LOSDesignation!$A:$B,2,0))</f>
        <v/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</row>
    <row r="87">
      <c r="A87">
        <f>VLOOKUP($B87,Example0gross_NameIDRecon!$B:$C,2,0)</f>
        <v/>
      </c>
      <c r="B87" t="inlineStr">
        <is>
          <t>Bobby 3H</t>
        </is>
      </c>
      <c r="C87" t="inlineStr">
        <is>
          <t>Swd Disposal Chg</t>
        </is>
      </c>
      <c r="D87">
        <f>IF(VLOOKUP($C87,Example0gross_LOSDesignation!$A:$B,2,0)=0,"",VLOOKUP($C87,Example0gross_LOSDesignation!$A:$B,2,0))</f>
        <v/>
      </c>
      <c r="E87" s="3" t="n">
        <v>5111.160399101559</v>
      </c>
      <c r="F87" s="3" t="n">
        <v>4855.602379146481</v>
      </c>
      <c r="G87" s="3" t="n">
        <v>4612.822260189157</v>
      </c>
      <c r="H87" s="3" t="n">
        <v>4382.181147179698</v>
      </c>
      <c r="I87" s="3" t="n">
        <v>4163.072089820713</v>
      </c>
      <c r="J87" s="3" t="n">
        <v>3954.918485329677</v>
      </c>
      <c r="K87" s="3" t="n">
        <v>3757.172561063193</v>
      </c>
      <c r="L87" s="3" t="n">
        <v>3569.313933010033</v>
      </c>
      <c r="M87" s="3" t="n">
        <v>3390.848236359531</v>
      </c>
      <c r="N87" s="3" t="n">
        <v>3221.305824541555</v>
      </c>
      <c r="O87" s="3" t="n">
        <v>3060.240533314477</v>
      </c>
      <c r="P87" s="3" t="n">
        <v>2907.228506648753</v>
      </c>
    </row>
    <row r="88">
      <c r="A88">
        <f>VLOOKUP($B88,Example0gross_NameIDRecon!$B:$C,2,0)</f>
        <v/>
      </c>
      <c r="B88" t="inlineStr">
        <is>
          <t>Bobby 3H</t>
        </is>
      </c>
      <c r="C88" t="inlineStr">
        <is>
          <t>Total Expenses</t>
        </is>
      </c>
      <c r="D88">
        <f>IF(VLOOKUP($C88,Example0gross_LOSDesignation!$A:$B,2,0)=0,"",VLOOKUP($C88,Example0gross_LOSDesignation!$A:$B,2,0))</f>
        <v/>
      </c>
      <c r="E88" s="3" t="n">
        <v>36603.29968770386</v>
      </c>
      <c r="F88" s="3" t="n">
        <v>34773.13470331866</v>
      </c>
      <c r="G88" s="3" t="n">
        <v>33034.47796815273</v>
      </c>
      <c r="H88" s="3" t="n">
        <v>31382.75406974509</v>
      </c>
      <c r="I88" s="3" t="n">
        <v>29813.61636625785</v>
      </c>
      <c r="J88" s="3" t="n">
        <v>28322.93554794494</v>
      </c>
      <c r="K88" s="3" t="n">
        <v>26906.7887705477</v>
      </c>
      <c r="L88" s="3" t="n">
        <v>25561.44933202031</v>
      </c>
      <c r="M88" s="3" t="n">
        <v>24283.37686541929</v>
      </c>
      <c r="N88" s="3" t="n">
        <v>23069.20802214833</v>
      </c>
      <c r="O88" s="3" t="n">
        <v>21915.74762104091</v>
      </c>
      <c r="P88" s="3" t="n">
        <v>20819.96023998887</v>
      </c>
    </row>
    <row r="89">
      <c r="A89">
        <f>VLOOKUP($B89,Example0gross_NameIDRecon!$B:$C,2,0)</f>
        <v/>
      </c>
      <c r="B89" t="inlineStr">
        <is>
          <t>Bobby 3H</t>
        </is>
      </c>
      <c r="C89" t="inlineStr">
        <is>
          <t>Net Operating Profit</t>
        </is>
      </c>
      <c r="D89">
        <f>IF(VLOOKUP($C89,Example0gross_LOSDesignation!$A:$B,2,0)=0,"",VLOOKUP($C89,Example0gross_LOSDesignation!$A:$B,2,0))</f>
        <v/>
      </c>
      <c r="E89" s="3" t="n">
        <v>101132.5336456295</v>
      </c>
      <c r="F89" s="3" t="n">
        <v>105050.9277966813</v>
      </c>
      <c r="G89" s="3" t="n">
        <v>108909.2480943472</v>
      </c>
      <c r="H89" s="3" t="n">
        <v>112712.5420218173</v>
      </c>
      <c r="I89" s="3" t="n">
        <v>116465.6353754936</v>
      </c>
      <c r="J89" s="3" t="n">
        <v>120173.1438097925</v>
      </c>
      <c r="K89" s="3" t="n">
        <v>123839.4838116148</v>
      </c>
      <c r="L89" s="3" t="n">
        <v>127468.8831331039</v>
      </c>
      <c r="M89" s="3" t="n">
        <v>131065.3907098822</v>
      </c>
      <c r="N89" s="3" t="n">
        <v>134632.8860905991</v>
      </c>
      <c r="O89" s="3" t="n">
        <v>138175.0884023333</v>
      </c>
      <c r="P89" s="3" t="n">
        <v>141695.5648751661</v>
      </c>
    </row>
    <row r="90">
      <c r="A90">
        <f>VLOOKUP($B90,Example0gross_NameIDRecon!$B:$C,2,0)</f>
        <v/>
      </c>
      <c r="B90" t="inlineStr">
        <is>
          <t>Annie 7H</t>
        </is>
      </c>
      <c r="C90" t="inlineStr">
        <is>
          <t>Volumes:</t>
        </is>
      </c>
      <c r="D90">
        <f>IF(VLOOKUP($C90,Example0gross_LOSDesignation!$A:$B,2,0)=0,"",VLOOKUP($C90,Example0gross_LOSDesignation!$A:$B,2,0))</f>
        <v/>
      </c>
    </row>
    <row r="91">
      <c r="A91">
        <f>VLOOKUP($B91,Example0gross_NameIDRecon!$B:$C,2,0)</f>
        <v/>
      </c>
      <c r="B91" t="inlineStr">
        <is>
          <t>Annie 7H</t>
        </is>
      </c>
      <c r="C91" t="inlineStr">
        <is>
          <t>Oil Sales - Bbls</t>
        </is>
      </c>
      <c r="D91">
        <f>IF(VLOOKUP($C91,Example0gross_LOSDesignation!$A:$B,2,0)=0,"",VLOOKUP($C91,Example0gross_LOSDesignation!$A:$B,2,0))</f>
        <v/>
      </c>
      <c r="E91" s="3" t="n">
        <v>912</v>
      </c>
      <c r="F91" s="3" t="n">
        <v>934.8000000000001</v>
      </c>
      <c r="G91" s="3" t="n">
        <v>958.17</v>
      </c>
      <c r="H91" s="3" t="n">
        <v>982.1242499999998</v>
      </c>
      <c r="I91" s="3" t="n">
        <v>1006.67735625</v>
      </c>
      <c r="J91" s="3" t="n">
        <v>1031.84429015625</v>
      </c>
      <c r="K91" s="3" t="n">
        <v>1057.640397410156</v>
      </c>
      <c r="L91" s="3" t="n">
        <v>1084.08140734541</v>
      </c>
      <c r="M91" s="3" t="n">
        <v>1111.183442529045</v>
      </c>
      <c r="N91" s="3" t="n">
        <v>1138.963028592271</v>
      </c>
      <c r="O91" s="3" t="n">
        <v>1167.437104307078</v>
      </c>
      <c r="P91" s="3" t="n">
        <v>1196.623031914755</v>
      </c>
    </row>
    <row r="92">
      <c r="A92">
        <f>VLOOKUP($B92,Example0gross_NameIDRecon!$B:$C,2,0)</f>
        <v/>
      </c>
      <c r="B92" t="inlineStr">
        <is>
          <t>Annie 7H</t>
        </is>
      </c>
      <c r="C92" t="inlineStr">
        <is>
          <t>Gas Sales - mcf</t>
        </is>
      </c>
      <c r="D92">
        <f>IF(VLOOKUP($C92,Example0gross_LOSDesignation!$A:$B,2,0)=0,"",VLOOKUP($C92,Example0gross_LOSDesignation!$A:$B,2,0))</f>
        <v/>
      </c>
      <c r="E92" s="3" t="n">
        <v>5700</v>
      </c>
      <c r="F92" s="3" t="n">
        <v>5842.5</v>
      </c>
      <c r="G92" s="3" t="n">
        <v>5988.562499999999</v>
      </c>
      <c r="H92" s="3" t="n">
        <v>6138.276562499998</v>
      </c>
      <c r="I92" s="3" t="n">
        <v>6291.733476562497</v>
      </c>
      <c r="J92" s="3" t="n">
        <v>6449.026813476559</v>
      </c>
      <c r="K92" s="3" t="n">
        <v>6610.252483813472</v>
      </c>
      <c r="L92" s="3" t="n">
        <v>6775.508795908809</v>
      </c>
      <c r="M92" s="3" t="n">
        <v>6944.896515806529</v>
      </c>
      <c r="N92" s="3" t="n">
        <v>7118.51892870169</v>
      </c>
      <c r="O92" s="3" t="n">
        <v>7296.481901919233</v>
      </c>
      <c r="P92" s="3" t="n">
        <v>7478.893949467213</v>
      </c>
    </row>
    <row r="93">
      <c r="A93">
        <f>VLOOKUP($B93,Example0gross_NameIDRecon!$B:$C,2,0)</f>
        <v/>
      </c>
      <c r="B93" t="inlineStr">
        <is>
          <t>Annie 7H</t>
        </is>
      </c>
      <c r="C93" t="inlineStr">
        <is>
          <t>NGL Sales - Bbls</t>
        </is>
      </c>
      <c r="D93">
        <f>IF(VLOOKUP($C93,Example0gross_LOSDesignation!$A:$B,2,0)=0,"",VLOOKUP($C93,Example0gross_LOSDesignation!$A:$B,2,0))</f>
        <v/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</row>
    <row r="94">
      <c r="A94">
        <f>VLOOKUP($B94,Example0gross_NameIDRecon!$B:$C,2,0)</f>
        <v/>
      </c>
      <c r="B94" t="inlineStr">
        <is>
          <t>Annie 7H</t>
        </is>
      </c>
      <c r="C94" t="inlineStr">
        <is>
          <t>NGL Sales - Gal</t>
        </is>
      </c>
      <c r="D94">
        <f>IF(VLOOKUP($C94,Example0gross_LOSDesignation!$A:$B,2,0)=0,"",VLOOKUP($C94,Example0gross_LOSDesignation!$A:$B,2,0))</f>
        <v/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</row>
    <row r="95">
      <c r="A95">
        <f>VLOOKUP($B95,Example0gross_NameIDRecon!$B:$C,2,0)</f>
        <v/>
      </c>
      <c r="B95" t="inlineStr">
        <is>
          <t>Annie 7H</t>
        </is>
      </c>
      <c r="C95" t="inlineStr">
        <is>
          <t>Revenue:</t>
        </is>
      </c>
      <c r="D95">
        <f>IF(VLOOKUP($C95,Example0gross_LOSDesignation!$A:$B,2,0)=0,"",VLOOKUP($C95,Example0gross_LOSDesignation!$A:$B,2,0))</f>
        <v/>
      </c>
    </row>
    <row r="96">
      <c r="A96">
        <f>VLOOKUP($B96,Example0gross_NameIDRecon!$B:$C,2,0)</f>
        <v/>
      </c>
      <c r="B96" t="inlineStr">
        <is>
          <t>Annie 7H</t>
        </is>
      </c>
      <c r="C96" t="inlineStr">
        <is>
          <t>Oil Sales Rev</t>
        </is>
      </c>
      <c r="D96">
        <f>IF(VLOOKUP($C96,Example0gross_LOSDesignation!$A:$B,2,0)=0,"",VLOOKUP($C96,Example0gross_LOSDesignation!$A:$B,2,0))</f>
        <v/>
      </c>
      <c r="E96" s="3" t="n">
        <v>65835</v>
      </c>
      <c r="F96" s="3" t="n">
        <v>66822.52499999999</v>
      </c>
      <c r="G96" s="3" t="n">
        <v>67824.86287499998</v>
      </c>
      <c r="H96" s="3" t="n">
        <v>68842.23581812497</v>
      </c>
      <c r="I96" s="3" t="n">
        <v>69874.86935539683</v>
      </c>
      <c r="J96" s="3" t="n">
        <v>70922.99239572778</v>
      </c>
      <c r="K96" s="3" t="n">
        <v>71986.83728166368</v>
      </c>
      <c r="L96" s="3" t="n">
        <v>73066.63984088863</v>
      </c>
      <c r="M96" s="3" t="n">
        <v>74162.63943850197</v>
      </c>
      <c r="N96" s="3" t="n">
        <v>75275.07903007948</v>
      </c>
      <c r="O96" s="3" t="n">
        <v>76404.20521553067</v>
      </c>
      <c r="P96" s="3" t="n">
        <v>77550.26829376363</v>
      </c>
    </row>
    <row r="97">
      <c r="A97">
        <f>VLOOKUP($B97,Example0gross_NameIDRecon!$B:$C,2,0)</f>
        <v/>
      </c>
      <c r="B97" t="inlineStr">
        <is>
          <t>Annie 7H</t>
        </is>
      </c>
      <c r="C97" t="inlineStr">
        <is>
          <t>Gas Sales Rev</t>
        </is>
      </c>
      <c r="D97">
        <f>IF(VLOOKUP($C97,Example0gross_LOSDesignation!$A:$B,2,0)=0,"",VLOOKUP($C97,Example0gross_LOSDesignation!$A:$B,2,0))</f>
        <v/>
      </c>
      <c r="E97" s="3" t="n">
        <v>16031.25</v>
      </c>
      <c r="F97" s="3" t="n">
        <v>16271.71875</v>
      </c>
      <c r="G97" s="3" t="n">
        <v>16515.79453124999</v>
      </c>
      <c r="H97" s="3" t="n">
        <v>16763.53144921874</v>
      </c>
      <c r="I97" s="3" t="n">
        <v>17014.98442095702</v>
      </c>
      <c r="J97" s="3" t="n">
        <v>17270.20918727138</v>
      </c>
      <c r="K97" s="3" t="n">
        <v>17529.26232508045</v>
      </c>
      <c r="L97" s="3" t="n">
        <v>17792.20125995665</v>
      </c>
      <c r="M97" s="3" t="n">
        <v>18059.084278856</v>
      </c>
      <c r="N97" s="3" t="n">
        <v>18329.97054303884</v>
      </c>
      <c r="O97" s="3" t="n">
        <v>18604.92010118442</v>
      </c>
      <c r="P97" s="3" t="n">
        <v>18883.99390270218</v>
      </c>
    </row>
    <row r="98">
      <c r="A98">
        <f>VLOOKUP($B98,Example0gross_NameIDRecon!$B:$C,2,0)</f>
        <v/>
      </c>
      <c r="B98" t="inlineStr">
        <is>
          <t>Annie 7H</t>
        </is>
      </c>
      <c r="C98" t="inlineStr">
        <is>
          <t>NGL Sales Rev</t>
        </is>
      </c>
      <c r="D98">
        <f>IF(VLOOKUP($C98,Example0gross_LOSDesignation!$A:$B,2,0)=0,"",VLOOKUP($C98,Example0gross_LOSDesignation!$A:$B,2,0))</f>
        <v/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0</v>
      </c>
      <c r="O98" s="3" t="n">
        <v>0</v>
      </c>
      <c r="P98" s="3" t="n">
        <v>0</v>
      </c>
    </row>
    <row r="99">
      <c r="A99">
        <f>VLOOKUP($B99,Example0gross_NameIDRecon!$B:$C,2,0)</f>
        <v/>
      </c>
      <c r="B99" t="inlineStr">
        <is>
          <t>Annie 7H</t>
        </is>
      </c>
      <c r="C99" t="inlineStr">
        <is>
          <t>Oil Rev Deduct</t>
        </is>
      </c>
      <c r="D99">
        <f>IF(VLOOKUP($C99,Example0gross_LOSDesignation!$A:$B,2,0)=0,"",VLOOKUP($C99,Example0gross_LOSDesignation!$A:$B,2,0))</f>
        <v/>
      </c>
      <c r="E99" s="3" t="n">
        <v>522.5</v>
      </c>
      <c r="F99" s="3" t="n">
        <v>525.1124999999998</v>
      </c>
      <c r="G99" s="3" t="n">
        <v>527.7380624999998</v>
      </c>
      <c r="H99" s="3" t="n">
        <v>530.3767528124997</v>
      </c>
      <c r="I99" s="3" t="n">
        <v>533.0286365765621</v>
      </c>
      <c r="J99" s="3" t="n">
        <v>535.6937797594449</v>
      </c>
      <c r="K99" s="3" t="n">
        <v>538.3722486582421</v>
      </c>
      <c r="L99" s="3" t="n">
        <v>541.0641099015332</v>
      </c>
      <c r="M99" s="3" t="n">
        <v>543.7694304510408</v>
      </c>
      <c r="N99" s="3" t="n">
        <v>546.488277603296</v>
      </c>
      <c r="O99" s="3" t="n">
        <v>549.2207189913123</v>
      </c>
      <c r="P99" s="3" t="n">
        <v>551.9668225862688</v>
      </c>
    </row>
    <row r="100">
      <c r="A100">
        <f>VLOOKUP($B100,Example0gross_NameIDRecon!$B:$C,2,0)</f>
        <v/>
      </c>
      <c r="B100" t="inlineStr">
        <is>
          <t>Annie 7H</t>
        </is>
      </c>
      <c r="C100" t="inlineStr">
        <is>
          <t>Gas Rev Deduct</t>
        </is>
      </c>
      <c r="D100">
        <f>IF(VLOOKUP($C100,Example0gross_LOSDesignation!$A:$B,2,0)=0,"",VLOOKUP($C100,Example0gross_LOSDesignation!$A:$B,2,0))</f>
        <v/>
      </c>
      <c r="E100" s="3" t="n">
        <v>403.75</v>
      </c>
      <c r="F100" s="3" t="n">
        <v>405.76875</v>
      </c>
      <c r="G100" s="3" t="n">
        <v>407.7975937499999</v>
      </c>
      <c r="H100" s="3" t="n">
        <v>409.8365817187499</v>
      </c>
      <c r="I100" s="3" t="n">
        <v>411.8857646273436</v>
      </c>
      <c r="J100" s="3" t="n">
        <v>413.9451934504802</v>
      </c>
      <c r="K100" s="3" t="n">
        <v>416.0149194177326</v>
      </c>
      <c r="L100" s="3" t="n">
        <v>418.0949940148212</v>
      </c>
      <c r="M100" s="3" t="n">
        <v>420.1854689848952</v>
      </c>
      <c r="N100" s="3" t="n">
        <v>422.2863963298197</v>
      </c>
      <c r="O100" s="3" t="n">
        <v>424.3978283114687</v>
      </c>
      <c r="P100" s="3" t="n">
        <v>426.5198174530261</v>
      </c>
    </row>
    <row r="101">
      <c r="A101">
        <f>VLOOKUP($B101,Example0gross_NameIDRecon!$B:$C,2,0)</f>
        <v/>
      </c>
      <c r="B101" t="inlineStr">
        <is>
          <t>Annie 7H</t>
        </is>
      </c>
      <c r="C101" t="inlineStr">
        <is>
          <t>NGL Rev Deduct</t>
        </is>
      </c>
      <c r="D101">
        <f>IF(VLOOKUP($C101,Example0gross_LOSDesignation!$A:$B,2,0)=0,"",VLOOKUP($C101,Example0gross_LOSDesignation!$A:$B,2,0))</f>
        <v/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</row>
    <row r="102">
      <c r="A102">
        <f>VLOOKUP($B102,Example0gross_NameIDRecon!$B:$C,2,0)</f>
        <v/>
      </c>
      <c r="B102" t="inlineStr">
        <is>
          <t>Annie 7H</t>
        </is>
      </c>
      <c r="C102" t="inlineStr">
        <is>
          <t>Operating Expenses:</t>
        </is>
      </c>
      <c r="D102">
        <f>IF(VLOOKUP($C102,Example0gross_LOSDesignation!$A:$B,2,0)=0,"",VLOOKUP($C102,Example0gross_LOSDesignation!$A:$B,2,0))</f>
        <v/>
      </c>
    </row>
    <row r="103">
      <c r="A103">
        <f>VLOOKUP($B103,Example0gross_NameIDRecon!$B:$C,2,0)</f>
        <v/>
      </c>
      <c r="B103" t="inlineStr">
        <is>
          <t>Annie 7H</t>
        </is>
      </c>
      <c r="C103" t="inlineStr">
        <is>
          <t>Severance Taxes</t>
        </is>
      </c>
      <c r="D103">
        <f>IF(VLOOKUP($C103,Example0gross_LOSDesignation!$A:$B,2,0)=0,"",VLOOKUP($C103,Example0gross_LOSDesignation!$A:$B,2,0))</f>
        <v/>
      </c>
      <c r="E103" s="3" t="n">
        <v>1304.36641736235</v>
      </c>
      <c r="F103" s="3" t="n">
        <v>1239.148096494233</v>
      </c>
      <c r="G103" s="3" t="n">
        <v>1177.190691669521</v>
      </c>
      <c r="H103" s="3" t="n">
        <v>1118.331157086045</v>
      </c>
      <c r="I103" s="3" t="n">
        <v>1062.414599231743</v>
      </c>
      <c r="J103" s="3" t="n">
        <v>1009.293869270155</v>
      </c>
      <c r="K103" s="3" t="n">
        <v>958.8291758066476</v>
      </c>
      <c r="L103" s="3" t="n">
        <v>910.8877170163153</v>
      </c>
      <c r="M103" s="3" t="n">
        <v>865.3433311654994</v>
      </c>
      <c r="N103" s="3" t="n">
        <v>822.0761646072244</v>
      </c>
      <c r="O103" s="3" t="n">
        <v>780.9723563768631</v>
      </c>
      <c r="P103" s="3" t="n">
        <v>741.92373855802</v>
      </c>
    </row>
    <row r="104">
      <c r="A104">
        <f>VLOOKUP($B104,Example0gross_NameIDRecon!$B:$C,2,0)</f>
        <v/>
      </c>
      <c r="B104" t="inlineStr">
        <is>
          <t>Annie 7H</t>
        </is>
      </c>
      <c r="C104" t="inlineStr">
        <is>
          <t>Other Deductions</t>
        </is>
      </c>
      <c r="D104">
        <f>IF(VLOOKUP($C104,Example0gross_LOSDesignation!$A:$B,2,0)=0,"",VLOOKUP($C104,Example0gross_LOSDesignation!$A:$B,2,0))</f>
        <v/>
      </c>
      <c r="E104" s="3" t="n">
        <v>248.6218300948851</v>
      </c>
      <c r="F104" s="3" t="n">
        <v>236.1907385901409</v>
      </c>
      <c r="G104" s="3" t="n">
        <v>224.3812016606338</v>
      </c>
      <c r="H104" s="3" t="n">
        <v>213.1621415776021</v>
      </c>
      <c r="I104" s="3" t="n">
        <v>202.504034498722</v>
      </c>
      <c r="J104" s="3" t="n">
        <v>192.3788327737859</v>
      </c>
      <c r="K104" s="3" t="n">
        <v>182.7598911350966</v>
      </c>
      <c r="L104" s="3" t="n">
        <v>173.6218965783417</v>
      </c>
      <c r="M104" s="3" t="n">
        <v>164.9408017494246</v>
      </c>
      <c r="N104" s="3" t="n">
        <v>156.6937616619534</v>
      </c>
      <c r="O104" s="3" t="n">
        <v>148.8590735788557</v>
      </c>
      <c r="P104" s="3" t="n">
        <v>141.4161198999129</v>
      </c>
    </row>
    <row r="105">
      <c r="A105">
        <f>VLOOKUP($B105,Example0gross_NameIDRecon!$B:$C,2,0)</f>
        <v/>
      </c>
      <c r="B105" t="inlineStr">
        <is>
          <t>Annie 7H</t>
        </is>
      </c>
      <c r="C105" t="inlineStr">
        <is>
          <t>Chemicals</t>
        </is>
      </c>
      <c r="D105">
        <f>IF(VLOOKUP($C105,Example0gross_LOSDesignation!$A:$B,2,0)=0,"",VLOOKUP($C105,Example0gross_LOSDesignation!$A:$B,2,0))</f>
        <v/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  <c r="K105" s="3" t="n">
        <v>0</v>
      </c>
      <c r="L105" s="3" t="n">
        <v>0</v>
      </c>
      <c r="M105" s="3" t="n">
        <v>0</v>
      </c>
      <c r="N105" s="3" t="n">
        <v>0</v>
      </c>
      <c r="O105" s="3" t="n">
        <v>0</v>
      </c>
      <c r="P105" s="3" t="n">
        <v>0</v>
      </c>
    </row>
    <row r="106">
      <c r="A106">
        <f>VLOOKUP($B106,Example0gross_NameIDRecon!$B:$C,2,0)</f>
        <v/>
      </c>
      <c r="B106" t="inlineStr">
        <is>
          <t>Annie 7H</t>
        </is>
      </c>
      <c r="C106" t="inlineStr">
        <is>
          <t>Communications</t>
        </is>
      </c>
      <c r="D106">
        <f>IF(VLOOKUP($C106,Example0gross_LOSDesignation!$A:$B,2,0)=0,"",VLOOKUP($C106,Example0gross_LOSDesignation!$A:$B,2,0))</f>
        <v/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  <c r="K106" s="3" t="n">
        <v>0</v>
      </c>
      <c r="L106" s="3" t="n">
        <v>0</v>
      </c>
      <c r="M106" s="3" t="n">
        <v>0</v>
      </c>
      <c r="N106" s="3" t="n">
        <v>0</v>
      </c>
      <c r="O106" s="3" t="n">
        <v>0</v>
      </c>
      <c r="P106" s="3" t="n">
        <v>0</v>
      </c>
    </row>
    <row r="107">
      <c r="A107">
        <f>VLOOKUP($B107,Example0gross_NameIDRecon!$B:$C,2,0)</f>
        <v/>
      </c>
      <c r="B107" t="inlineStr">
        <is>
          <t>Annie 7H</t>
        </is>
      </c>
      <c r="C107" t="inlineStr">
        <is>
          <t>Consulting</t>
        </is>
      </c>
      <c r="D107">
        <f>IF(VLOOKUP($C107,Example0gross_LOSDesignation!$A:$B,2,0)=0,"",VLOOKUP($C107,Example0gross_LOSDesignation!$A:$B,2,0))</f>
        <v/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  <c r="K107" s="3" t="n">
        <v>0</v>
      </c>
      <c r="L107" s="3" t="n">
        <v>0</v>
      </c>
      <c r="M107" s="3" t="n">
        <v>0</v>
      </c>
      <c r="N107" s="3" t="n">
        <v>0</v>
      </c>
      <c r="O107" s="3" t="n">
        <v>0</v>
      </c>
      <c r="P107" s="3" t="n">
        <v>0</v>
      </c>
    </row>
    <row r="108">
      <c r="A108">
        <f>VLOOKUP($B108,Example0gross_NameIDRecon!$B:$C,2,0)</f>
        <v/>
      </c>
      <c r="B108" t="inlineStr">
        <is>
          <t>Annie 7H</t>
        </is>
      </c>
      <c r="C108" t="inlineStr">
        <is>
          <t>Contract Labor</t>
        </is>
      </c>
      <c r="D108">
        <f>IF(VLOOKUP($C108,Example0gross_LOSDesignation!$A:$B,2,0)=0,"",VLOOKUP($C108,Example0gross_LOSDesignation!$A:$B,2,0))</f>
        <v/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  <c r="P108" s="3" t="n">
        <v>0</v>
      </c>
    </row>
    <row r="109">
      <c r="A109">
        <f>VLOOKUP($B109,Example0gross_NameIDRecon!$B:$C,2,0)</f>
        <v/>
      </c>
      <c r="B109" t="inlineStr">
        <is>
          <t>Annie 7H</t>
        </is>
      </c>
      <c r="C109" t="inlineStr">
        <is>
          <t>Fuel &amp; Power</t>
        </is>
      </c>
      <c r="D109">
        <f>IF(VLOOKUP($C109,Example0gross_LOSDesignation!$A:$B,2,0)=0,"",VLOOKUP($C109,Example0gross_LOSDesignation!$A:$B,2,0))</f>
        <v/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  <c r="P109" s="3" t="n">
        <v>0</v>
      </c>
    </row>
    <row r="110">
      <c r="A110">
        <f>VLOOKUP($B110,Example0gross_NameIDRecon!$B:$C,2,0)</f>
        <v/>
      </c>
      <c r="B110" t="inlineStr">
        <is>
          <t>Annie 7H</t>
        </is>
      </c>
      <c r="C110" t="inlineStr">
        <is>
          <t>Hot Oil &amp; Other Treatments</t>
        </is>
      </c>
      <c r="D110">
        <f>IF(VLOOKUP($C110,Example0gross_LOSDesignation!$A:$B,2,0)=0,"",VLOOKUP($C110,Example0gross_LOSDesignation!$A:$B,2,0))</f>
        <v/>
      </c>
      <c r="E110" s="3" t="n">
        <v>1306.923605139968</v>
      </c>
      <c r="F110" s="3" t="n">
        <v>1241.57742488297</v>
      </c>
      <c r="G110" s="3" t="n">
        <v>1179.498553638821</v>
      </c>
      <c r="H110" s="3" t="n">
        <v>1120.52362595688</v>
      </c>
      <c r="I110" s="3" t="n">
        <v>1064.497444659036</v>
      </c>
      <c r="J110" s="3" t="n">
        <v>1011.272572426084</v>
      </c>
      <c r="K110" s="3" t="n">
        <v>960.7089438047801</v>
      </c>
      <c r="L110" s="3" t="n">
        <v>912.673496614541</v>
      </c>
      <c r="M110" s="3" t="n">
        <v>867.039821783814</v>
      </c>
      <c r="N110" s="3" t="n">
        <v>823.6878306946234</v>
      </c>
      <c r="O110" s="3" t="n">
        <v>782.5034391598922</v>
      </c>
      <c r="P110" s="3" t="n">
        <v>743.3782672018975</v>
      </c>
    </row>
    <row r="111">
      <c r="A111">
        <f>VLOOKUP($B111,Example0gross_NameIDRecon!$B:$C,2,0)</f>
        <v/>
      </c>
      <c r="B111" t="inlineStr">
        <is>
          <t>Annie 7H</t>
        </is>
      </c>
      <c r="C111" t="inlineStr">
        <is>
          <t>Insurance</t>
        </is>
      </c>
      <c r="D111">
        <f>IF(VLOOKUP($C111,Example0gross_LOSDesignation!$A:$B,2,0)=0,"",VLOOKUP($C111,Example0gross_LOSDesignation!$A:$B,2,0))</f>
        <v/>
      </c>
      <c r="E111" s="3" t="n">
        <v>407.1067030011001</v>
      </c>
      <c r="F111" s="3" t="n">
        <v>386.7513678510451</v>
      </c>
      <c r="G111" s="3" t="n">
        <v>367.4137994584928</v>
      </c>
      <c r="H111" s="3" t="n">
        <v>349.0431094855681</v>
      </c>
      <c r="I111" s="3" t="n">
        <v>331.5909540112897</v>
      </c>
      <c r="J111" s="3" t="n">
        <v>315.0114063107252</v>
      </c>
      <c r="K111" s="3" t="n">
        <v>299.2608359951889</v>
      </c>
      <c r="L111" s="3" t="n">
        <v>284.2977941954294</v>
      </c>
      <c r="M111" s="3" t="n">
        <v>270.082904485658</v>
      </c>
      <c r="N111" s="3" t="n">
        <v>256.5787592613751</v>
      </c>
      <c r="O111" s="3" t="n">
        <v>243.7498212983063</v>
      </c>
      <c r="P111" s="3" t="n">
        <v>231.562330233391</v>
      </c>
    </row>
    <row r="112">
      <c r="A112">
        <f>VLOOKUP($B112,Example0gross_NameIDRecon!$B:$C,2,0)</f>
        <v/>
      </c>
      <c r="B112" t="inlineStr">
        <is>
          <t>Annie 7H</t>
        </is>
      </c>
      <c r="C112" t="inlineStr">
        <is>
          <t>Legal</t>
        </is>
      </c>
      <c r="D112">
        <f>IF(VLOOKUP($C112,Example0gross_LOSDesignation!$A:$B,2,0)=0,"",VLOOKUP($C112,Example0gross_LOSDesignation!$A:$B,2,0))</f>
        <v/>
      </c>
      <c r="E112" s="3" t="n">
        <v>271.1866480665433</v>
      </c>
      <c r="F112" s="3" t="n">
        <v>257.6273156632162</v>
      </c>
      <c r="G112" s="3" t="n">
        <v>244.7459498800553</v>
      </c>
      <c r="H112" s="3" t="n">
        <v>232.5086523860526</v>
      </c>
      <c r="I112" s="3" t="n">
        <v>220.88321976675</v>
      </c>
      <c r="J112" s="3" t="n">
        <v>209.8390587784124</v>
      </c>
      <c r="K112" s="3" t="n">
        <v>199.3471058394918</v>
      </c>
      <c r="L112" s="3" t="n">
        <v>189.3797505475172</v>
      </c>
      <c r="M112" s="3" t="n">
        <v>179.9107630201413</v>
      </c>
      <c r="N112" s="3" t="n">
        <v>170.9152248691342</v>
      </c>
      <c r="O112" s="3" t="n">
        <v>162.3694636256775</v>
      </c>
      <c r="P112" s="3" t="n">
        <v>154.2509904443936</v>
      </c>
    </row>
    <row r="113">
      <c r="A113">
        <f>VLOOKUP($B113,Example0gross_NameIDRecon!$B:$C,2,0)</f>
        <v/>
      </c>
      <c r="B113" t="inlineStr">
        <is>
          <t>Annie 7H</t>
        </is>
      </c>
      <c r="C113" t="inlineStr">
        <is>
          <t>Marketing</t>
        </is>
      </c>
      <c r="D113">
        <f>IF(VLOOKUP($C113,Example0gross_LOSDesignation!$A:$B,2,0)=0,"",VLOOKUP($C113,Example0gross_LOSDesignation!$A:$B,2,0))</f>
        <v/>
      </c>
      <c r="E113" s="3" t="n">
        <v>1235.04280685727</v>
      </c>
      <c r="F113" s="3" t="n">
        <v>1173.290666514406</v>
      </c>
      <c r="G113" s="3" t="n">
        <v>1114.626133188686</v>
      </c>
      <c r="H113" s="3" t="n">
        <v>1058.894826529252</v>
      </c>
      <c r="I113" s="3" t="n">
        <v>1005.950085202789</v>
      </c>
      <c r="J113" s="3" t="n">
        <v>955.6525809426494</v>
      </c>
      <c r="K113" s="3" t="n">
        <v>907.8699518955168</v>
      </c>
      <c r="L113" s="3" t="n">
        <v>862.476454300741</v>
      </c>
      <c r="M113" s="3" t="n">
        <v>819.352631585704</v>
      </c>
      <c r="N113" s="3" t="n">
        <v>778.3850000064187</v>
      </c>
      <c r="O113" s="3" t="n">
        <v>739.4657500060979</v>
      </c>
      <c r="P113" s="3" t="n">
        <v>702.4924625057929</v>
      </c>
    </row>
    <row r="114">
      <c r="A114">
        <f>VLOOKUP($B114,Example0gross_NameIDRecon!$B:$C,2,0)</f>
        <v/>
      </c>
      <c r="B114" t="inlineStr">
        <is>
          <t>Annie 7H</t>
        </is>
      </c>
      <c r="C114" t="inlineStr">
        <is>
          <t>Measurement/Metering</t>
        </is>
      </c>
      <c r="D114">
        <f>IF(VLOOKUP($C114,Example0gross_LOSDesignation!$A:$B,2,0)=0,"",VLOOKUP($C114,Example0gross_LOSDesignation!$A:$B,2,0))</f>
        <v/>
      </c>
      <c r="E114" s="3" t="n">
        <v>1045.538884111975</v>
      </c>
      <c r="F114" s="3" t="n">
        <v>993.2619399063759</v>
      </c>
      <c r="G114" s="3" t="n">
        <v>943.598842911057</v>
      </c>
      <c r="H114" s="3" t="n">
        <v>896.4189007655042</v>
      </c>
      <c r="I114" s="3" t="n">
        <v>851.597955727229</v>
      </c>
      <c r="J114" s="3" t="n">
        <v>809.0180579408675</v>
      </c>
      <c r="K114" s="3" t="n">
        <v>768.5671550438241</v>
      </c>
      <c r="L114" s="3" t="n">
        <v>730.138797291633</v>
      </c>
      <c r="M114" s="3" t="n">
        <v>693.6318574270513</v>
      </c>
      <c r="N114" s="3" t="n">
        <v>658.9502645556986</v>
      </c>
      <c r="O114" s="3" t="n">
        <v>626.0027513279136</v>
      </c>
      <c r="P114" s="3" t="n">
        <v>594.7026137615179</v>
      </c>
    </row>
    <row r="115">
      <c r="A115">
        <f>VLOOKUP($B115,Example0gross_NameIDRecon!$B:$C,2,0)</f>
        <v/>
      </c>
      <c r="B115" t="inlineStr">
        <is>
          <t>Annie 7H</t>
        </is>
      </c>
      <c r="C115" t="inlineStr">
        <is>
          <t>Miscellaneous</t>
        </is>
      </c>
      <c r="D115">
        <f>IF(VLOOKUP($C115,Example0gross_LOSDesignation!$A:$B,2,0)=0,"",VLOOKUP($C115,Example0gross_LOSDesignation!$A:$B,2,0))</f>
        <v/>
      </c>
      <c r="E115" s="3" t="n">
        <v>440.4332549321693</v>
      </c>
      <c r="F115" s="3" t="n">
        <v>418.4115921855608</v>
      </c>
      <c r="G115" s="3" t="n">
        <v>397.4910125762827</v>
      </c>
      <c r="H115" s="3" t="n">
        <v>377.6164619474686</v>
      </c>
      <c r="I115" s="3" t="n">
        <v>358.7356388500952</v>
      </c>
      <c r="J115" s="3" t="n">
        <v>340.7988569075904</v>
      </c>
      <c r="K115" s="3" t="n">
        <v>323.7589140622109</v>
      </c>
      <c r="L115" s="3" t="n">
        <v>307.5709683591003</v>
      </c>
      <c r="M115" s="3" t="n">
        <v>292.1924199411453</v>
      </c>
      <c r="N115" s="3" t="n">
        <v>277.582798944088</v>
      </c>
      <c r="O115" s="3" t="n">
        <v>263.7036589968836</v>
      </c>
      <c r="P115" s="3" t="n">
        <v>250.5184760470394</v>
      </c>
    </row>
    <row r="116">
      <c r="A116">
        <f>VLOOKUP($B116,Example0gross_NameIDRecon!$B:$C,2,0)</f>
        <v/>
      </c>
      <c r="B116" t="inlineStr">
        <is>
          <t>Annie 7H</t>
        </is>
      </c>
      <c r="C116" t="inlineStr">
        <is>
          <t>Overhead</t>
        </is>
      </c>
      <c r="D116">
        <f>IF(VLOOKUP($C116,Example0gross_LOSDesignation!$A:$B,2,0)=0,"",VLOOKUP($C116,Example0gross_LOSDesignation!$A:$B,2,0))</f>
        <v/>
      </c>
      <c r="E116" s="3" t="n">
        <v>509.7002060045876</v>
      </c>
      <c r="F116" s="3" t="n">
        <v>484.2151957043582</v>
      </c>
      <c r="G116" s="3" t="n">
        <v>460.0044359191402</v>
      </c>
      <c r="H116" s="3" t="n">
        <v>437.0042141231832</v>
      </c>
      <c r="I116" s="3" t="n">
        <v>415.1540034170241</v>
      </c>
      <c r="J116" s="3" t="n">
        <v>394.3963032461729</v>
      </c>
      <c r="K116" s="3" t="n">
        <v>374.6764880838642</v>
      </c>
      <c r="L116" s="3" t="n">
        <v>355.9426636796709</v>
      </c>
      <c r="M116" s="3" t="n">
        <v>338.1455304956874</v>
      </c>
      <c r="N116" s="3" t="n">
        <v>321.238253970903</v>
      </c>
      <c r="O116" s="3" t="n">
        <v>305.1763412723578</v>
      </c>
      <c r="P116" s="3" t="n">
        <v>289.9175242087399</v>
      </c>
    </row>
    <row r="117">
      <c r="A117">
        <f>VLOOKUP($B117,Example0gross_NameIDRecon!$B:$C,2,0)</f>
        <v/>
      </c>
      <c r="B117" t="inlineStr">
        <is>
          <t>Annie 7H</t>
        </is>
      </c>
      <c r="C117" t="inlineStr">
        <is>
          <t>Professional Services</t>
        </is>
      </c>
      <c r="D117">
        <f>IF(VLOOKUP($C117,Example0gross_LOSDesignation!$A:$B,2,0)=0,"",VLOOKUP($C117,Example0gross_LOSDesignation!$A:$B,2,0))</f>
        <v/>
      </c>
      <c r="E117" s="3" t="n">
        <v>669.7983476342338</v>
      </c>
      <c r="F117" s="3" t="n">
        <v>636.308430252522</v>
      </c>
      <c r="G117" s="3" t="n">
        <v>604.4930087398959</v>
      </c>
      <c r="H117" s="3" t="n">
        <v>574.2683583029011</v>
      </c>
      <c r="I117" s="3" t="n">
        <v>545.554940387756</v>
      </c>
      <c r="J117" s="3" t="n">
        <v>518.2771933683681</v>
      </c>
      <c r="K117" s="3" t="n">
        <v>492.3633336999497</v>
      </c>
      <c r="L117" s="3" t="n">
        <v>467.7451670149522</v>
      </c>
      <c r="M117" s="3" t="n">
        <v>444.3579086642046</v>
      </c>
      <c r="N117" s="3" t="n">
        <v>422.1400132309943</v>
      </c>
      <c r="O117" s="3" t="n">
        <v>401.0330125694446</v>
      </c>
      <c r="P117" s="3" t="n">
        <v>380.9813619409724</v>
      </c>
    </row>
    <row r="118">
      <c r="A118">
        <f>VLOOKUP($B118,Example0gross_NameIDRecon!$B:$C,2,0)</f>
        <v/>
      </c>
      <c r="B118" t="inlineStr">
        <is>
          <t>Annie 7H</t>
        </is>
      </c>
      <c r="C118" t="inlineStr">
        <is>
          <t>Pumping &amp; Gauging</t>
        </is>
      </c>
      <c r="D118">
        <f>IF(VLOOKUP($C118,Example0gross_LOSDesignation!$A:$B,2,0)=0,"",VLOOKUP($C118,Example0gross_LOSDesignation!$A:$B,2,0))</f>
        <v/>
      </c>
      <c r="E118" s="3" t="n">
        <v>167.2862214579159</v>
      </c>
      <c r="F118" s="3" t="n">
        <v>158.9219103850201</v>
      </c>
      <c r="G118" s="3" t="n">
        <v>150.9758148657691</v>
      </c>
      <c r="H118" s="3" t="n">
        <v>143.4270241224806</v>
      </c>
      <c r="I118" s="3" t="n">
        <v>136.2556729163566</v>
      </c>
      <c r="J118" s="3" t="n">
        <v>129.4428892705387</v>
      </c>
      <c r="K118" s="3" t="n">
        <v>122.9707448070118</v>
      </c>
      <c r="L118" s="3" t="n">
        <v>116.8222075666612</v>
      </c>
      <c r="M118" s="3" t="n">
        <v>110.9810971883281</v>
      </c>
      <c r="N118" s="3" t="n">
        <v>105.4320423289117</v>
      </c>
      <c r="O118" s="3" t="n">
        <v>100.1604402124661</v>
      </c>
      <c r="P118" s="3" t="n">
        <v>95.15241820184281</v>
      </c>
    </row>
    <row r="119">
      <c r="A119">
        <f>VLOOKUP($B119,Example0gross_NameIDRecon!$B:$C,2,0)</f>
        <v/>
      </c>
      <c r="B119" t="inlineStr">
        <is>
          <t>Annie 7H</t>
        </is>
      </c>
      <c r="C119" t="inlineStr">
        <is>
          <t>Rental Equipment</t>
        </is>
      </c>
      <c r="D119">
        <f>IF(VLOOKUP($C119,Example0gross_LOSDesignation!$A:$B,2,0)=0,"",VLOOKUP($C119,Example0gross_LOSDesignation!$A:$B,2,0))</f>
        <v/>
      </c>
      <c r="E119" s="3" t="n">
        <v>435.8590223141794</v>
      </c>
      <c r="F119" s="3" t="n">
        <v>414.0660711984704</v>
      </c>
      <c r="G119" s="3" t="n">
        <v>393.3627676385469</v>
      </c>
      <c r="H119" s="3" t="n">
        <v>373.6946292566195</v>
      </c>
      <c r="I119" s="3" t="n">
        <v>355.0098977937885</v>
      </c>
      <c r="J119" s="3" t="n">
        <v>337.2594029040991</v>
      </c>
      <c r="K119" s="3" t="n">
        <v>320.3964327588942</v>
      </c>
      <c r="L119" s="3" t="n">
        <v>304.3766111209494</v>
      </c>
      <c r="M119" s="3" t="n">
        <v>289.1577805649019</v>
      </c>
      <c r="N119" s="3" t="n">
        <v>274.6998915366568</v>
      </c>
      <c r="O119" s="3" t="n">
        <v>260.964896959824</v>
      </c>
      <c r="P119" s="3" t="n">
        <v>247.9166521118328</v>
      </c>
    </row>
    <row r="120">
      <c r="A120">
        <f>VLOOKUP($B120,Example0gross_NameIDRecon!$B:$C,2,0)</f>
        <v/>
      </c>
      <c r="B120" t="inlineStr">
        <is>
          <t>Annie 7H</t>
        </is>
      </c>
      <c r="C120" t="inlineStr">
        <is>
          <t>Repairs &amp; Maintenance</t>
        </is>
      </c>
      <c r="D120">
        <f>IF(VLOOKUP($C120,Example0gross_LOSDesignation!$A:$B,2,0)=0,"",VLOOKUP($C120,Example0gross_LOSDesignation!$A:$B,2,0))</f>
        <v/>
      </c>
      <c r="E120" s="3" t="n">
        <v>261.3847210279937</v>
      </c>
      <c r="F120" s="3" t="n">
        <v>248.315484976594</v>
      </c>
      <c r="G120" s="3" t="n">
        <v>235.8997107277642</v>
      </c>
      <c r="H120" s="3" t="n">
        <v>224.104725191376</v>
      </c>
      <c r="I120" s="3" t="n">
        <v>212.8994889318072</v>
      </c>
      <c r="J120" s="3" t="n">
        <v>202.2545144852169</v>
      </c>
      <c r="K120" s="3" t="n">
        <v>192.141788760956</v>
      </c>
      <c r="L120" s="3" t="n">
        <v>182.5346993229082</v>
      </c>
      <c r="M120" s="3" t="n">
        <v>173.4079643567628</v>
      </c>
      <c r="N120" s="3" t="n">
        <v>164.7375661389246</v>
      </c>
      <c r="O120" s="3" t="n">
        <v>156.5006878319784</v>
      </c>
      <c r="P120" s="3" t="n">
        <v>148.6756534403795</v>
      </c>
    </row>
    <row r="121">
      <c r="A121">
        <f>VLOOKUP($B121,Example0gross_NameIDRecon!$B:$C,2,0)</f>
        <v/>
      </c>
      <c r="B121" t="inlineStr">
        <is>
          <t>Annie 7H</t>
        </is>
      </c>
      <c r="C121" t="inlineStr">
        <is>
          <t>Road &amp; Lease Maintenance</t>
        </is>
      </c>
      <c r="D121">
        <f>IF(VLOOKUP($C121,Example0gross_LOSDesignation!$A:$B,2,0)=0,"",VLOOKUP($C121,Example0gross_LOSDesignation!$A:$B,2,0))</f>
        <v/>
      </c>
      <c r="E121" s="3" t="n">
        <v>718.8079828269827</v>
      </c>
      <c r="F121" s="3" t="n">
        <v>682.8675836856335</v>
      </c>
      <c r="G121" s="3" t="n">
        <v>648.7242045013518</v>
      </c>
      <c r="H121" s="3" t="n">
        <v>616.2879942762842</v>
      </c>
      <c r="I121" s="3" t="n">
        <v>585.4735945624699</v>
      </c>
      <c r="J121" s="3" t="n">
        <v>556.1999148343464</v>
      </c>
      <c r="K121" s="3" t="n">
        <v>528.389919092629</v>
      </c>
      <c r="L121" s="3" t="n">
        <v>501.9704231379976</v>
      </c>
      <c r="M121" s="3" t="n">
        <v>476.8719019810977</v>
      </c>
      <c r="N121" s="3" t="n">
        <v>453.0283068820428</v>
      </c>
      <c r="O121" s="3" t="n">
        <v>430.3768915379407</v>
      </c>
      <c r="P121" s="3" t="n">
        <v>408.8580469610436</v>
      </c>
    </row>
    <row r="122">
      <c r="A122">
        <f>VLOOKUP($B122,Example0gross_NameIDRecon!$B:$C,2,0)</f>
        <v/>
      </c>
      <c r="B122" t="inlineStr">
        <is>
          <t>Annie 7H</t>
        </is>
      </c>
      <c r="C122" t="inlineStr">
        <is>
          <t>Salt Water Disposal</t>
        </is>
      </c>
      <c r="D122">
        <f>IF(VLOOKUP($C122,Example0gross_LOSDesignation!$A:$B,2,0)=0,"",VLOOKUP($C122,Example0gross_LOSDesignation!$A:$B,2,0))</f>
        <v/>
      </c>
      <c r="E122" s="3" t="n">
        <v>1131.142380248643</v>
      </c>
      <c r="F122" s="3" t="n">
        <v>1074.58526123621</v>
      </c>
      <c r="G122" s="3" t="n">
        <v>1020.8559981744</v>
      </c>
      <c r="H122" s="3" t="n">
        <v>969.8131982656798</v>
      </c>
      <c r="I122" s="3" t="n">
        <v>921.3225383523958</v>
      </c>
      <c r="J122" s="3" t="n">
        <v>875.2564114347759</v>
      </c>
      <c r="K122" s="3" t="n">
        <v>831.4935908630372</v>
      </c>
      <c r="L122" s="3" t="n">
        <v>789.9189113198852</v>
      </c>
      <c r="M122" s="3" t="n">
        <v>750.4229657538909</v>
      </c>
      <c r="N122" s="3" t="n">
        <v>712.9018174661963</v>
      </c>
      <c r="O122" s="3" t="n">
        <v>677.2567265928864</v>
      </c>
      <c r="P122" s="3" t="n">
        <v>643.393890263242</v>
      </c>
    </row>
    <row r="123">
      <c r="A123">
        <f>VLOOKUP($B123,Example0gross_NameIDRecon!$B:$C,2,0)</f>
        <v/>
      </c>
      <c r="B123" t="inlineStr">
        <is>
          <t>Annie 7H</t>
        </is>
      </c>
      <c r="C123" t="inlineStr">
        <is>
          <t>Supervision</t>
        </is>
      </c>
      <c r="D123">
        <f>IF(VLOOKUP($C123,Example0gross_LOSDesignation!$A:$B,2,0)=0,"",VLOOKUP($C123,Example0gross_LOSDesignation!$A:$B,2,0))</f>
        <v/>
      </c>
      <c r="E123" s="3" t="n">
        <v>718.8079828269827</v>
      </c>
      <c r="F123" s="3" t="n">
        <v>682.8675836856335</v>
      </c>
      <c r="G123" s="3" t="n">
        <v>648.7242045013518</v>
      </c>
      <c r="H123" s="3" t="n">
        <v>616.2879942762842</v>
      </c>
      <c r="I123" s="3" t="n">
        <v>585.4735945624699</v>
      </c>
      <c r="J123" s="3" t="n">
        <v>556.1999148343464</v>
      </c>
      <c r="K123" s="3" t="n">
        <v>528.389919092629</v>
      </c>
      <c r="L123" s="3" t="n">
        <v>501.9704231379976</v>
      </c>
      <c r="M123" s="3" t="n">
        <v>476.8719019810977</v>
      </c>
      <c r="N123" s="3" t="n">
        <v>453.0283068820428</v>
      </c>
      <c r="O123" s="3" t="n">
        <v>430.3768915379407</v>
      </c>
      <c r="P123" s="3" t="n">
        <v>408.8580469610436</v>
      </c>
    </row>
    <row r="124">
      <c r="A124">
        <f>VLOOKUP($B124,Example0gross_NameIDRecon!$B:$C,2,0)</f>
        <v/>
      </c>
      <c r="B124" t="inlineStr">
        <is>
          <t>Annie 7H</t>
        </is>
      </c>
      <c r="C124" t="inlineStr">
        <is>
          <t>Supplies</t>
        </is>
      </c>
      <c r="D124">
        <f>IF(VLOOKUP($C124,Example0gross_LOSDesignation!$A:$B,2,0)=0,"",VLOOKUP($C124,Example0gross_LOSDesignation!$A:$B,2,0))</f>
        <v/>
      </c>
      <c r="E124" s="3" t="n">
        <v>490.0963519274881</v>
      </c>
      <c r="F124" s="3" t="n">
        <v>465.5915343311136</v>
      </c>
      <c r="G124" s="3" t="n">
        <v>442.311957614558</v>
      </c>
      <c r="H124" s="3" t="n">
        <v>420.19635973383</v>
      </c>
      <c r="I124" s="3" t="n">
        <v>399.1865417471385</v>
      </c>
      <c r="J124" s="3" t="n">
        <v>379.2272146597815</v>
      </c>
      <c r="K124" s="3" t="n">
        <v>360.2658539267924</v>
      </c>
      <c r="L124" s="3" t="n">
        <v>342.2525612304528</v>
      </c>
      <c r="M124" s="3" t="n">
        <v>325.1399331689302</v>
      </c>
      <c r="N124" s="3" t="n">
        <v>308.8829365104836</v>
      </c>
      <c r="O124" s="3" t="n">
        <v>293.4387896849594</v>
      </c>
      <c r="P124" s="3" t="n">
        <v>278.7668502007114</v>
      </c>
    </row>
    <row r="125">
      <c r="A125">
        <f>VLOOKUP($B125,Example0gross_NameIDRecon!$B:$C,2,0)</f>
        <v/>
      </c>
      <c r="B125" t="inlineStr">
        <is>
          <t>Annie 7H</t>
        </is>
      </c>
      <c r="C125" t="inlineStr">
        <is>
          <t>Ad Valorem</t>
        </is>
      </c>
      <c r="D125">
        <f>IF(VLOOKUP($C125,Example0gross_LOSDesignation!$A:$B,2,0)=0,"",VLOOKUP($C125,Example0gross_LOSDesignation!$A:$B,2,0))</f>
        <v/>
      </c>
      <c r="E125" s="3" t="n">
        <v>2613.847210279936</v>
      </c>
      <c r="F125" s="3" t="n">
        <v>2483.15484976594</v>
      </c>
      <c r="G125" s="3" t="n">
        <v>2358.997107277643</v>
      </c>
      <c r="H125" s="3" t="n">
        <v>2241.047251913761</v>
      </c>
      <c r="I125" s="3" t="n">
        <v>2128.994889318073</v>
      </c>
      <c r="J125" s="3" t="n">
        <v>2022.545144852169</v>
      </c>
      <c r="K125" s="3" t="n">
        <v>1921.41788760956</v>
      </c>
      <c r="L125" s="3" t="n">
        <v>1825.346993229082</v>
      </c>
      <c r="M125" s="3" t="n">
        <v>1734.079643567628</v>
      </c>
      <c r="N125" s="3" t="n">
        <v>1647.375661389247</v>
      </c>
      <c r="O125" s="3" t="n">
        <v>1565.006878319784</v>
      </c>
      <c r="P125" s="3" t="n">
        <v>1486.756534403795</v>
      </c>
    </row>
    <row r="126">
      <c r="A126">
        <f>VLOOKUP($B126,Example0gross_NameIDRecon!$B:$C,2,0)</f>
        <v/>
      </c>
      <c r="B126" t="inlineStr">
        <is>
          <t>Annie 7H</t>
        </is>
      </c>
      <c r="C126" t="inlineStr">
        <is>
          <t>Trucking &amp; Hauling</t>
        </is>
      </c>
      <c r="D126">
        <f>IF(VLOOKUP($C126,Example0gross_LOSDesignation!$A:$B,2,0)=0,"",VLOOKUP($C126,Example0gross_LOSDesignation!$A:$B,2,0))</f>
        <v/>
      </c>
      <c r="E126" s="3" t="n">
        <v>865.836888405229</v>
      </c>
      <c r="F126" s="3" t="n">
        <v>822.5450439849675</v>
      </c>
      <c r="G126" s="3" t="n">
        <v>781.417791785719</v>
      </c>
      <c r="H126" s="3" t="n">
        <v>742.3469021964331</v>
      </c>
      <c r="I126" s="3" t="n">
        <v>705.2295570866115</v>
      </c>
      <c r="J126" s="3" t="n">
        <v>669.968079232281</v>
      </c>
      <c r="K126" s="3" t="n">
        <v>636.4696752706669</v>
      </c>
      <c r="L126" s="3" t="n">
        <v>604.6461915071335</v>
      </c>
      <c r="M126" s="3" t="n">
        <v>574.4138819317768</v>
      </c>
      <c r="N126" s="3" t="n">
        <v>545.6931878351879</v>
      </c>
      <c r="O126" s="3" t="n">
        <v>518.4085284434285</v>
      </c>
      <c r="P126" s="3" t="n">
        <v>492.4881020212571</v>
      </c>
    </row>
    <row r="127">
      <c r="A127">
        <f>VLOOKUP($B127,Example0gross_NameIDRecon!$B:$C,2,0)</f>
        <v/>
      </c>
      <c r="B127" t="inlineStr">
        <is>
          <t>Annie 7H</t>
        </is>
      </c>
      <c r="C127" t="inlineStr">
        <is>
          <t>Vacuum Truck/Clean Up</t>
        </is>
      </c>
      <c r="D127">
        <f>IF(VLOOKUP($C127,Example0gross_LOSDesignation!$A:$B,2,0)=0,"",VLOOKUP($C127,Example0gross_LOSDesignation!$A:$B,2,0))</f>
        <v/>
      </c>
      <c r="E127" s="3" t="n">
        <v>555.4425321844866</v>
      </c>
      <c r="F127" s="3" t="n">
        <v>527.6704055752623</v>
      </c>
      <c r="G127" s="3" t="n">
        <v>501.2868852964991</v>
      </c>
      <c r="H127" s="3" t="n">
        <v>476.2225410316742</v>
      </c>
      <c r="I127" s="3" t="n">
        <v>452.4114139800904</v>
      </c>
      <c r="J127" s="3" t="n">
        <v>429.7908432810859</v>
      </c>
      <c r="K127" s="3" t="n">
        <v>408.3013011170315</v>
      </c>
      <c r="L127" s="3" t="n">
        <v>387.8862360611799</v>
      </c>
      <c r="M127" s="3" t="n">
        <v>368.4919242581209</v>
      </c>
      <c r="N127" s="3" t="n">
        <v>350.0673280452148</v>
      </c>
      <c r="O127" s="3" t="n">
        <v>332.563961642954</v>
      </c>
      <c r="P127" s="3" t="n">
        <v>315.9357635608064</v>
      </c>
    </row>
    <row r="128">
      <c r="A128">
        <f>VLOOKUP($B128,Example0gross_NameIDRecon!$B:$C,2,0)</f>
        <v/>
      </c>
      <c r="B128" t="inlineStr">
        <is>
          <t>Annie 7H</t>
        </is>
      </c>
      <c r="C128" t="inlineStr">
        <is>
          <t>Well Servicing</t>
        </is>
      </c>
      <c r="D128">
        <f>IF(VLOOKUP($C128,Example0gross_LOSDesignation!$A:$B,2,0)=0,"",VLOOKUP($C128,Example0gross_LOSDesignation!$A:$B,2,0))</f>
        <v/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</v>
      </c>
      <c r="L128" s="3" t="n">
        <v>0</v>
      </c>
      <c r="M128" s="3" t="n">
        <v>0</v>
      </c>
      <c r="N128" s="3" t="n">
        <v>0</v>
      </c>
      <c r="O128" s="3" t="n">
        <v>0</v>
      </c>
      <c r="P128" s="3" t="n">
        <v>0</v>
      </c>
    </row>
    <row r="129">
      <c r="A129">
        <f>VLOOKUP($B129,Example0gross_NameIDRecon!$B:$C,2,0)</f>
        <v/>
      </c>
      <c r="B129" t="inlineStr">
        <is>
          <t>Annie 7H</t>
        </is>
      </c>
      <c r="C129" t="inlineStr">
        <is>
          <t>Workover Rig</t>
        </is>
      </c>
      <c r="D129">
        <f>IF(VLOOKUP($C129,Example0gross_LOSDesignation!$A:$B,2,0)=0,"",VLOOKUP($C129,Example0gross_LOSDesignation!$A:$B,2,0))</f>
        <v/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  <c r="P129" s="3" t="n">
        <v>0</v>
      </c>
    </row>
    <row r="130">
      <c r="A130">
        <f>VLOOKUP($B130,Example0gross_NameIDRecon!$B:$C,2,0)</f>
        <v/>
      </c>
      <c r="B130" t="inlineStr">
        <is>
          <t>Annie 7H</t>
        </is>
      </c>
      <c r="C130" t="inlineStr">
        <is>
          <t>Gathering &amp; Transport Chg</t>
        </is>
      </c>
      <c r="D130">
        <f>IF(VLOOKUP($C130,Example0gross_LOSDesignation!$A:$B,2,0)=0,"",VLOOKUP($C130,Example0gross_LOSDesignation!$A:$B,2,0))</f>
        <v/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  <c r="P130" s="3" t="n">
        <v>0</v>
      </c>
    </row>
    <row r="131">
      <c r="A131">
        <f>VLOOKUP($B131,Example0gross_NameIDRecon!$B:$C,2,0)</f>
        <v/>
      </c>
      <c r="B131" t="inlineStr">
        <is>
          <t>Annie 7H</t>
        </is>
      </c>
      <c r="C131" t="inlineStr">
        <is>
          <t>Swd Disposal Chg</t>
        </is>
      </c>
      <c r="D131">
        <f>IF(VLOOKUP($C131,Example0gross_LOSDesignation!$A:$B,2,0)=0,"",VLOOKUP($C131,Example0gross_LOSDesignation!$A:$B,2,0))</f>
        <v/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  <c r="P131" s="3" t="n">
        <v>0</v>
      </c>
    </row>
    <row r="132">
      <c r="A132">
        <f>VLOOKUP($B132,Example0gross_NameIDRecon!$B:$C,2,0)</f>
        <v/>
      </c>
      <c r="B132" t="inlineStr">
        <is>
          <t>Annie 7H</t>
        </is>
      </c>
      <c r="C132" t="inlineStr">
        <is>
          <t>Total Expenses</t>
        </is>
      </c>
      <c r="D132">
        <f>IF(VLOOKUP($C132,Example0gross_LOSDesignation!$A:$B,2,0)=0,"",VLOOKUP($C132,Example0gross_LOSDesignation!$A:$B,2,0))</f>
        <v/>
      </c>
      <c r="E132" s="3" t="n">
        <v>15397.22999670492</v>
      </c>
      <c r="F132" s="3" t="n">
        <v>14627.36849686967</v>
      </c>
      <c r="G132" s="3" t="n">
        <v>13896.00007202619</v>
      </c>
      <c r="H132" s="3" t="n">
        <v>13201.20006842488</v>
      </c>
      <c r="I132" s="3" t="n">
        <v>12541.14006500363</v>
      </c>
      <c r="J132" s="3" t="n">
        <v>11914.08306175345</v>
      </c>
      <c r="K132" s="3" t="n">
        <v>11318.37890866578</v>
      </c>
      <c r="L132" s="3" t="n">
        <v>10752.45996323249</v>
      </c>
      <c r="M132" s="3" t="n">
        <v>10214.83696507086</v>
      </c>
      <c r="N132" s="3" t="n">
        <v>9704.095116817321</v>
      </c>
      <c r="O132" s="3" t="n">
        <v>9218.890360976453</v>
      </c>
      <c r="P132" s="3" t="n">
        <v>8757.945842927633</v>
      </c>
    </row>
    <row r="133">
      <c r="A133">
        <f>VLOOKUP($B133,Example0gross_NameIDRecon!$B:$C,2,0)</f>
        <v/>
      </c>
      <c r="B133" t="inlineStr">
        <is>
          <t>Annie 7H</t>
        </is>
      </c>
      <c r="C133" t="inlineStr">
        <is>
          <t>Net Operating Profit</t>
        </is>
      </c>
      <c r="D133">
        <f>IF(VLOOKUP($C133,Example0gross_LOSDesignation!$A:$B,2,0)=0,"",VLOOKUP($C133,Example0gross_LOSDesignation!$A:$B,2,0))</f>
        <v/>
      </c>
      <c r="E133" s="3" t="n">
        <v>65542.77000329508</v>
      </c>
      <c r="F133" s="3" t="n">
        <v>67535.99400313033</v>
      </c>
      <c r="G133" s="3" t="n">
        <v>69509.12167797377</v>
      </c>
      <c r="H133" s="3" t="n">
        <v>71464.35386438758</v>
      </c>
      <c r="I133" s="3" t="n">
        <v>73403.79931014631</v>
      </c>
      <c r="J133" s="3" t="n">
        <v>75329.47954803579</v>
      </c>
      <c r="K133" s="3" t="n">
        <v>77243.33353000238</v>
      </c>
      <c r="L133" s="3" t="n">
        <v>79147.22203369644</v>
      </c>
      <c r="M133" s="3" t="n">
        <v>81042.93185285116</v>
      </c>
      <c r="N133" s="3" t="n">
        <v>82932.17978236788</v>
      </c>
      <c r="O133" s="3" t="n">
        <v>84816.61640843586</v>
      </c>
      <c r="P133" s="3" t="n">
        <v>86697.82971349888</v>
      </c>
    </row>
    <row r="134">
      <c r="A134">
        <f>VLOOKUP($B134,Example0gross_NameIDRecon!$B:$C,2,0)</f>
        <v/>
      </c>
      <c r="B134" t="inlineStr">
        <is>
          <t>Kyle 2H</t>
        </is>
      </c>
      <c r="C134" t="inlineStr">
        <is>
          <t>Volumes:</t>
        </is>
      </c>
      <c r="D134">
        <f>IF(VLOOKUP($C134,Example0gross_LOSDesignation!$A:$B,2,0)=0,"",VLOOKUP($C134,Example0gross_LOSDesignation!$A:$B,2,0))</f>
        <v/>
      </c>
    </row>
    <row r="135">
      <c r="A135">
        <f>VLOOKUP($B135,Example0gross_NameIDRecon!$B:$C,2,0)</f>
        <v/>
      </c>
      <c r="B135" t="inlineStr">
        <is>
          <t>Kyle 2H</t>
        </is>
      </c>
      <c r="C135" t="inlineStr">
        <is>
          <t>Oil Sales - Bbls</t>
        </is>
      </c>
      <c r="D135">
        <f>IF(VLOOKUP($C135,Example0gross_LOSDesignation!$A:$B,2,0)=0,"",VLOOKUP($C135,Example0gross_LOSDesignation!$A:$B,2,0))</f>
        <v/>
      </c>
      <c r="E135" s="3" t="n">
        <v>612</v>
      </c>
      <c r="F135" s="3" t="n">
        <v>627.3</v>
      </c>
      <c r="G135" s="3" t="n">
        <v>642.9825</v>
      </c>
      <c r="H135" s="3" t="n">
        <v>659.0570625</v>
      </c>
      <c r="I135" s="3" t="n">
        <v>675.5334890624999</v>
      </c>
      <c r="J135" s="3" t="n">
        <v>692.4218262890624</v>
      </c>
      <c r="K135" s="3" t="n">
        <v>709.7323719462888</v>
      </c>
      <c r="L135" s="3" t="n">
        <v>727.475681244946</v>
      </c>
      <c r="M135" s="3" t="n">
        <v>745.6625732760697</v>
      </c>
      <c r="N135" s="3" t="n">
        <v>764.3041376079714</v>
      </c>
      <c r="O135" s="3" t="n">
        <v>783.4117410481706</v>
      </c>
      <c r="P135" s="3" t="n">
        <v>802.9970345743748</v>
      </c>
    </row>
    <row r="136">
      <c r="A136">
        <f>VLOOKUP($B136,Example0gross_NameIDRecon!$B:$C,2,0)</f>
        <v/>
      </c>
      <c r="B136" t="inlineStr">
        <is>
          <t>Kyle 2H</t>
        </is>
      </c>
      <c r="C136" t="inlineStr">
        <is>
          <t>Gas Sales - mcf</t>
        </is>
      </c>
      <c r="D136">
        <f>IF(VLOOKUP($C136,Example0gross_LOSDesignation!$A:$B,2,0)=0,"",VLOOKUP($C136,Example0gross_LOSDesignation!$A:$B,2,0))</f>
        <v/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0</v>
      </c>
      <c r="N136" s="3" t="n">
        <v>0</v>
      </c>
      <c r="O136" s="3" t="n">
        <v>0</v>
      </c>
      <c r="P136" s="3" t="n">
        <v>0</v>
      </c>
    </row>
    <row r="137">
      <c r="A137">
        <f>VLOOKUP($B137,Example0gross_NameIDRecon!$B:$C,2,0)</f>
        <v/>
      </c>
      <c r="B137" t="inlineStr">
        <is>
          <t>Kyle 2H</t>
        </is>
      </c>
      <c r="C137" t="inlineStr">
        <is>
          <t>NGL Sales - Bbls</t>
        </is>
      </c>
      <c r="D137">
        <f>IF(VLOOKUP($C137,Example0gross_LOSDesignation!$A:$B,2,0)=0,"",VLOOKUP($C137,Example0gross_LOSDesignation!$A:$B,2,0))</f>
        <v/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  <c r="P137" s="3" t="n">
        <v>0</v>
      </c>
    </row>
    <row r="138">
      <c r="A138">
        <f>VLOOKUP($B138,Example0gross_NameIDRecon!$B:$C,2,0)</f>
        <v/>
      </c>
      <c r="B138" t="inlineStr">
        <is>
          <t>Kyle 2H</t>
        </is>
      </c>
      <c r="C138" t="inlineStr">
        <is>
          <t>NGL Sales - Gal</t>
        </is>
      </c>
      <c r="D138">
        <f>IF(VLOOKUP($C138,Example0gross_LOSDesignation!$A:$B,2,0)=0,"",VLOOKUP($C138,Example0gross_LOSDesignation!$A:$B,2,0))</f>
        <v/>
      </c>
      <c r="E138" s="3" t="n">
        <v>0</v>
      </c>
      <c r="F138" s="3" t="n">
        <v>0</v>
      </c>
      <c r="G138" s="3" t="n">
        <v>0</v>
      </c>
      <c r="H138" s="3" t="n">
        <v>0</v>
      </c>
      <c r="I138" s="3" t="n">
        <v>0</v>
      </c>
      <c r="J138" s="3" t="n">
        <v>0</v>
      </c>
      <c r="K138" s="3" t="n">
        <v>0</v>
      </c>
      <c r="L138" s="3" t="n">
        <v>0</v>
      </c>
      <c r="M138" s="3" t="n">
        <v>0</v>
      </c>
      <c r="N138" s="3" t="n">
        <v>0</v>
      </c>
      <c r="O138" s="3" t="n">
        <v>0</v>
      </c>
      <c r="P138" s="3" t="n">
        <v>0</v>
      </c>
    </row>
    <row r="139">
      <c r="A139">
        <f>VLOOKUP($B139,Example0gross_NameIDRecon!$B:$C,2,0)</f>
        <v/>
      </c>
      <c r="B139" t="inlineStr">
        <is>
          <t>Kyle 2H</t>
        </is>
      </c>
      <c r="C139" t="inlineStr">
        <is>
          <t>Revenue:</t>
        </is>
      </c>
      <c r="D139">
        <f>IF(VLOOKUP($C139,Example0gross_LOSDesignation!$A:$B,2,0)=0,"",VLOOKUP($C139,Example0gross_LOSDesignation!$A:$B,2,0))</f>
        <v/>
      </c>
    </row>
    <row r="140">
      <c r="A140">
        <f>VLOOKUP($B140,Example0gross_NameIDRecon!$B:$C,2,0)</f>
        <v/>
      </c>
      <c r="B140" t="inlineStr">
        <is>
          <t>Kyle 2H</t>
        </is>
      </c>
      <c r="C140" t="inlineStr">
        <is>
          <t>Oil Sales Rev</t>
        </is>
      </c>
      <c r="D140">
        <f>IF(VLOOKUP($C140,Example0gross_LOSDesignation!$A:$B,2,0)=0,"",VLOOKUP($C140,Example0gross_LOSDesignation!$A:$B,2,0))</f>
        <v/>
      </c>
      <c r="E140" s="3" t="n">
        <v>48972</v>
      </c>
      <c r="F140" s="3" t="n">
        <v>49706.57999999999</v>
      </c>
      <c r="G140" s="3" t="n">
        <v>50452.17869999999</v>
      </c>
      <c r="H140" s="3" t="n">
        <v>51208.96138049998</v>
      </c>
      <c r="I140" s="3" t="n">
        <v>51977.09580120748</v>
      </c>
      <c r="J140" s="3" t="n">
        <v>52756.75223822558</v>
      </c>
      <c r="K140" s="3" t="n">
        <v>53548.10352179896</v>
      </c>
      <c r="L140" s="3" t="n">
        <v>54351.32507462594</v>
      </c>
      <c r="M140" s="3" t="n">
        <v>55166.59495074532</v>
      </c>
      <c r="N140" s="3" t="n">
        <v>55994.0938750065</v>
      </c>
      <c r="O140" s="3" t="n">
        <v>56834.00528313159</v>
      </c>
      <c r="P140" s="3" t="n">
        <v>57686.51536237856</v>
      </c>
    </row>
    <row r="141">
      <c r="A141">
        <f>VLOOKUP($B141,Example0gross_NameIDRecon!$B:$C,2,0)</f>
        <v/>
      </c>
      <c r="B141" t="inlineStr">
        <is>
          <t>Kyle 2H</t>
        </is>
      </c>
      <c r="C141" t="inlineStr">
        <is>
          <t>Gas Sales Rev</t>
        </is>
      </c>
      <c r="D141">
        <f>IF(VLOOKUP($C141,Example0gross_LOSDesignation!$A:$B,2,0)=0,"",VLOOKUP($C141,Example0gross_LOSDesignation!$A:$B,2,0))</f>
        <v/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  <c r="P141" s="3" t="n">
        <v>0</v>
      </c>
    </row>
    <row r="142">
      <c r="A142">
        <f>VLOOKUP($B142,Example0gross_NameIDRecon!$B:$C,2,0)</f>
        <v/>
      </c>
      <c r="B142" t="inlineStr">
        <is>
          <t>Kyle 2H</t>
        </is>
      </c>
      <c r="C142" t="inlineStr">
        <is>
          <t>NGL Sales Rev</t>
        </is>
      </c>
      <c r="D142">
        <f>IF(VLOOKUP($C142,Example0gross_LOSDesignation!$A:$B,2,0)=0,"",VLOOKUP($C142,Example0gross_LOSDesignation!$A:$B,2,0))</f>
        <v/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  <c r="P142" s="3" t="n">
        <v>0</v>
      </c>
    </row>
    <row r="143">
      <c r="A143">
        <f>VLOOKUP($B143,Example0gross_NameIDRecon!$B:$C,2,0)</f>
        <v/>
      </c>
      <c r="B143" t="inlineStr">
        <is>
          <t>Kyle 2H</t>
        </is>
      </c>
      <c r="C143" t="inlineStr">
        <is>
          <t>Oil Rev Deduct</t>
        </is>
      </c>
      <c r="D143">
        <f>IF(VLOOKUP($C143,Example0gross_LOSDesignation!$A:$B,2,0)=0,"",VLOOKUP($C143,Example0gross_LOSDesignation!$A:$B,2,0))</f>
        <v/>
      </c>
      <c r="E143" s="3" t="n">
        <v>330</v>
      </c>
      <c r="F143" s="3" t="n">
        <v>331.6499999999999</v>
      </c>
      <c r="G143" s="3" t="n">
        <v>333.3082499999999</v>
      </c>
      <c r="H143" s="3" t="n">
        <v>334.9747912499998</v>
      </c>
      <c r="I143" s="3" t="n">
        <v>336.6496652062498</v>
      </c>
      <c r="J143" s="3" t="n">
        <v>338.332913532281</v>
      </c>
      <c r="K143" s="3" t="n">
        <v>340.0245780999424</v>
      </c>
      <c r="L143" s="3" t="n">
        <v>341.724700990442</v>
      </c>
      <c r="M143" s="3" t="n">
        <v>343.4333244953942</v>
      </c>
      <c r="N143" s="3" t="n">
        <v>345.1504911178711</v>
      </c>
      <c r="O143" s="3" t="n">
        <v>346.8762435734604</v>
      </c>
      <c r="P143" s="3" t="n">
        <v>348.6106247913277</v>
      </c>
    </row>
    <row r="144">
      <c r="A144">
        <f>VLOOKUP($B144,Example0gross_NameIDRecon!$B:$C,2,0)</f>
        <v/>
      </c>
      <c r="B144" t="inlineStr">
        <is>
          <t>Kyle 2H</t>
        </is>
      </c>
      <c r="C144" t="inlineStr">
        <is>
          <t>Gas Rev Deduct</t>
        </is>
      </c>
      <c r="D144">
        <f>IF(VLOOKUP($C144,Example0gross_LOSDesignation!$A:$B,2,0)=0,"",VLOOKUP($C144,Example0gross_LOSDesignation!$A:$B,2,0))</f>
        <v/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</row>
    <row r="145">
      <c r="A145">
        <f>VLOOKUP($B145,Example0gross_NameIDRecon!$B:$C,2,0)</f>
        <v/>
      </c>
      <c r="B145" t="inlineStr">
        <is>
          <t>Kyle 2H</t>
        </is>
      </c>
      <c r="C145" t="inlineStr">
        <is>
          <t>NGL Rev Deduct</t>
        </is>
      </c>
      <c r="D145">
        <f>IF(VLOOKUP($C145,Example0gross_LOSDesignation!$A:$B,2,0)=0,"",VLOOKUP($C145,Example0gross_LOSDesignation!$A:$B,2,0))</f>
        <v/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  <c r="P145" s="3" t="n">
        <v>0</v>
      </c>
    </row>
    <row r="146">
      <c r="A146">
        <f>VLOOKUP($B146,Example0gross_NameIDRecon!$B:$C,2,0)</f>
        <v/>
      </c>
      <c r="B146" t="inlineStr">
        <is>
          <t>Kyle 2H</t>
        </is>
      </c>
      <c r="C146" t="inlineStr">
        <is>
          <t>Operating Expenses:</t>
        </is>
      </c>
      <c r="D146">
        <f>IF(VLOOKUP($C146,Example0gross_LOSDesignation!$A:$B,2,0)=0,"",VLOOKUP($C146,Example0gross_LOSDesignation!$A:$B,2,0))</f>
        <v/>
      </c>
    </row>
    <row r="147">
      <c r="A147">
        <f>VLOOKUP($B147,Example0gross_NameIDRecon!$B:$C,2,0)</f>
        <v/>
      </c>
      <c r="B147" t="inlineStr">
        <is>
          <t>Kyle 2H</t>
        </is>
      </c>
      <c r="C147" t="inlineStr">
        <is>
          <t>Severance Taxes</t>
        </is>
      </c>
      <c r="D147">
        <f>IF(VLOOKUP($C147,Example0gross_LOSDesignation!$A:$B,2,0)=0,"",VLOOKUP($C147,Example0gross_LOSDesignation!$A:$B,2,0))</f>
        <v/>
      </c>
      <c r="E147" s="3" t="n">
        <v>2972.28</v>
      </c>
      <c r="F147" s="3" t="n">
        <v>3016.8642</v>
      </c>
      <c r="G147" s="3" t="n">
        <v>3062.117162999999</v>
      </c>
      <c r="H147" s="3" t="n">
        <v>3108.048920444999</v>
      </c>
      <c r="I147" s="3" t="n">
        <v>3154.669654251673</v>
      </c>
      <c r="J147" s="3" t="n">
        <v>3201.989699065448</v>
      </c>
      <c r="K147" s="3" t="n">
        <v>3250.01954455143</v>
      </c>
      <c r="L147" s="3" t="n">
        <v>3298.769837719701</v>
      </c>
      <c r="M147" s="3" t="n">
        <v>3348.251385285496</v>
      </c>
      <c r="N147" s="3" t="n">
        <v>3398.475156064778</v>
      </c>
      <c r="O147" s="3" t="n">
        <v>3449.452283405749</v>
      </c>
      <c r="P147" s="3" t="n">
        <v>3501.194067656836</v>
      </c>
    </row>
    <row r="148">
      <c r="A148">
        <f>VLOOKUP($B148,Example0gross_NameIDRecon!$B:$C,2,0)</f>
        <v/>
      </c>
      <c r="B148" t="inlineStr">
        <is>
          <t>Kyle 2H</t>
        </is>
      </c>
      <c r="C148" t="inlineStr">
        <is>
          <t>Other Deductions</t>
        </is>
      </c>
      <c r="D148">
        <f>IF(VLOOKUP($C148,Example0gross_LOSDesignation!$A:$B,2,0)=0,"",VLOOKUP($C148,Example0gross_LOSDesignation!$A:$B,2,0))</f>
        <v/>
      </c>
      <c r="E148" s="3" t="n">
        <v>433.5</v>
      </c>
      <c r="F148" s="3" t="n">
        <v>450.84</v>
      </c>
      <c r="G148" s="3" t="n">
        <v>468.8736</v>
      </c>
      <c r="H148" s="3" t="n">
        <v>487.628544</v>
      </c>
      <c r="I148" s="3" t="n">
        <v>507.13368576</v>
      </c>
      <c r="J148" s="3" t="n">
        <v>527.4190331904001</v>
      </c>
      <c r="K148" s="3" t="n">
        <v>548.5157945180162</v>
      </c>
      <c r="L148" s="3" t="n">
        <v>570.4564262987368</v>
      </c>
      <c r="M148" s="3" t="n">
        <v>593.2746833506862</v>
      </c>
      <c r="N148" s="3" t="n">
        <v>617.0056706847137</v>
      </c>
      <c r="O148" s="3" t="n">
        <v>641.6858975121023</v>
      </c>
      <c r="P148" s="3" t="n">
        <v>667.3533334125864</v>
      </c>
    </row>
    <row r="149">
      <c r="A149">
        <f>VLOOKUP($B149,Example0gross_NameIDRecon!$B:$C,2,0)</f>
        <v/>
      </c>
      <c r="B149" t="inlineStr">
        <is>
          <t>Kyle 2H</t>
        </is>
      </c>
      <c r="C149" t="inlineStr">
        <is>
          <t>Chemicals</t>
        </is>
      </c>
      <c r="D149">
        <f>IF(VLOOKUP($C149,Example0gross_LOSDesignation!$A:$B,2,0)=0,"",VLOOKUP($C149,Example0gross_LOSDesignation!$A:$B,2,0))</f>
        <v/>
      </c>
      <c r="E149" s="3" t="n">
        <v>540</v>
      </c>
      <c r="F149" s="3" t="n">
        <v>546.75</v>
      </c>
      <c r="G149" s="3" t="n">
        <v>553.584375</v>
      </c>
      <c r="H149" s="3" t="n">
        <v>560.5041796875</v>
      </c>
      <c r="I149" s="3" t="n">
        <v>567.5104819335937</v>
      </c>
      <c r="J149" s="3" t="n">
        <v>574.6043629577637</v>
      </c>
      <c r="K149" s="3" t="n">
        <v>581.7869174947357</v>
      </c>
      <c r="L149" s="3" t="n">
        <v>589.0592539634198</v>
      </c>
      <c r="M149" s="3" t="n">
        <v>596.4224946379626</v>
      </c>
      <c r="N149" s="3" t="n">
        <v>603.8777758209371</v>
      </c>
      <c r="O149" s="3" t="n">
        <v>611.4262480186989</v>
      </c>
      <c r="P149" s="3" t="n">
        <v>619.0690761189325</v>
      </c>
    </row>
    <row r="150">
      <c r="A150">
        <f>VLOOKUP($B150,Example0gross_NameIDRecon!$B:$C,2,0)</f>
        <v/>
      </c>
      <c r="B150" t="inlineStr">
        <is>
          <t>Kyle 2H</t>
        </is>
      </c>
      <c r="C150" t="inlineStr">
        <is>
          <t>Communications</t>
        </is>
      </c>
      <c r="D150">
        <f>IF(VLOOKUP($C150,Example0gross_LOSDesignation!$A:$B,2,0)=0,"",VLOOKUP($C150,Example0gross_LOSDesignation!$A:$B,2,0))</f>
        <v/>
      </c>
      <c r="E150" s="3" t="n">
        <v>168.21</v>
      </c>
      <c r="F150" s="3" t="n">
        <v>170.312625</v>
      </c>
      <c r="G150" s="3" t="n">
        <v>172.4415328125</v>
      </c>
      <c r="H150" s="3" t="n">
        <v>174.5970519726562</v>
      </c>
      <c r="I150" s="3" t="n">
        <v>176.7795151223144</v>
      </c>
      <c r="J150" s="3" t="n">
        <v>178.9892590613433</v>
      </c>
      <c r="K150" s="3" t="n">
        <v>181.2266247996101</v>
      </c>
      <c r="L150" s="3" t="n">
        <v>183.4919576096053</v>
      </c>
      <c r="M150" s="3" t="n">
        <v>185.7856070797253</v>
      </c>
      <c r="N150" s="3" t="n">
        <v>188.1079271682219</v>
      </c>
      <c r="O150" s="3" t="n">
        <v>190.4592762578247</v>
      </c>
      <c r="P150" s="3" t="n">
        <v>192.8400172110475</v>
      </c>
    </row>
    <row r="151">
      <c r="A151">
        <f>VLOOKUP($B151,Example0gross_NameIDRecon!$B:$C,2,0)</f>
        <v/>
      </c>
      <c r="B151" t="inlineStr">
        <is>
          <t>Kyle 2H</t>
        </is>
      </c>
      <c r="C151" t="inlineStr">
        <is>
          <t>Consulting</t>
        </is>
      </c>
      <c r="D151">
        <f>IF(VLOOKUP($C151,Example0gross_LOSDesignation!$A:$B,2,0)=0,"",VLOOKUP($C151,Example0gross_LOSDesignation!$A:$B,2,0))</f>
        <v/>
      </c>
      <c r="E151" s="3" t="n">
        <v>112.05</v>
      </c>
      <c r="F151" s="3" t="n">
        <v>113.450625</v>
      </c>
      <c r="G151" s="3" t="n">
        <v>114.8687578125</v>
      </c>
      <c r="H151" s="3" t="n">
        <v>116.3046172851563</v>
      </c>
      <c r="I151" s="3" t="n">
        <v>117.7584250012207</v>
      </c>
      <c r="J151" s="3" t="n">
        <v>119.2304053137359</v>
      </c>
      <c r="K151" s="3" t="n">
        <v>120.7207853801576</v>
      </c>
      <c r="L151" s="3" t="n">
        <v>122.2297951974096</v>
      </c>
      <c r="M151" s="3" t="n">
        <v>123.7576676373772</v>
      </c>
      <c r="N151" s="3" t="n">
        <v>125.3046384828444</v>
      </c>
      <c r="O151" s="3" t="n">
        <v>126.87094646388</v>
      </c>
      <c r="P151" s="3" t="n">
        <v>128.4568332946785</v>
      </c>
    </row>
    <row r="152">
      <c r="A152">
        <f>VLOOKUP($B152,Example0gross_NameIDRecon!$B:$C,2,0)</f>
        <v/>
      </c>
      <c r="B152" t="inlineStr">
        <is>
          <t>Kyle 2H</t>
        </is>
      </c>
      <c r="C152" t="inlineStr">
        <is>
          <t>Contract Labor</t>
        </is>
      </c>
      <c r="D152">
        <f>IF(VLOOKUP($C152,Example0gross_LOSDesignation!$A:$B,2,0)=0,"",VLOOKUP($C152,Example0gross_LOSDesignation!$A:$B,2,0))</f>
        <v/>
      </c>
      <c r="E152" s="3" t="n">
        <v>510.3</v>
      </c>
      <c r="F152" s="3" t="n">
        <v>516.67875</v>
      </c>
      <c r="G152" s="3" t="n">
        <v>523.137234375</v>
      </c>
      <c r="H152" s="3" t="n">
        <v>529.6764498046874</v>
      </c>
      <c r="I152" s="3" t="n">
        <v>536.2974054272461</v>
      </c>
      <c r="J152" s="3" t="n">
        <v>543.0011229950866</v>
      </c>
      <c r="K152" s="3" t="n">
        <v>549.7886370325251</v>
      </c>
      <c r="L152" s="3" t="n">
        <v>556.6609949954316</v>
      </c>
      <c r="M152" s="3" t="n">
        <v>563.6192574328744</v>
      </c>
      <c r="N152" s="3" t="n">
        <v>570.6644981507853</v>
      </c>
      <c r="O152" s="3" t="n">
        <v>577.7978043776702</v>
      </c>
      <c r="P152" s="3" t="n">
        <v>585.0202769323911</v>
      </c>
    </row>
    <row r="153">
      <c r="A153">
        <f>VLOOKUP($B153,Example0gross_NameIDRecon!$B:$C,2,0)</f>
        <v/>
      </c>
      <c r="B153" t="inlineStr">
        <is>
          <t>Kyle 2H</t>
        </is>
      </c>
      <c r="C153" t="inlineStr">
        <is>
          <t>Fuel &amp; Power</t>
        </is>
      </c>
      <c r="D153">
        <f>IF(VLOOKUP($C153,Example0gross_LOSDesignation!$A:$B,2,0)=0,"",VLOOKUP($C153,Example0gross_LOSDesignation!$A:$B,2,0))</f>
        <v/>
      </c>
      <c r="E153" s="3" t="n">
        <v>432</v>
      </c>
      <c r="F153" s="3" t="n">
        <v>437.4</v>
      </c>
      <c r="G153" s="3" t="n">
        <v>442.8675</v>
      </c>
      <c r="H153" s="3" t="n">
        <v>448.40334375</v>
      </c>
      <c r="I153" s="3" t="n">
        <v>454.008385546875</v>
      </c>
      <c r="J153" s="3" t="n">
        <v>459.6834903662109</v>
      </c>
      <c r="K153" s="3" t="n">
        <v>465.4295339957885</v>
      </c>
      <c r="L153" s="3" t="n">
        <v>471.2474031707359</v>
      </c>
      <c r="M153" s="3" t="n">
        <v>477.13799571037</v>
      </c>
      <c r="N153" s="3" t="n">
        <v>483.1022206567496</v>
      </c>
      <c r="O153" s="3" t="n">
        <v>489.140998414959</v>
      </c>
      <c r="P153" s="3" t="n">
        <v>495.255260895146</v>
      </c>
    </row>
    <row r="154">
      <c r="A154">
        <f>VLOOKUP($B154,Example0gross_NameIDRecon!$B:$C,2,0)</f>
        <v/>
      </c>
      <c r="B154" t="inlineStr">
        <is>
          <t>Kyle 2H</t>
        </is>
      </c>
      <c r="C154" t="inlineStr">
        <is>
          <t>Hot Oil &amp; Other Treatments</t>
        </is>
      </c>
      <c r="D154">
        <f>IF(VLOOKUP($C154,Example0gross_LOSDesignation!$A:$B,2,0)=0,"",VLOOKUP($C154,Example0gross_LOSDesignation!$A:$B,2,0))</f>
        <v/>
      </c>
      <c r="E154" s="3" t="n">
        <v>181.98</v>
      </c>
      <c r="F154" s="3" t="n">
        <v>184.25475</v>
      </c>
      <c r="G154" s="3" t="n">
        <v>186.557934375</v>
      </c>
      <c r="H154" s="3" t="n">
        <v>188.8899085546875</v>
      </c>
      <c r="I154" s="3" t="n">
        <v>191.2510324116211</v>
      </c>
      <c r="J154" s="3" t="n">
        <v>193.6416703167663</v>
      </c>
      <c r="K154" s="3" t="n">
        <v>196.0621911957259</v>
      </c>
      <c r="L154" s="3" t="n">
        <v>198.5129685856725</v>
      </c>
      <c r="M154" s="3" t="n">
        <v>200.9943806929934</v>
      </c>
      <c r="N154" s="3" t="n">
        <v>203.5068104516558</v>
      </c>
      <c r="O154" s="3" t="n">
        <v>206.0506455823015</v>
      </c>
      <c r="P154" s="3" t="n">
        <v>208.6262786520802</v>
      </c>
    </row>
    <row r="155">
      <c r="A155">
        <f>VLOOKUP($B155,Example0gross_NameIDRecon!$B:$C,2,0)</f>
        <v/>
      </c>
      <c r="B155" t="inlineStr">
        <is>
          <t>Kyle 2H</t>
        </is>
      </c>
      <c r="C155" t="inlineStr">
        <is>
          <t>Insurance</t>
        </is>
      </c>
      <c r="D155">
        <f>IF(VLOOKUP($C155,Example0gross_LOSDesignation!$A:$B,2,0)=0,"",VLOOKUP($C155,Example0gross_LOSDesignation!$A:$B,2,0))</f>
        <v/>
      </c>
      <c r="E155" s="3" t="n">
        <v>210.6</v>
      </c>
      <c r="F155" s="3" t="n">
        <v>213.2325</v>
      </c>
      <c r="G155" s="3" t="n">
        <v>215.89790625</v>
      </c>
      <c r="H155" s="3" t="n">
        <v>218.596630078125</v>
      </c>
      <c r="I155" s="3" t="n">
        <v>221.3290879541015</v>
      </c>
      <c r="J155" s="3" t="n">
        <v>224.0957015535278</v>
      </c>
      <c r="K155" s="3" t="n">
        <v>226.8968978229469</v>
      </c>
      <c r="L155" s="3" t="n">
        <v>229.7331090457337</v>
      </c>
      <c r="M155" s="3" t="n">
        <v>232.6047729088054</v>
      </c>
      <c r="N155" s="3" t="n">
        <v>235.5123325701654</v>
      </c>
      <c r="O155" s="3" t="n">
        <v>238.4562367272925</v>
      </c>
      <c r="P155" s="3" t="n">
        <v>241.4369396863836</v>
      </c>
    </row>
    <row r="156">
      <c r="A156">
        <f>VLOOKUP($B156,Example0gross_NameIDRecon!$B:$C,2,0)</f>
        <v/>
      </c>
      <c r="B156" t="inlineStr">
        <is>
          <t>Kyle 2H</t>
        </is>
      </c>
      <c r="C156" t="inlineStr">
        <is>
          <t>Legal</t>
        </is>
      </c>
      <c r="D156">
        <f>IF(VLOOKUP($C156,Example0gross_LOSDesignation!$A:$B,2,0)=0,"",VLOOKUP($C156,Example0gross_LOSDesignation!$A:$B,2,0))</f>
        <v/>
      </c>
      <c r="E156" s="3" t="n">
        <v>276.75</v>
      </c>
      <c r="F156" s="3" t="n">
        <v>280.209375</v>
      </c>
      <c r="G156" s="3" t="n">
        <v>283.7119921875</v>
      </c>
      <c r="H156" s="3" t="n">
        <v>287.2583920898438</v>
      </c>
      <c r="I156" s="3" t="n">
        <v>290.8491219909668</v>
      </c>
      <c r="J156" s="3" t="n">
        <v>294.4847360158539</v>
      </c>
      <c r="K156" s="3" t="n">
        <v>298.1657952160521</v>
      </c>
      <c r="L156" s="3" t="n">
        <v>301.8928676562527</v>
      </c>
      <c r="M156" s="3" t="n">
        <v>305.6665285019558</v>
      </c>
      <c r="N156" s="3" t="n">
        <v>309.4873601082302</v>
      </c>
      <c r="O156" s="3" t="n">
        <v>313.3559521095831</v>
      </c>
      <c r="P156" s="3" t="n">
        <v>317.2729015109529</v>
      </c>
    </row>
    <row r="157">
      <c r="A157">
        <f>VLOOKUP($B157,Example0gross_NameIDRecon!$B:$C,2,0)</f>
        <v/>
      </c>
      <c r="B157" t="inlineStr">
        <is>
          <t>Kyle 2H</t>
        </is>
      </c>
      <c r="C157" t="inlineStr">
        <is>
          <t>Marketing</t>
        </is>
      </c>
      <c r="D157">
        <f>IF(VLOOKUP($C157,Example0gross_LOSDesignation!$A:$B,2,0)=0,"",VLOOKUP($C157,Example0gross_LOSDesignation!$A:$B,2,0))</f>
        <v/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  <c r="K157" s="3" t="n">
        <v>0</v>
      </c>
      <c r="L157" s="3" t="n">
        <v>0</v>
      </c>
      <c r="M157" s="3" t="n">
        <v>0</v>
      </c>
      <c r="N157" s="3" t="n">
        <v>0</v>
      </c>
      <c r="O157" s="3" t="n">
        <v>0</v>
      </c>
      <c r="P157" s="3" t="n">
        <v>0</v>
      </c>
    </row>
    <row r="158">
      <c r="A158">
        <f>VLOOKUP($B158,Example0gross_NameIDRecon!$B:$C,2,0)</f>
        <v/>
      </c>
      <c r="B158" t="inlineStr">
        <is>
          <t>Kyle 2H</t>
        </is>
      </c>
      <c r="C158" t="inlineStr">
        <is>
          <t>Measurement/Metering</t>
        </is>
      </c>
      <c r="D158">
        <f>IF(VLOOKUP($C158,Example0gross_LOSDesignation!$A:$B,2,0)=0,"",VLOOKUP($C158,Example0gross_LOSDesignation!$A:$B,2,0))</f>
        <v/>
      </c>
      <c r="E158" s="3" t="n">
        <v>69.12</v>
      </c>
      <c r="F158" s="3" t="n">
        <v>69.98399999999999</v>
      </c>
      <c r="G158" s="3" t="n">
        <v>70.8588</v>
      </c>
      <c r="H158" s="3" t="n">
        <v>71.744535</v>
      </c>
      <c r="I158" s="3" t="n">
        <v>72.64134168749999</v>
      </c>
      <c r="J158" s="3" t="n">
        <v>73.54935845859373</v>
      </c>
      <c r="K158" s="3" t="n">
        <v>74.46872543932615</v>
      </c>
      <c r="L158" s="3" t="n">
        <v>75.39958450731771</v>
      </c>
      <c r="M158" s="3" t="n">
        <v>76.34207931365918</v>
      </c>
      <c r="N158" s="3" t="n">
        <v>77.29635530507993</v>
      </c>
      <c r="O158" s="3" t="n">
        <v>78.26255974639342</v>
      </c>
      <c r="P158" s="3" t="n">
        <v>79.24084174322333</v>
      </c>
    </row>
    <row r="159">
      <c r="A159">
        <f>VLOOKUP($B159,Example0gross_NameIDRecon!$B:$C,2,0)</f>
        <v/>
      </c>
      <c r="B159" t="inlineStr">
        <is>
          <t>Kyle 2H</t>
        </is>
      </c>
      <c r="C159" t="inlineStr">
        <is>
          <t>Miscellaneous</t>
        </is>
      </c>
      <c r="D159">
        <f>IF(VLOOKUP($C159,Example0gross_LOSDesignation!$A:$B,2,0)=0,"",VLOOKUP($C159,Example0gross_LOSDesignation!$A:$B,2,0))</f>
        <v/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  <c r="K159" s="3" t="n">
        <v>0</v>
      </c>
      <c r="L159" s="3" t="n">
        <v>0</v>
      </c>
      <c r="M159" s="3" t="n">
        <v>0</v>
      </c>
      <c r="N159" s="3" t="n">
        <v>0</v>
      </c>
      <c r="O159" s="3" t="n">
        <v>0</v>
      </c>
      <c r="P159" s="3" t="n">
        <v>0</v>
      </c>
    </row>
    <row r="160">
      <c r="A160">
        <f>VLOOKUP($B160,Example0gross_NameIDRecon!$B:$C,2,0)</f>
        <v/>
      </c>
      <c r="B160" t="inlineStr">
        <is>
          <t>Kyle 2H</t>
        </is>
      </c>
      <c r="C160" t="inlineStr">
        <is>
          <t>Overhead</t>
        </is>
      </c>
      <c r="D160">
        <f>IF(VLOOKUP($C160,Example0gross_LOSDesignation!$A:$B,2,0)=0,"",VLOOKUP($C160,Example0gross_LOSDesignation!$A:$B,2,0))</f>
        <v/>
      </c>
      <c r="E160" s="3" t="n">
        <v>180.09</v>
      </c>
      <c r="F160" s="3" t="n">
        <v>182.341125</v>
      </c>
      <c r="G160" s="3" t="n">
        <v>184.6203890625</v>
      </c>
      <c r="H160" s="3" t="n">
        <v>186.9281439257812</v>
      </c>
      <c r="I160" s="3" t="n">
        <v>189.2647457248535</v>
      </c>
      <c r="J160" s="3" t="n">
        <v>191.6305550464141</v>
      </c>
      <c r="K160" s="3" t="n">
        <v>194.0259369844943</v>
      </c>
      <c r="L160" s="3" t="n">
        <v>196.4512611968005</v>
      </c>
      <c r="M160" s="3" t="n">
        <v>198.9069019617605</v>
      </c>
      <c r="N160" s="3" t="n">
        <v>201.3932382362825</v>
      </c>
      <c r="O160" s="3" t="n">
        <v>203.910653714236</v>
      </c>
      <c r="P160" s="3" t="n">
        <v>206.4595368856639</v>
      </c>
    </row>
    <row r="161">
      <c r="A161">
        <f>VLOOKUP($B161,Example0gross_NameIDRecon!$B:$C,2,0)</f>
        <v/>
      </c>
      <c r="B161" t="inlineStr">
        <is>
          <t>Kyle 2H</t>
        </is>
      </c>
      <c r="C161" t="inlineStr">
        <is>
          <t>Professional Services</t>
        </is>
      </c>
      <c r="D161">
        <f>IF(VLOOKUP($C161,Example0gross_LOSDesignation!$A:$B,2,0)=0,"",VLOOKUP($C161,Example0gross_LOSDesignation!$A:$B,2,0))</f>
        <v/>
      </c>
      <c r="E161" s="3" t="n">
        <v>108</v>
      </c>
      <c r="F161" s="3" t="n">
        <v>109.35</v>
      </c>
      <c r="G161" s="3" t="n">
        <v>110.716875</v>
      </c>
      <c r="H161" s="3" t="n">
        <v>112.1008359375</v>
      </c>
      <c r="I161" s="3" t="n">
        <v>113.5020963867187</v>
      </c>
      <c r="J161" s="3" t="n">
        <v>114.9208725915527</v>
      </c>
      <c r="K161" s="3" t="n">
        <v>116.3573834989471</v>
      </c>
      <c r="L161" s="3" t="n">
        <v>117.811850792684</v>
      </c>
      <c r="M161" s="3" t="n">
        <v>119.2844989275925</v>
      </c>
      <c r="N161" s="3" t="n">
        <v>120.7755551641874</v>
      </c>
      <c r="O161" s="3" t="n">
        <v>122.2852496037397</v>
      </c>
      <c r="P161" s="3" t="n">
        <v>123.8138152237865</v>
      </c>
    </row>
    <row r="162">
      <c r="A162">
        <f>VLOOKUP($B162,Example0gross_NameIDRecon!$B:$C,2,0)</f>
        <v/>
      </c>
      <c r="B162" t="inlineStr">
        <is>
          <t>Kyle 2H</t>
        </is>
      </c>
      <c r="C162" t="inlineStr">
        <is>
          <t>Pumping &amp; Gauging</t>
        </is>
      </c>
      <c r="D162">
        <f>IF(VLOOKUP($C162,Example0gross_LOSDesignation!$A:$B,2,0)=0,"",VLOOKUP($C162,Example0gross_LOSDesignation!$A:$B,2,0))</f>
        <v/>
      </c>
      <c r="E162" s="3" t="n">
        <v>297</v>
      </c>
      <c r="F162" s="3" t="n">
        <v>300.7125</v>
      </c>
      <c r="G162" s="3" t="n">
        <v>304.47140625</v>
      </c>
      <c r="H162" s="3" t="n">
        <v>308.277298828125</v>
      </c>
      <c r="I162" s="3" t="n">
        <v>312.1307650634765</v>
      </c>
      <c r="J162" s="3" t="n">
        <v>316.03239962677</v>
      </c>
      <c r="K162" s="3" t="n">
        <v>319.9828046221047</v>
      </c>
      <c r="L162" s="3" t="n">
        <v>323.9825896798809</v>
      </c>
      <c r="M162" s="3" t="n">
        <v>328.0323720508794</v>
      </c>
      <c r="N162" s="3" t="n">
        <v>332.1327767015154</v>
      </c>
      <c r="O162" s="3" t="n">
        <v>336.2844364102844</v>
      </c>
      <c r="P162" s="3" t="n">
        <v>340.4879918654129</v>
      </c>
    </row>
    <row r="163">
      <c r="A163">
        <f>VLOOKUP($B163,Example0gross_NameIDRecon!$B:$C,2,0)</f>
        <v/>
      </c>
      <c r="B163" t="inlineStr">
        <is>
          <t>Kyle 2H</t>
        </is>
      </c>
      <c r="C163" t="inlineStr">
        <is>
          <t>Rental Equipment</t>
        </is>
      </c>
      <c r="D163">
        <f>IF(VLOOKUP($C163,Example0gross_LOSDesignation!$A:$B,2,0)=0,"",VLOOKUP($C163,Example0gross_LOSDesignation!$A:$B,2,0))</f>
        <v/>
      </c>
      <c r="E163" s="3" t="n">
        <v>467.37</v>
      </c>
      <c r="F163" s="3" t="n">
        <v>473.212125</v>
      </c>
      <c r="G163" s="3" t="n">
        <v>479.1272765625</v>
      </c>
      <c r="H163" s="3" t="n">
        <v>485.1163675195313</v>
      </c>
      <c r="I163" s="3" t="n">
        <v>491.1803221135254</v>
      </c>
      <c r="J163" s="3" t="n">
        <v>497.3200761399444</v>
      </c>
      <c r="K163" s="3" t="n">
        <v>503.5365770916937</v>
      </c>
      <c r="L163" s="3" t="n">
        <v>509.8307843053399</v>
      </c>
      <c r="M163" s="3" t="n">
        <v>516.2036691091566</v>
      </c>
      <c r="N163" s="3" t="n">
        <v>522.6562149730211</v>
      </c>
      <c r="O163" s="3" t="n">
        <v>529.1894176601837</v>
      </c>
      <c r="P163" s="3" t="n">
        <v>535.8042853809361</v>
      </c>
    </row>
    <row r="164">
      <c r="A164">
        <f>VLOOKUP($B164,Example0gross_NameIDRecon!$B:$C,2,0)</f>
        <v/>
      </c>
      <c r="B164" t="inlineStr">
        <is>
          <t>Kyle 2H</t>
        </is>
      </c>
      <c r="C164" t="inlineStr">
        <is>
          <t>Repairs &amp; Maintenance</t>
        </is>
      </c>
      <c r="D164">
        <f>IF(VLOOKUP($C164,Example0gross_LOSDesignation!$A:$B,2,0)=0,"",VLOOKUP($C164,Example0gross_LOSDesignation!$A:$B,2,0))</f>
        <v/>
      </c>
      <c r="E164" s="3" t="n">
        <v>297</v>
      </c>
      <c r="F164" s="3" t="n">
        <v>300.7125</v>
      </c>
      <c r="G164" s="3" t="n">
        <v>304.47140625</v>
      </c>
      <c r="H164" s="3" t="n">
        <v>308.277298828125</v>
      </c>
      <c r="I164" s="3" t="n">
        <v>312.1307650634765</v>
      </c>
      <c r="J164" s="3" t="n">
        <v>316.03239962677</v>
      </c>
      <c r="K164" s="3" t="n">
        <v>319.9828046221047</v>
      </c>
      <c r="L164" s="3" t="n">
        <v>323.9825896798809</v>
      </c>
      <c r="M164" s="3" t="n">
        <v>328.0323720508794</v>
      </c>
      <c r="N164" s="3" t="n">
        <v>332.1327767015154</v>
      </c>
      <c r="O164" s="3" t="n">
        <v>336.2844364102844</v>
      </c>
      <c r="P164" s="3" t="n">
        <v>340.4879918654129</v>
      </c>
    </row>
    <row r="165">
      <c r="A165">
        <f>VLOOKUP($B165,Example0gross_NameIDRecon!$B:$C,2,0)</f>
        <v/>
      </c>
      <c r="B165" t="inlineStr">
        <is>
          <t>Kyle 2H</t>
        </is>
      </c>
      <c r="C165" t="inlineStr">
        <is>
          <t>Road &amp; Lease Maintenance</t>
        </is>
      </c>
      <c r="D165">
        <f>IF(VLOOKUP($C165,Example0gross_LOSDesignation!$A:$B,2,0)=0,"",VLOOKUP($C165,Example0gross_LOSDesignation!$A:$B,2,0))</f>
        <v/>
      </c>
      <c r="E165" s="3" t="n">
        <v>202.5</v>
      </c>
      <c r="F165" s="3" t="n">
        <v>205.03125</v>
      </c>
      <c r="G165" s="3" t="n">
        <v>207.594140625</v>
      </c>
      <c r="H165" s="3" t="n">
        <v>210.1890673828125</v>
      </c>
      <c r="I165" s="3" t="n">
        <v>212.8164307250977</v>
      </c>
      <c r="J165" s="3" t="n">
        <v>215.4766361091614</v>
      </c>
      <c r="K165" s="3" t="n">
        <v>218.1700940605259</v>
      </c>
      <c r="L165" s="3" t="n">
        <v>220.8972202362824</v>
      </c>
      <c r="M165" s="3" t="n">
        <v>223.658435489236</v>
      </c>
      <c r="N165" s="3" t="n">
        <v>226.4541659328514</v>
      </c>
      <c r="O165" s="3" t="n">
        <v>229.284843007012</v>
      </c>
      <c r="P165" s="3" t="n">
        <v>232.1509035445997</v>
      </c>
    </row>
    <row r="166">
      <c r="A166">
        <f>VLOOKUP($B166,Example0gross_NameIDRecon!$B:$C,2,0)</f>
        <v/>
      </c>
      <c r="B166" t="inlineStr">
        <is>
          <t>Kyle 2H</t>
        </is>
      </c>
      <c r="C166" t="inlineStr">
        <is>
          <t>Salt Water Disposal</t>
        </is>
      </c>
      <c r="D166">
        <f>IF(VLOOKUP($C166,Example0gross_LOSDesignation!$A:$B,2,0)=0,"",VLOOKUP($C166,Example0gross_LOSDesignation!$A:$B,2,0))</f>
        <v/>
      </c>
      <c r="E166" s="3" t="n">
        <v>1080</v>
      </c>
      <c r="F166" s="3" t="n">
        <v>1093.5</v>
      </c>
      <c r="G166" s="3" t="n">
        <v>1107.16875</v>
      </c>
      <c r="H166" s="3" t="n">
        <v>1121.008359375</v>
      </c>
      <c r="I166" s="3" t="n">
        <v>1135.020963867187</v>
      </c>
      <c r="J166" s="3" t="n">
        <v>1149.208725915527</v>
      </c>
      <c r="K166" s="3" t="n">
        <v>1163.573834989471</v>
      </c>
      <c r="L166" s="3" t="n">
        <v>1178.11850792684</v>
      </c>
      <c r="M166" s="3" t="n">
        <v>1192.844989275925</v>
      </c>
      <c r="N166" s="3" t="n">
        <v>1207.755551641874</v>
      </c>
      <c r="O166" s="3" t="n">
        <v>1222.852496037398</v>
      </c>
      <c r="P166" s="3" t="n">
        <v>1238.138152237865</v>
      </c>
    </row>
    <row r="167">
      <c r="A167">
        <f>VLOOKUP($B167,Example0gross_NameIDRecon!$B:$C,2,0)</f>
        <v/>
      </c>
      <c r="B167" t="inlineStr">
        <is>
          <t>Kyle 2H</t>
        </is>
      </c>
      <c r="C167" t="inlineStr">
        <is>
          <t>Supervision</t>
        </is>
      </c>
      <c r="D167">
        <f>IF(VLOOKUP($C167,Example0gross_LOSDesignation!$A:$B,2,0)=0,"",VLOOKUP($C167,Example0gross_LOSDesignation!$A:$B,2,0))</f>
        <v/>
      </c>
      <c r="E167" s="3" t="n">
        <v>357.75</v>
      </c>
      <c r="F167" s="3" t="n">
        <v>362.221875</v>
      </c>
      <c r="G167" s="3" t="n">
        <v>366.7496484375</v>
      </c>
      <c r="H167" s="3" t="n">
        <v>371.3340190429687</v>
      </c>
      <c r="I167" s="3" t="n">
        <v>375.9756942810059</v>
      </c>
      <c r="J167" s="3" t="n">
        <v>380.6753904595184</v>
      </c>
      <c r="K167" s="3" t="n">
        <v>385.4338328402624</v>
      </c>
      <c r="L167" s="3" t="n">
        <v>390.2517557507657</v>
      </c>
      <c r="M167" s="3" t="n">
        <v>395.1299026976502</v>
      </c>
      <c r="N167" s="3" t="n">
        <v>400.0690264813708</v>
      </c>
      <c r="O167" s="3" t="n">
        <v>405.0698893123879</v>
      </c>
      <c r="P167" s="3" t="n">
        <v>410.1332629287928</v>
      </c>
    </row>
    <row r="168">
      <c r="A168">
        <f>VLOOKUP($B168,Example0gross_NameIDRecon!$B:$C,2,0)</f>
        <v/>
      </c>
      <c r="B168" t="inlineStr">
        <is>
          <t>Kyle 2H</t>
        </is>
      </c>
      <c r="C168" t="inlineStr">
        <is>
          <t>Supplies</t>
        </is>
      </c>
      <c r="D168">
        <f>IF(VLOOKUP($C168,Example0gross_LOSDesignation!$A:$B,2,0)=0,"",VLOOKUP($C168,Example0gross_LOSDesignation!$A:$B,2,0))</f>
        <v/>
      </c>
      <c r="E168" s="3" t="n">
        <v>229.5</v>
      </c>
      <c r="F168" s="3" t="n">
        <v>232.36875</v>
      </c>
      <c r="G168" s="3" t="n">
        <v>235.273359375</v>
      </c>
      <c r="H168" s="3" t="n">
        <v>238.2142763671875</v>
      </c>
      <c r="I168" s="3" t="n">
        <v>241.1919548217773</v>
      </c>
      <c r="J168" s="3" t="n">
        <v>244.2068542570495</v>
      </c>
      <c r="K168" s="3" t="n">
        <v>247.2594399352627</v>
      </c>
      <c r="L168" s="3" t="n">
        <v>250.3501829344534</v>
      </c>
      <c r="M168" s="3" t="n">
        <v>253.4795602211341</v>
      </c>
      <c r="N168" s="3" t="n">
        <v>256.6480547238983</v>
      </c>
      <c r="O168" s="3" t="n">
        <v>259.856155407947</v>
      </c>
      <c r="P168" s="3" t="n">
        <v>263.1043573505463</v>
      </c>
    </row>
    <row r="169">
      <c r="A169">
        <f>VLOOKUP($B169,Example0gross_NameIDRecon!$B:$C,2,0)</f>
        <v/>
      </c>
      <c r="B169" t="inlineStr">
        <is>
          <t>Kyle 2H</t>
        </is>
      </c>
      <c r="C169" t="inlineStr">
        <is>
          <t>Ad Valorem</t>
        </is>
      </c>
      <c r="D169">
        <f>IF(VLOOKUP($C169,Example0gross_LOSDesignation!$A:$B,2,0)=0,"",VLOOKUP($C169,Example0gross_LOSDesignation!$A:$B,2,0))</f>
        <v/>
      </c>
      <c r="E169" s="3" t="n">
        <v>162</v>
      </c>
      <c r="F169" s="3" t="n">
        <v>164.025</v>
      </c>
      <c r="G169" s="3" t="n">
        <v>166.0753125</v>
      </c>
      <c r="H169" s="3" t="n">
        <v>168.15125390625</v>
      </c>
      <c r="I169" s="3" t="n">
        <v>170.2531445800781</v>
      </c>
      <c r="J169" s="3" t="n">
        <v>172.3813088873291</v>
      </c>
      <c r="K169" s="3" t="n">
        <v>174.5360752484207</v>
      </c>
      <c r="L169" s="3" t="n">
        <v>176.7177761890259</v>
      </c>
      <c r="M169" s="3" t="n">
        <v>178.9267483913887</v>
      </c>
      <c r="N169" s="3" t="n">
        <v>181.1633327462811</v>
      </c>
      <c r="O169" s="3" t="n">
        <v>183.4278744056096</v>
      </c>
      <c r="P169" s="3" t="n">
        <v>185.7207228356797</v>
      </c>
    </row>
    <row r="170">
      <c r="A170">
        <f>VLOOKUP($B170,Example0gross_NameIDRecon!$B:$C,2,0)</f>
        <v/>
      </c>
      <c r="B170" t="inlineStr">
        <is>
          <t>Kyle 2H</t>
        </is>
      </c>
      <c r="C170" t="inlineStr">
        <is>
          <t>Trucking &amp; Hauling</t>
        </is>
      </c>
      <c r="D170">
        <f>IF(VLOOKUP($C170,Example0gross_LOSDesignation!$A:$B,2,0)=0,"",VLOOKUP($C170,Example0gross_LOSDesignation!$A:$B,2,0))</f>
        <v/>
      </c>
      <c r="E170" s="3" t="n">
        <v>1267.11</v>
      </c>
      <c r="F170" s="3" t="n">
        <v>1282.948875</v>
      </c>
      <c r="G170" s="3" t="n">
        <v>1298.9857359375</v>
      </c>
      <c r="H170" s="3" t="n">
        <v>1315.223057636719</v>
      </c>
      <c r="I170" s="3" t="n">
        <v>1331.663345857177</v>
      </c>
      <c r="J170" s="3" t="n">
        <v>1348.309137680392</v>
      </c>
      <c r="K170" s="3" t="n">
        <v>1365.163001901397</v>
      </c>
      <c r="L170" s="3" t="n">
        <v>1382.227539425164</v>
      </c>
      <c r="M170" s="3" t="n">
        <v>1399.505383667979</v>
      </c>
      <c r="N170" s="3" t="n">
        <v>1416.999200963829</v>
      </c>
      <c r="O170" s="3" t="n">
        <v>1434.711690975877</v>
      </c>
      <c r="P170" s="3" t="n">
        <v>1452.645587113075</v>
      </c>
    </row>
    <row r="171">
      <c r="A171">
        <f>VLOOKUP($B171,Example0gross_NameIDRecon!$B:$C,2,0)</f>
        <v/>
      </c>
      <c r="B171" t="inlineStr">
        <is>
          <t>Kyle 2H</t>
        </is>
      </c>
      <c r="C171" t="inlineStr">
        <is>
          <t>Vacuum Truck/Clean Up</t>
        </is>
      </c>
      <c r="D171">
        <f>IF(VLOOKUP($C171,Example0gross_LOSDesignation!$A:$B,2,0)=0,"",VLOOKUP($C171,Example0gross_LOSDesignation!$A:$B,2,0))</f>
        <v/>
      </c>
      <c r="E171" s="3" t="n">
        <v>702</v>
      </c>
      <c r="F171" s="3" t="n">
        <v>710.7750000000001</v>
      </c>
      <c r="G171" s="3" t="n">
        <v>719.6596875</v>
      </c>
      <c r="H171" s="3" t="n">
        <v>728.65543359375</v>
      </c>
      <c r="I171" s="3" t="n">
        <v>737.7636265136719</v>
      </c>
      <c r="J171" s="3" t="n">
        <v>746.9856718450927</v>
      </c>
      <c r="K171" s="3" t="n">
        <v>756.3229927431564</v>
      </c>
      <c r="L171" s="3" t="n">
        <v>765.7770301524458</v>
      </c>
      <c r="M171" s="3" t="n">
        <v>775.3492430293513</v>
      </c>
      <c r="N171" s="3" t="n">
        <v>785.0411085672182</v>
      </c>
      <c r="O171" s="3" t="n">
        <v>794.8541224243085</v>
      </c>
      <c r="P171" s="3" t="n">
        <v>804.7897989546124</v>
      </c>
    </row>
    <row r="172">
      <c r="A172">
        <f>VLOOKUP($B172,Example0gross_NameIDRecon!$B:$C,2,0)</f>
        <v/>
      </c>
      <c r="B172" t="inlineStr">
        <is>
          <t>Kyle 2H</t>
        </is>
      </c>
      <c r="C172" t="inlineStr">
        <is>
          <t>Well Servicing</t>
        </is>
      </c>
      <c r="D172">
        <f>IF(VLOOKUP($C172,Example0gross_LOSDesignation!$A:$B,2,0)=0,"",VLOOKUP($C172,Example0gross_LOSDesignation!$A:$B,2,0))</f>
        <v/>
      </c>
      <c r="E172" s="3" t="n">
        <v>191.97</v>
      </c>
      <c r="F172" s="3" t="n">
        <v>194.369625</v>
      </c>
      <c r="G172" s="3" t="n">
        <v>196.7992453125</v>
      </c>
      <c r="H172" s="3" t="n">
        <v>199.2592358789062</v>
      </c>
      <c r="I172" s="3" t="n">
        <v>201.7499763273925</v>
      </c>
      <c r="J172" s="3" t="n">
        <v>204.2718510314849</v>
      </c>
      <c r="K172" s="3" t="n">
        <v>206.8252491693785</v>
      </c>
      <c r="L172" s="3" t="n">
        <v>209.4105647839957</v>
      </c>
      <c r="M172" s="3" t="n">
        <v>212.0281968437957</v>
      </c>
      <c r="N172" s="3" t="n">
        <v>214.6785493043431</v>
      </c>
      <c r="O172" s="3" t="n">
        <v>217.3620311706474</v>
      </c>
      <c r="P172" s="3" t="n">
        <v>220.0790565602804</v>
      </c>
    </row>
    <row r="173">
      <c r="A173">
        <f>VLOOKUP($B173,Example0gross_NameIDRecon!$B:$C,2,0)</f>
        <v/>
      </c>
      <c r="B173" t="inlineStr">
        <is>
          <t>Kyle 2H</t>
        </is>
      </c>
      <c r="C173" t="inlineStr">
        <is>
          <t>Workover Rig</t>
        </is>
      </c>
      <c r="D173">
        <f>IF(VLOOKUP($C173,Example0gross_LOSDesignation!$A:$B,2,0)=0,"",VLOOKUP($C173,Example0gross_LOSDesignation!$A:$B,2,0))</f>
        <v/>
      </c>
      <c r="E173" s="3" t="n">
        <v>88.02000000000001</v>
      </c>
      <c r="F173" s="3" t="n">
        <v>89.12025</v>
      </c>
      <c r="G173" s="3" t="n">
        <v>90.234253125</v>
      </c>
      <c r="H173" s="3" t="n">
        <v>91.36218128906249</v>
      </c>
      <c r="I173" s="3" t="n">
        <v>92.50420855517577</v>
      </c>
      <c r="J173" s="3" t="n">
        <v>93.66051116211545</v>
      </c>
      <c r="K173" s="3" t="n">
        <v>94.8312675516419</v>
      </c>
      <c r="L173" s="3" t="n">
        <v>96.01665839603743</v>
      </c>
      <c r="M173" s="3" t="n">
        <v>97.21686662598789</v>
      </c>
      <c r="N173" s="3" t="n">
        <v>98.43207745881273</v>
      </c>
      <c r="O173" s="3" t="n">
        <v>99.66247842704787</v>
      </c>
      <c r="P173" s="3" t="n">
        <v>100.908259407386</v>
      </c>
    </row>
    <row r="174">
      <c r="A174">
        <f>VLOOKUP($B174,Example0gross_NameIDRecon!$B:$C,2,0)</f>
        <v/>
      </c>
      <c r="B174" t="inlineStr">
        <is>
          <t>Kyle 2H</t>
        </is>
      </c>
      <c r="C174" t="inlineStr">
        <is>
          <t>Gathering &amp; Transport Chg</t>
        </is>
      </c>
      <c r="D174">
        <f>IF(VLOOKUP($C174,Example0gross_LOSDesignation!$A:$B,2,0)=0,"",VLOOKUP($C174,Example0gross_LOSDesignation!$A:$B,2,0))</f>
        <v/>
      </c>
      <c r="E174" s="3" t="n">
        <v>256.5</v>
      </c>
      <c r="F174" s="3" t="n">
        <v>259.70625</v>
      </c>
      <c r="G174" s="3" t="n">
        <v>262.952578125</v>
      </c>
      <c r="H174" s="3" t="n">
        <v>266.2394853515625</v>
      </c>
      <c r="I174" s="3" t="n">
        <v>269.567478918457</v>
      </c>
      <c r="J174" s="3" t="n">
        <v>272.9370724049377</v>
      </c>
      <c r="K174" s="3" t="n">
        <v>276.3487858099994</v>
      </c>
      <c r="L174" s="3" t="n">
        <v>279.8031456326244</v>
      </c>
      <c r="M174" s="3" t="n">
        <v>283.3006849530322</v>
      </c>
      <c r="N174" s="3" t="n">
        <v>286.8419435149451</v>
      </c>
      <c r="O174" s="3" t="n">
        <v>290.4274678088819</v>
      </c>
      <c r="P174" s="3" t="n">
        <v>294.0578111564929</v>
      </c>
    </row>
    <row r="175">
      <c r="A175">
        <f>VLOOKUP($B175,Example0gross_NameIDRecon!$B:$C,2,0)</f>
        <v/>
      </c>
      <c r="B175" t="inlineStr">
        <is>
          <t>Kyle 2H</t>
        </is>
      </c>
      <c r="C175" t="inlineStr">
        <is>
          <t>Swd Disposal Chg</t>
        </is>
      </c>
      <c r="D175">
        <f>IF(VLOOKUP($C175,Example0gross_LOSDesignation!$A:$B,2,0)=0,"",VLOOKUP($C175,Example0gross_LOSDesignation!$A:$B,2,0))</f>
        <v/>
      </c>
      <c r="E175" s="3" t="n">
        <v>333.72</v>
      </c>
      <c r="F175" s="3" t="n">
        <v>337.8915</v>
      </c>
      <c r="G175" s="3" t="n">
        <v>342.1151437500001</v>
      </c>
      <c r="H175" s="3" t="n">
        <v>346.391583046875</v>
      </c>
      <c r="I175" s="3" t="n">
        <v>350.7214778349609</v>
      </c>
      <c r="J175" s="3" t="n">
        <v>355.105496307898</v>
      </c>
      <c r="K175" s="3" t="n">
        <v>359.5443150117467</v>
      </c>
      <c r="L175" s="3" t="n">
        <v>364.0386189493935</v>
      </c>
      <c r="M175" s="3" t="n">
        <v>368.5891016862609</v>
      </c>
      <c r="N175" s="3" t="n">
        <v>373.1964654573392</v>
      </c>
      <c r="O175" s="3" t="n">
        <v>377.8614212755559</v>
      </c>
      <c r="P175" s="3" t="n">
        <v>382.5846890415003</v>
      </c>
    </row>
    <row r="176">
      <c r="A176">
        <f>VLOOKUP($B176,Example0gross_NameIDRecon!$B:$C,2,0)</f>
        <v/>
      </c>
      <c r="B176" t="inlineStr">
        <is>
          <t>Kyle 2H</t>
        </is>
      </c>
      <c r="C176" t="inlineStr">
        <is>
          <t>Total Expenses</t>
        </is>
      </c>
      <c r="D176">
        <f>IF(VLOOKUP($C176,Example0gross_LOSDesignation!$A:$B,2,0)=0,"",VLOOKUP($C176,Example0gross_LOSDesignation!$A:$B,2,0))</f>
        <v/>
      </c>
      <c r="E176" s="3" t="n">
        <v>12127.32</v>
      </c>
      <c r="F176" s="3" t="n">
        <v>12298.26345</v>
      </c>
      <c r="G176" s="3" t="n">
        <v>12471.932003625</v>
      </c>
      <c r="H176" s="3" t="n">
        <v>12648.38047057781</v>
      </c>
      <c r="I176" s="3" t="n">
        <v>12827.66513372114</v>
      </c>
      <c r="J176" s="3" t="n">
        <v>13009.84379838669</v>
      </c>
      <c r="K176" s="3" t="n">
        <v>13194.97584352692</v>
      </c>
      <c r="L176" s="3" t="n">
        <v>13383.12227478163</v>
      </c>
      <c r="M176" s="3" t="n">
        <v>13574.34577953391</v>
      </c>
      <c r="N176" s="3" t="n">
        <v>13768.71078403344</v>
      </c>
      <c r="O176" s="3" t="n">
        <v>13966.28351266786</v>
      </c>
      <c r="P176" s="3" t="n">
        <v>14167.1320494663</v>
      </c>
    </row>
    <row r="177">
      <c r="A177">
        <f>VLOOKUP($B177,Example0gross_NameIDRecon!$B:$C,2,0)</f>
        <v/>
      </c>
      <c r="B177" t="inlineStr">
        <is>
          <t>Kyle 2H</t>
        </is>
      </c>
      <c r="C177" t="inlineStr">
        <is>
          <t>Net Operating Profit</t>
        </is>
      </c>
      <c r="D177">
        <f>IF(VLOOKUP($C177,Example0gross_LOSDesignation!$A:$B,2,0)=0,"",VLOOKUP($C177,Example0gross_LOSDesignation!$A:$B,2,0))</f>
        <v/>
      </c>
      <c r="E177" s="3" t="n">
        <v>36514.68</v>
      </c>
      <c r="F177" s="3" t="n">
        <v>37076.66654999999</v>
      </c>
      <c r="G177" s="3" t="n">
        <v>37646.93844637499</v>
      </c>
      <c r="H177" s="3" t="n">
        <v>38225.60611867217</v>
      </c>
      <c r="I177" s="3" t="n">
        <v>38812.78100228008</v>
      </c>
      <c r="J177" s="3" t="n">
        <v>39408.57552630662</v>
      </c>
      <c r="K177" s="3" t="n">
        <v>40013.10310017209</v>
      </c>
      <c r="L177" s="3" t="n">
        <v>40626.47809885387</v>
      </c>
      <c r="M177" s="3" t="n">
        <v>41248.81584671601</v>
      </c>
      <c r="N177" s="3" t="n">
        <v>41880.23259985518</v>
      </c>
      <c r="O177" s="3" t="n">
        <v>42520.84552689028</v>
      </c>
      <c r="P177" s="3" t="n">
        <v>43170.77268812093</v>
      </c>
    </row>
    <row r="178">
      <c r="A178">
        <f>VLOOKUP($B178,Example0gross_NameIDRecon!$B:$C,2,0)</f>
        <v/>
      </c>
      <c r="B178" t="inlineStr">
        <is>
          <t>Eric 2H</t>
        </is>
      </c>
      <c r="C178" t="inlineStr">
        <is>
          <t>Volumes:</t>
        </is>
      </c>
      <c r="D178">
        <f>IF(VLOOKUP($C178,Example0gross_LOSDesignation!$A:$B,2,0)=0,"",VLOOKUP($C178,Example0gross_LOSDesignation!$A:$B,2,0))</f>
        <v/>
      </c>
    </row>
    <row r="179">
      <c r="A179">
        <f>VLOOKUP($B179,Example0gross_NameIDRecon!$B:$C,2,0)</f>
        <v/>
      </c>
      <c r="B179" t="inlineStr">
        <is>
          <t>Eric 2H</t>
        </is>
      </c>
      <c r="C179" t="inlineStr">
        <is>
          <t>Oil Sales - Bbls</t>
        </is>
      </c>
      <c r="D179">
        <f>IF(VLOOKUP($C179,Example0gross_LOSDesignation!$A:$B,2,0)=0,"",VLOOKUP($C179,Example0gross_LOSDesignation!$A:$B,2,0))</f>
        <v/>
      </c>
      <c r="E179" s="3" t="n">
        <v>996</v>
      </c>
      <c r="F179" s="3" t="n">
        <v>1020.9</v>
      </c>
      <c r="G179" s="3" t="n">
        <v>1046.4225</v>
      </c>
      <c r="H179" s="3" t="n">
        <v>1072.5830625</v>
      </c>
      <c r="I179" s="3" t="n">
        <v>1099.3976390625</v>
      </c>
      <c r="J179" s="3" t="n">
        <v>1126.882580039062</v>
      </c>
      <c r="K179" s="3" t="n">
        <v>1155.054644540039</v>
      </c>
      <c r="L179" s="3" t="n">
        <v>1183.93101065354</v>
      </c>
      <c r="M179" s="3" t="n">
        <v>1213.529285919878</v>
      </c>
      <c r="N179" s="3" t="n">
        <v>1243.867518067875</v>
      </c>
      <c r="O179" s="3" t="n">
        <v>1274.964206019572</v>
      </c>
      <c r="P179" s="3" t="n">
        <v>1306.838311170061</v>
      </c>
    </row>
    <row r="180">
      <c r="A180">
        <f>VLOOKUP($B180,Example0gross_NameIDRecon!$B:$C,2,0)</f>
        <v/>
      </c>
      <c r="B180" t="inlineStr">
        <is>
          <t>Eric 2H</t>
        </is>
      </c>
      <c r="C180" t="inlineStr">
        <is>
          <t>Gas Sales - mcf</t>
        </is>
      </c>
      <c r="D180">
        <f>IF(VLOOKUP($C180,Example0gross_LOSDesignation!$A:$B,2,0)=0,"",VLOOKUP($C180,Example0gross_LOSDesignation!$A:$B,2,0))</f>
        <v/>
      </c>
      <c r="E180" s="3" t="n">
        <v>6225</v>
      </c>
      <c r="F180" s="3" t="n">
        <v>6380.624999999999</v>
      </c>
      <c r="G180" s="3" t="n">
        <v>6540.140624999998</v>
      </c>
      <c r="H180" s="3" t="n">
        <v>6703.644140624998</v>
      </c>
      <c r="I180" s="3" t="n">
        <v>6871.235244140622</v>
      </c>
      <c r="J180" s="3" t="n">
        <v>7043.016125244137</v>
      </c>
      <c r="K180" s="3" t="n">
        <v>7219.091528375238</v>
      </c>
      <c r="L180" s="3" t="n">
        <v>7399.568816584619</v>
      </c>
      <c r="M180" s="3" t="n">
        <v>7584.558036999234</v>
      </c>
      <c r="N180" s="3" t="n">
        <v>7774.171987924215</v>
      </c>
      <c r="O180" s="3" t="n">
        <v>7968.526287622319</v>
      </c>
      <c r="P180" s="3" t="n">
        <v>8167.739444812877</v>
      </c>
    </row>
    <row r="181">
      <c r="A181">
        <f>VLOOKUP($B181,Example0gross_NameIDRecon!$B:$C,2,0)</f>
        <v/>
      </c>
      <c r="B181" t="inlineStr">
        <is>
          <t>Eric 2H</t>
        </is>
      </c>
      <c r="C181" t="inlineStr">
        <is>
          <t>NGL Sales - Bbls</t>
        </is>
      </c>
      <c r="D181">
        <f>IF(VLOOKUP($C181,Example0gross_LOSDesignation!$A:$B,2,0)=0,"",VLOOKUP($C181,Example0gross_LOSDesignation!$A:$B,2,0))</f>
        <v/>
      </c>
      <c r="E181" s="3" t="n">
        <v>811.74</v>
      </c>
      <c r="F181" s="3" t="n">
        <v>832.0334999999999</v>
      </c>
      <c r="G181" s="3" t="n">
        <v>852.8343374999998</v>
      </c>
      <c r="H181" s="3" t="n">
        <v>874.1551959374997</v>
      </c>
      <c r="I181" s="3" t="n">
        <v>896.0090758359372</v>
      </c>
      <c r="J181" s="3" t="n">
        <v>918.4093027318354</v>
      </c>
      <c r="K181" s="3" t="n">
        <v>941.3695353001312</v>
      </c>
      <c r="L181" s="3" t="n">
        <v>964.9037736826344</v>
      </c>
      <c r="M181" s="3" t="n">
        <v>989.0263680247003</v>
      </c>
      <c r="N181" s="3" t="n">
        <v>1013.752027225318</v>
      </c>
      <c r="O181" s="3" t="n">
        <v>1039.095827905951</v>
      </c>
      <c r="P181" s="3" t="n">
        <v>1065.073223603599</v>
      </c>
    </row>
    <row r="182">
      <c r="A182">
        <f>VLOOKUP($B182,Example0gross_NameIDRecon!$B:$C,2,0)</f>
        <v/>
      </c>
      <c r="B182" t="inlineStr">
        <is>
          <t>Eric 2H</t>
        </is>
      </c>
      <c r="C182" t="inlineStr">
        <is>
          <t>NGL Sales - Gal</t>
        </is>
      </c>
      <c r="D182">
        <f>IF(VLOOKUP($C182,Example0gross_LOSDesignation!$A:$B,2,0)=0,"",VLOOKUP($C182,Example0gross_LOSDesignation!$A:$B,2,0))</f>
        <v/>
      </c>
      <c r="E182" s="3" t="n">
        <v>0</v>
      </c>
      <c r="F182" s="3" t="n">
        <v>0</v>
      </c>
      <c r="G182" s="3" t="n">
        <v>0</v>
      </c>
      <c r="H182" s="3" t="n">
        <v>0</v>
      </c>
      <c r="I182" s="3" t="n">
        <v>0</v>
      </c>
      <c r="J182" s="3" t="n">
        <v>0</v>
      </c>
      <c r="K182" s="3" t="n">
        <v>0</v>
      </c>
      <c r="L182" s="3" t="n">
        <v>0</v>
      </c>
      <c r="M182" s="3" t="n">
        <v>0</v>
      </c>
      <c r="N182" s="3" t="n">
        <v>0</v>
      </c>
      <c r="O182" s="3" t="n">
        <v>0</v>
      </c>
      <c r="P182" s="3" t="n">
        <v>0</v>
      </c>
    </row>
    <row r="183">
      <c r="A183">
        <f>VLOOKUP($B183,Example0gross_NameIDRecon!$B:$C,2,0)</f>
        <v/>
      </c>
      <c r="B183" t="inlineStr">
        <is>
          <t>Eric 2H</t>
        </is>
      </c>
      <c r="C183" t="inlineStr">
        <is>
          <t>Revenue:</t>
        </is>
      </c>
      <c r="D183">
        <f>IF(VLOOKUP($C183,Example0gross_LOSDesignation!$A:$B,2,0)=0,"",VLOOKUP($C183,Example0gross_LOSDesignation!$A:$B,2,0))</f>
        <v/>
      </c>
    </row>
    <row r="184">
      <c r="A184">
        <f>VLOOKUP($B184,Example0gross_NameIDRecon!$B:$C,2,0)</f>
        <v/>
      </c>
      <c r="B184" t="inlineStr">
        <is>
          <t>Eric 2H</t>
        </is>
      </c>
      <c r="C184" t="inlineStr">
        <is>
          <t>Oil Sales Rev</t>
        </is>
      </c>
      <c r="D184">
        <f>IF(VLOOKUP($C184,Example0gross_LOSDesignation!$A:$B,2,0)=0,"",VLOOKUP($C184,Example0gross_LOSDesignation!$A:$B,2,0))</f>
        <v/>
      </c>
      <c r="E184" s="3" t="n">
        <v>76692</v>
      </c>
      <c r="F184" s="3" t="n">
        <v>77842.37999999999</v>
      </c>
      <c r="G184" s="3" t="n">
        <v>79010.01569999997</v>
      </c>
      <c r="H184" s="3" t="n">
        <v>80195.16593549997</v>
      </c>
      <c r="I184" s="3" t="n">
        <v>81398.09342453246</v>
      </c>
      <c r="J184" s="3" t="n">
        <v>82619.06482590044</v>
      </c>
      <c r="K184" s="3" t="n">
        <v>83858.35079828893</v>
      </c>
      <c r="L184" s="3" t="n">
        <v>85116.22606026325</v>
      </c>
      <c r="M184" s="3" t="n">
        <v>86392.9694511672</v>
      </c>
      <c r="N184" s="3" t="n">
        <v>87688.8639929347</v>
      </c>
      <c r="O184" s="3" t="n">
        <v>89004.19695282872</v>
      </c>
      <c r="P184" s="3" t="n">
        <v>90339.25990712113</v>
      </c>
    </row>
    <row r="185">
      <c r="A185">
        <f>VLOOKUP($B185,Example0gross_NameIDRecon!$B:$C,2,0)</f>
        <v/>
      </c>
      <c r="B185" t="inlineStr">
        <is>
          <t>Eric 2H</t>
        </is>
      </c>
      <c r="C185" t="inlineStr">
        <is>
          <t>Gas Sales Rev</t>
        </is>
      </c>
      <c r="D185">
        <f>IF(VLOOKUP($C185,Example0gross_LOSDesignation!$A:$B,2,0)=0,"",VLOOKUP($C185,Example0gross_LOSDesignation!$A:$B,2,0))</f>
        <v/>
      </c>
      <c r="E185" s="3" t="n">
        <v>18675</v>
      </c>
      <c r="F185" s="3" t="n">
        <v>18955.125</v>
      </c>
      <c r="G185" s="3" t="n">
        <v>19239.45187499999</v>
      </c>
      <c r="H185" s="3" t="n">
        <v>19528.04365312499</v>
      </c>
      <c r="I185" s="3" t="n">
        <v>19820.96430792187</v>
      </c>
      <c r="J185" s="3" t="n">
        <v>20118.27877254069</v>
      </c>
      <c r="K185" s="3" t="n">
        <v>20420.0529541288</v>
      </c>
      <c r="L185" s="3" t="n">
        <v>20726.35374844073</v>
      </c>
      <c r="M185" s="3" t="n">
        <v>21037.24905466734</v>
      </c>
      <c r="N185" s="3" t="n">
        <v>21352.80779048735</v>
      </c>
      <c r="O185" s="3" t="n">
        <v>21673.09990734465</v>
      </c>
      <c r="P185" s="3" t="n">
        <v>21998.19640595482</v>
      </c>
    </row>
    <row r="186">
      <c r="A186">
        <f>VLOOKUP($B186,Example0gross_NameIDRecon!$B:$C,2,0)</f>
        <v/>
      </c>
      <c r="B186" t="inlineStr">
        <is>
          <t>Eric 2H</t>
        </is>
      </c>
      <c r="C186" t="inlineStr">
        <is>
          <t>NGL Sales Rev</t>
        </is>
      </c>
      <c r="D186">
        <f>IF(VLOOKUP($C186,Example0gross_LOSDesignation!$A:$B,2,0)=0,"",VLOOKUP($C186,Example0gross_LOSDesignation!$A:$B,2,0))</f>
        <v/>
      </c>
      <c r="E186" s="3" t="n">
        <v>25564</v>
      </c>
      <c r="F186" s="3" t="n">
        <v>25947.46</v>
      </c>
      <c r="G186" s="3" t="n">
        <v>26336.67189999999</v>
      </c>
      <c r="H186" s="3" t="n">
        <v>26731.72197849999</v>
      </c>
      <c r="I186" s="3" t="n">
        <v>27132.69780817749</v>
      </c>
      <c r="J186" s="3" t="n">
        <v>27539.68827530014</v>
      </c>
      <c r="K186" s="3" t="n">
        <v>27952.78359942964</v>
      </c>
      <c r="L186" s="3" t="n">
        <v>28372.07535342109</v>
      </c>
      <c r="M186" s="3" t="n">
        <v>28797.6564837224</v>
      </c>
      <c r="N186" s="3" t="n">
        <v>29229.62133097823</v>
      </c>
      <c r="O186" s="3" t="n">
        <v>29668.0656509429</v>
      </c>
      <c r="P186" s="3" t="n">
        <v>30113.08663570704</v>
      </c>
    </row>
    <row r="187">
      <c r="A187">
        <f>VLOOKUP($B187,Example0gross_NameIDRecon!$B:$C,2,0)</f>
        <v/>
      </c>
      <c r="B187" t="inlineStr">
        <is>
          <t>Eric 2H</t>
        </is>
      </c>
      <c r="C187" t="inlineStr">
        <is>
          <t>Oil Rev Deduct</t>
        </is>
      </c>
      <c r="D187">
        <f>IF(VLOOKUP($C187,Example0gross_LOSDesignation!$A:$B,2,0)=0,"",VLOOKUP($C187,Example0gross_LOSDesignation!$A:$B,2,0))</f>
        <v/>
      </c>
      <c r="E187" s="3" t="n">
        <v>913</v>
      </c>
      <c r="F187" s="3" t="n">
        <v>917.5649999999997</v>
      </c>
      <c r="G187" s="3" t="n">
        <v>922.1528249999997</v>
      </c>
      <c r="H187" s="3" t="n">
        <v>926.7635891249995</v>
      </c>
      <c r="I187" s="3" t="n">
        <v>931.3974070706244</v>
      </c>
      <c r="J187" s="3" t="n">
        <v>936.0543941059774</v>
      </c>
      <c r="K187" s="3" t="n">
        <v>940.7346660765072</v>
      </c>
      <c r="L187" s="3" t="n">
        <v>945.4383394068896</v>
      </c>
      <c r="M187" s="3" t="n">
        <v>950.165531103924</v>
      </c>
      <c r="N187" s="3" t="n">
        <v>954.9163587594434</v>
      </c>
      <c r="O187" s="3" t="n">
        <v>959.6909405532405</v>
      </c>
      <c r="P187" s="3" t="n">
        <v>964.4893952560066</v>
      </c>
    </row>
    <row r="188">
      <c r="A188">
        <f>VLOOKUP($B188,Example0gross_NameIDRecon!$B:$C,2,0)</f>
        <v/>
      </c>
      <c r="B188" t="inlineStr">
        <is>
          <t>Eric 2H</t>
        </is>
      </c>
      <c r="C188" t="inlineStr">
        <is>
          <t>Gas Rev Deduct</t>
        </is>
      </c>
      <c r="D188">
        <f>IF(VLOOKUP($C188,Example0gross_LOSDesignation!$A:$B,2,0)=0,"",VLOOKUP($C188,Example0gross_LOSDesignation!$A:$B,2,0))</f>
        <v/>
      </c>
      <c r="E188" s="3" t="n">
        <v>705.5</v>
      </c>
      <c r="F188" s="3" t="n">
        <v>709.0274999999999</v>
      </c>
      <c r="G188" s="3" t="n">
        <v>712.5726374999998</v>
      </c>
      <c r="H188" s="3" t="n">
        <v>716.1355006874998</v>
      </c>
      <c r="I188" s="3" t="n">
        <v>719.7161781909372</v>
      </c>
      <c r="J188" s="3" t="n">
        <v>723.3147590818918</v>
      </c>
      <c r="K188" s="3" t="n">
        <v>726.9313328773012</v>
      </c>
      <c r="L188" s="3" t="n">
        <v>730.5659895416876</v>
      </c>
      <c r="M188" s="3" t="n">
        <v>734.218819489396</v>
      </c>
      <c r="N188" s="3" t="n">
        <v>737.8899135868428</v>
      </c>
      <c r="O188" s="3" t="n">
        <v>741.579363154777</v>
      </c>
      <c r="P188" s="3" t="n">
        <v>745.2872599705508</v>
      </c>
    </row>
    <row r="189">
      <c r="A189">
        <f>VLOOKUP($B189,Example0gross_NameIDRecon!$B:$C,2,0)</f>
        <v/>
      </c>
      <c r="B189" t="inlineStr">
        <is>
          <t>Eric 2H</t>
        </is>
      </c>
      <c r="C189" t="inlineStr">
        <is>
          <t>NGL Rev Deduct</t>
        </is>
      </c>
      <c r="D189">
        <f>IF(VLOOKUP($C189,Example0gross_LOSDesignation!$A:$B,2,0)=0,"",VLOOKUP($C189,Example0gross_LOSDesignation!$A:$B,2,0))</f>
        <v/>
      </c>
      <c r="E189" s="3" t="n">
        <v>304.3333333333333</v>
      </c>
      <c r="F189" s="3" t="n">
        <v>305.855</v>
      </c>
      <c r="G189" s="3" t="n">
        <v>307.3842749999999</v>
      </c>
      <c r="H189" s="3" t="n">
        <v>308.9211963749999</v>
      </c>
      <c r="I189" s="3" t="n">
        <v>310.4658023568747</v>
      </c>
      <c r="J189" s="3" t="n">
        <v>312.0181313686591</v>
      </c>
      <c r="K189" s="3" t="n">
        <v>313.5782220255024</v>
      </c>
      <c r="L189" s="3" t="n">
        <v>315.1461131356298</v>
      </c>
      <c r="M189" s="3" t="n">
        <v>316.721843701308</v>
      </c>
      <c r="N189" s="3" t="n">
        <v>318.3054529198145</v>
      </c>
      <c r="O189" s="3" t="n">
        <v>319.8969801844135</v>
      </c>
      <c r="P189" s="3" t="n">
        <v>321.4964650853355</v>
      </c>
    </row>
    <row r="190">
      <c r="A190">
        <f>VLOOKUP($B190,Example0gross_NameIDRecon!$B:$C,2,0)</f>
        <v/>
      </c>
      <c r="B190" t="inlineStr">
        <is>
          <t>Eric 2H</t>
        </is>
      </c>
      <c r="C190" t="inlineStr">
        <is>
          <t>Operating Expenses:</t>
        </is>
      </c>
      <c r="D190">
        <f>IF(VLOOKUP($C190,Example0gross_LOSDesignation!$A:$B,2,0)=0,"",VLOOKUP($C190,Example0gross_LOSDesignation!$A:$B,2,0))</f>
        <v/>
      </c>
    </row>
    <row r="191">
      <c r="A191">
        <f>VLOOKUP($B191,Example0gross_NameIDRecon!$B:$C,2,0)</f>
        <v/>
      </c>
      <c r="B191" t="inlineStr">
        <is>
          <t>Eric 2H</t>
        </is>
      </c>
      <c r="C191" t="inlineStr">
        <is>
          <t>Severance Taxes</t>
        </is>
      </c>
      <c r="D191">
        <f>IF(VLOOKUP($C191,Example0gross_LOSDesignation!$A:$B,2,0)=0,"",VLOOKUP($C191,Example0gross_LOSDesignation!$A:$B,2,0))</f>
        <v/>
      </c>
      <c r="E191" s="3" t="n">
        <v>4837.24</v>
      </c>
      <c r="F191" s="3" t="n">
        <v>4909.798599999999</v>
      </c>
      <c r="G191" s="3" t="n">
        <v>4983.445578999998</v>
      </c>
      <c r="H191" s="3" t="n">
        <v>5058.197262684998</v>
      </c>
      <c r="I191" s="3" t="n">
        <v>5134.070221625272</v>
      </c>
      <c r="J191" s="3" t="n">
        <v>5211.081274949651</v>
      </c>
      <c r="K191" s="3" t="n">
        <v>5289.247494073895</v>
      </c>
      <c r="L191" s="3" t="n">
        <v>5368.586206485003</v>
      </c>
      <c r="M191" s="3" t="n">
        <v>5449.114999582277</v>
      </c>
      <c r="N191" s="3" t="n">
        <v>5530.851724576011</v>
      </c>
      <c r="O191" s="3" t="n">
        <v>5613.814500444651</v>
      </c>
      <c r="P191" s="3" t="n">
        <v>5698.02171795132</v>
      </c>
    </row>
    <row r="192">
      <c r="A192">
        <f>VLOOKUP($B192,Example0gross_NameIDRecon!$B:$C,2,0)</f>
        <v/>
      </c>
      <c r="B192" t="inlineStr">
        <is>
          <t>Eric 2H</t>
        </is>
      </c>
      <c r="C192" t="inlineStr">
        <is>
          <t>Other Deductions</t>
        </is>
      </c>
      <c r="D192">
        <f>IF(VLOOKUP($C192,Example0gross_LOSDesignation!$A:$B,2,0)=0,"",VLOOKUP($C192,Example0gross_LOSDesignation!$A:$B,2,0))</f>
        <v/>
      </c>
      <c r="E192" s="3" t="n">
        <v>705.5</v>
      </c>
      <c r="F192" s="3" t="n">
        <v>733.7199999999999</v>
      </c>
      <c r="G192" s="3" t="n">
        <v>763.0688</v>
      </c>
      <c r="H192" s="3" t="n">
        <v>793.591552</v>
      </c>
      <c r="I192" s="3" t="n">
        <v>825.33521408</v>
      </c>
      <c r="J192" s="3" t="n">
        <v>858.3486226432001</v>
      </c>
      <c r="K192" s="3" t="n">
        <v>892.6825675489282</v>
      </c>
      <c r="L192" s="3" t="n">
        <v>928.3898702508853</v>
      </c>
      <c r="M192" s="3" t="n">
        <v>965.5254650609207</v>
      </c>
      <c r="N192" s="3" t="n">
        <v>1004.146483663358</v>
      </c>
      <c r="O192" s="3" t="n">
        <v>1044.312343009892</v>
      </c>
      <c r="P192" s="3" t="n">
        <v>1086.084836730288</v>
      </c>
    </row>
    <row r="193">
      <c r="A193">
        <f>VLOOKUP($B193,Example0gross_NameIDRecon!$B:$C,2,0)</f>
        <v/>
      </c>
      <c r="B193" t="inlineStr">
        <is>
          <t>Eric 2H</t>
        </is>
      </c>
      <c r="C193" t="inlineStr">
        <is>
          <t>Chemicals</t>
        </is>
      </c>
      <c r="D193">
        <f>IF(VLOOKUP($C193,Example0gross_LOSDesignation!$A:$B,2,0)=0,"",VLOOKUP($C193,Example0gross_LOSDesignation!$A:$B,2,0))</f>
        <v/>
      </c>
      <c r="E193" s="3" t="n">
        <v>1660</v>
      </c>
      <c r="F193" s="3" t="n">
        <v>1680.75</v>
      </c>
      <c r="G193" s="3" t="n">
        <v>1701.759375</v>
      </c>
      <c r="H193" s="3" t="n">
        <v>1723.0313671875</v>
      </c>
      <c r="I193" s="3" t="n">
        <v>1744.569259277343</v>
      </c>
      <c r="J193" s="3" t="n">
        <v>1766.37637501831</v>
      </c>
      <c r="K193" s="3" t="n">
        <v>1788.456079706039</v>
      </c>
      <c r="L193" s="3" t="n">
        <v>1810.811780702364</v>
      </c>
      <c r="M193" s="3" t="n">
        <v>1833.446927961144</v>
      </c>
      <c r="N193" s="3" t="n">
        <v>1856.365014560658</v>
      </c>
      <c r="O193" s="3" t="n">
        <v>1879.569577242667</v>
      </c>
      <c r="P193" s="3" t="n">
        <v>1903.0641969582</v>
      </c>
    </row>
    <row r="194">
      <c r="A194">
        <f>VLOOKUP($B194,Example0gross_NameIDRecon!$B:$C,2,0)</f>
        <v/>
      </c>
      <c r="B194" t="inlineStr">
        <is>
          <t>Eric 2H</t>
        </is>
      </c>
      <c r="C194" t="inlineStr">
        <is>
          <t>Communications</t>
        </is>
      </c>
      <c r="D194">
        <f>IF(VLOOKUP($C194,Example0gross_LOSDesignation!$A:$B,2,0)=0,"",VLOOKUP($C194,Example0gross_LOSDesignation!$A:$B,2,0))</f>
        <v/>
      </c>
      <c r="E194" s="3" t="n">
        <v>517.09</v>
      </c>
      <c r="F194" s="3" t="n">
        <v>523.553625</v>
      </c>
      <c r="G194" s="3" t="n">
        <v>530.0980453124999</v>
      </c>
      <c r="H194" s="3" t="n">
        <v>536.7242708789062</v>
      </c>
      <c r="I194" s="3" t="n">
        <v>543.4333242648925</v>
      </c>
      <c r="J194" s="3" t="n">
        <v>550.2262408182036</v>
      </c>
      <c r="K194" s="3" t="n">
        <v>557.1040688284311</v>
      </c>
      <c r="L194" s="3" t="n">
        <v>564.0678696887865</v>
      </c>
      <c r="M194" s="3" t="n">
        <v>571.1187180598962</v>
      </c>
      <c r="N194" s="3" t="n">
        <v>578.2577020356449</v>
      </c>
      <c r="O194" s="3" t="n">
        <v>585.4859233110905</v>
      </c>
      <c r="P194" s="3" t="n">
        <v>592.8044973524792</v>
      </c>
    </row>
    <row r="195">
      <c r="A195">
        <f>VLOOKUP($B195,Example0gross_NameIDRecon!$B:$C,2,0)</f>
        <v/>
      </c>
      <c r="B195" t="inlineStr">
        <is>
          <t>Eric 2H</t>
        </is>
      </c>
      <c r="C195" t="inlineStr">
        <is>
          <t>Consulting</t>
        </is>
      </c>
      <c r="D195">
        <f>IF(VLOOKUP($C195,Example0gross_LOSDesignation!$A:$B,2,0)=0,"",VLOOKUP($C195,Example0gross_LOSDesignation!$A:$B,2,0))</f>
        <v/>
      </c>
      <c r="E195" s="3" t="n">
        <v>344.45</v>
      </c>
      <c r="F195" s="3" t="n">
        <v>348.755625</v>
      </c>
      <c r="G195" s="3" t="n">
        <v>353.1150703124999</v>
      </c>
      <c r="H195" s="3" t="n">
        <v>357.5290086914062</v>
      </c>
      <c r="I195" s="3" t="n">
        <v>361.9981213000488</v>
      </c>
      <c r="J195" s="3" t="n">
        <v>366.5230978162994</v>
      </c>
      <c r="K195" s="3" t="n">
        <v>371.1046365390031</v>
      </c>
      <c r="L195" s="3" t="n">
        <v>375.7434444957406</v>
      </c>
      <c r="M195" s="3" t="n">
        <v>380.4402375519373</v>
      </c>
      <c r="N195" s="3" t="n">
        <v>385.1957405213365</v>
      </c>
      <c r="O195" s="3" t="n">
        <v>390.0106872778532</v>
      </c>
      <c r="P195" s="3" t="n">
        <v>394.8858208688263</v>
      </c>
    </row>
    <row r="196">
      <c r="A196">
        <f>VLOOKUP($B196,Example0gross_NameIDRecon!$B:$C,2,0)</f>
        <v/>
      </c>
      <c r="B196" t="inlineStr">
        <is>
          <t>Eric 2H</t>
        </is>
      </c>
      <c r="C196" t="inlineStr">
        <is>
          <t>Contract Labor</t>
        </is>
      </c>
      <c r="D196">
        <f>IF(VLOOKUP($C196,Example0gross_LOSDesignation!$A:$B,2,0)=0,"",VLOOKUP($C196,Example0gross_LOSDesignation!$A:$B,2,0))</f>
        <v/>
      </c>
      <c r="E196" s="3" t="n">
        <v>1568.7</v>
      </c>
      <c r="F196" s="3" t="n">
        <v>1588.30875</v>
      </c>
      <c r="G196" s="3" t="n">
        <v>1608.162609375</v>
      </c>
      <c r="H196" s="3" t="n">
        <v>1628.264641992187</v>
      </c>
      <c r="I196" s="3" t="n">
        <v>1648.617950017089</v>
      </c>
      <c r="J196" s="3" t="n">
        <v>1669.225674392303</v>
      </c>
      <c r="K196" s="3" t="n">
        <v>1690.090995322207</v>
      </c>
      <c r="L196" s="3" t="n">
        <v>1711.217132763734</v>
      </c>
      <c r="M196" s="3" t="n">
        <v>1732.60734692328</v>
      </c>
      <c r="N196" s="3" t="n">
        <v>1754.264938759821</v>
      </c>
      <c r="O196" s="3" t="n">
        <v>1776.193250494319</v>
      </c>
      <c r="P196" s="3" t="n">
        <v>1798.395666125498</v>
      </c>
    </row>
    <row r="197">
      <c r="A197">
        <f>VLOOKUP($B197,Example0gross_NameIDRecon!$B:$C,2,0)</f>
        <v/>
      </c>
      <c r="B197" t="inlineStr">
        <is>
          <t>Eric 2H</t>
        </is>
      </c>
      <c r="C197" t="inlineStr">
        <is>
          <t>Fuel &amp; Power</t>
        </is>
      </c>
      <c r="D197">
        <f>IF(VLOOKUP($C197,Example0gross_LOSDesignation!$A:$B,2,0)=0,"",VLOOKUP($C197,Example0gross_LOSDesignation!$A:$B,2,0))</f>
        <v/>
      </c>
      <c r="E197" s="3" t="n">
        <v>1328</v>
      </c>
      <c r="F197" s="3" t="n">
        <v>1344.6</v>
      </c>
      <c r="G197" s="3" t="n">
        <v>1361.4075</v>
      </c>
      <c r="H197" s="3" t="n">
        <v>1378.42509375</v>
      </c>
      <c r="I197" s="3" t="n">
        <v>1395.655407421875</v>
      </c>
      <c r="J197" s="3" t="n">
        <v>1413.101100014648</v>
      </c>
      <c r="K197" s="3" t="n">
        <v>1430.764863764831</v>
      </c>
      <c r="L197" s="3" t="n">
        <v>1448.649424561892</v>
      </c>
      <c r="M197" s="3" t="n">
        <v>1466.757542368915</v>
      </c>
      <c r="N197" s="3" t="n">
        <v>1485.092011648527</v>
      </c>
      <c r="O197" s="3" t="n">
        <v>1503.655661794133</v>
      </c>
      <c r="P197" s="3" t="n">
        <v>1522.45135756656</v>
      </c>
    </row>
    <row r="198">
      <c r="A198">
        <f>VLOOKUP($B198,Example0gross_NameIDRecon!$B:$C,2,0)</f>
        <v/>
      </c>
      <c r="B198" t="inlineStr">
        <is>
          <t>Eric 2H</t>
        </is>
      </c>
      <c r="C198" t="inlineStr">
        <is>
          <t>Hot Oil &amp; Other Treatments</t>
        </is>
      </c>
      <c r="D198">
        <f>IF(VLOOKUP($C198,Example0gross_LOSDesignation!$A:$B,2,0)=0,"",VLOOKUP($C198,Example0gross_LOSDesignation!$A:$B,2,0))</f>
        <v/>
      </c>
      <c r="E198" s="3" t="n">
        <v>559.42</v>
      </c>
      <c r="F198" s="3" t="n">
        <v>566.41275</v>
      </c>
      <c r="G198" s="3" t="n">
        <v>573.4929093749998</v>
      </c>
      <c r="H198" s="3" t="n">
        <v>580.6615707421873</v>
      </c>
      <c r="I198" s="3" t="n">
        <v>587.9198403764647</v>
      </c>
      <c r="J198" s="3" t="n">
        <v>595.2688383811706</v>
      </c>
      <c r="K198" s="3" t="n">
        <v>602.7096988609351</v>
      </c>
      <c r="L198" s="3" t="n">
        <v>610.2435700966968</v>
      </c>
      <c r="M198" s="3" t="n">
        <v>617.8716147229055</v>
      </c>
      <c r="N198" s="3" t="n">
        <v>625.5950099069418</v>
      </c>
      <c r="O198" s="3" t="n">
        <v>633.4149475307785</v>
      </c>
      <c r="P198" s="3" t="n">
        <v>641.3326343749131</v>
      </c>
    </row>
    <row r="199">
      <c r="A199">
        <f>VLOOKUP($B199,Example0gross_NameIDRecon!$B:$C,2,0)</f>
        <v/>
      </c>
      <c r="B199" t="inlineStr">
        <is>
          <t>Eric 2H</t>
        </is>
      </c>
      <c r="C199" t="inlineStr">
        <is>
          <t>Insurance</t>
        </is>
      </c>
      <c r="D199">
        <f>IF(VLOOKUP($C199,Example0gross_LOSDesignation!$A:$B,2,0)=0,"",VLOOKUP($C199,Example0gross_LOSDesignation!$A:$B,2,0))</f>
        <v/>
      </c>
      <c r="E199" s="3" t="n">
        <v>647.4</v>
      </c>
      <c r="F199" s="3" t="n">
        <v>655.4924999999999</v>
      </c>
      <c r="G199" s="3" t="n">
        <v>663.68615625</v>
      </c>
      <c r="H199" s="3" t="n">
        <v>671.9822332031248</v>
      </c>
      <c r="I199" s="3" t="n">
        <v>680.3820111181639</v>
      </c>
      <c r="J199" s="3" t="n">
        <v>688.8867862571409</v>
      </c>
      <c r="K199" s="3" t="n">
        <v>697.4978710853552</v>
      </c>
      <c r="L199" s="3" t="n">
        <v>706.2165944739221</v>
      </c>
      <c r="M199" s="3" t="n">
        <v>715.0443019048461</v>
      </c>
      <c r="N199" s="3" t="n">
        <v>723.9823556786566</v>
      </c>
      <c r="O199" s="3" t="n">
        <v>733.0321351246398</v>
      </c>
      <c r="P199" s="3" t="n">
        <v>742.1950368136978</v>
      </c>
    </row>
    <row r="200">
      <c r="A200">
        <f>VLOOKUP($B200,Example0gross_NameIDRecon!$B:$C,2,0)</f>
        <v/>
      </c>
      <c r="B200" t="inlineStr">
        <is>
          <t>Eric 2H</t>
        </is>
      </c>
      <c r="C200" t="inlineStr">
        <is>
          <t>Legal</t>
        </is>
      </c>
      <c r="D200">
        <f>IF(VLOOKUP($C200,Example0gross_LOSDesignation!$A:$B,2,0)=0,"",VLOOKUP($C200,Example0gross_LOSDesignation!$A:$B,2,0))</f>
        <v/>
      </c>
      <c r="E200" s="3" t="n">
        <v>850.75</v>
      </c>
      <c r="F200" s="3" t="n">
        <v>861.384375</v>
      </c>
      <c r="G200" s="3" t="n">
        <v>872.1516796874999</v>
      </c>
      <c r="H200" s="3" t="n">
        <v>883.0535756835937</v>
      </c>
      <c r="I200" s="3" t="n">
        <v>894.0917453796386</v>
      </c>
      <c r="J200" s="3" t="n">
        <v>905.267892196884</v>
      </c>
      <c r="K200" s="3" t="n">
        <v>916.5837408493451</v>
      </c>
      <c r="L200" s="3" t="n">
        <v>928.0410376099618</v>
      </c>
      <c r="M200" s="3" t="n">
        <v>939.6415505800862</v>
      </c>
      <c r="N200" s="3" t="n">
        <v>951.3870699623373</v>
      </c>
      <c r="O200" s="3" t="n">
        <v>963.2794083368665</v>
      </c>
      <c r="P200" s="3" t="n">
        <v>975.3204009410773</v>
      </c>
    </row>
    <row r="201">
      <c r="A201">
        <f>VLOOKUP($B201,Example0gross_NameIDRecon!$B:$C,2,0)</f>
        <v/>
      </c>
      <c r="B201" t="inlineStr">
        <is>
          <t>Eric 2H</t>
        </is>
      </c>
      <c r="C201" t="inlineStr">
        <is>
          <t>Marketing</t>
        </is>
      </c>
      <c r="D201">
        <f>IF(VLOOKUP($C201,Example0gross_LOSDesignation!$A:$B,2,0)=0,"",VLOOKUP($C201,Example0gross_LOSDesignation!$A:$B,2,0))</f>
        <v/>
      </c>
      <c r="E201" s="3" t="n">
        <v>212.48</v>
      </c>
      <c r="F201" s="3" t="n">
        <v>215.136</v>
      </c>
      <c r="G201" s="3" t="n">
        <v>217.8252</v>
      </c>
      <c r="H201" s="3" t="n">
        <v>220.548015</v>
      </c>
      <c r="I201" s="3" t="n">
        <v>223.3048651874999</v>
      </c>
      <c r="J201" s="3" t="n">
        <v>226.0961760023436</v>
      </c>
      <c r="K201" s="3" t="n">
        <v>228.922378202373</v>
      </c>
      <c r="L201" s="3" t="n">
        <v>231.7839079299026</v>
      </c>
      <c r="M201" s="3" t="n">
        <v>234.6812067790264</v>
      </c>
      <c r="N201" s="3" t="n">
        <v>237.6147218637642</v>
      </c>
      <c r="O201" s="3" t="n">
        <v>240.5849058870612</v>
      </c>
      <c r="P201" s="3" t="n">
        <v>243.5922172106495</v>
      </c>
    </row>
    <row r="202">
      <c r="A202">
        <f>VLOOKUP($B202,Example0gross_NameIDRecon!$B:$C,2,0)</f>
        <v/>
      </c>
      <c r="B202" t="inlineStr">
        <is>
          <t>Eric 2H</t>
        </is>
      </c>
      <c r="C202" t="inlineStr">
        <is>
          <t>Measurement/Metering</t>
        </is>
      </c>
      <c r="D202">
        <f>IF(VLOOKUP($C202,Example0gross_LOSDesignation!$A:$B,2,0)=0,"",VLOOKUP($C202,Example0gross_LOSDesignation!$A:$B,2,0))</f>
        <v/>
      </c>
      <c r="E202" s="3" t="n">
        <v>553.61</v>
      </c>
      <c r="F202" s="3" t="n">
        <v>560.530125</v>
      </c>
      <c r="G202" s="3" t="n">
        <v>567.5367515624999</v>
      </c>
      <c r="H202" s="3" t="n">
        <v>574.6309609570311</v>
      </c>
      <c r="I202" s="3" t="n">
        <v>581.813847968994</v>
      </c>
      <c r="J202" s="3" t="n">
        <v>589.0865210686063</v>
      </c>
      <c r="K202" s="3" t="n">
        <v>596.450102581964</v>
      </c>
      <c r="L202" s="3" t="n">
        <v>603.9057288642385</v>
      </c>
      <c r="M202" s="3" t="n">
        <v>611.4545504750414</v>
      </c>
      <c r="N202" s="3" t="n">
        <v>619.0977323559795</v>
      </c>
      <c r="O202" s="3" t="n">
        <v>626.8364540104292</v>
      </c>
      <c r="P202" s="3" t="n">
        <v>634.6719096855595</v>
      </c>
    </row>
    <row r="203">
      <c r="A203">
        <f>VLOOKUP($B203,Example0gross_NameIDRecon!$B:$C,2,0)</f>
        <v/>
      </c>
      <c r="B203" t="inlineStr">
        <is>
          <t>Eric 2H</t>
        </is>
      </c>
      <c r="C203" t="inlineStr">
        <is>
          <t>Miscellaneous</t>
        </is>
      </c>
      <c r="D203">
        <f>IF(VLOOKUP($C203,Example0gross_LOSDesignation!$A:$B,2,0)=0,"",VLOOKUP($C203,Example0gross_LOSDesignation!$A:$B,2,0))</f>
        <v/>
      </c>
      <c r="E203" s="3" t="n">
        <v>332</v>
      </c>
      <c r="F203" s="3" t="n">
        <v>336.15</v>
      </c>
      <c r="G203" s="3" t="n">
        <v>340.351875</v>
      </c>
      <c r="H203" s="3" t="n">
        <v>344.6062734375</v>
      </c>
      <c r="I203" s="3" t="n">
        <v>348.9138518554687</v>
      </c>
      <c r="J203" s="3" t="n">
        <v>353.275275003662</v>
      </c>
      <c r="K203" s="3" t="n">
        <v>357.6912159412078</v>
      </c>
      <c r="L203" s="3" t="n">
        <v>362.1623561404729</v>
      </c>
      <c r="M203" s="3" t="n">
        <v>366.6893855922288</v>
      </c>
      <c r="N203" s="3" t="n">
        <v>371.2730029121316</v>
      </c>
      <c r="O203" s="3" t="n">
        <v>375.9139154485333</v>
      </c>
      <c r="P203" s="3" t="n">
        <v>380.6128393916399</v>
      </c>
    </row>
    <row r="204">
      <c r="A204">
        <f>VLOOKUP($B204,Example0gross_NameIDRecon!$B:$C,2,0)</f>
        <v/>
      </c>
      <c r="B204" t="inlineStr">
        <is>
          <t>Eric 2H</t>
        </is>
      </c>
      <c r="C204" t="inlineStr">
        <is>
          <t>Overhead</t>
        </is>
      </c>
      <c r="D204">
        <f>IF(VLOOKUP($C204,Example0gross_LOSDesignation!$A:$B,2,0)=0,"",VLOOKUP($C204,Example0gross_LOSDesignation!$A:$B,2,0))</f>
        <v/>
      </c>
      <c r="E204" s="3" t="n">
        <v>913</v>
      </c>
      <c r="F204" s="3" t="n">
        <v>924.4124999999999</v>
      </c>
      <c r="G204" s="3" t="n">
        <v>935.96765625</v>
      </c>
      <c r="H204" s="3" t="n">
        <v>947.6672519531249</v>
      </c>
      <c r="I204" s="3" t="n">
        <v>959.5130926025389</v>
      </c>
      <c r="J204" s="3" t="n">
        <v>971.5070062600707</v>
      </c>
      <c r="K204" s="3" t="n">
        <v>983.6508438383215</v>
      </c>
      <c r="L204" s="3" t="n">
        <v>995.9464793863006</v>
      </c>
      <c r="M204" s="3" t="n">
        <v>1008.395810378629</v>
      </c>
      <c r="N204" s="3" t="n">
        <v>1021.000758008362</v>
      </c>
      <c r="O204" s="3" t="n">
        <v>1033.763267483467</v>
      </c>
      <c r="P204" s="3" t="n">
        <v>1046.68530832701</v>
      </c>
    </row>
    <row r="205">
      <c r="A205">
        <f>VLOOKUP($B205,Example0gross_NameIDRecon!$B:$C,2,0)</f>
        <v/>
      </c>
      <c r="B205" t="inlineStr">
        <is>
          <t>Eric 2H</t>
        </is>
      </c>
      <c r="C205" t="inlineStr">
        <is>
          <t>Professional Services</t>
        </is>
      </c>
      <c r="D205">
        <f>IF(VLOOKUP($C205,Example0gross_LOSDesignation!$A:$B,2,0)=0,"",VLOOKUP($C205,Example0gross_LOSDesignation!$A:$B,2,0))</f>
        <v/>
      </c>
      <c r="E205" s="3" t="n">
        <v>1436.73</v>
      </c>
      <c r="F205" s="3" t="n">
        <v>1454.689125</v>
      </c>
      <c r="G205" s="3" t="n">
        <v>1472.8727390625</v>
      </c>
      <c r="H205" s="3" t="n">
        <v>1491.283648300781</v>
      </c>
      <c r="I205" s="3" t="n">
        <v>1509.924693904541</v>
      </c>
      <c r="J205" s="3" t="n">
        <v>1528.798752578347</v>
      </c>
      <c r="K205" s="3" t="n">
        <v>1547.908736985577</v>
      </c>
      <c r="L205" s="3" t="n">
        <v>1567.257596197896</v>
      </c>
      <c r="M205" s="3" t="n">
        <v>1586.84831615037</v>
      </c>
      <c r="N205" s="3" t="n">
        <v>1606.68392010225</v>
      </c>
      <c r="O205" s="3" t="n">
        <v>1626.767469103528</v>
      </c>
      <c r="P205" s="3" t="n">
        <v>1647.102062467322</v>
      </c>
    </row>
    <row r="206">
      <c r="A206">
        <f>VLOOKUP($B206,Example0gross_NameIDRecon!$B:$C,2,0)</f>
        <v/>
      </c>
      <c r="B206" t="inlineStr">
        <is>
          <t>Eric 2H</t>
        </is>
      </c>
      <c r="C206" t="inlineStr">
        <is>
          <t>Pumping &amp; Gauging</t>
        </is>
      </c>
      <c r="D206">
        <f>IF(VLOOKUP($C206,Example0gross_LOSDesignation!$A:$B,2,0)=0,"",VLOOKUP($C206,Example0gross_LOSDesignation!$A:$B,2,0))</f>
        <v/>
      </c>
      <c r="E206" s="3" t="n">
        <v>913</v>
      </c>
      <c r="F206" s="3" t="n">
        <v>924.4124999999999</v>
      </c>
      <c r="G206" s="3" t="n">
        <v>935.96765625</v>
      </c>
      <c r="H206" s="3" t="n">
        <v>947.6672519531249</v>
      </c>
      <c r="I206" s="3" t="n">
        <v>959.5130926025389</v>
      </c>
      <c r="J206" s="3" t="n">
        <v>971.5070062600707</v>
      </c>
      <c r="K206" s="3" t="n">
        <v>983.6508438383215</v>
      </c>
      <c r="L206" s="3" t="n">
        <v>995.9464793863006</v>
      </c>
      <c r="M206" s="3" t="n">
        <v>1008.395810378629</v>
      </c>
      <c r="N206" s="3" t="n">
        <v>1021.000758008362</v>
      </c>
      <c r="O206" s="3" t="n">
        <v>1033.763267483467</v>
      </c>
      <c r="P206" s="3" t="n">
        <v>1046.68530832701</v>
      </c>
    </row>
    <row r="207">
      <c r="A207">
        <f>VLOOKUP($B207,Example0gross_NameIDRecon!$B:$C,2,0)</f>
        <v/>
      </c>
      <c r="B207" t="inlineStr">
        <is>
          <t>Eric 2H</t>
        </is>
      </c>
      <c r="C207" t="inlineStr">
        <is>
          <t>Rental Equipment</t>
        </is>
      </c>
      <c r="D207">
        <f>IF(VLOOKUP($C207,Example0gross_LOSDesignation!$A:$B,2,0)=0,"",VLOOKUP($C207,Example0gross_LOSDesignation!$A:$B,2,0))</f>
        <v/>
      </c>
      <c r="E207" s="3" t="n">
        <v>622.5</v>
      </c>
      <c r="F207" s="3" t="n">
        <v>630.28125</v>
      </c>
      <c r="G207" s="3" t="n">
        <v>638.159765625</v>
      </c>
      <c r="H207" s="3" t="n">
        <v>646.1367626953124</v>
      </c>
      <c r="I207" s="3" t="n">
        <v>654.2134722290039</v>
      </c>
      <c r="J207" s="3" t="n">
        <v>662.3911406318664</v>
      </c>
      <c r="K207" s="3" t="n">
        <v>670.6710298897647</v>
      </c>
      <c r="L207" s="3" t="n">
        <v>679.0544177633867</v>
      </c>
      <c r="M207" s="3" t="n">
        <v>687.542597985429</v>
      </c>
      <c r="N207" s="3" t="n">
        <v>696.1368804602467</v>
      </c>
      <c r="O207" s="3" t="n">
        <v>704.8385914659998</v>
      </c>
      <c r="P207" s="3" t="n">
        <v>713.6490738593247</v>
      </c>
    </row>
    <row r="208">
      <c r="A208">
        <f>VLOOKUP($B208,Example0gross_NameIDRecon!$B:$C,2,0)</f>
        <v/>
      </c>
      <c r="B208" t="inlineStr">
        <is>
          <t>Eric 2H</t>
        </is>
      </c>
      <c r="C208" t="inlineStr">
        <is>
          <t>Repairs &amp; Maintenance</t>
        </is>
      </c>
      <c r="D208">
        <f>IF(VLOOKUP($C208,Example0gross_LOSDesignation!$A:$B,2,0)=0,"",VLOOKUP($C208,Example0gross_LOSDesignation!$A:$B,2,0))</f>
        <v/>
      </c>
      <c r="E208" s="3" t="n">
        <v>3320</v>
      </c>
      <c r="F208" s="3" t="n">
        <v>3361.5</v>
      </c>
      <c r="G208" s="3" t="n">
        <v>3403.51875</v>
      </c>
      <c r="H208" s="3" t="n">
        <v>3446.062734375</v>
      </c>
      <c r="I208" s="3" t="n">
        <v>3489.138518554687</v>
      </c>
      <c r="J208" s="3" t="n">
        <v>3532.752750036621</v>
      </c>
      <c r="K208" s="3" t="n">
        <v>3576.912159412078</v>
      </c>
      <c r="L208" s="3" t="n">
        <v>3621.623561404729</v>
      </c>
      <c r="M208" s="3" t="n">
        <v>3666.893855922288</v>
      </c>
      <c r="N208" s="3" t="n">
        <v>3712.730029121316</v>
      </c>
      <c r="O208" s="3" t="n">
        <v>3759.139154485333</v>
      </c>
      <c r="P208" s="3" t="n">
        <v>3806.1283939164</v>
      </c>
    </row>
    <row r="209">
      <c r="A209">
        <f>VLOOKUP($B209,Example0gross_NameIDRecon!$B:$C,2,0)</f>
        <v/>
      </c>
      <c r="B209" t="inlineStr">
        <is>
          <t>Eric 2H</t>
        </is>
      </c>
      <c r="C209" t="inlineStr">
        <is>
          <t>Road &amp; Lease Maintenance</t>
        </is>
      </c>
      <c r="D209">
        <f>IF(VLOOKUP($C209,Example0gross_LOSDesignation!$A:$B,2,0)=0,"",VLOOKUP($C209,Example0gross_LOSDesignation!$A:$B,2,0))</f>
        <v/>
      </c>
      <c r="E209" s="3" t="n">
        <v>1099.75</v>
      </c>
      <c r="F209" s="3" t="n">
        <v>1113.496875</v>
      </c>
      <c r="G209" s="3" t="n">
        <v>1127.4155859375</v>
      </c>
      <c r="H209" s="3" t="n">
        <v>1141.508280761719</v>
      </c>
      <c r="I209" s="3" t="n">
        <v>1155.77713427124</v>
      </c>
      <c r="J209" s="3" t="n">
        <v>1170.224348449631</v>
      </c>
      <c r="K209" s="3" t="n">
        <v>1184.852152805251</v>
      </c>
      <c r="L209" s="3" t="n">
        <v>1199.662804715316</v>
      </c>
      <c r="M209" s="3" t="n">
        <v>1214.658589774258</v>
      </c>
      <c r="N209" s="3" t="n">
        <v>1229.841822146436</v>
      </c>
      <c r="O209" s="3" t="n">
        <v>1245.214844923266</v>
      </c>
      <c r="P209" s="3" t="n">
        <v>1260.780030484807</v>
      </c>
    </row>
    <row r="210">
      <c r="A210">
        <f>VLOOKUP($B210,Example0gross_NameIDRecon!$B:$C,2,0)</f>
        <v/>
      </c>
      <c r="B210" t="inlineStr">
        <is>
          <t>Eric 2H</t>
        </is>
      </c>
      <c r="C210" t="inlineStr">
        <is>
          <t>Salt Water Disposal</t>
        </is>
      </c>
      <c r="D210">
        <f>IF(VLOOKUP($C210,Example0gross_LOSDesignation!$A:$B,2,0)=0,"",VLOOKUP($C210,Example0gross_LOSDesignation!$A:$B,2,0))</f>
        <v/>
      </c>
      <c r="E210" s="3" t="n">
        <v>705.5</v>
      </c>
      <c r="F210" s="3" t="n">
        <v>714.3187499999999</v>
      </c>
      <c r="G210" s="3" t="n">
        <v>723.2477343749999</v>
      </c>
      <c r="H210" s="3" t="n">
        <v>732.2883310546874</v>
      </c>
      <c r="I210" s="3" t="n">
        <v>741.441935192871</v>
      </c>
      <c r="J210" s="3" t="n">
        <v>750.7099593827819</v>
      </c>
      <c r="K210" s="3" t="n">
        <v>760.0938338750667</v>
      </c>
      <c r="L210" s="3" t="n">
        <v>769.595006798505</v>
      </c>
      <c r="M210" s="3" t="n">
        <v>779.2149443834862</v>
      </c>
      <c r="N210" s="3" t="n">
        <v>788.9551311882798</v>
      </c>
      <c r="O210" s="3" t="n">
        <v>798.8170703281332</v>
      </c>
      <c r="P210" s="3" t="n">
        <v>808.8022837072349</v>
      </c>
    </row>
    <row r="211">
      <c r="A211">
        <f>VLOOKUP($B211,Example0gross_NameIDRecon!$B:$C,2,0)</f>
        <v/>
      </c>
      <c r="B211" t="inlineStr">
        <is>
          <t>Eric 2H</t>
        </is>
      </c>
      <c r="C211" t="inlineStr">
        <is>
          <t>Supervision</t>
        </is>
      </c>
      <c r="D211">
        <f>IF(VLOOKUP($C211,Example0gross_LOSDesignation!$A:$B,2,0)=0,"",VLOOKUP($C211,Example0gross_LOSDesignation!$A:$B,2,0))</f>
        <v/>
      </c>
      <c r="E211" s="3" t="n">
        <v>498</v>
      </c>
      <c r="F211" s="3" t="n">
        <v>504.225</v>
      </c>
      <c r="G211" s="3" t="n">
        <v>510.5278125</v>
      </c>
      <c r="H211" s="3" t="n">
        <v>516.9094101562499</v>
      </c>
      <c r="I211" s="3" t="n">
        <v>523.370777783203</v>
      </c>
      <c r="J211" s="3" t="n">
        <v>529.9129125054931</v>
      </c>
      <c r="K211" s="3" t="n">
        <v>536.5368239118117</v>
      </c>
      <c r="L211" s="3" t="n">
        <v>543.2435342107093</v>
      </c>
      <c r="M211" s="3" t="n">
        <v>550.0340783883431</v>
      </c>
      <c r="N211" s="3" t="n">
        <v>556.9095043681974</v>
      </c>
      <c r="O211" s="3" t="n">
        <v>563.8708731727999</v>
      </c>
      <c r="P211" s="3" t="n">
        <v>570.9192590874597</v>
      </c>
    </row>
    <row r="212">
      <c r="A212">
        <f>VLOOKUP($B212,Example0gross_NameIDRecon!$B:$C,2,0)</f>
        <v/>
      </c>
      <c r="B212" t="inlineStr">
        <is>
          <t>Eric 2H</t>
        </is>
      </c>
      <c r="C212" t="inlineStr">
        <is>
          <t>Supplies</t>
        </is>
      </c>
      <c r="D212">
        <f>IF(VLOOKUP($C212,Example0gross_LOSDesignation!$A:$B,2,0)=0,"",VLOOKUP($C212,Example0gross_LOSDesignation!$A:$B,2,0))</f>
        <v/>
      </c>
      <c r="E212" s="3" t="n">
        <v>3895.19</v>
      </c>
      <c r="F212" s="3" t="n">
        <v>3943.879874999999</v>
      </c>
      <c r="G212" s="3" t="n">
        <v>3993.178373437499</v>
      </c>
      <c r="H212" s="3" t="n">
        <v>4043.093103105467</v>
      </c>
      <c r="I212" s="3" t="n">
        <v>4093.631766894286</v>
      </c>
      <c r="J212" s="3" t="n">
        <v>4144.802163980464</v>
      </c>
      <c r="K212" s="3" t="n">
        <v>4196.61219103022</v>
      </c>
      <c r="L212" s="3" t="n">
        <v>4249.069843418098</v>
      </c>
      <c r="M212" s="3" t="n">
        <v>4302.183216460824</v>
      </c>
      <c r="N212" s="3" t="n">
        <v>4355.960506666584</v>
      </c>
      <c r="O212" s="3" t="n">
        <v>4410.410012999916</v>
      </c>
      <c r="P212" s="3" t="n">
        <v>4465.540138162414</v>
      </c>
    </row>
    <row r="213">
      <c r="A213">
        <f>VLOOKUP($B213,Example0gross_NameIDRecon!$B:$C,2,0)</f>
        <v/>
      </c>
      <c r="B213" t="inlineStr">
        <is>
          <t>Eric 2H</t>
        </is>
      </c>
      <c r="C213" t="inlineStr">
        <is>
          <t>Ad Valorem</t>
        </is>
      </c>
      <c r="D213">
        <f>IF(VLOOKUP($C213,Example0gross_LOSDesignation!$A:$B,2,0)=0,"",VLOOKUP($C213,Example0gross_LOSDesignation!$A:$B,2,0))</f>
        <v/>
      </c>
      <c r="E213" s="3" t="n">
        <v>2158</v>
      </c>
      <c r="F213" s="3" t="n">
        <v>2184.975</v>
      </c>
      <c r="G213" s="3" t="n">
        <v>2212.2871875</v>
      </c>
      <c r="H213" s="3" t="n">
        <v>2239.94077734375</v>
      </c>
      <c r="I213" s="3" t="n">
        <v>2267.940037060547</v>
      </c>
      <c r="J213" s="3" t="n">
        <v>2296.289287523803</v>
      </c>
      <c r="K213" s="3" t="n">
        <v>2324.992903617851</v>
      </c>
      <c r="L213" s="3" t="n">
        <v>2354.055314913074</v>
      </c>
      <c r="M213" s="3" t="n">
        <v>2383.481006349487</v>
      </c>
      <c r="N213" s="3" t="n">
        <v>2413.274518928856</v>
      </c>
      <c r="O213" s="3" t="n">
        <v>2443.440450415466</v>
      </c>
      <c r="P213" s="3" t="n">
        <v>2473.98345604566</v>
      </c>
    </row>
    <row r="214">
      <c r="A214">
        <f>VLOOKUP($B214,Example0gross_NameIDRecon!$B:$C,2,0)</f>
        <v/>
      </c>
      <c r="B214" t="inlineStr">
        <is>
          <t>Eric 2H</t>
        </is>
      </c>
      <c r="C214" t="inlineStr">
        <is>
          <t>Trucking &amp; Hauling</t>
        </is>
      </c>
      <c r="D214">
        <f>IF(VLOOKUP($C214,Example0gross_LOSDesignation!$A:$B,2,0)=0,"",VLOOKUP($C214,Example0gross_LOSDesignation!$A:$B,2,0))</f>
        <v/>
      </c>
      <c r="E214" s="3" t="n">
        <v>590.13</v>
      </c>
      <c r="F214" s="3" t="n">
        <v>597.5066249999999</v>
      </c>
      <c r="G214" s="3" t="n">
        <v>604.9754578124998</v>
      </c>
      <c r="H214" s="3" t="n">
        <v>612.537651035156</v>
      </c>
      <c r="I214" s="3" t="n">
        <v>620.1943716730955</v>
      </c>
      <c r="J214" s="3" t="n">
        <v>627.9468013190092</v>
      </c>
      <c r="K214" s="3" t="n">
        <v>635.7961363354967</v>
      </c>
      <c r="L214" s="3" t="n">
        <v>643.7435880396904</v>
      </c>
      <c r="M214" s="3" t="n">
        <v>651.7903828901865</v>
      </c>
      <c r="N214" s="3" t="n">
        <v>659.9377626763138</v>
      </c>
      <c r="O214" s="3" t="n">
        <v>668.1869847097677</v>
      </c>
      <c r="P214" s="3" t="n">
        <v>676.5393220186398</v>
      </c>
    </row>
    <row r="215">
      <c r="A215">
        <f>VLOOKUP($B215,Example0gross_NameIDRecon!$B:$C,2,0)</f>
        <v/>
      </c>
      <c r="B215" t="inlineStr">
        <is>
          <t>Eric 2H</t>
        </is>
      </c>
      <c r="C215" t="inlineStr">
        <is>
          <t>Vacuum Truck/Clean Up</t>
        </is>
      </c>
      <c r="D215">
        <f>IF(VLOOKUP($C215,Example0gross_LOSDesignation!$A:$B,2,0)=0,"",VLOOKUP($C215,Example0gross_LOSDesignation!$A:$B,2,0))</f>
        <v/>
      </c>
      <c r="E215" s="3" t="n">
        <v>270.58</v>
      </c>
      <c r="F215" s="3" t="n">
        <v>273.96225</v>
      </c>
      <c r="G215" s="3" t="n">
        <v>277.3867781249999</v>
      </c>
      <c r="H215" s="3" t="n">
        <v>280.8541128515624</v>
      </c>
      <c r="I215" s="3" t="n">
        <v>284.364789262207</v>
      </c>
      <c r="J215" s="3" t="n">
        <v>287.9193491279846</v>
      </c>
      <c r="K215" s="3" t="n">
        <v>291.5183409920843</v>
      </c>
      <c r="L215" s="3" t="n">
        <v>295.1623202544854</v>
      </c>
      <c r="M215" s="3" t="n">
        <v>298.8518492576665</v>
      </c>
      <c r="N215" s="3" t="n">
        <v>302.5874973733872</v>
      </c>
      <c r="O215" s="3" t="n">
        <v>306.3698410905545</v>
      </c>
      <c r="P215" s="3" t="n">
        <v>310.1994641041865</v>
      </c>
    </row>
    <row r="216">
      <c r="A216">
        <f>VLOOKUP($B216,Example0gross_NameIDRecon!$B:$C,2,0)</f>
        <v/>
      </c>
      <c r="B216" t="inlineStr">
        <is>
          <t>Eric 2H</t>
        </is>
      </c>
      <c r="C216" t="inlineStr">
        <is>
          <t>Well Servicing</t>
        </is>
      </c>
      <c r="D216">
        <f>IF(VLOOKUP($C216,Example0gross_LOSDesignation!$A:$B,2,0)=0,"",VLOOKUP($C216,Example0gross_LOSDesignation!$A:$B,2,0))</f>
        <v/>
      </c>
      <c r="E216" s="3" t="n">
        <v>788.5</v>
      </c>
      <c r="F216" s="3" t="n">
        <v>798.3562499999999</v>
      </c>
      <c r="G216" s="3" t="n">
        <v>808.335703125</v>
      </c>
      <c r="H216" s="3" t="n">
        <v>818.4398994140624</v>
      </c>
      <c r="I216" s="3" t="n">
        <v>828.6703981567382</v>
      </c>
      <c r="J216" s="3" t="n">
        <v>839.0287781336973</v>
      </c>
      <c r="K216" s="3" t="n">
        <v>849.5166378603685</v>
      </c>
      <c r="L216" s="3" t="n">
        <v>860.135595833623</v>
      </c>
      <c r="M216" s="3" t="n">
        <v>870.8872907815432</v>
      </c>
      <c r="N216" s="3" t="n">
        <v>881.7733819163126</v>
      </c>
      <c r="O216" s="3" t="n">
        <v>892.7955491902663</v>
      </c>
      <c r="P216" s="3" t="n">
        <v>903.9554935551447</v>
      </c>
    </row>
    <row r="217">
      <c r="A217">
        <f>VLOOKUP($B217,Example0gross_NameIDRecon!$B:$C,2,0)</f>
        <v/>
      </c>
      <c r="B217" t="inlineStr">
        <is>
          <t>Eric 2H</t>
        </is>
      </c>
      <c r="C217" t="inlineStr">
        <is>
          <t>Workover Rig</t>
        </is>
      </c>
      <c r="D217">
        <f>IF(VLOOKUP($C217,Example0gross_LOSDesignation!$A:$B,2,0)=0,"",VLOOKUP($C217,Example0gross_LOSDesignation!$A:$B,2,0))</f>
        <v/>
      </c>
      <c r="E217" s="3" t="n">
        <v>1025.88</v>
      </c>
      <c r="F217" s="3" t="n">
        <v>1038.7035</v>
      </c>
      <c r="G217" s="3" t="n">
        <v>1051.68729375</v>
      </c>
      <c r="H217" s="3" t="n">
        <v>1064.833384921875</v>
      </c>
      <c r="I217" s="3" t="n">
        <v>1078.143802233398</v>
      </c>
      <c r="J217" s="3" t="n">
        <v>1091.620599761316</v>
      </c>
      <c r="K217" s="3" t="n">
        <v>1105.265857258332</v>
      </c>
      <c r="L217" s="3" t="n">
        <v>1119.081680474061</v>
      </c>
      <c r="M217" s="3" t="n">
        <v>1133.070201479987</v>
      </c>
      <c r="N217" s="3" t="n">
        <v>1147.233578998487</v>
      </c>
      <c r="O217" s="3" t="n">
        <v>1161.573998735968</v>
      </c>
      <c r="P217" s="3" t="n">
        <v>1176.093673720168</v>
      </c>
    </row>
    <row r="218">
      <c r="A218">
        <f>VLOOKUP($B218,Example0gross_NameIDRecon!$B:$C,2,0)</f>
        <v/>
      </c>
      <c r="B218" t="inlineStr">
        <is>
          <t>Eric 2H</t>
        </is>
      </c>
      <c r="C218" t="inlineStr">
        <is>
          <t>Gathering &amp; Transport Chg</t>
        </is>
      </c>
      <c r="D218">
        <f>IF(VLOOKUP($C218,Example0gross_LOSDesignation!$A:$B,2,0)=0,"",VLOOKUP($C218,Example0gross_LOSDesignation!$A:$B,2,0))</f>
        <v/>
      </c>
      <c r="E218" s="3" t="n">
        <v>481.4</v>
      </c>
      <c r="F218" s="3" t="n">
        <v>487.4175</v>
      </c>
      <c r="G218" s="3" t="n">
        <v>493.5102187499999</v>
      </c>
      <c r="H218" s="3" t="n">
        <v>499.679096484375</v>
      </c>
      <c r="I218" s="3" t="n">
        <v>505.9250851904296</v>
      </c>
      <c r="J218" s="3" t="n">
        <v>512.2491487553099</v>
      </c>
      <c r="K218" s="3" t="n">
        <v>518.6522631147512</v>
      </c>
      <c r="L218" s="3" t="n">
        <v>525.1354164036856</v>
      </c>
      <c r="M218" s="3" t="n">
        <v>531.6996091087317</v>
      </c>
      <c r="N218" s="3" t="n">
        <v>538.3458542225908</v>
      </c>
      <c r="O218" s="3" t="n">
        <v>545.0751774003731</v>
      </c>
      <c r="P218" s="3" t="n">
        <v>551.8886171178779</v>
      </c>
    </row>
    <row r="219">
      <c r="A219">
        <f>VLOOKUP($B219,Example0gross_NameIDRecon!$B:$C,2,0)</f>
        <v/>
      </c>
      <c r="B219" t="inlineStr">
        <is>
          <t>Eric 2H</t>
        </is>
      </c>
      <c r="C219" t="inlineStr">
        <is>
          <t>Swd Disposal Chg</t>
        </is>
      </c>
      <c r="D219">
        <f>IF(VLOOKUP($C219,Example0gross_LOSDesignation!$A:$B,2,0)=0,"",VLOOKUP($C219,Example0gross_LOSDesignation!$A:$B,2,0))</f>
        <v/>
      </c>
      <c r="E219" s="3" t="n">
        <v>373.5</v>
      </c>
      <c r="F219" s="3" t="n">
        <v>378.16875</v>
      </c>
      <c r="G219" s="3" t="n">
        <v>382.895859375</v>
      </c>
      <c r="H219" s="3" t="n">
        <v>387.6820576171875</v>
      </c>
      <c r="I219" s="3" t="n">
        <v>392.5280833374023</v>
      </c>
      <c r="J219" s="3" t="n">
        <v>397.4346843791198</v>
      </c>
      <c r="K219" s="3" t="n">
        <v>402.4026179338588</v>
      </c>
      <c r="L219" s="3" t="n">
        <v>407.432650658032</v>
      </c>
      <c r="M219" s="3" t="n">
        <v>412.5255587912574</v>
      </c>
      <c r="N219" s="3" t="n">
        <v>417.6821282761481</v>
      </c>
      <c r="O219" s="3" t="n">
        <v>422.9031548795999</v>
      </c>
      <c r="P219" s="3" t="n">
        <v>428.1894443155949</v>
      </c>
    </row>
    <row r="220">
      <c r="A220">
        <f>VLOOKUP($B220,Example0gross_NameIDRecon!$B:$C,2,0)</f>
        <v/>
      </c>
      <c r="B220" t="inlineStr">
        <is>
          <t>Eric 2H</t>
        </is>
      </c>
      <c r="C220" t="inlineStr">
        <is>
          <t>Total Expenses</t>
        </is>
      </c>
      <c r="D220">
        <f>IF(VLOOKUP($C220,Example0gross_LOSDesignation!$A:$B,2,0)=0,"",VLOOKUP($C220,Example0gross_LOSDesignation!$A:$B,2,0))</f>
        <v/>
      </c>
      <c r="E220" s="3" t="n">
        <v>33208.3</v>
      </c>
      <c r="F220" s="3" t="n">
        <v>33654.89809999999</v>
      </c>
      <c r="G220" s="3" t="n">
        <v>34108.03612275</v>
      </c>
      <c r="H220" s="3" t="n">
        <v>34567.82958023187</v>
      </c>
      <c r="I220" s="3" t="n">
        <v>35034.39671082147</v>
      </c>
      <c r="J220" s="3" t="n">
        <v>35507.85856364801</v>
      </c>
      <c r="K220" s="3" t="n">
        <v>35988.33908600367</v>
      </c>
      <c r="L220" s="3" t="n">
        <v>36475.96521392148</v>
      </c>
      <c r="M220" s="3" t="n">
        <v>36970.86696604363</v>
      </c>
      <c r="N220" s="3" t="n">
        <v>37473.17754090729</v>
      </c>
      <c r="O220" s="3" t="n">
        <v>37983.03341778083</v>
      </c>
      <c r="P220" s="3" t="n">
        <v>38500.57446118696</v>
      </c>
    </row>
    <row r="221">
      <c r="A221">
        <f>VLOOKUP($B221,Example0gross_NameIDRecon!$B:$C,2,0)</f>
        <v/>
      </c>
      <c r="B221" t="inlineStr">
        <is>
          <t>Eric 2H</t>
        </is>
      </c>
      <c r="C221" t="inlineStr">
        <is>
          <t>Net Operating Profit</t>
        </is>
      </c>
      <c r="D221">
        <f>IF(VLOOKUP($C221,Example0gross_LOSDesignation!$A:$B,2,0)=0,"",VLOOKUP($C221,Example0gross_LOSDesignation!$A:$B,2,0))</f>
        <v/>
      </c>
      <c r="E221" s="3" t="n">
        <v>85799.86666666667</v>
      </c>
      <c r="F221" s="3" t="n">
        <v>87157.6194</v>
      </c>
      <c r="G221" s="3" t="n">
        <v>88535.99361474995</v>
      </c>
      <c r="H221" s="3" t="n">
        <v>89935.28170070559</v>
      </c>
      <c r="I221" s="3" t="n">
        <v>91355.77944219191</v>
      </c>
      <c r="J221" s="3" t="n">
        <v>92797.78602553674</v>
      </c>
      <c r="K221" s="3" t="n">
        <v>94261.60404486438</v>
      </c>
      <c r="L221" s="3" t="n">
        <v>95747.53950611938</v>
      </c>
      <c r="M221" s="3" t="n">
        <v>97255.90182921868</v>
      </c>
      <c r="N221" s="3" t="n">
        <v>98787.0038482269</v>
      </c>
      <c r="O221" s="3" t="n">
        <v>100341.161809443</v>
      </c>
      <c r="P221" s="3" t="n">
        <v>101918.6953672841</v>
      </c>
    </row>
  </sheetData>
  <autoFilter ref="A1:N22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Database Name</t>
        </is>
      </c>
      <c r="B1" s="4" t="inlineStr">
        <is>
          <t>LOS Name</t>
        </is>
      </c>
      <c r="C1" s="4" t="inlineStr">
        <is>
          <t>PHDWIN Id</t>
        </is>
      </c>
    </row>
    <row r="2">
      <c r="A2" t="inlineStr">
        <is>
          <t>Jimmy 1-H</t>
        </is>
      </c>
      <c r="B2" t="inlineStr">
        <is>
          <t>Jimmy 1H</t>
        </is>
      </c>
      <c r="C2" t="n">
        <v>103</v>
      </c>
    </row>
    <row r="3">
      <c r="A3" t="inlineStr">
        <is>
          <t>Bobby 3-H</t>
        </is>
      </c>
      <c r="B3" t="inlineStr">
        <is>
          <t>Bobby 3H</t>
        </is>
      </c>
      <c r="C3" t="n">
        <v>104</v>
      </c>
    </row>
    <row r="4">
      <c r="A4" t="inlineStr">
        <is>
          <t>Annie 7-H</t>
        </is>
      </c>
      <c r="B4" t="inlineStr">
        <is>
          <t>Annie 7H</t>
        </is>
      </c>
      <c r="C4" t="n">
        <v>105</v>
      </c>
    </row>
    <row r="5">
      <c r="A5" t="inlineStr">
        <is>
          <t>Kyle 2-H</t>
        </is>
      </c>
      <c r="B5" t="inlineStr">
        <is>
          <t>Kyle 2H</t>
        </is>
      </c>
      <c r="C5" t="n">
        <v>106</v>
      </c>
    </row>
    <row r="6">
      <c r="A6" t="inlineStr">
        <is>
          <t>Eric 2-H</t>
        </is>
      </c>
      <c r="B6" t="inlineStr">
        <is>
          <t>Eric 2H</t>
        </is>
      </c>
      <c r="C6" t="n">
        <v>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Description</t>
        </is>
      </c>
      <c r="B1" s="4" t="inlineStr">
        <is>
          <t>LOS Designation</t>
        </is>
      </c>
      <c r="D1" s="4" t="inlineStr">
        <is>
          <t>Expense %</t>
        </is>
      </c>
    </row>
    <row r="2">
      <c r="A2" t="inlineStr">
        <is>
          <t>Volumes:</t>
        </is>
      </c>
      <c r="D2" t="inlineStr">
        <is>
          <t>Fixed Expense (%)</t>
        </is>
      </c>
      <c r="E2" s="5" t="n"/>
    </row>
    <row r="3">
      <c r="A3" t="inlineStr">
        <is>
          <t>Oil Sales - Bbls</t>
        </is>
      </c>
      <c r="B3" t="inlineStr">
        <is>
          <t>Oil Sales Volumes (bbl)</t>
        </is>
      </c>
      <c r="D3" t="inlineStr">
        <is>
          <t>Oil Variable Expense (%)</t>
        </is>
      </c>
      <c r="E3" s="5" t="n"/>
    </row>
    <row r="4">
      <c r="A4" t="inlineStr">
        <is>
          <t>Gas Sales - mcf</t>
        </is>
      </c>
      <c r="B4" t="inlineStr">
        <is>
          <t>Gas Sales Volumes (mcf)</t>
        </is>
      </c>
      <c r="D4" t="inlineStr">
        <is>
          <t>Gas Variable Expense (%)</t>
        </is>
      </c>
      <c r="E4" s="5" t="n"/>
    </row>
    <row r="5">
      <c r="A5" t="inlineStr">
        <is>
          <t>NGL Sales - Bbls</t>
        </is>
      </c>
      <c r="B5" t="inlineStr">
        <is>
          <t>NGL Sales Volumes (bbl)</t>
        </is>
      </c>
      <c r="D5" s="4" t="inlineStr">
        <is>
          <t>Total %</t>
        </is>
      </c>
      <c r="E5" s="5">
        <f>SUM(E2:E4)</f>
        <v/>
      </c>
    </row>
    <row r="6">
      <c r="A6" t="inlineStr">
        <is>
          <t>NGL Sales - Gal</t>
        </is>
      </c>
      <c r="B6" t="inlineStr">
        <is>
          <t>NGL Sales Volumes (gal)</t>
        </is>
      </c>
    </row>
    <row r="7">
      <c r="A7" t="inlineStr">
        <is>
          <t>Revenue:</t>
        </is>
      </c>
    </row>
    <row r="8">
      <c r="A8" t="inlineStr">
        <is>
          <t>Oil Sales Rev</t>
        </is>
      </c>
      <c r="B8" t="inlineStr">
        <is>
          <t>Oil Sales Revenue ($)</t>
        </is>
      </c>
    </row>
    <row r="9">
      <c r="A9" t="inlineStr">
        <is>
          <t>Gas Sales Rev</t>
        </is>
      </c>
      <c r="B9" t="inlineStr">
        <is>
          <t>Gas Sales Revenue ($)</t>
        </is>
      </c>
    </row>
    <row r="10">
      <c r="A10" t="inlineStr">
        <is>
          <t>NGL Sales Rev</t>
        </is>
      </c>
      <c r="B10" t="inlineStr">
        <is>
          <t>NGL Sales Revenue ($)</t>
        </is>
      </c>
    </row>
    <row r="11">
      <c r="A11" t="inlineStr">
        <is>
          <t>Oil Rev Deduct</t>
        </is>
      </c>
      <c r="B11" t="inlineStr">
        <is>
          <t>Oil Revenue Deductions ($)</t>
        </is>
      </c>
    </row>
    <row r="12">
      <c r="A12" t="inlineStr">
        <is>
          <t>Gas Rev Deduct</t>
        </is>
      </c>
      <c r="B12" t="inlineStr">
        <is>
          <t>Gas Revenue Deductions ($)</t>
        </is>
      </c>
    </row>
    <row r="13">
      <c r="A13" t="inlineStr">
        <is>
          <t>NGL Rev Deduct</t>
        </is>
      </c>
      <c r="B13" t="inlineStr">
        <is>
          <t>NGL Revenue Deductions ($)</t>
        </is>
      </c>
    </row>
    <row r="14">
      <c r="A14" t="inlineStr">
        <is>
          <t>Operating Expenses:</t>
        </is>
      </c>
    </row>
    <row r="15">
      <c r="A15" t="inlineStr">
        <is>
          <t>Severance Taxes</t>
        </is>
      </c>
      <c r="B15" t="inlineStr">
        <is>
          <t>Severance Tax</t>
        </is>
      </c>
    </row>
    <row r="16">
      <c r="A16" t="inlineStr">
        <is>
          <t>Other Deductions</t>
        </is>
      </c>
      <c r="B16" t="inlineStr">
        <is>
          <t>Oil Variable Expense ($)</t>
        </is>
      </c>
    </row>
    <row r="17">
      <c r="A17" t="inlineStr">
        <is>
          <t>Chemicals</t>
        </is>
      </c>
      <c r="B17" t="inlineStr">
        <is>
          <t>Fixed Expense ($)</t>
        </is>
      </c>
    </row>
    <row r="18">
      <c r="A18" t="inlineStr">
        <is>
          <t>Communications</t>
        </is>
      </c>
      <c r="B18" t="inlineStr">
        <is>
          <t>Fixed Expense ($)</t>
        </is>
      </c>
    </row>
    <row r="19">
      <c r="A19" t="inlineStr">
        <is>
          <t>Consulting</t>
        </is>
      </c>
      <c r="B19" t="inlineStr">
        <is>
          <t>Fixed Expense ($)</t>
        </is>
      </c>
    </row>
    <row r="20">
      <c r="A20" t="inlineStr">
        <is>
          <t>Contract Labor</t>
        </is>
      </c>
      <c r="B20" t="inlineStr">
        <is>
          <t>Fixed Expense ($)</t>
        </is>
      </c>
    </row>
    <row r="21">
      <c r="A21" t="inlineStr">
        <is>
          <t>Fuel &amp; Power</t>
        </is>
      </c>
      <c r="B21" t="inlineStr">
        <is>
          <t>Fixed Expense ($)</t>
        </is>
      </c>
    </row>
    <row r="22">
      <c r="A22" t="inlineStr">
        <is>
          <t>Hot Oil &amp; Other Treatments</t>
        </is>
      </c>
      <c r="B22" t="inlineStr">
        <is>
          <t>Oil Variable Expense ($)</t>
        </is>
      </c>
    </row>
    <row r="23">
      <c r="A23" t="inlineStr">
        <is>
          <t>Insurance</t>
        </is>
      </c>
      <c r="B23" t="inlineStr">
        <is>
          <t>Fixed Expense ($)</t>
        </is>
      </c>
    </row>
    <row r="24">
      <c r="A24" t="inlineStr">
        <is>
          <t>Legal</t>
        </is>
      </c>
      <c r="B24" t="inlineStr">
        <is>
          <t>Fixed Expense ($)</t>
        </is>
      </c>
    </row>
    <row r="25">
      <c r="A25" t="inlineStr">
        <is>
          <t>Marketing</t>
        </is>
      </c>
      <c r="B25" t="inlineStr">
        <is>
          <t>Gas Variable Expense ($)</t>
        </is>
      </c>
    </row>
    <row r="26">
      <c r="A26" t="inlineStr">
        <is>
          <t>Measurement/Metering</t>
        </is>
      </c>
      <c r="B26" t="inlineStr">
        <is>
          <t>Fixed Expense ($)</t>
        </is>
      </c>
    </row>
    <row r="27">
      <c r="A27" t="inlineStr">
        <is>
          <t>Miscellaneous</t>
        </is>
      </c>
      <c r="B27" t="inlineStr">
        <is>
          <t>Gas Variable Expense ($)</t>
        </is>
      </c>
    </row>
    <row r="28">
      <c r="A28" t="inlineStr">
        <is>
          <t>Overhead</t>
        </is>
      </c>
      <c r="B28" t="inlineStr">
        <is>
          <t>Overhead</t>
        </is>
      </c>
    </row>
    <row r="29">
      <c r="A29" t="inlineStr">
        <is>
          <t>Professional Services</t>
        </is>
      </c>
      <c r="B29" t="inlineStr">
        <is>
          <t>Fixed Expense ($)</t>
        </is>
      </c>
    </row>
    <row r="30">
      <c r="A30" t="inlineStr">
        <is>
          <t>Pumping &amp; Gauging</t>
        </is>
      </c>
      <c r="B30" t="inlineStr">
        <is>
          <t>Fixed Expense ($)</t>
        </is>
      </c>
    </row>
    <row r="31">
      <c r="A31" t="inlineStr">
        <is>
          <t>Rental Equipment</t>
        </is>
      </c>
      <c r="B31" t="inlineStr">
        <is>
          <t>Fixed Expense ($)</t>
        </is>
      </c>
    </row>
    <row r="32">
      <c r="A32" t="inlineStr">
        <is>
          <t>Repairs &amp; Maintenance</t>
        </is>
      </c>
      <c r="B32" t="inlineStr">
        <is>
          <t>Fixed Expense ($)</t>
        </is>
      </c>
    </row>
    <row r="33">
      <c r="A33" t="inlineStr">
        <is>
          <t>Road &amp; Lease Maintenance</t>
        </is>
      </c>
      <c r="B33" t="inlineStr">
        <is>
          <t>Fixed Expense ($)</t>
        </is>
      </c>
    </row>
    <row r="34">
      <c r="A34" t="inlineStr">
        <is>
          <t>Salt Water Disposal</t>
        </is>
      </c>
      <c r="B34" t="inlineStr">
        <is>
          <t>Oil Variable Expense ($)</t>
        </is>
      </c>
    </row>
    <row r="35">
      <c r="A35" t="inlineStr">
        <is>
          <t>Supervision</t>
        </is>
      </c>
      <c r="B35" t="inlineStr">
        <is>
          <t>Fixed Expense ($)</t>
        </is>
      </c>
    </row>
    <row r="36">
      <c r="A36" t="inlineStr">
        <is>
          <t>Supplies</t>
        </is>
      </c>
      <c r="B36" t="inlineStr">
        <is>
          <t>Fixed Expense ($)</t>
        </is>
      </c>
    </row>
    <row r="37">
      <c r="A37" t="inlineStr">
        <is>
          <t>Ad Valorem</t>
        </is>
      </c>
      <c r="B37" t="inlineStr">
        <is>
          <t>Ad Val Tax</t>
        </is>
      </c>
    </row>
    <row r="38">
      <c r="A38" t="inlineStr">
        <is>
          <t>Trucking &amp; Hauling</t>
        </is>
      </c>
      <c r="B38" t="inlineStr">
        <is>
          <t>Oil Variable Expense ($)</t>
        </is>
      </c>
    </row>
    <row r="39">
      <c r="A39" t="inlineStr">
        <is>
          <t>Vacuum Truck/Clean Up</t>
        </is>
      </c>
      <c r="B39" t="inlineStr">
        <is>
          <t>Fixed Expense ($)</t>
        </is>
      </c>
    </row>
    <row r="40">
      <c r="A40" t="inlineStr">
        <is>
          <t>Well Servicing</t>
        </is>
      </c>
      <c r="B40" t="inlineStr">
        <is>
          <t>Fixed Expense ($)</t>
        </is>
      </c>
    </row>
    <row r="41">
      <c r="A41" t="inlineStr">
        <is>
          <t>Workover Rig</t>
        </is>
      </c>
      <c r="B41" t="inlineStr">
        <is>
          <t>Fixed Expense ($)</t>
        </is>
      </c>
    </row>
    <row r="42">
      <c r="A42" t="inlineStr">
        <is>
          <t>Gathering &amp; Transport Chg</t>
        </is>
      </c>
      <c r="B42" t="inlineStr">
        <is>
          <t>Oil Variable Expense ($)</t>
        </is>
      </c>
    </row>
    <row r="43">
      <c r="A43" t="inlineStr">
        <is>
          <t>Swd Disposal Chg</t>
        </is>
      </c>
      <c r="B43" t="inlineStr">
        <is>
          <t>Oil Variable Expense ($)</t>
        </is>
      </c>
    </row>
    <row r="44">
      <c r="A44" t="inlineStr">
        <is>
          <t>Total Expenses</t>
        </is>
      </c>
      <c r="B44" t="inlineStr">
        <is>
          <t>Total Expenses</t>
        </is>
      </c>
    </row>
    <row r="45">
      <c r="A45" t="inlineStr">
        <is>
          <t>Net Operating Profit</t>
        </is>
      </c>
      <c r="B45" t="inlineStr">
        <is>
          <t>Net Operating Profit</t>
        </is>
      </c>
    </row>
  </sheetData>
  <conditionalFormatting sqref="E5">
    <cfRule type="expression" priority="1" dxfId="0" stopIfTrue="0">
      <formula>=OR(AND(SUM(E2:E4)&lt;&gt;1, SUM(E2:E4)&gt;0))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2024-08-04T18:26:48Z</dcterms:modified>
</cp:coreProperties>
</file>