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kron/Documents/GitHub/HVLtopia/HVLtopia-31/"/>
    </mc:Choice>
  </mc:AlternateContent>
  <xr:revisionPtr revIDLastSave="0" documentId="13_ncr:1_{95DBF56C-C6EE-A34B-95DA-9CBE4E6A3DF0}" xr6:coauthVersionLast="47" xr6:coauthVersionMax="47" xr10:uidLastSave="{00000000-0000-0000-0000-000000000000}"/>
  <bookViews>
    <workbookView xWindow="0" yWindow="760" windowWidth="30240" windowHeight="18880" xr2:uid="{90D799E6-531E-E847-ADA3-29FFA9E53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G30" i="1" s="1"/>
  <c r="H30" i="1" l="1"/>
  <c r="I30" i="1" s="1"/>
  <c r="J30" i="1" s="1"/>
  <c r="K30" i="1" s="1"/>
  <c r="L30" i="1" s="1"/>
  <c r="M30" i="1" s="1"/>
  <c r="N30" i="1" s="1"/>
  <c r="O30" i="1" s="1"/>
  <c r="P30" i="1" s="1"/>
  <c r="E31" i="1"/>
  <c r="P31" i="1" l="1"/>
  <c r="L31" i="1"/>
  <c r="J31" i="1"/>
  <c r="G31" i="1"/>
  <c r="O31" i="1"/>
  <c r="M31" i="1"/>
  <c r="K31" i="1"/>
  <c r="I31" i="1"/>
  <c r="H31" i="1"/>
  <c r="F31" i="1"/>
  <c r="N31" i="1"/>
</calcChain>
</file>

<file path=xl/sharedStrings.xml><?xml version="1.0" encoding="utf-8"?>
<sst xmlns="http://schemas.openxmlformats.org/spreadsheetml/2006/main" count="64" uniqueCount="43">
  <si>
    <t>Backlog ID</t>
  </si>
  <si>
    <t>Bruker historie</t>
  </si>
  <si>
    <t>Dag 0</t>
  </si>
  <si>
    <t>Dag 1</t>
  </si>
  <si>
    <t>Dag 2</t>
  </si>
  <si>
    <t>Dag 3</t>
  </si>
  <si>
    <t xml:space="preserve">Gjenstående </t>
  </si>
  <si>
    <t>Ideal trend</t>
  </si>
  <si>
    <t>https://www.youtube.com/watch?v=J17dOgmjS2c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</si>
  <si>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</si>
  <si>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</si>
  <si>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</si>
  <si>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</si>
  <si>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</si>
  <si>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</si>
  <si>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</si>
  <si>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</si>
  <si>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Uke nr</t>
  </si>
  <si>
    <t>Uke 34</t>
  </si>
  <si>
    <t>Uke 35</t>
  </si>
  <si>
    <t>Uke 36</t>
  </si>
  <si>
    <t>Uke 37</t>
  </si>
  <si>
    <t>Uke 38</t>
  </si>
  <si>
    <t>Uke 39</t>
  </si>
  <si>
    <t>Uke 40</t>
  </si>
  <si>
    <t>Uke 41</t>
  </si>
  <si>
    <t>Uke 42</t>
  </si>
  <si>
    <t>Uke 43</t>
  </si>
  <si>
    <t>Uke 44</t>
  </si>
  <si>
    <t>Time estimat(T)</t>
  </si>
  <si>
    <t xml:space="preserve">BRH - 1 </t>
  </si>
  <si>
    <t>BRH - 2</t>
  </si>
  <si>
    <t>BRH - 3</t>
  </si>
  <si>
    <t>BRH - 4</t>
  </si>
  <si>
    <t>BRH - 5</t>
  </si>
  <si>
    <t>BRH - 6</t>
  </si>
  <si>
    <t>BRH - 7</t>
  </si>
  <si>
    <t>Oppgave</t>
  </si>
  <si>
    <t>Design</t>
  </si>
  <si>
    <t>Kode</t>
  </si>
  <si>
    <t>Enhetstesting</t>
  </si>
  <si>
    <t>Sprint Burndown Chart</t>
  </si>
  <si>
    <t>BRH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</si>
</sst>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Aptos Narrow (Body)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1"/>
    <xf numFmtId="0" fontId="4" fillId="3" borderId="4" xfId="0" applyFont="1" applyFill="1" applyBorder="1" applyAlignment="1">
      <alignment horizontal="center"/>
    </xf>
    <xf numFmtId="16" fontId="4" fillId="3" borderId="4" xfId="0" applyNumberFormat="1" applyFont="1" applyFill="1" applyBorder="1" applyAlignment="1">
      <alignment horizontal="center"/>
    </xf>
    <xf numFmtId="16" fontId="4" fillId="3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16" fontId="4" fillId="3" borderId="1" xfId="0" applyNumberFormat="1" applyFont="1" applyFill="1" applyBorder="1"/>
    <xf numFmtId="16" fontId="4" fillId="3" borderId="10" xfId="0" applyNumberFormat="1" applyFont="1" applyFill="1" applyBorder="1"/>
    <xf numFmtId="0" fontId="4" fillId="3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8" xfId="0" applyFill="1" applyBorder="1"/>
    <xf numFmtId="1" fontId="1" fillId="5" borderId="7" xfId="0" applyNumberFormat="1" applyFont="1" applyFill="1" applyBorder="1" applyAlignment="1">
      <alignment horizontal="center"/>
    </xf>
    <xf numFmtId="1" fontId="0" fillId="5" borderId="7" xfId="0" applyNumberFormat="1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0" xfId="0" applyFill="1" applyBorder="1"/>
    <xf numFmtId="0" fontId="0" fillId="6" borderId="2" xfId="0" applyFill="1" applyBorder="1"/>
    <xf numFmtId="0" fontId="0" fillId="6" borderId="20" xfId="0" applyFill="1" applyBorder="1"/>
    <xf numFmtId="0" fontId="6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0" xfId="0" applyFill="1" applyBorder="1"/>
    <xf numFmtId="0" fontId="0" fillId="7" borderId="1" xfId="0" applyFill="1" applyBorder="1" applyAlignment="1">
      <alignment horizontal="center"/>
    </xf>
    <xf numFmtId="0" fontId="0" fillId="8" borderId="2" xfId="0" applyFill="1" applyBorder="1"/>
    <xf numFmtId="0" fontId="0" fillId="8" borderId="20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b-NO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Gjenstående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Sheet1!$E$30:$P$30</c:f>
              <c:numCache>
                <c:formatCode>General</c:formatCode>
                <c:ptCount val="12"/>
                <c:pt idx="0">
                  <c:v>81</c:v>
                </c:pt>
                <c:pt idx="1">
                  <c:v>69.5</c:v>
                </c:pt>
                <c:pt idx="2">
                  <c:v>59.5</c:v>
                </c:pt>
                <c:pt idx="3">
                  <c:v>50</c:v>
                </c:pt>
                <c:pt idx="4">
                  <c:v>42.5</c:v>
                </c:pt>
                <c:pt idx="5">
                  <c:v>39</c:v>
                </c:pt>
                <c:pt idx="6">
                  <c:v>29</c:v>
                </c:pt>
                <c:pt idx="7">
                  <c:v>15.5</c:v>
                </c:pt>
                <c:pt idx="8">
                  <c:v>8</c:v>
                </c:pt>
                <c:pt idx="9">
                  <c:v>5.5</c:v>
                </c:pt>
                <c:pt idx="10">
                  <c:v>3.5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206-AE6C-11A5E0B43A66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Sheet1!$E$31:$P$31</c:f>
              <c:numCache>
                <c:formatCode>0</c:formatCode>
                <c:ptCount val="12"/>
                <c:pt idx="0" formatCode="General">
                  <c:v>81</c:v>
                </c:pt>
                <c:pt idx="1">
                  <c:v>73.63636363636364</c:v>
                </c:pt>
                <c:pt idx="2">
                  <c:v>66.27272727272728</c:v>
                </c:pt>
                <c:pt idx="3">
                  <c:v>58.909090909090907</c:v>
                </c:pt>
                <c:pt idx="4">
                  <c:v>51.545454545454547</c:v>
                </c:pt>
                <c:pt idx="5">
                  <c:v>44.181818181818187</c:v>
                </c:pt>
                <c:pt idx="6">
                  <c:v>36.81818181818182</c:v>
                </c:pt>
                <c:pt idx="7">
                  <c:v>29.454545454545453</c:v>
                </c:pt>
                <c:pt idx="8">
                  <c:v>22.090909090909093</c:v>
                </c:pt>
                <c:pt idx="9">
                  <c:v>14.727272727272734</c:v>
                </c:pt>
                <c:pt idx="10">
                  <c:v>7.363636363636374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206-AE6C-11A5E0B43A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4925888"/>
        <c:axId val="1994926848"/>
      </c:lineChart>
      <c:catAx>
        <c:axId val="19949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26848"/>
        <c:crosses val="autoZero"/>
        <c:auto val="1"/>
        <c:lblAlgn val="ctr"/>
        <c:lblOffset val="100"/>
        <c:noMultiLvlLbl val="0"/>
      </c:catAx>
      <c:valAx>
        <c:axId val="1994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25458</xdr:colOff>
      <xdr:row>31</xdr:row>
      <xdr:rowOff>127548</xdr:rowOff>
    </xdr:from>
    <xdr:to>
      <xdr:col>11</xdr:col>
      <xdr:colOff>621264</xdr:colOff>
      <xdr:row>57</xdr:row>
      <xdr:rowOff>60311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AC870A2-2F3C-B6A0-A570-5306CF0E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03A7-9A6B-F24E-88ED-0C80ADC05365}">
  <dimension ref="B1:P42"/>
  <sheetViews>
    <sheetView tabSelected="1" topLeftCell="A28" zoomScale="125" zoomScaleNormal="90" workbookViewId="0">
      <selection activeCell="O28" sqref="O28"/>
    </sheetView>
  </sheetViews>
  <sheetFormatPr baseColWidth="10" defaultRowHeight="16" x14ac:dyDescent="0.2"/>
  <cols>
    <col min="1" max="1" width="5.5" customWidth="1"/>
    <col min="3" max="3" width="28.33203125" customWidth="1"/>
    <col min="4" max="4" width="16.1640625" customWidth="1"/>
    <col min="5" max="5" width="14.5" customWidth="1"/>
    <col min="6" max="6" width="11.33203125" bestFit="1" customWidth="1"/>
  </cols>
  <sheetData>
    <row r="1" spans="2:16" ht="17" thickBot="1" x14ac:dyDescent="0.25"/>
    <row r="2" spans="2:16" ht="28" thickBot="1" x14ac:dyDescent="0.4">
      <c r="B2" s="31" t="s">
        <v>41</v>
      </c>
      <c r="C2" s="32"/>
      <c r="D2" s="32"/>
      <c r="E2" s="32"/>
      <c r="F2" s="32"/>
      <c r="G2" s="32"/>
      <c r="H2" s="33"/>
    </row>
    <row r="3" spans="2:16" x14ac:dyDescent="0.2">
      <c r="B3" s="21" t="s">
        <v>0</v>
      </c>
      <c r="C3" s="19" t="s">
        <v>1</v>
      </c>
      <c r="D3" s="23" t="s">
        <v>37</v>
      </c>
      <c r="E3" s="2" t="s">
        <v>29</v>
      </c>
      <c r="F3" s="3">
        <v>45526</v>
      </c>
      <c r="G3" s="3">
        <v>45533</v>
      </c>
      <c r="H3" s="3">
        <v>45540</v>
      </c>
      <c r="I3" s="3">
        <v>45547</v>
      </c>
      <c r="J3" s="3">
        <v>45554</v>
      </c>
      <c r="K3" s="3">
        <v>45561</v>
      </c>
      <c r="L3" s="3">
        <v>45568</v>
      </c>
      <c r="M3" s="3">
        <v>45575</v>
      </c>
      <c r="N3" s="3">
        <v>45582</v>
      </c>
      <c r="O3" s="3">
        <v>45589</v>
      </c>
      <c r="P3" s="4">
        <v>45596</v>
      </c>
    </row>
    <row r="4" spans="2:16" x14ac:dyDescent="0.2">
      <c r="B4" s="22"/>
      <c r="C4" s="20"/>
      <c r="D4" s="24"/>
      <c r="E4" s="5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7" t="s">
        <v>22</v>
      </c>
      <c r="K4" s="7" t="s">
        <v>23</v>
      </c>
      <c r="L4" s="7" t="s">
        <v>24</v>
      </c>
      <c r="M4" s="7" t="s">
        <v>25</v>
      </c>
      <c r="N4" s="7" t="s">
        <v>26</v>
      </c>
      <c r="O4" s="7" t="s">
        <v>27</v>
      </c>
      <c r="P4" s="8" t="s">
        <v>28</v>
      </c>
    </row>
    <row r="5" spans="2:16" x14ac:dyDescent="0.2">
      <c r="B5" s="22"/>
      <c r="C5" s="20"/>
      <c r="D5" s="25"/>
      <c r="E5" s="5" t="s">
        <v>2</v>
      </c>
      <c r="F5" s="5" t="s">
        <v>3</v>
      </c>
      <c r="G5" s="5" t="s">
        <v>4</v>
      </c>
      <c r="H5" s="5" t="s">
        <v>5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9" t="s">
        <v>16</v>
      </c>
    </row>
    <row r="6" spans="2:16" x14ac:dyDescent="0.2">
      <c r="B6" s="26"/>
      <c r="C6" s="58" t="s">
        <v>30</v>
      </c>
      <c r="D6" s="59" t="s">
        <v>38</v>
      </c>
      <c r="E6" s="34">
        <v>2</v>
      </c>
      <c r="F6" s="37">
        <v>1</v>
      </c>
      <c r="G6" s="36"/>
      <c r="H6" s="37">
        <v>1</v>
      </c>
      <c r="I6" s="36"/>
      <c r="J6" s="36"/>
      <c r="K6" s="36"/>
      <c r="L6" s="36"/>
      <c r="M6" s="38"/>
      <c r="N6" s="38"/>
      <c r="O6" s="38"/>
      <c r="P6" s="39"/>
    </row>
    <row r="7" spans="2:16" x14ac:dyDescent="0.2">
      <c r="B7" s="27"/>
      <c r="C7" s="60"/>
      <c r="D7" s="59" t="s">
        <v>39</v>
      </c>
      <c r="E7" s="35">
        <v>9</v>
      </c>
      <c r="F7" s="36">
        <v>2</v>
      </c>
      <c r="G7" s="37">
        <v>1</v>
      </c>
      <c r="H7" s="36"/>
      <c r="I7" s="37">
        <v>1</v>
      </c>
      <c r="J7" s="36"/>
      <c r="K7" s="37">
        <v>2</v>
      </c>
      <c r="L7" s="37">
        <v>1</v>
      </c>
      <c r="M7" s="38">
        <v>1</v>
      </c>
      <c r="N7" s="38"/>
      <c r="O7" s="38"/>
      <c r="P7" s="39"/>
    </row>
    <row r="8" spans="2:16" x14ac:dyDescent="0.2">
      <c r="B8" s="28"/>
      <c r="C8" s="61"/>
      <c r="D8" s="59" t="s">
        <v>40</v>
      </c>
      <c r="E8" s="35">
        <v>1</v>
      </c>
      <c r="F8" s="36"/>
      <c r="G8" s="36"/>
      <c r="H8" s="36"/>
      <c r="I8" s="36"/>
      <c r="J8" s="36"/>
      <c r="K8" s="36"/>
      <c r="L8" s="36"/>
      <c r="M8" s="38">
        <v>1</v>
      </c>
      <c r="N8" s="38"/>
      <c r="O8" s="38"/>
      <c r="P8" s="39"/>
    </row>
    <row r="9" spans="2:16" x14ac:dyDescent="0.2">
      <c r="B9" s="26"/>
      <c r="C9" s="54" t="s">
        <v>31</v>
      </c>
      <c r="D9" s="55" t="s">
        <v>38</v>
      </c>
      <c r="E9" s="34">
        <v>2</v>
      </c>
      <c r="F9" s="42">
        <v>1</v>
      </c>
      <c r="G9" s="42">
        <v>0.5</v>
      </c>
      <c r="H9" s="42">
        <v>1</v>
      </c>
      <c r="I9" s="43"/>
      <c r="J9" s="43"/>
      <c r="K9" s="43"/>
      <c r="L9" s="43"/>
      <c r="M9" s="44"/>
      <c r="N9" s="44"/>
      <c r="O9" s="44"/>
      <c r="P9" s="45"/>
    </row>
    <row r="10" spans="2:16" x14ac:dyDescent="0.2">
      <c r="B10" s="27"/>
      <c r="C10" s="56"/>
      <c r="D10" s="55" t="s">
        <v>39</v>
      </c>
      <c r="E10" s="35">
        <v>8</v>
      </c>
      <c r="F10" s="42">
        <v>1</v>
      </c>
      <c r="G10" s="42">
        <v>1</v>
      </c>
      <c r="H10" s="42">
        <v>1.5</v>
      </c>
      <c r="I10" s="42">
        <v>1</v>
      </c>
      <c r="J10" s="43"/>
      <c r="K10" s="42">
        <v>1</v>
      </c>
      <c r="L10" s="42">
        <v>1.5</v>
      </c>
      <c r="M10" s="44">
        <v>1</v>
      </c>
      <c r="N10" s="44"/>
      <c r="O10" s="44"/>
      <c r="P10" s="45"/>
    </row>
    <row r="11" spans="2:16" x14ac:dyDescent="0.2">
      <c r="B11" s="28"/>
      <c r="C11" s="57"/>
      <c r="D11" s="55" t="s">
        <v>40</v>
      </c>
      <c r="E11" s="35">
        <v>1</v>
      </c>
      <c r="F11" s="43"/>
      <c r="G11" s="43"/>
      <c r="H11" s="43"/>
      <c r="I11" s="43"/>
      <c r="J11" s="43"/>
      <c r="K11" s="43"/>
      <c r="L11" s="43"/>
      <c r="M11" s="44">
        <v>1</v>
      </c>
      <c r="N11" s="44"/>
      <c r="O11" s="44"/>
      <c r="P11" s="45"/>
    </row>
    <row r="12" spans="2:16" x14ac:dyDescent="0.2">
      <c r="B12" s="26"/>
      <c r="C12" s="58" t="s">
        <v>32</v>
      </c>
      <c r="D12" s="59" t="s">
        <v>38</v>
      </c>
      <c r="E12" s="35">
        <v>2</v>
      </c>
      <c r="F12" s="37">
        <v>1.5</v>
      </c>
      <c r="G12" s="36"/>
      <c r="H12" s="36"/>
      <c r="I12" s="36"/>
      <c r="J12" s="36"/>
      <c r="K12" s="36"/>
      <c r="L12" s="36"/>
      <c r="M12" s="40"/>
      <c r="N12" s="40"/>
      <c r="O12" s="40"/>
      <c r="P12" s="41"/>
    </row>
    <row r="13" spans="2:16" x14ac:dyDescent="0.2">
      <c r="B13" s="27"/>
      <c r="C13" s="60"/>
      <c r="D13" s="59" t="s">
        <v>39</v>
      </c>
      <c r="E13" s="35">
        <v>8</v>
      </c>
      <c r="F13" s="36"/>
      <c r="G13" s="37">
        <v>2</v>
      </c>
      <c r="H13" s="37">
        <v>1</v>
      </c>
      <c r="I13" s="37">
        <v>0.5</v>
      </c>
      <c r="J13" s="37">
        <v>2</v>
      </c>
      <c r="K13" s="36"/>
      <c r="L13" s="37">
        <v>2</v>
      </c>
      <c r="M13" s="40"/>
      <c r="N13" s="40"/>
      <c r="O13" s="40"/>
      <c r="P13" s="41"/>
    </row>
    <row r="14" spans="2:16" x14ac:dyDescent="0.2">
      <c r="B14" s="28"/>
      <c r="C14" s="61"/>
      <c r="D14" s="59" t="s">
        <v>40</v>
      </c>
      <c r="E14" s="35">
        <v>1</v>
      </c>
      <c r="F14" s="36"/>
      <c r="G14" s="36"/>
      <c r="H14" s="36"/>
      <c r="I14" s="36"/>
      <c r="J14" s="37">
        <v>0.5</v>
      </c>
      <c r="K14" s="37">
        <v>2</v>
      </c>
      <c r="L14" s="37">
        <v>1</v>
      </c>
      <c r="M14" s="40"/>
      <c r="N14" s="40"/>
      <c r="O14" s="40"/>
      <c r="P14" s="41"/>
    </row>
    <row r="15" spans="2:16" x14ac:dyDescent="0.2">
      <c r="B15" s="29"/>
      <c r="C15" s="64" t="s">
        <v>33</v>
      </c>
      <c r="D15" s="55" t="s">
        <v>38</v>
      </c>
      <c r="E15" s="35">
        <v>2</v>
      </c>
      <c r="F15" s="42">
        <v>1</v>
      </c>
      <c r="G15" s="42">
        <v>1.5</v>
      </c>
      <c r="H15" s="43"/>
      <c r="I15" s="43"/>
      <c r="J15" s="43"/>
      <c r="K15" s="43"/>
      <c r="L15" s="43"/>
      <c r="M15" s="47"/>
      <c r="N15" s="47"/>
      <c r="O15" s="47"/>
      <c r="P15" s="48"/>
    </row>
    <row r="16" spans="2:16" x14ac:dyDescent="0.2">
      <c r="B16" s="29"/>
      <c r="C16" s="64"/>
      <c r="D16" s="55" t="s">
        <v>39</v>
      </c>
      <c r="E16" s="35">
        <v>10</v>
      </c>
      <c r="F16" s="43"/>
      <c r="G16" s="42">
        <v>1.5</v>
      </c>
      <c r="H16" s="42">
        <v>1</v>
      </c>
      <c r="I16" s="42">
        <v>2</v>
      </c>
      <c r="J16" s="42">
        <v>0.5</v>
      </c>
      <c r="K16" s="42">
        <v>2</v>
      </c>
      <c r="L16" s="42">
        <v>2.5</v>
      </c>
      <c r="M16" s="47"/>
      <c r="N16" s="47"/>
      <c r="O16" s="47"/>
      <c r="P16" s="48"/>
    </row>
    <row r="17" spans="2:16" x14ac:dyDescent="0.2">
      <c r="B17" s="29"/>
      <c r="C17" s="64"/>
      <c r="D17" s="55" t="s">
        <v>40</v>
      </c>
      <c r="E17" s="35">
        <v>1</v>
      </c>
      <c r="F17" s="43"/>
      <c r="G17" s="43"/>
      <c r="H17" s="43"/>
      <c r="I17" s="43"/>
      <c r="J17" s="43"/>
      <c r="K17" s="43"/>
      <c r="L17" s="43"/>
      <c r="M17" s="47">
        <v>1</v>
      </c>
      <c r="N17" s="47"/>
      <c r="O17" s="47"/>
      <c r="P17" s="48"/>
    </row>
    <row r="18" spans="2:16" x14ac:dyDescent="0.2">
      <c r="B18" s="29"/>
      <c r="C18" s="62" t="s">
        <v>34</v>
      </c>
      <c r="D18" s="59" t="s">
        <v>38</v>
      </c>
      <c r="E18" s="35">
        <v>2</v>
      </c>
      <c r="F18" s="37">
        <v>1.5</v>
      </c>
      <c r="G18" s="37">
        <v>0.5</v>
      </c>
      <c r="H18" s="37">
        <v>0.5</v>
      </c>
      <c r="I18" s="36"/>
      <c r="J18" s="36"/>
      <c r="K18" s="36"/>
      <c r="L18" s="36"/>
      <c r="M18" s="40"/>
      <c r="N18" s="40"/>
      <c r="O18" s="40"/>
      <c r="P18" s="41"/>
    </row>
    <row r="19" spans="2:16" x14ac:dyDescent="0.2">
      <c r="B19" s="29"/>
      <c r="C19" s="62"/>
      <c r="D19" s="59" t="s">
        <v>39</v>
      </c>
      <c r="E19" s="35">
        <v>8</v>
      </c>
      <c r="F19" s="37">
        <v>0.5</v>
      </c>
      <c r="G19" s="37">
        <v>1</v>
      </c>
      <c r="H19" s="37">
        <v>1.5</v>
      </c>
      <c r="I19" s="37">
        <v>2</v>
      </c>
      <c r="J19" s="36"/>
      <c r="K19" s="37">
        <v>0.5</v>
      </c>
      <c r="L19" s="37">
        <v>1</v>
      </c>
      <c r="M19" s="40"/>
      <c r="N19" s="40"/>
      <c r="O19" s="40"/>
      <c r="P19" s="41"/>
    </row>
    <row r="20" spans="2:16" x14ac:dyDescent="0.2">
      <c r="B20" s="29"/>
      <c r="C20" s="62"/>
      <c r="D20" s="59" t="s">
        <v>40</v>
      </c>
      <c r="E20" s="35">
        <v>1</v>
      </c>
      <c r="F20" s="36"/>
      <c r="G20" s="36"/>
      <c r="H20" s="36"/>
      <c r="I20" s="36"/>
      <c r="J20" s="36"/>
      <c r="K20" s="36"/>
      <c r="L20" s="36"/>
      <c r="M20" s="40"/>
      <c r="N20" s="40"/>
      <c r="O20" s="40"/>
      <c r="P20" s="41"/>
    </row>
    <row r="21" spans="2:16" x14ac:dyDescent="0.2">
      <c r="B21" s="29"/>
      <c r="C21" s="64" t="s">
        <v>35</v>
      </c>
      <c r="D21" s="55" t="s">
        <v>38</v>
      </c>
      <c r="E21" s="35">
        <v>2</v>
      </c>
      <c r="F21" s="42">
        <v>2</v>
      </c>
      <c r="G21" s="43"/>
      <c r="H21" s="43"/>
      <c r="I21" s="43"/>
      <c r="J21" s="42">
        <v>0.5</v>
      </c>
      <c r="K21" s="43"/>
      <c r="L21" s="43"/>
      <c r="M21" s="47"/>
      <c r="N21" s="47"/>
      <c r="O21" s="47"/>
      <c r="P21" s="48"/>
    </row>
    <row r="22" spans="2:16" x14ac:dyDescent="0.2">
      <c r="B22" s="29"/>
      <c r="C22" s="64"/>
      <c r="D22" s="55" t="s">
        <v>39</v>
      </c>
      <c r="E22" s="35">
        <v>8</v>
      </c>
      <c r="F22" s="43"/>
      <c r="G22" s="42">
        <v>1</v>
      </c>
      <c r="H22" s="42">
        <v>2</v>
      </c>
      <c r="I22" s="42">
        <v>1</v>
      </c>
      <c r="J22" s="43"/>
      <c r="K22" s="42">
        <v>2</v>
      </c>
      <c r="L22" s="42">
        <v>2</v>
      </c>
      <c r="M22" s="47"/>
      <c r="N22" s="47"/>
      <c r="O22" s="47"/>
      <c r="P22" s="48"/>
    </row>
    <row r="23" spans="2:16" x14ac:dyDescent="0.2">
      <c r="B23" s="29"/>
      <c r="C23" s="64"/>
      <c r="D23" s="55" t="s">
        <v>40</v>
      </c>
      <c r="E23" s="35">
        <v>1</v>
      </c>
      <c r="F23" s="43"/>
      <c r="G23" s="43"/>
      <c r="H23" s="43"/>
      <c r="I23" s="43"/>
      <c r="J23" s="43"/>
      <c r="K23" s="43"/>
      <c r="L23" s="43"/>
      <c r="M23" s="47">
        <v>1</v>
      </c>
      <c r="N23" s="47"/>
      <c r="O23" s="47"/>
      <c r="P23" s="48"/>
    </row>
    <row r="24" spans="2:16" x14ac:dyDescent="0.2">
      <c r="B24" s="26"/>
      <c r="C24" s="58" t="s">
        <v>36</v>
      </c>
      <c r="D24" s="59" t="s">
        <v>38</v>
      </c>
      <c r="E24" s="35">
        <v>0.5</v>
      </c>
      <c r="F24" s="36"/>
      <c r="G24" s="36"/>
      <c r="H24" s="36"/>
      <c r="I24" s="36"/>
      <c r="J24" s="36"/>
      <c r="K24" s="37">
        <v>0.5</v>
      </c>
      <c r="L24" s="36"/>
      <c r="M24" s="40"/>
      <c r="N24" s="40"/>
      <c r="O24" s="40"/>
      <c r="P24" s="41"/>
    </row>
    <row r="25" spans="2:16" x14ac:dyDescent="0.2">
      <c r="B25" s="27"/>
      <c r="C25" s="60"/>
      <c r="D25" s="59" t="s">
        <v>39</v>
      </c>
      <c r="E25" s="35">
        <v>3</v>
      </c>
      <c r="F25" s="36"/>
      <c r="G25" s="36"/>
      <c r="H25" s="36"/>
      <c r="I25" s="36"/>
      <c r="J25" s="36"/>
      <c r="K25" s="36"/>
      <c r="L25" s="37">
        <v>2.5</v>
      </c>
      <c r="M25" s="40">
        <v>1</v>
      </c>
      <c r="N25" s="40"/>
      <c r="O25" s="40"/>
      <c r="P25" s="41"/>
    </row>
    <row r="26" spans="2:16" ht="17" thickBot="1" x14ac:dyDescent="0.25">
      <c r="B26" s="28"/>
      <c r="C26" s="63"/>
      <c r="D26" s="59" t="s">
        <v>40</v>
      </c>
      <c r="E26" s="35">
        <v>0.5</v>
      </c>
      <c r="F26" s="36"/>
      <c r="G26" s="36"/>
      <c r="H26" s="36"/>
      <c r="I26" s="36"/>
      <c r="J26" s="36"/>
      <c r="K26" s="36"/>
      <c r="L26" s="36"/>
      <c r="M26" s="40">
        <v>0.5</v>
      </c>
      <c r="N26" s="40"/>
      <c r="O26" s="40"/>
      <c r="P26" s="41"/>
    </row>
    <row r="27" spans="2:16" x14ac:dyDescent="0.2">
      <c r="B27" s="26"/>
      <c r="C27" s="54" t="s">
        <v>42</v>
      </c>
      <c r="D27" s="55" t="s">
        <v>38</v>
      </c>
      <c r="E27" s="46">
        <v>1</v>
      </c>
      <c r="F27" s="49"/>
      <c r="G27" s="49"/>
      <c r="H27" s="49"/>
      <c r="I27" s="49"/>
      <c r="J27" s="49"/>
      <c r="K27" s="49"/>
      <c r="L27" s="49"/>
      <c r="M27" s="47"/>
      <c r="N27" s="47">
        <v>0.5</v>
      </c>
      <c r="O27" s="47"/>
      <c r="P27" s="48"/>
    </row>
    <row r="28" spans="2:16" x14ac:dyDescent="0.2">
      <c r="B28" s="27"/>
      <c r="C28" s="56"/>
      <c r="D28" s="55" t="s">
        <v>39</v>
      </c>
      <c r="E28" s="46">
        <v>5</v>
      </c>
      <c r="F28" s="50"/>
      <c r="G28" s="50"/>
      <c r="H28" s="50"/>
      <c r="I28" s="47"/>
      <c r="J28" s="47"/>
      <c r="K28" s="47"/>
      <c r="L28" s="47"/>
      <c r="M28" s="47"/>
      <c r="N28" s="47">
        <v>2</v>
      </c>
      <c r="O28" s="47">
        <v>2</v>
      </c>
      <c r="P28" s="48"/>
    </row>
    <row r="29" spans="2:16" ht="17" thickBot="1" x14ac:dyDescent="0.25">
      <c r="B29" s="30"/>
      <c r="C29" s="65"/>
      <c r="D29" s="55" t="s">
        <v>40</v>
      </c>
      <c r="E29" s="46">
        <v>2</v>
      </c>
      <c r="F29" s="51"/>
      <c r="G29" s="51"/>
      <c r="H29" s="51"/>
      <c r="I29" s="52"/>
      <c r="J29" s="52"/>
      <c r="K29" s="52"/>
      <c r="L29" s="52"/>
      <c r="M29" s="52"/>
      <c r="N29" s="52"/>
      <c r="O29" s="52"/>
      <c r="P29" s="53"/>
    </row>
    <row r="30" spans="2:16" x14ac:dyDescent="0.2">
      <c r="B30" s="15" t="s">
        <v>6</v>
      </c>
      <c r="C30" s="16"/>
      <c r="D30" s="10"/>
      <c r="E30" s="10">
        <f>SUM(E6:E29)</f>
        <v>81</v>
      </c>
      <c r="F30" s="10">
        <f>E30-SUM(F6:F29)</f>
        <v>69.5</v>
      </c>
      <c r="G30" s="10">
        <f>F30-SUM(G6:G29)</f>
        <v>59.5</v>
      </c>
      <c r="H30" s="10">
        <f>G30-SUM(H6:H29)</f>
        <v>50</v>
      </c>
      <c r="I30" s="10">
        <f>H30-SUM(I6:I29)</f>
        <v>42.5</v>
      </c>
      <c r="J30" s="10">
        <f>I30-SUM(J6:J29)</f>
        <v>39</v>
      </c>
      <c r="K30" s="10">
        <f>J30-SUM(K6:K29)</f>
        <v>29</v>
      </c>
      <c r="L30" s="10">
        <f>K30-SUM(L6:L29)</f>
        <v>15.5</v>
      </c>
      <c r="M30" s="10">
        <f>L30-SUM(M6:M29)</f>
        <v>8</v>
      </c>
      <c r="N30" s="10">
        <f>M30-SUM(N6:N29)</f>
        <v>5.5</v>
      </c>
      <c r="O30" s="10">
        <f>N30-SUM(O6:O29)</f>
        <v>3.5</v>
      </c>
      <c r="P30" s="10">
        <f>O30-SUM(P6:P29)</f>
        <v>3.5</v>
      </c>
    </row>
    <row r="31" spans="2:16" ht="17" thickBot="1" x14ac:dyDescent="0.25">
      <c r="B31" s="17" t="s">
        <v>7</v>
      </c>
      <c r="C31" s="18"/>
      <c r="D31" s="11"/>
      <c r="E31" s="11">
        <f>E30</f>
        <v>81</v>
      </c>
      <c r="F31" s="13">
        <f>$E$31-($E$31/11*1)</f>
        <v>73.63636363636364</v>
      </c>
      <c r="G31" s="13">
        <f>$E$31-($E$31/11*2)</f>
        <v>66.27272727272728</v>
      </c>
      <c r="H31" s="13">
        <f>$E$31-($E$31/11*3)</f>
        <v>58.909090909090907</v>
      </c>
      <c r="I31" s="14">
        <f>$E$31-($E$31/11*4)</f>
        <v>51.545454545454547</v>
      </c>
      <c r="J31" s="14">
        <f>$E$31-($E$31/11*5)</f>
        <v>44.181818181818187</v>
      </c>
      <c r="K31" s="14">
        <f>$E$31-($E$31/11*6)</f>
        <v>36.81818181818182</v>
      </c>
      <c r="L31" s="14">
        <f>$E$31-($E$31/11*7)</f>
        <v>29.454545454545453</v>
      </c>
      <c r="M31" s="14">
        <f>$E$31-($E$31/11*8)</f>
        <v>22.090909090909093</v>
      </c>
      <c r="N31" s="14">
        <f>$E$31-($E$31/11*9)</f>
        <v>14.727272727272734</v>
      </c>
      <c r="O31" s="14">
        <f>$E$31-($E$31/11*10)</f>
        <v>7.363636363636374</v>
      </c>
      <c r="P31" s="12">
        <f>$E$31-($E$31/11*11)</f>
        <v>0</v>
      </c>
    </row>
    <row r="34" spans="3:4" x14ac:dyDescent="0.2">
      <c r="C34" s="1"/>
      <c r="D34" s="1"/>
    </row>
    <row r="35" spans="3:4" x14ac:dyDescent="0.2">
      <c r="C35" s="1"/>
    </row>
    <row r="42" spans="3:4" x14ac:dyDescent="0.2">
      <c r="C42" t="s">
        <v>8</v>
      </c>
    </row>
  </sheetData>
  <mergeCells count="22">
    <mergeCell ref="B27:B29"/>
    <mergeCell ref="B12:B14"/>
    <mergeCell ref="B9:B11"/>
    <mergeCell ref="B2:H2"/>
    <mergeCell ref="B24:B26"/>
    <mergeCell ref="C24:C26"/>
    <mergeCell ref="B30:C30"/>
    <mergeCell ref="B31:C31"/>
    <mergeCell ref="C3:C5"/>
    <mergeCell ref="B3:B5"/>
    <mergeCell ref="D3:D5"/>
    <mergeCell ref="C6:C8"/>
    <mergeCell ref="C9:C11"/>
    <mergeCell ref="C27:C29"/>
    <mergeCell ref="B6:B8"/>
    <mergeCell ref="C12:C14"/>
    <mergeCell ref="C15:C17"/>
    <mergeCell ref="B15:B17"/>
    <mergeCell ref="B18:B20"/>
    <mergeCell ref="C18:C20"/>
    <mergeCell ref="C21:C23"/>
    <mergeCell ref="B21:B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Andre Kronheim</dc:creator>
  <cp:lastModifiedBy>Daniel Andre Kronheim</cp:lastModifiedBy>
  <dcterms:created xsi:type="dcterms:W3CDTF">2024-09-26T13:31:08Z</dcterms:created>
  <dcterms:modified xsi:type="dcterms:W3CDTF">2024-10-24T11:40:07Z</dcterms:modified>
</cp:coreProperties>
</file>