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são" sheetId="1" state="visible" r:id="rId2"/>
    <sheet name="temp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<sst xmlns="http://schemas.openxmlformats.org/spreadsheetml/2006/main" count="48" uniqueCount="29">
  <si>
    <t xml:space="preserve">Relatório dos Testes</t>
  </si>
  <si>
    <t xml:space="preserve">Total</t>
  </si>
  <si>
    <t xml:space="preserve">Treinamento</t>
  </si>
  <si>
    <t xml:space="preserve">Teste</t>
  </si>
  <si>
    <t xml:space="preserve">#</t>
  </si>
  <si>
    <t xml:space="preserve">Hu + C4.5</t>
  </si>
  <si>
    <t xml:space="preserve">CNN + C4.5</t>
  </si>
  <si>
    <t xml:space="preserve">Hu + CART</t>
  </si>
  <si>
    <t xml:space="preserve">CNN + CART</t>
  </si>
  <si>
    <t xml:space="preserve">Hu + RF</t>
  </si>
  <si>
    <t xml:space="preserve">CNN + RF</t>
  </si>
  <si>
    <t xml:space="preserve">Mediana</t>
  </si>
  <si>
    <t xml:space="preserve">Precisão</t>
  </si>
  <si>
    <t xml:space="preserve">Erro</t>
  </si>
  <si>
    <t xml:space="preserve">Tempo (seg)</t>
  </si>
  <si>
    <t xml:space="preserve">Relatório dos Testes (tempo)</t>
  </si>
  <si>
    <t xml:space="preserve">Treino</t>
  </si>
  <si>
    <t xml:space="preserve">Classificar</t>
  </si>
  <si>
    <t xml:space="preserve">14.155906</t>
  </si>
  <si>
    <t xml:space="preserve">0.03013</t>
  </si>
  <si>
    <t xml:space="preserve">379.09555</t>
  </si>
  <si>
    <t xml:space="preserve">377.67572</t>
  </si>
  <si>
    <t xml:space="preserve">0.02923</t>
  </si>
  <si>
    <t xml:space="preserve">365.65576</t>
  </si>
  <si>
    <t xml:space="preserve">367.26550</t>
  </si>
  <si>
    <t xml:space="preserve">0.03241</t>
  </si>
  <si>
    <t xml:space="preserve">386.35551</t>
  </si>
  <si>
    <t xml:space="preserve">371.74550</t>
  </si>
  <si>
    <t xml:space="preserve">365.21556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</si>
</sst>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"/>
    <numFmt numFmtId="168" formatCode="0.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3B3B3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Precisão</a:t>
            </a:r>
          </a:p>
        </c:rich>
      </c:tx>
      <c:layout>
        <c:manualLayout>
          <c:xMode val="edge"/>
          <c:yMode val="edge"/>
          <c:x val="0.0245246040574183"/>
          <c:y val="0.030877664037590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precisão!$A$35:$A$35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precisão!$B$35:$G$35</c:f>
              <c:numCache>
                <c:formatCode>General</c:formatCode>
                <c:ptCount val="6"/>
                <c:pt idx="0">
                  <c:v>0.581818181818182</c:v>
                </c:pt>
                <c:pt idx="1">
                  <c:v>0.566666666666667</c:v>
                </c:pt>
                <c:pt idx="2">
                  <c:v>0.591666666666667</c:v>
                </c:pt>
                <c:pt idx="3">
                  <c:v>0.565151515151515</c:v>
                </c:pt>
                <c:pt idx="4">
                  <c:v>0.668181818181818</c:v>
                </c:pt>
                <c:pt idx="5">
                  <c:v>0.724242424242424</c:v>
                </c:pt>
              </c:numCache>
            </c:numRef>
          </c:val>
        </c:ser>
        <c:ser>
          <c:idx val="1"/>
          <c:order val="1"/>
          <c:tx>
            <c:strRef>
              <c:f>precisão!$A$36:$A$36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db4437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precisão!$B$36:$G$36</c:f>
              <c:numCache>
                <c:formatCode>General</c:formatCode>
                <c:ptCount val="6"/>
                <c:pt idx="0">
                  <c:v>0.418181818181818</c:v>
                </c:pt>
                <c:pt idx="1">
                  <c:v>0.433333333333333</c:v>
                </c:pt>
                <c:pt idx="2">
                  <c:v>0.408333333333333</c:v>
                </c:pt>
                <c:pt idx="3">
                  <c:v>0.434848484848485</c:v>
                </c:pt>
                <c:pt idx="4">
                  <c:v>0.331818181818182</c:v>
                </c:pt>
                <c:pt idx="5">
                  <c:v>0.275757575757576</c:v>
                </c:pt>
              </c:numCache>
            </c:numRef>
          </c:val>
        </c:ser>
        <c:gapWidth val="75"/>
        <c:overlap val="100"/>
        <c:axId val="7911426"/>
        <c:axId val="44242530"/>
      </c:barChart>
      <c:catAx>
        <c:axId val="7911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242530"/>
        <c:crosses val="autoZero"/>
        <c:auto val="1"/>
        <c:lblAlgn val="ctr"/>
        <c:lblOffset val="100"/>
      </c:catAx>
      <c:valAx>
        <c:axId val="4424253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11426"/>
        <c:crossesAt val="1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Tempo de execução</a:t>
            </a:r>
          </a:p>
        </c:rich>
      </c:tx>
      <c:layout>
        <c:manualLayout>
          <c:xMode val="edge"/>
          <c:yMode val="edge"/>
          <c:x val="0.0244186662429154"/>
          <c:y val="0.030877664037590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precisão!$A$37</c:f>
              <c:strCache>
                <c:ptCount val="1"/>
                <c:pt idx="0">
                  <c:v>Tempo (seg)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precisão!$B$37:$G$37</c:f>
              <c:numCache>
                <c:formatCode>General</c:formatCode>
                <c:ptCount val="6"/>
                <c:pt idx="0">
                  <c:v>13.971878</c:v>
                </c:pt>
                <c:pt idx="1">
                  <c:v>380.535306</c:v>
                </c:pt>
                <c:pt idx="2">
                  <c:v>0.047986</c:v>
                </c:pt>
                <c:pt idx="3">
                  <c:v>11.3654215</c:v>
                </c:pt>
                <c:pt idx="4">
                  <c:v>9.504019</c:v>
                </c:pt>
                <c:pt idx="5">
                  <c:v>149.7493745</c:v>
                </c:pt>
              </c:numCache>
            </c:numRef>
          </c:val>
        </c:ser>
        <c:gapWidth val="75"/>
        <c:overlap val="100"/>
        <c:axId val="50990206"/>
        <c:axId val="86915784"/>
      </c:barChart>
      <c:catAx>
        <c:axId val="50990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915784"/>
        <c:crosses val="autoZero"/>
        <c:auto val="1"/>
        <c:lblAlgn val="ctr"/>
        <c:lblOffset val="100"/>
      </c:catAx>
      <c:valAx>
        <c:axId val="86915784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990206"/>
        <c:crossesAt val="1"/>
        <c:majorUnit val="1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552960</xdr:colOff>
      <xdr:row>0</xdr:row>
      <xdr:rowOff>0</xdr:rowOff>
    </xdr:from>
    <xdr:to>
      <xdr:col>13</xdr:col>
      <xdr:colOff>761760</xdr:colOff>
      <xdr:row>18</xdr:row>
      <xdr:rowOff>72720</xdr:rowOff>
    </xdr:to>
    <xdr:graphicFrame>
      <xdr:nvGraphicFramePr>
        <xdr:cNvPr id="0" name=""/>
        <xdr:cNvGraphicFramePr/>
      </xdr:nvGraphicFramePr>
      <xdr:xfrm>
        <a:off x="8176680" y="0"/>
        <a:ext cx="6796080" cy="42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552240</xdr:colOff>
      <xdr:row>18</xdr:row>
      <xdr:rowOff>131760</xdr:rowOff>
    </xdr:from>
    <xdr:to>
      <xdr:col>13</xdr:col>
      <xdr:colOff>761040</xdr:colOff>
      <xdr:row>36</xdr:row>
      <xdr:rowOff>204120</xdr:rowOff>
    </xdr:to>
    <xdr:graphicFrame>
      <xdr:nvGraphicFramePr>
        <xdr:cNvPr id="1" name=""/>
        <xdr:cNvGraphicFramePr/>
      </xdr:nvGraphicFramePr>
      <xdr:xfrm>
        <a:off x="8175960" y="4349160"/>
        <a:ext cx="6796080" cy="42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8.45" zeroHeight="false" outlineLevelRow="0" outlineLevelCol="0"/>
  <cols>
    <col collapsed="false" customWidth="true" hidden="false" outlineLevel="0" max="1" min="1" style="1" width="14.69"/>
    <col collapsed="false" customWidth="true" hidden="false" outlineLevel="0" max="1025" min="2" style="1" width="15.56"/>
  </cols>
  <sheetData>
    <row r="1" customFormat="false" ht="18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3" t="s">
        <v>1</v>
      </c>
      <c r="B2" s="4" t="n">
        <f aca="false">SUM(D2,F2)</f>
        <v>1980</v>
      </c>
      <c r="C2" s="5" t="s">
        <v>2</v>
      </c>
      <c r="D2" s="4" t="n">
        <v>1320</v>
      </c>
      <c r="E2" s="5" t="s">
        <v>3</v>
      </c>
      <c r="F2" s="4" t="n">
        <v>660</v>
      </c>
      <c r="G2" s="6"/>
    </row>
    <row r="3" customFormat="false" ht="18.45" hidden="false" customHeight="true" outlineLevel="0" collapsed="false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customFormat="false" ht="18.45" hidden="false" customHeight="true" outlineLevel="0" collapsed="false">
      <c r="A4" s="9" t="n">
        <v>1</v>
      </c>
      <c r="B4" s="10" t="n">
        <v>378</v>
      </c>
      <c r="C4" s="10" t="n">
        <v>359</v>
      </c>
      <c r="D4" s="10" t="n">
        <v>401</v>
      </c>
      <c r="E4" s="10" t="n">
        <v>323</v>
      </c>
      <c r="F4" s="10" t="n">
        <v>451</v>
      </c>
      <c r="G4" s="10" t="n">
        <v>485</v>
      </c>
    </row>
    <row r="5" customFormat="false" ht="18.45" hidden="false" customHeight="true" outlineLevel="0" collapsed="false">
      <c r="A5" s="11" t="n">
        <v>2</v>
      </c>
      <c r="B5" s="12" t="n">
        <v>387</v>
      </c>
      <c r="C5" s="12" t="n">
        <v>337</v>
      </c>
      <c r="D5" s="12" t="n">
        <v>365</v>
      </c>
      <c r="E5" s="12" t="n">
        <v>381</v>
      </c>
      <c r="F5" s="12" t="n">
        <v>432</v>
      </c>
      <c r="G5" s="12" t="n">
        <v>483</v>
      </c>
    </row>
    <row r="6" customFormat="false" ht="18.45" hidden="false" customHeight="true" outlineLevel="0" collapsed="false">
      <c r="A6" s="9" t="n">
        <v>3</v>
      </c>
      <c r="B6" s="10" t="n">
        <v>378</v>
      </c>
      <c r="C6" s="10" t="n">
        <v>372</v>
      </c>
      <c r="D6" s="10" t="n">
        <v>392</v>
      </c>
      <c r="E6" s="10" t="n">
        <v>408</v>
      </c>
      <c r="F6" s="10" t="n">
        <v>436</v>
      </c>
      <c r="G6" s="10" t="n">
        <v>463</v>
      </c>
    </row>
    <row r="7" customFormat="false" ht="18.45" hidden="false" customHeight="true" outlineLevel="0" collapsed="false">
      <c r="A7" s="11" t="n">
        <v>4</v>
      </c>
      <c r="B7" s="12" t="n">
        <v>386</v>
      </c>
      <c r="C7" s="12" t="n">
        <v>372</v>
      </c>
      <c r="D7" s="12" t="n">
        <v>397</v>
      </c>
      <c r="E7" s="12" t="n">
        <v>373</v>
      </c>
      <c r="F7" s="12" t="n">
        <v>438</v>
      </c>
      <c r="G7" s="12" t="n">
        <v>476</v>
      </c>
    </row>
    <row r="8" customFormat="false" ht="18.45" hidden="false" customHeight="true" outlineLevel="0" collapsed="false">
      <c r="A8" s="9" t="n">
        <v>5</v>
      </c>
      <c r="B8" s="10" t="n">
        <v>366</v>
      </c>
      <c r="C8" s="10" t="n">
        <v>361</v>
      </c>
      <c r="D8" s="10" t="n">
        <v>380</v>
      </c>
      <c r="E8" s="10" t="n">
        <v>398</v>
      </c>
      <c r="F8" s="10" t="n">
        <v>422</v>
      </c>
      <c r="G8" s="10" t="n">
        <v>478</v>
      </c>
    </row>
    <row r="9" customFormat="false" ht="18.45" hidden="false" customHeight="true" outlineLevel="0" collapsed="false">
      <c r="A9" s="11" t="n">
        <v>6</v>
      </c>
      <c r="B9" s="12" t="n">
        <v>393</v>
      </c>
      <c r="C9" s="12" t="n">
        <v>339</v>
      </c>
      <c r="D9" s="12" t="n">
        <v>410</v>
      </c>
      <c r="E9" s="12" t="n">
        <v>379</v>
      </c>
      <c r="F9" s="12" t="n">
        <v>435</v>
      </c>
      <c r="G9" s="12" t="n">
        <v>478</v>
      </c>
    </row>
    <row r="10" customFormat="false" ht="18.45" hidden="false" customHeight="true" outlineLevel="0" collapsed="false">
      <c r="A10" s="9" t="n">
        <v>7</v>
      </c>
      <c r="B10" s="10" t="n">
        <v>386</v>
      </c>
      <c r="C10" s="10" t="n">
        <v>382</v>
      </c>
      <c r="D10" s="10" t="n">
        <v>416</v>
      </c>
      <c r="E10" s="10" t="n">
        <v>359</v>
      </c>
      <c r="F10" s="10" t="n">
        <v>442</v>
      </c>
      <c r="G10" s="10" t="n">
        <v>480</v>
      </c>
    </row>
    <row r="11" customFormat="false" ht="18.45" hidden="false" customHeight="true" outlineLevel="0" collapsed="false">
      <c r="A11" s="11" t="n">
        <v>8</v>
      </c>
      <c r="B11" s="12" t="n">
        <v>402</v>
      </c>
      <c r="C11" s="12" t="n">
        <v>373</v>
      </c>
      <c r="D11" s="12" t="n">
        <v>365</v>
      </c>
      <c r="E11" s="12" t="n">
        <v>373</v>
      </c>
      <c r="F11" s="12" t="n">
        <v>446</v>
      </c>
      <c r="G11" s="12" t="n">
        <v>484</v>
      </c>
    </row>
    <row r="12" customFormat="false" ht="18.45" hidden="false" customHeight="true" outlineLevel="0" collapsed="false">
      <c r="A12" s="9" t="n">
        <v>9</v>
      </c>
      <c r="B12" s="10" t="n">
        <v>347</v>
      </c>
      <c r="C12" s="10" t="n">
        <v>400</v>
      </c>
      <c r="D12" s="10" t="n">
        <v>381</v>
      </c>
      <c r="E12" s="10" t="n">
        <v>409</v>
      </c>
      <c r="F12" s="10" t="n">
        <v>446</v>
      </c>
      <c r="G12" s="10" t="n">
        <v>472</v>
      </c>
    </row>
    <row r="13" customFormat="false" ht="18.45" hidden="false" customHeight="true" outlineLevel="0" collapsed="false">
      <c r="A13" s="11" t="n">
        <v>10</v>
      </c>
      <c r="B13" s="12" t="n">
        <v>393</v>
      </c>
      <c r="C13" s="12" t="n">
        <v>375</v>
      </c>
      <c r="D13" s="12" t="n">
        <v>375</v>
      </c>
      <c r="E13" s="12" t="n">
        <v>364</v>
      </c>
      <c r="F13" s="12" t="n">
        <v>451</v>
      </c>
      <c r="G13" s="12" t="n">
        <v>479</v>
      </c>
    </row>
    <row r="14" customFormat="false" ht="18.45" hidden="false" customHeight="true" outlineLevel="0" collapsed="false">
      <c r="A14" s="9" t="n">
        <v>11</v>
      </c>
      <c r="B14" s="10" t="n">
        <v>376</v>
      </c>
      <c r="C14" s="10" t="n">
        <v>386</v>
      </c>
      <c r="D14" s="10" t="n">
        <v>394</v>
      </c>
      <c r="E14" s="10" t="n">
        <v>344</v>
      </c>
      <c r="F14" s="10" t="n">
        <v>449</v>
      </c>
      <c r="G14" s="10" t="n">
        <v>483</v>
      </c>
    </row>
    <row r="15" customFormat="false" ht="18.45" hidden="false" customHeight="true" outlineLevel="0" collapsed="false">
      <c r="A15" s="11" t="n">
        <v>12</v>
      </c>
      <c r="B15" s="12" t="n">
        <v>381</v>
      </c>
      <c r="C15" s="12" t="n">
        <v>399</v>
      </c>
      <c r="D15" s="12" t="n">
        <v>377</v>
      </c>
      <c r="E15" s="12" t="n">
        <v>369</v>
      </c>
      <c r="F15" s="12" t="n">
        <v>445</v>
      </c>
      <c r="G15" s="12" t="n">
        <v>448</v>
      </c>
    </row>
    <row r="16" customFormat="false" ht="18.45" hidden="false" customHeight="true" outlineLevel="0" collapsed="false">
      <c r="A16" s="9" t="n">
        <v>13</v>
      </c>
      <c r="B16" s="10" t="n">
        <v>375</v>
      </c>
      <c r="C16" s="10" t="n">
        <v>400</v>
      </c>
      <c r="D16" s="10" t="n">
        <v>358</v>
      </c>
      <c r="E16" s="10" t="n">
        <v>389</v>
      </c>
      <c r="F16" s="10" t="n">
        <v>444</v>
      </c>
      <c r="G16" s="10" t="n">
        <v>459</v>
      </c>
    </row>
    <row r="17" customFormat="false" ht="18.45" hidden="false" customHeight="true" outlineLevel="0" collapsed="false">
      <c r="A17" s="11" t="n">
        <v>14</v>
      </c>
      <c r="B17" s="12" t="n">
        <v>399</v>
      </c>
      <c r="C17" s="12" t="n">
        <v>392</v>
      </c>
      <c r="D17" s="12" t="n">
        <v>385</v>
      </c>
      <c r="E17" s="12" t="n">
        <v>375</v>
      </c>
      <c r="F17" s="12" t="n">
        <v>453</v>
      </c>
      <c r="G17" s="12" t="n">
        <v>456</v>
      </c>
    </row>
    <row r="18" customFormat="false" ht="18.45" hidden="false" customHeight="true" outlineLevel="0" collapsed="false">
      <c r="A18" s="9" t="n">
        <v>15</v>
      </c>
      <c r="B18" s="10" t="n">
        <v>407</v>
      </c>
      <c r="C18" s="10" t="n">
        <v>408</v>
      </c>
      <c r="D18" s="10" t="n">
        <v>405</v>
      </c>
      <c r="E18" s="10" t="n">
        <v>362</v>
      </c>
      <c r="F18" s="10" t="n">
        <v>463</v>
      </c>
      <c r="G18" s="10" t="n">
        <v>478</v>
      </c>
    </row>
    <row r="19" customFormat="false" ht="18.45" hidden="false" customHeight="true" outlineLevel="0" collapsed="false">
      <c r="A19" s="11" t="n">
        <v>16</v>
      </c>
      <c r="B19" s="12" t="n">
        <v>393</v>
      </c>
      <c r="C19" s="12" t="n">
        <v>380</v>
      </c>
      <c r="D19" s="12" t="n">
        <v>396</v>
      </c>
      <c r="E19" s="12" t="n">
        <v>384</v>
      </c>
      <c r="F19" s="12" t="n">
        <v>452</v>
      </c>
      <c r="G19" s="12" t="n">
        <v>492</v>
      </c>
    </row>
    <row r="20" customFormat="false" ht="18.45" hidden="false" customHeight="true" outlineLevel="0" collapsed="false">
      <c r="A20" s="9" t="n">
        <v>17</v>
      </c>
      <c r="B20" s="10" t="n">
        <v>382</v>
      </c>
      <c r="C20" s="10" t="n">
        <v>389</v>
      </c>
      <c r="D20" s="10" t="n">
        <v>373</v>
      </c>
      <c r="E20" s="10" t="n">
        <v>358</v>
      </c>
      <c r="F20" s="10" t="n">
        <v>419</v>
      </c>
      <c r="G20" s="10" t="n">
        <v>507</v>
      </c>
    </row>
    <row r="21" customFormat="false" ht="18.45" hidden="false" customHeight="true" outlineLevel="0" collapsed="false">
      <c r="A21" s="11" t="n">
        <v>18</v>
      </c>
      <c r="B21" s="12" t="n">
        <v>379</v>
      </c>
      <c r="C21" s="12" t="n">
        <v>349</v>
      </c>
      <c r="D21" s="12" t="n">
        <v>399</v>
      </c>
      <c r="E21" s="12" t="n">
        <v>395</v>
      </c>
      <c r="F21" s="12" t="n">
        <v>432</v>
      </c>
      <c r="G21" s="12" t="n">
        <v>482</v>
      </c>
    </row>
    <row r="22" customFormat="false" ht="18.45" hidden="false" customHeight="true" outlineLevel="0" collapsed="false">
      <c r="A22" s="9" t="n">
        <v>19</v>
      </c>
      <c r="B22" s="10" t="n">
        <v>384</v>
      </c>
      <c r="C22" s="10" t="n">
        <v>351</v>
      </c>
      <c r="D22" s="10" t="n">
        <v>375</v>
      </c>
      <c r="E22" s="10" t="n">
        <v>349</v>
      </c>
      <c r="F22" s="10" t="n">
        <v>439</v>
      </c>
      <c r="G22" s="10" t="n">
        <v>468</v>
      </c>
    </row>
    <row r="23" customFormat="false" ht="18.45" hidden="false" customHeight="true" outlineLevel="0" collapsed="false">
      <c r="A23" s="11" t="n">
        <v>20</v>
      </c>
      <c r="B23" s="12" t="n">
        <v>381</v>
      </c>
      <c r="C23" s="12" t="n">
        <v>384</v>
      </c>
      <c r="D23" s="12" t="n">
        <v>373</v>
      </c>
      <c r="E23" s="12" t="n">
        <v>345</v>
      </c>
      <c r="F23" s="12" t="n">
        <v>458</v>
      </c>
      <c r="G23" s="12" t="n">
        <v>469</v>
      </c>
    </row>
    <row r="24" customFormat="false" ht="18.45" hidden="false" customHeight="true" outlineLevel="0" collapsed="false">
      <c r="A24" s="9" t="n">
        <v>21</v>
      </c>
      <c r="B24" s="10" t="n">
        <v>384</v>
      </c>
      <c r="C24" s="10" t="n">
        <v>358</v>
      </c>
      <c r="D24" s="10" t="n">
        <v>408</v>
      </c>
      <c r="E24" s="10" t="n">
        <v>351</v>
      </c>
      <c r="F24" s="10" t="n">
        <v>440</v>
      </c>
      <c r="G24" s="10" t="n">
        <v>487</v>
      </c>
    </row>
    <row r="25" customFormat="false" ht="18.45" hidden="false" customHeight="true" outlineLevel="0" collapsed="false">
      <c r="A25" s="11" t="n">
        <v>22</v>
      </c>
      <c r="B25" s="12" t="n">
        <v>363</v>
      </c>
      <c r="C25" s="12" t="n">
        <v>349</v>
      </c>
      <c r="D25" s="12" t="n">
        <v>399</v>
      </c>
      <c r="E25" s="12" t="n">
        <v>360</v>
      </c>
      <c r="F25" s="12" t="n">
        <v>429</v>
      </c>
      <c r="G25" s="12" t="n">
        <v>480</v>
      </c>
    </row>
    <row r="26" customFormat="false" ht="18.45" hidden="false" customHeight="true" outlineLevel="0" collapsed="false">
      <c r="A26" s="9" t="n">
        <v>23</v>
      </c>
      <c r="B26" s="10" t="n">
        <v>389</v>
      </c>
      <c r="C26" s="10" t="n">
        <v>373</v>
      </c>
      <c r="D26" s="10" t="n">
        <v>382</v>
      </c>
      <c r="E26" s="10" t="n">
        <v>349</v>
      </c>
      <c r="F26" s="10" t="n">
        <v>420</v>
      </c>
      <c r="G26" s="10" t="n">
        <v>480</v>
      </c>
    </row>
    <row r="27" customFormat="false" ht="18.45" hidden="false" customHeight="true" outlineLevel="0" collapsed="false">
      <c r="A27" s="11" t="n">
        <v>24</v>
      </c>
      <c r="B27" s="12" t="n">
        <v>389</v>
      </c>
      <c r="C27" s="12" t="n">
        <v>395</v>
      </c>
      <c r="D27" s="12" t="n">
        <v>397</v>
      </c>
      <c r="E27" s="12" t="n">
        <v>373</v>
      </c>
      <c r="F27" s="12" t="n">
        <v>451</v>
      </c>
      <c r="G27" s="12" t="n">
        <v>467</v>
      </c>
    </row>
    <row r="28" customFormat="false" ht="18.45" hidden="false" customHeight="true" outlineLevel="0" collapsed="false">
      <c r="A28" s="9" t="n">
        <v>25</v>
      </c>
      <c r="B28" s="10" t="n">
        <v>377</v>
      </c>
      <c r="C28" s="10" t="n">
        <v>360</v>
      </c>
      <c r="D28" s="10" t="n">
        <v>400</v>
      </c>
      <c r="E28" s="10" t="n">
        <v>378</v>
      </c>
      <c r="F28" s="10" t="n">
        <v>440</v>
      </c>
      <c r="G28" s="10" t="n">
        <v>486</v>
      </c>
    </row>
    <row r="29" customFormat="false" ht="18.45" hidden="false" customHeight="true" outlineLevel="0" collapsed="false">
      <c r="A29" s="11" t="n">
        <v>26</v>
      </c>
      <c r="B29" s="12" t="n">
        <v>379</v>
      </c>
      <c r="C29" s="12" t="n">
        <v>397</v>
      </c>
      <c r="D29" s="12" t="n">
        <v>389</v>
      </c>
      <c r="E29" s="12" t="n">
        <v>357</v>
      </c>
      <c r="F29" s="12" t="n">
        <v>448</v>
      </c>
      <c r="G29" s="12" t="n">
        <v>459</v>
      </c>
    </row>
    <row r="30" customFormat="false" ht="18.45" hidden="false" customHeight="true" outlineLevel="0" collapsed="false">
      <c r="A30" s="9" t="n">
        <v>27</v>
      </c>
      <c r="B30" s="10" t="n">
        <v>360</v>
      </c>
      <c r="C30" s="10" t="n">
        <v>375</v>
      </c>
      <c r="D30" s="10" t="n">
        <v>380</v>
      </c>
      <c r="E30" s="10" t="n">
        <v>355</v>
      </c>
      <c r="F30" s="10" t="n">
        <v>429</v>
      </c>
      <c r="G30" s="10" t="n">
        <v>475</v>
      </c>
    </row>
    <row r="31" customFormat="false" ht="18.45" hidden="false" customHeight="true" outlineLevel="0" collapsed="false">
      <c r="A31" s="11" t="n">
        <v>28</v>
      </c>
      <c r="B31" s="12" t="n">
        <v>390</v>
      </c>
      <c r="C31" s="12" t="n">
        <v>345</v>
      </c>
      <c r="D31" s="12" t="n">
        <v>400</v>
      </c>
      <c r="E31" s="12" t="n">
        <v>397</v>
      </c>
      <c r="F31" s="12" t="n">
        <v>436</v>
      </c>
      <c r="G31" s="12" t="n">
        <v>476</v>
      </c>
    </row>
    <row r="32" customFormat="false" ht="18.45" hidden="false" customHeight="true" outlineLevel="0" collapsed="false">
      <c r="A32" s="9" t="n">
        <v>29</v>
      </c>
      <c r="B32" s="10" t="n">
        <v>387</v>
      </c>
      <c r="C32" s="10" t="n">
        <v>362</v>
      </c>
      <c r="D32" s="10" t="n">
        <v>392</v>
      </c>
      <c r="E32" s="10" t="n">
        <v>383</v>
      </c>
      <c r="F32" s="10" t="n">
        <v>442</v>
      </c>
      <c r="G32" s="10" t="n">
        <v>468</v>
      </c>
    </row>
    <row r="33" customFormat="false" ht="18.45" hidden="false" customHeight="true" outlineLevel="0" collapsed="false">
      <c r="A33" s="11" t="n">
        <v>30</v>
      </c>
      <c r="B33" s="12" t="n">
        <v>390</v>
      </c>
      <c r="C33" s="12" t="n">
        <v>389</v>
      </c>
      <c r="D33" s="12" t="n">
        <v>386</v>
      </c>
      <c r="E33" s="12" t="n">
        <v>378</v>
      </c>
      <c r="F33" s="12" t="n">
        <v>426</v>
      </c>
      <c r="G33" s="12" t="n">
        <v>492</v>
      </c>
    </row>
    <row r="34" customFormat="false" ht="18.45" hidden="false" customHeight="true" outlineLevel="0" collapsed="false">
      <c r="A34" s="9" t="s">
        <v>11</v>
      </c>
      <c r="B34" s="13" t="n">
        <f aca="false">MEDIAN(B4:B33)</f>
        <v>384</v>
      </c>
      <c r="C34" s="13" t="n">
        <f aca="false">MEDIAN(C4:C33)</f>
        <v>374</v>
      </c>
      <c r="D34" s="13" t="n">
        <f aca="false">MEDIAN(D4:D33)</f>
        <v>390.5</v>
      </c>
      <c r="E34" s="13" t="n">
        <f aca="false">MEDIAN(E4:E33)</f>
        <v>373</v>
      </c>
      <c r="F34" s="13" t="n">
        <f aca="false">MEDIAN(F4:F33)</f>
        <v>441</v>
      </c>
      <c r="G34" s="13" t="n">
        <f aca="false">MEDIAN(G4:G33)</f>
        <v>478</v>
      </c>
    </row>
    <row r="35" customFormat="false" ht="18.45" hidden="false" customHeight="true" outlineLevel="0" collapsed="false">
      <c r="A35" s="11" t="s">
        <v>12</v>
      </c>
      <c r="B35" s="14" t="n">
        <f aca="false">B34/F2</f>
        <v>0.581818181818182</v>
      </c>
      <c r="C35" s="14" t="n">
        <f aca="false">C34/F2</f>
        <v>0.566666666666667</v>
      </c>
      <c r="D35" s="14" t="n">
        <f aca="false">D34/F2</f>
        <v>0.591666666666667</v>
      </c>
      <c r="E35" s="14" t="n">
        <f aca="false">E34/F2</f>
        <v>0.565151515151515</v>
      </c>
      <c r="F35" s="14" t="n">
        <f aca="false">F34/F2</f>
        <v>0.668181818181818</v>
      </c>
      <c r="G35" s="14" t="n">
        <f aca="false">G34/F2</f>
        <v>0.724242424242424</v>
      </c>
    </row>
    <row r="36" customFormat="false" ht="18.45" hidden="false" customHeight="true" outlineLevel="0" collapsed="false">
      <c r="A36" s="9" t="s">
        <v>13</v>
      </c>
      <c r="B36" s="15" t="n">
        <f aca="false">1-B35</f>
        <v>0.418181818181818</v>
      </c>
      <c r="C36" s="15" t="n">
        <f aca="false">1-C35</f>
        <v>0.433333333333333</v>
      </c>
      <c r="D36" s="15" t="n">
        <f aca="false">1-D35</f>
        <v>0.408333333333333</v>
      </c>
      <c r="E36" s="15" t="n">
        <f aca="false">1-E35</f>
        <v>0.434848484848485</v>
      </c>
      <c r="F36" s="15" t="n">
        <f aca="false">1-F35</f>
        <v>0.331818181818182</v>
      </c>
      <c r="G36" s="15" t="n">
        <f aca="false">1-G35</f>
        <v>0.275757575757576</v>
      </c>
    </row>
    <row r="37" customFormat="false" ht="18.45" hidden="false" customHeight="true" outlineLevel="0" collapsed="false">
      <c r="A37" s="11" t="s">
        <v>14</v>
      </c>
      <c r="B37" s="14" t="n">
        <f aca="false">tempo!$B$36</f>
        <v>13.971878</v>
      </c>
      <c r="C37" s="14" t="n">
        <f aca="false">tempo!$D$36</f>
        <v>380.535306</v>
      </c>
      <c r="D37" s="14" t="n">
        <f aca="false">tempo!$F$36</f>
        <v>0.047986</v>
      </c>
      <c r="E37" s="14" t="n">
        <f aca="false">tempo!$H$36</f>
        <v>11.3654215</v>
      </c>
      <c r="F37" s="14" t="n">
        <f aca="false">tempo!$J$36</f>
        <v>9.504019</v>
      </c>
      <c r="G37" s="14" t="n">
        <f aca="false">tempo!$L$36</f>
        <v>149.7493745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1022" min="2" style="1" width="14.69"/>
    <col collapsed="false" customWidth="false" hidden="false" outlineLevel="0" max="1025" min="1023" style="16" width="11.52"/>
  </cols>
  <sheetData>
    <row r="1" customFormat="false" ht="18.45" hidden="false" customHeight="true" outlineLevel="0" collapsed="false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8.45" hidden="false" customHeight="true" outlineLevel="0" collapsed="false">
      <c r="A2" s="17"/>
      <c r="B2" s="18"/>
      <c r="C2" s="18"/>
      <c r="D2" s="17"/>
      <c r="E2" s="17"/>
      <c r="F2" s="18"/>
      <c r="G2" s="18"/>
      <c r="H2" s="19"/>
      <c r="I2" s="19"/>
      <c r="J2" s="19"/>
      <c r="K2" s="19"/>
      <c r="L2" s="19"/>
      <c r="M2" s="19"/>
    </row>
    <row r="3" customFormat="false" ht="18.45" hidden="false" customHeight="true" outlineLevel="0" collapsed="false">
      <c r="A3" s="7" t="s">
        <v>4</v>
      </c>
      <c r="B3" s="8" t="s">
        <v>5</v>
      </c>
      <c r="C3" s="8"/>
      <c r="D3" s="8" t="s">
        <v>6</v>
      </c>
      <c r="E3" s="8"/>
      <c r="F3" s="8" t="s">
        <v>7</v>
      </c>
      <c r="G3" s="8"/>
      <c r="H3" s="8" t="s">
        <v>8</v>
      </c>
      <c r="I3" s="8"/>
      <c r="J3" s="8" t="s">
        <v>9</v>
      </c>
      <c r="K3" s="8"/>
      <c r="L3" s="8" t="s">
        <v>10</v>
      </c>
      <c r="M3" s="8"/>
    </row>
    <row r="4" customFormat="false" ht="18.45" hidden="false" customHeight="true" outlineLevel="0" collapsed="false">
      <c r="A4" s="7"/>
      <c r="B4" s="20" t="s">
        <v>16</v>
      </c>
      <c r="C4" s="20" t="s">
        <v>17</v>
      </c>
      <c r="D4" s="20" t="s">
        <v>16</v>
      </c>
      <c r="E4" s="20" t="s">
        <v>17</v>
      </c>
      <c r="F4" s="20" t="s">
        <v>16</v>
      </c>
      <c r="G4" s="20" t="s">
        <v>17</v>
      </c>
      <c r="H4" s="20" t="s">
        <v>16</v>
      </c>
      <c r="I4" s="20" t="s">
        <v>17</v>
      </c>
      <c r="J4" s="20" t="s">
        <v>16</v>
      </c>
      <c r="K4" s="20" t="s">
        <v>17</v>
      </c>
      <c r="L4" s="20" t="s">
        <v>16</v>
      </c>
      <c r="M4" s="20" t="s">
        <v>17</v>
      </c>
    </row>
    <row r="5" customFormat="false" ht="18.45" hidden="false" customHeight="true" outlineLevel="0" collapsed="false">
      <c r="A5" s="9" t="n">
        <v>1</v>
      </c>
      <c r="B5" s="10" t="n">
        <v>14.575782</v>
      </c>
      <c r="C5" s="10" t="n">
        <v>0.005574</v>
      </c>
      <c r="D5" s="21" t="n">
        <v>388.049133</v>
      </c>
      <c r="E5" s="21" t="n">
        <v>0.027431</v>
      </c>
      <c r="F5" s="10" t="n">
        <v>0.049734</v>
      </c>
      <c r="G5" s="10" t="n">
        <v>0.00053</v>
      </c>
      <c r="H5" s="10" t="n">
        <v>11.906259</v>
      </c>
      <c r="I5" s="10" t="n">
        <v>0.002215</v>
      </c>
      <c r="J5" s="10" t="n">
        <v>9.437837</v>
      </c>
      <c r="K5" s="10" t="n">
        <v>0.229944</v>
      </c>
      <c r="L5" s="10" t="n">
        <v>148.253164</v>
      </c>
      <c r="M5" s="10" t="n">
        <v>0.30547</v>
      </c>
    </row>
    <row r="6" customFormat="false" ht="18.45" hidden="false" customHeight="true" outlineLevel="0" collapsed="false">
      <c r="A6" s="11" t="n">
        <v>2</v>
      </c>
      <c r="B6" s="12" t="n">
        <v>14.116284</v>
      </c>
      <c r="C6" s="12" t="n">
        <v>0.005791</v>
      </c>
      <c r="D6" s="22" t="n">
        <v>397.781221</v>
      </c>
      <c r="E6" s="22" t="n">
        <v>0.030278</v>
      </c>
      <c r="F6" s="12" t="n">
        <v>0.05027</v>
      </c>
      <c r="G6" s="12" t="n">
        <v>0.000604</v>
      </c>
      <c r="H6" s="12" t="n">
        <v>11.827225</v>
      </c>
      <c r="I6" s="12" t="n">
        <v>0.00302</v>
      </c>
      <c r="J6" s="12" t="n">
        <v>9.303225</v>
      </c>
      <c r="K6" s="12" t="n">
        <v>0.212109</v>
      </c>
      <c r="L6" s="12" t="n">
        <v>149.160543</v>
      </c>
      <c r="M6" s="12" t="n">
        <v>0.314773</v>
      </c>
    </row>
    <row r="7" customFormat="false" ht="18.45" hidden="false" customHeight="true" outlineLevel="0" collapsed="false">
      <c r="A7" s="9" t="n">
        <v>3</v>
      </c>
      <c r="B7" s="10" t="s">
        <v>18</v>
      </c>
      <c r="C7" s="10" t="n">
        <v>0.006052</v>
      </c>
      <c r="D7" s="21" t="n">
        <v>415.479509</v>
      </c>
      <c r="E7" s="21" t="n">
        <v>0.027209</v>
      </c>
      <c r="F7" s="10" t="n">
        <v>0.047963</v>
      </c>
      <c r="G7" s="10" t="n">
        <v>0.000551</v>
      </c>
      <c r="H7" s="10" t="n">
        <v>10.87106</v>
      </c>
      <c r="I7" s="10" t="n">
        <v>0.002167</v>
      </c>
      <c r="J7" s="10" t="n">
        <v>9.327572</v>
      </c>
      <c r="K7" s="10" t="n">
        <v>0.235679</v>
      </c>
      <c r="L7" s="10" t="n">
        <v>147.975944</v>
      </c>
      <c r="M7" s="10" t="n">
        <v>0.305889</v>
      </c>
    </row>
    <row r="8" customFormat="false" ht="18.45" hidden="false" customHeight="true" outlineLevel="0" collapsed="false">
      <c r="A8" s="11" t="n">
        <v>4</v>
      </c>
      <c r="B8" s="12" t="n">
        <v>14.273108</v>
      </c>
      <c r="C8" s="12" t="n">
        <v>0.005559</v>
      </c>
      <c r="D8" s="22" t="n">
        <v>399.535274</v>
      </c>
      <c r="E8" s="22" t="n">
        <v>0.027311</v>
      </c>
      <c r="F8" s="12" t="n">
        <v>0.04642</v>
      </c>
      <c r="G8" s="12" t="n">
        <v>0.000555</v>
      </c>
      <c r="H8" s="12" t="n">
        <v>11.218838</v>
      </c>
      <c r="I8" s="12" t="n">
        <v>0.00222</v>
      </c>
      <c r="J8" s="12" t="n">
        <v>9.305838</v>
      </c>
      <c r="K8" s="12" t="n">
        <v>0.212699</v>
      </c>
      <c r="L8" s="12" t="n">
        <v>149.606691</v>
      </c>
      <c r="M8" s="12" t="n">
        <v>0.328085</v>
      </c>
    </row>
    <row r="9" customFormat="false" ht="18.45" hidden="false" customHeight="true" outlineLevel="0" collapsed="false">
      <c r="A9" s="9" t="n">
        <v>5</v>
      </c>
      <c r="B9" s="10" t="n">
        <v>14.221511</v>
      </c>
      <c r="C9" s="10" t="n">
        <v>0.005542</v>
      </c>
      <c r="D9" s="21" t="n">
        <v>420.223211</v>
      </c>
      <c r="E9" s="21" t="s">
        <v>19</v>
      </c>
      <c r="F9" s="10" t="n">
        <v>0.047223</v>
      </c>
      <c r="G9" s="10" t="n">
        <v>0.000525</v>
      </c>
      <c r="H9" s="10" t="n">
        <v>11.188708</v>
      </c>
      <c r="I9" s="10" t="n">
        <v>0.002242</v>
      </c>
      <c r="J9" s="10" t="n">
        <v>9.162175</v>
      </c>
      <c r="K9" s="10" t="n">
        <v>0.214031</v>
      </c>
      <c r="L9" s="10" t="n">
        <v>148.389505</v>
      </c>
      <c r="M9" s="10" t="n">
        <v>0.306357</v>
      </c>
    </row>
    <row r="10" customFormat="false" ht="18.45" hidden="false" customHeight="true" outlineLevel="0" collapsed="false">
      <c r="A10" s="11" t="n">
        <v>6</v>
      </c>
      <c r="B10" s="12" t="n">
        <v>13.966326</v>
      </c>
      <c r="C10" s="12" t="n">
        <v>0.005552</v>
      </c>
      <c r="D10" s="22" t="n">
        <v>367.976285</v>
      </c>
      <c r="E10" s="22" t="n">
        <v>0.02789</v>
      </c>
      <c r="F10" s="12" t="n">
        <v>0.04607</v>
      </c>
      <c r="G10" s="12" t="n">
        <v>0.000522</v>
      </c>
      <c r="H10" s="12" t="n">
        <v>11.157782</v>
      </c>
      <c r="I10" s="12" t="n">
        <v>0.002236</v>
      </c>
      <c r="J10" s="12" t="n">
        <v>9.248801</v>
      </c>
      <c r="K10" s="12" t="n">
        <v>0.244828</v>
      </c>
      <c r="L10" s="12" t="n">
        <v>154.518994</v>
      </c>
      <c r="M10" s="12" t="n">
        <v>0.303293</v>
      </c>
    </row>
    <row r="11" customFormat="false" ht="18.45" hidden="false" customHeight="true" outlineLevel="0" collapsed="false">
      <c r="A11" s="9" t="n">
        <v>7</v>
      </c>
      <c r="B11" s="10" t="n">
        <v>14.462116</v>
      </c>
      <c r="C11" s="10" t="n">
        <v>0.005721</v>
      </c>
      <c r="D11" s="21" t="n">
        <v>375.275574</v>
      </c>
      <c r="E11" s="21" t="n">
        <v>0.031294</v>
      </c>
      <c r="F11" s="10" t="n">
        <v>0.047527</v>
      </c>
      <c r="G11" s="10" t="n">
        <v>0.000547</v>
      </c>
      <c r="H11" s="10" t="n">
        <v>11.812227</v>
      </c>
      <c r="I11" s="10" t="n">
        <v>0.002094</v>
      </c>
      <c r="J11" s="10" t="n">
        <v>9.267899</v>
      </c>
      <c r="K11" s="10" t="n">
        <v>0.214433</v>
      </c>
      <c r="L11" s="10" t="n">
        <v>152.002228</v>
      </c>
      <c r="M11" s="10" t="n">
        <v>0.322571</v>
      </c>
    </row>
    <row r="12" customFormat="false" ht="18.45" hidden="false" customHeight="true" outlineLevel="0" collapsed="false">
      <c r="A12" s="11" t="n">
        <v>8</v>
      </c>
      <c r="B12" s="12" t="n">
        <v>13.908893</v>
      </c>
      <c r="C12" s="12" t="n">
        <v>0.005519</v>
      </c>
      <c r="D12" s="22" t="n">
        <v>402.875791</v>
      </c>
      <c r="E12" s="22" t="n">
        <v>0.028809</v>
      </c>
      <c r="F12" s="12" t="n">
        <v>0.050287</v>
      </c>
      <c r="G12" s="12" t="n">
        <v>0.000522</v>
      </c>
      <c r="H12" s="12" t="n">
        <v>11.901082</v>
      </c>
      <c r="I12" s="12" t="n">
        <v>0.001966</v>
      </c>
      <c r="J12" s="12" t="n">
        <v>9.20284</v>
      </c>
      <c r="K12" s="12" t="n">
        <v>0.213743</v>
      </c>
      <c r="L12" s="12" t="n">
        <v>147.482128</v>
      </c>
      <c r="M12" s="12" t="n">
        <v>0.305126</v>
      </c>
    </row>
    <row r="13" customFormat="false" ht="18.45" hidden="false" customHeight="true" outlineLevel="0" collapsed="false">
      <c r="A13" s="9" t="n">
        <v>9</v>
      </c>
      <c r="B13" s="10" t="n">
        <v>14.368595</v>
      </c>
      <c r="C13" s="10" t="n">
        <v>0.006998</v>
      </c>
      <c r="D13" s="21" t="n">
        <v>380.506052</v>
      </c>
      <c r="E13" s="21" t="n">
        <v>0.038839</v>
      </c>
      <c r="F13" s="10" t="n">
        <v>0.04805</v>
      </c>
      <c r="G13" s="10" t="n">
        <v>0.000555</v>
      </c>
      <c r="H13" s="10" t="n">
        <v>11.172194</v>
      </c>
      <c r="I13" s="10" t="n">
        <v>0.0021</v>
      </c>
      <c r="J13" s="10" t="n">
        <v>9.349876</v>
      </c>
      <c r="K13" s="10" t="n">
        <v>0.244672</v>
      </c>
      <c r="L13" s="10" t="n">
        <v>149.955418</v>
      </c>
      <c r="M13" s="10" t="n">
        <v>0.318404</v>
      </c>
    </row>
    <row r="14" customFormat="false" ht="18.45" hidden="false" customHeight="true" outlineLevel="0" collapsed="false">
      <c r="A14" s="11" t="n">
        <v>10</v>
      </c>
      <c r="B14" s="12" t="n">
        <v>14.094449</v>
      </c>
      <c r="C14" s="12" t="n">
        <v>0.005508</v>
      </c>
      <c r="D14" s="22" t="n">
        <v>354.575559</v>
      </c>
      <c r="E14" s="22" t="n">
        <v>0.029027</v>
      </c>
      <c r="F14" s="12" t="n">
        <v>0.045457</v>
      </c>
      <c r="G14" s="12" t="n">
        <v>0.000527</v>
      </c>
      <c r="H14" s="12" t="n">
        <v>10.489306</v>
      </c>
      <c r="I14" s="12" t="n">
        <v>0.00222</v>
      </c>
      <c r="J14" s="12" t="n">
        <v>9.281723</v>
      </c>
      <c r="K14" s="12" t="n">
        <v>0.214215</v>
      </c>
      <c r="L14" s="12" t="n">
        <v>152.314569</v>
      </c>
      <c r="M14" s="12" t="n">
        <v>0.304626</v>
      </c>
    </row>
    <row r="15" customFormat="false" ht="18.45" hidden="false" customHeight="true" outlineLevel="0" collapsed="false">
      <c r="A15" s="9" t="n">
        <v>11</v>
      </c>
      <c r="B15" s="10" t="n">
        <v>13.873845</v>
      </c>
      <c r="C15" s="10" t="n">
        <v>0.005549</v>
      </c>
      <c r="D15" s="21" t="n">
        <v>381.425542</v>
      </c>
      <c r="E15" s="21" t="n">
        <v>0.030298</v>
      </c>
      <c r="F15" s="10" t="n">
        <v>0.048142</v>
      </c>
      <c r="G15" s="10" t="n">
        <v>0.000546</v>
      </c>
      <c r="H15" s="10" t="n">
        <v>11.021777</v>
      </c>
      <c r="I15" s="10" t="n">
        <v>0.002203</v>
      </c>
      <c r="J15" s="10" t="n">
        <v>9.271275</v>
      </c>
      <c r="K15" s="10" t="n">
        <v>0.213687</v>
      </c>
      <c r="L15" s="10" t="n">
        <v>148.970114</v>
      </c>
      <c r="M15" s="10" t="n">
        <v>0.313952</v>
      </c>
    </row>
    <row r="16" customFormat="false" ht="18.45" hidden="false" customHeight="true" outlineLevel="0" collapsed="false">
      <c r="A16" s="11" t="n">
        <v>12</v>
      </c>
      <c r="B16" s="12" t="n">
        <v>14.280381</v>
      </c>
      <c r="C16" s="12" t="n">
        <v>0.005606</v>
      </c>
      <c r="D16" s="22" t="s">
        <v>20</v>
      </c>
      <c r="E16" s="22" t="n">
        <v>0.03016</v>
      </c>
      <c r="F16" s="12" t="n">
        <v>0.047909</v>
      </c>
      <c r="G16" s="12" t="n">
        <v>0.000538</v>
      </c>
      <c r="H16" s="12" t="n">
        <v>10.958897</v>
      </c>
      <c r="I16" s="12" t="n">
        <v>0.002115</v>
      </c>
      <c r="J16" s="12" t="n">
        <v>9.26075</v>
      </c>
      <c r="K16" s="12" t="n">
        <v>0.243901</v>
      </c>
      <c r="L16" s="12" t="n">
        <v>147.563802</v>
      </c>
      <c r="M16" s="12" t="n">
        <v>0.31336</v>
      </c>
    </row>
    <row r="17" customFormat="false" ht="18.45" hidden="false" customHeight="true" outlineLevel="0" collapsed="false">
      <c r="A17" s="9" t="n">
        <v>13</v>
      </c>
      <c r="B17" s="10" t="n">
        <v>13.850523</v>
      </c>
      <c r="C17" s="10" t="n">
        <v>0.005515</v>
      </c>
      <c r="D17" s="21" t="s">
        <v>21</v>
      </c>
      <c r="E17" s="21" t="s">
        <v>22</v>
      </c>
      <c r="F17" s="10" t="n">
        <v>0.047767</v>
      </c>
      <c r="G17" s="10" t="n">
        <v>0.00053</v>
      </c>
      <c r="H17" s="10" t="n">
        <v>10.702415</v>
      </c>
      <c r="I17" s="10" t="n">
        <v>0.002161</v>
      </c>
      <c r="J17" s="10" t="n">
        <v>9.25966</v>
      </c>
      <c r="K17" s="10" t="n">
        <v>0.214243</v>
      </c>
      <c r="L17" s="10" t="n">
        <v>146.836632</v>
      </c>
      <c r="M17" s="10" t="n">
        <v>0.313909</v>
      </c>
    </row>
    <row r="18" customFormat="false" ht="18.45" hidden="false" customHeight="true" outlineLevel="0" collapsed="false">
      <c r="A18" s="11" t="n">
        <v>14</v>
      </c>
      <c r="B18" s="12" t="n">
        <v>14.411624</v>
      </c>
      <c r="C18" s="12" t="n">
        <v>0.006114</v>
      </c>
      <c r="D18" s="22" t="n">
        <v>373.195519</v>
      </c>
      <c r="E18" s="22" t="n">
        <v>0.031548</v>
      </c>
      <c r="F18" s="12" t="n">
        <v>0.047319</v>
      </c>
      <c r="G18" s="12" t="n">
        <v>0.000516</v>
      </c>
      <c r="H18" s="12" t="n">
        <v>10.828341</v>
      </c>
      <c r="I18" s="12" t="n">
        <v>0.002235</v>
      </c>
      <c r="J18" s="12" t="n">
        <v>9.286994</v>
      </c>
      <c r="K18" s="12" t="n">
        <v>0.21645</v>
      </c>
      <c r="L18" s="12" t="n">
        <v>150.89252</v>
      </c>
      <c r="M18" s="12" t="n">
        <v>0.304925</v>
      </c>
    </row>
    <row r="19" customFormat="false" ht="18.45" hidden="false" customHeight="true" outlineLevel="0" collapsed="false">
      <c r="A19" s="9" t="n">
        <v>15</v>
      </c>
      <c r="B19" s="10" t="n">
        <v>13.876672</v>
      </c>
      <c r="C19" s="10" t="n">
        <v>0.00558</v>
      </c>
      <c r="D19" s="21" t="n">
        <v>361.456998</v>
      </c>
      <c r="E19" s="21" t="n">
        <v>0.029128</v>
      </c>
      <c r="F19" s="10" t="n">
        <v>0.046145</v>
      </c>
      <c r="G19" s="10" t="n">
        <v>0.000522</v>
      </c>
      <c r="H19" s="10" t="n">
        <v>11.779054</v>
      </c>
      <c r="I19" s="10" t="n">
        <v>0.002317</v>
      </c>
      <c r="J19" s="10" t="n">
        <v>9.283211</v>
      </c>
      <c r="K19" s="10" t="n">
        <v>0.238612</v>
      </c>
      <c r="L19" s="10" t="n">
        <v>149.428289</v>
      </c>
      <c r="M19" s="10" t="n">
        <v>0.315896</v>
      </c>
    </row>
    <row r="20" customFormat="false" ht="18.45" hidden="false" customHeight="true" outlineLevel="0" collapsed="false">
      <c r="A20" s="11" t="n">
        <v>16</v>
      </c>
      <c r="B20" s="12" t="n">
        <v>14.524937</v>
      </c>
      <c r="C20" s="12" t="n">
        <v>0.005539</v>
      </c>
      <c r="D20" s="22" t="n">
        <v>360.645508</v>
      </c>
      <c r="E20" s="22" t="n">
        <v>0.028415</v>
      </c>
      <c r="F20" s="12" t="n">
        <v>0.046064</v>
      </c>
      <c r="G20" s="12" t="n">
        <v>0.000513</v>
      </c>
      <c r="H20" s="12" t="n">
        <v>11.145978</v>
      </c>
      <c r="I20" s="12" t="n">
        <v>0.002116</v>
      </c>
      <c r="J20" s="12" t="n">
        <v>9.26182</v>
      </c>
      <c r="K20" s="12" t="n">
        <v>0.213946</v>
      </c>
      <c r="L20" s="12" t="n">
        <v>149.457718</v>
      </c>
      <c r="M20" s="12" t="n">
        <v>0.306014</v>
      </c>
    </row>
    <row r="21" customFormat="false" ht="18.45" hidden="false" customHeight="true" outlineLevel="0" collapsed="false">
      <c r="A21" s="9" t="n">
        <v>17</v>
      </c>
      <c r="B21" s="10" t="n">
        <v>13.886894</v>
      </c>
      <c r="C21" s="10" t="n">
        <v>0.005761</v>
      </c>
      <c r="D21" s="21" t="n">
        <v>401.335549</v>
      </c>
      <c r="E21" s="21" t="n">
        <v>0.030418</v>
      </c>
      <c r="F21" s="10" t="n">
        <v>0.050133</v>
      </c>
      <c r="G21" s="10" t="n">
        <v>0.000528</v>
      </c>
      <c r="H21" s="10" t="n">
        <v>11.251478</v>
      </c>
      <c r="I21" s="10" t="n">
        <v>0.002209</v>
      </c>
      <c r="J21" s="10" t="n">
        <v>9.282785</v>
      </c>
      <c r="K21" s="10" t="n">
        <v>0.214305</v>
      </c>
      <c r="L21" s="10" t="n">
        <v>148.83614</v>
      </c>
      <c r="M21" s="10" t="n">
        <v>0.312554</v>
      </c>
    </row>
    <row r="22" customFormat="false" ht="18.45" hidden="false" customHeight="true" outlineLevel="0" collapsed="false">
      <c r="A22" s="11" t="n">
        <v>18</v>
      </c>
      <c r="B22" s="12" t="n">
        <v>13.731114</v>
      </c>
      <c r="C22" s="12" t="n">
        <v>0.005503</v>
      </c>
      <c r="D22" s="22" t="n">
        <v>363.615606</v>
      </c>
      <c r="E22" s="22" t="n">
        <v>0.02801</v>
      </c>
      <c r="F22" s="12" t="n">
        <v>0.046361</v>
      </c>
      <c r="G22" s="12" t="n">
        <v>0.000509</v>
      </c>
      <c r="H22" s="12" t="n">
        <v>11.888435</v>
      </c>
      <c r="I22" s="12" t="n">
        <v>0.002149</v>
      </c>
      <c r="J22" s="12" t="n">
        <v>9.228254</v>
      </c>
      <c r="K22" s="12" t="n">
        <v>0.242082</v>
      </c>
      <c r="L22" s="12" t="n">
        <v>149.352323</v>
      </c>
      <c r="M22" s="12" t="n">
        <v>0.302923</v>
      </c>
    </row>
    <row r="23" customFormat="false" ht="18.45" hidden="false" customHeight="true" outlineLevel="0" collapsed="false">
      <c r="A23" s="9" t="n">
        <v>19</v>
      </c>
      <c r="B23" s="10" t="n">
        <v>13.929368</v>
      </c>
      <c r="C23" s="10" t="n">
        <v>0.005525</v>
      </c>
      <c r="D23" s="21" t="n">
        <v>369.175515</v>
      </c>
      <c r="E23" s="21" t="n">
        <v>0.028675</v>
      </c>
      <c r="F23" s="10" t="n">
        <v>0.046917</v>
      </c>
      <c r="G23" s="10" t="n">
        <v>0.000519</v>
      </c>
      <c r="H23" s="10" t="n">
        <v>11.280427</v>
      </c>
      <c r="I23" s="10" t="n">
        <v>0.002196</v>
      </c>
      <c r="J23" s="10" t="n">
        <v>9.291715</v>
      </c>
      <c r="K23" s="10" t="n">
        <v>0.214259</v>
      </c>
      <c r="L23" s="10" t="n">
        <v>151.619263</v>
      </c>
      <c r="M23" s="10" t="n">
        <v>0.306104</v>
      </c>
    </row>
    <row r="24" customFormat="false" ht="18.45" hidden="false" customHeight="true" outlineLevel="0" collapsed="false">
      <c r="A24" s="11" t="n">
        <v>20</v>
      </c>
      <c r="B24" s="12" t="n">
        <v>13.8408</v>
      </c>
      <c r="C24" s="12" t="n">
        <v>0.00553</v>
      </c>
      <c r="D24" s="22" t="n">
        <v>368.276114</v>
      </c>
      <c r="E24" s="22" t="n">
        <v>0.029254</v>
      </c>
      <c r="F24" s="12" t="n">
        <v>0.046827</v>
      </c>
      <c r="G24" s="12" t="n">
        <v>0.000529</v>
      </c>
      <c r="H24" s="12" t="n">
        <v>11.338921</v>
      </c>
      <c r="I24" s="12" t="n">
        <v>0.002108</v>
      </c>
      <c r="J24" s="12" t="n">
        <v>9.215294</v>
      </c>
      <c r="K24" s="12" t="n">
        <v>0.21398</v>
      </c>
      <c r="L24" s="12" t="n">
        <v>149.057049</v>
      </c>
      <c r="M24" s="12" t="n">
        <v>0.313989</v>
      </c>
    </row>
    <row r="25" customFormat="false" ht="18.45" hidden="false" customHeight="true" outlineLevel="0" collapsed="false">
      <c r="A25" s="9" t="n">
        <v>21</v>
      </c>
      <c r="B25" s="10" t="n">
        <v>13.744198</v>
      </c>
      <c r="C25" s="10" t="n">
        <v>0.005518</v>
      </c>
      <c r="D25" s="21" t="n">
        <v>382.82558</v>
      </c>
      <c r="E25" s="21" t="n">
        <v>0.029632</v>
      </c>
      <c r="F25" s="10" t="n">
        <v>0.048282</v>
      </c>
      <c r="G25" s="10" t="n">
        <v>0.000537</v>
      </c>
      <c r="H25" s="10" t="n">
        <v>11.387588</v>
      </c>
      <c r="I25" s="10" t="n">
        <v>0.002126</v>
      </c>
      <c r="J25" s="10" t="n">
        <v>9.371366</v>
      </c>
      <c r="K25" s="10" t="n">
        <v>0.231217</v>
      </c>
      <c r="L25" s="10" t="n">
        <v>147.848679</v>
      </c>
      <c r="M25" s="10" t="n">
        <v>0.316254</v>
      </c>
    </row>
    <row r="26" customFormat="false" ht="18.45" hidden="false" customHeight="true" outlineLevel="0" collapsed="false">
      <c r="A26" s="11" t="n">
        <v>22</v>
      </c>
      <c r="B26" s="12" t="n">
        <v>13.535869</v>
      </c>
      <c r="C26" s="12" t="n">
        <v>0.005508</v>
      </c>
      <c r="D26" s="22" t="n">
        <v>373.915539</v>
      </c>
      <c r="E26" s="22" t="n">
        <v>0.028091</v>
      </c>
      <c r="F26" s="12" t="n">
        <v>0.047391</v>
      </c>
      <c r="G26" s="12" t="n">
        <v>0.00051</v>
      </c>
      <c r="H26" s="12" t="n">
        <v>11.766531</v>
      </c>
      <c r="I26" s="12" t="n">
        <v>0.002096</v>
      </c>
      <c r="J26" s="12" t="n">
        <v>9.457168</v>
      </c>
      <c r="K26" s="12" t="n">
        <v>0.221553</v>
      </c>
      <c r="L26" s="12" t="n">
        <v>149.932817</v>
      </c>
      <c r="M26" s="12" t="n">
        <v>0.304192</v>
      </c>
    </row>
    <row r="27" customFormat="false" ht="18.45" hidden="false" customHeight="true" outlineLevel="0" collapsed="false">
      <c r="A27" s="9" t="n">
        <v>23</v>
      </c>
      <c r="B27" s="10" t="n">
        <v>13.747159</v>
      </c>
      <c r="C27" s="10" t="n">
        <v>0.005552</v>
      </c>
      <c r="D27" s="21" t="s">
        <v>23</v>
      </c>
      <c r="E27" s="21" t="n">
        <v>0.028704</v>
      </c>
      <c r="F27" s="10" t="n">
        <v>0.046565</v>
      </c>
      <c r="G27" s="10" t="n">
        <v>0.000517</v>
      </c>
      <c r="H27" s="10" t="n">
        <v>12.011564</v>
      </c>
      <c r="I27" s="10" t="n">
        <v>0.002098</v>
      </c>
      <c r="J27" s="10" t="n">
        <v>9.318187</v>
      </c>
      <c r="K27" s="10" t="n">
        <v>0.253331</v>
      </c>
      <c r="L27" s="10" t="n">
        <v>149.500847</v>
      </c>
      <c r="M27" s="10" t="n">
        <v>0.312263</v>
      </c>
    </row>
    <row r="28" customFormat="false" ht="18.45" hidden="false" customHeight="true" outlineLevel="0" collapsed="false">
      <c r="A28" s="11" t="n">
        <v>24</v>
      </c>
      <c r="B28" s="12" t="n">
        <v>14.570451</v>
      </c>
      <c r="C28" s="12" t="n">
        <v>0.00556</v>
      </c>
      <c r="D28" s="22" t="s">
        <v>24</v>
      </c>
      <c r="E28" s="22" t="n">
        <v>0.028134</v>
      </c>
      <c r="F28" s="12" t="n">
        <v>0.046726</v>
      </c>
      <c r="G28" s="12" t="n">
        <v>0.000506</v>
      </c>
      <c r="H28" s="12" t="n">
        <v>11.785401</v>
      </c>
      <c r="I28" s="12" t="n">
        <v>0.002151</v>
      </c>
      <c r="J28" s="12" t="n">
        <v>9.365562</v>
      </c>
      <c r="K28" s="12" t="n">
        <v>0.214461</v>
      </c>
      <c r="L28" s="12" t="n">
        <v>148.043566</v>
      </c>
      <c r="M28" s="12" t="n">
        <v>0.305774</v>
      </c>
    </row>
    <row r="29" customFormat="false" ht="18.45" hidden="false" customHeight="true" outlineLevel="0" collapsed="false">
      <c r="A29" s="9" t="n">
        <v>25</v>
      </c>
      <c r="B29" s="10" t="n">
        <v>13.591004</v>
      </c>
      <c r="C29" s="10" t="n">
        <v>0.005494</v>
      </c>
      <c r="D29" s="21" t="n">
        <v>448.185525</v>
      </c>
      <c r="E29" s="21" t="s">
        <v>25</v>
      </c>
      <c r="F29" s="10" t="n">
        <v>0.054818</v>
      </c>
      <c r="G29" s="10" t="n">
        <v>0.00059</v>
      </c>
      <c r="H29" s="10" t="n">
        <v>11.879856</v>
      </c>
      <c r="I29" s="10" t="n">
        <v>0.002112</v>
      </c>
      <c r="J29" s="10" t="n">
        <v>9.295815</v>
      </c>
      <c r="K29" s="10" t="n">
        <v>0.214325</v>
      </c>
      <c r="L29" s="10" t="n">
        <v>150.681435</v>
      </c>
      <c r="M29" s="10" t="n">
        <v>0.308582</v>
      </c>
    </row>
    <row r="30" customFormat="false" ht="18.45" hidden="false" customHeight="true" outlineLevel="0" collapsed="false">
      <c r="A30" s="11" t="n">
        <v>26</v>
      </c>
      <c r="B30" s="12" t="n">
        <v>13.822444</v>
      </c>
      <c r="C30" s="12" t="n">
        <v>0.005523</v>
      </c>
      <c r="D30" s="22" t="n">
        <v>424.59553</v>
      </c>
      <c r="E30" s="22" t="n">
        <v>0.033304</v>
      </c>
      <c r="F30" s="12" t="n">
        <v>0.052459</v>
      </c>
      <c r="G30" s="12" t="n">
        <v>0.000603</v>
      </c>
      <c r="H30" s="12" t="n">
        <v>11.552444</v>
      </c>
      <c r="I30" s="12" t="n">
        <v>0.002427</v>
      </c>
      <c r="J30" s="12" t="n">
        <v>9.289842</v>
      </c>
      <c r="K30" s="12" t="n">
        <v>0.249171</v>
      </c>
      <c r="L30" s="12" t="n">
        <v>151.328626</v>
      </c>
      <c r="M30" s="12" t="n">
        <v>0.315238</v>
      </c>
    </row>
    <row r="31" customFormat="false" ht="18.45" hidden="false" customHeight="true" outlineLevel="0" collapsed="false">
      <c r="A31" s="9" t="n">
        <v>27</v>
      </c>
      <c r="B31" s="10" t="n">
        <v>13.871055</v>
      </c>
      <c r="C31" s="10" t="n">
        <v>0.005607</v>
      </c>
      <c r="D31" s="21" t="s">
        <v>26</v>
      </c>
      <c r="E31" s="21" t="n">
        <v>0.033193</v>
      </c>
      <c r="F31" s="10" t="n">
        <v>0.048635</v>
      </c>
      <c r="G31" s="10" t="n">
        <v>0.000592</v>
      </c>
      <c r="H31" s="10" t="n">
        <v>12.264954</v>
      </c>
      <c r="I31" s="10" t="n">
        <v>0.002172</v>
      </c>
      <c r="J31" s="10" t="n">
        <v>9.377612</v>
      </c>
      <c r="K31" s="10" t="n">
        <v>0.214752</v>
      </c>
      <c r="L31" s="10" t="n">
        <v>150.760824</v>
      </c>
      <c r="M31" s="10" t="n">
        <v>0.305292</v>
      </c>
    </row>
    <row r="32" customFormat="false" ht="18.45" hidden="false" customHeight="true" outlineLevel="0" collapsed="false">
      <c r="A32" s="11" t="n">
        <v>28</v>
      </c>
      <c r="B32" s="12" t="n">
        <v>13.986601</v>
      </c>
      <c r="C32" s="12" t="n">
        <v>0.005703</v>
      </c>
      <c r="D32" s="22" t="s">
        <v>27</v>
      </c>
      <c r="E32" s="22" t="n">
        <v>0.030568</v>
      </c>
      <c r="F32" s="12" t="n">
        <v>0.047174</v>
      </c>
      <c r="G32" s="12" t="n">
        <v>0.000536</v>
      </c>
      <c r="H32" s="12" t="n">
        <v>11.505512</v>
      </c>
      <c r="I32" s="12" t="n">
        <v>0.002139</v>
      </c>
      <c r="J32" s="12" t="n">
        <v>9.335358</v>
      </c>
      <c r="K32" s="12" t="n">
        <v>0.217489</v>
      </c>
      <c r="L32" s="12" t="n">
        <v>153.734246</v>
      </c>
      <c r="M32" s="12" t="n">
        <v>0.304042</v>
      </c>
    </row>
    <row r="33" customFormat="false" ht="18.45" hidden="false" customHeight="true" outlineLevel="0" collapsed="false">
      <c r="A33" s="9" t="n">
        <v>29</v>
      </c>
      <c r="B33" s="10" t="n">
        <v>14.10221</v>
      </c>
      <c r="C33" s="10" t="n">
        <v>0.005564</v>
      </c>
      <c r="D33" s="21" t="n">
        <v>375.215552</v>
      </c>
      <c r="E33" s="21" t="n">
        <v>0.030769</v>
      </c>
      <c r="F33" s="10" t="n">
        <v>0.047521</v>
      </c>
      <c r="G33" s="10" t="n">
        <v>0.000553</v>
      </c>
      <c r="H33" s="10" t="n">
        <v>10.905984</v>
      </c>
      <c r="I33" s="10" t="n">
        <v>0.002169</v>
      </c>
      <c r="J33" s="10" t="n">
        <v>9.251222</v>
      </c>
      <c r="K33" s="10" t="n">
        <v>0.221517</v>
      </c>
      <c r="L33" s="10" t="n">
        <v>147.929718</v>
      </c>
      <c r="M33" s="10" t="n">
        <v>0.306385</v>
      </c>
    </row>
    <row r="34" customFormat="false" ht="18.45" hidden="false" customHeight="true" outlineLevel="0" collapsed="false">
      <c r="A34" s="11" t="n">
        <v>30</v>
      </c>
      <c r="B34" s="12" t="n">
        <v>14.181009</v>
      </c>
      <c r="C34" s="12" t="n">
        <v>0.005526</v>
      </c>
      <c r="D34" s="22" t="s">
        <v>28</v>
      </c>
      <c r="E34" s="22" t="n">
        <v>0.029398</v>
      </c>
      <c r="F34" s="12" t="n">
        <v>0.046521</v>
      </c>
      <c r="G34" s="12" t="n">
        <v>0.000532</v>
      </c>
      <c r="H34" s="12" t="n">
        <v>11.846752</v>
      </c>
      <c r="I34" s="12" t="n">
        <v>0.002167</v>
      </c>
      <c r="J34" s="12" t="n">
        <v>9.341349</v>
      </c>
      <c r="K34" s="12" t="n">
        <v>0.216483</v>
      </c>
      <c r="L34" s="12" t="n">
        <v>150.473521</v>
      </c>
      <c r="M34" s="12" t="n">
        <v>0.30397</v>
      </c>
    </row>
    <row r="35" customFormat="false" ht="18.45" hidden="false" customHeight="true" outlineLevel="0" collapsed="false">
      <c r="A35" s="9" t="s">
        <v>11</v>
      </c>
      <c r="B35" s="21" t="n">
        <f aca="false">MEDIAN(B5:B34)</f>
        <v>13.966326</v>
      </c>
      <c r="C35" s="21" t="n">
        <f aca="false">MEDIAN(C5:C34)</f>
        <v>0.005552</v>
      </c>
      <c r="D35" s="21" t="n">
        <f aca="false">MEDIAN(D5:D34)</f>
        <v>380.506052</v>
      </c>
      <c r="E35" s="21" t="n">
        <f aca="false">MEDIAN(E5:E34)</f>
        <v>0.029254</v>
      </c>
      <c r="F35" s="21" t="n">
        <f aca="false">MEDIAN(F5:F34)</f>
        <v>0.047456</v>
      </c>
      <c r="G35" s="21" t="n">
        <f aca="false">MEDIAN(G5:G34)</f>
        <v>0.00053</v>
      </c>
      <c r="H35" s="21" t="n">
        <f aca="false">MEDIAN(H5:H34)</f>
        <v>11.3632545</v>
      </c>
      <c r="I35" s="21" t="n">
        <f aca="false">MEDIAN(I5:I34)</f>
        <v>0.002167</v>
      </c>
      <c r="J35" s="21" t="n">
        <f aca="false">MEDIAN(J5:J34)</f>
        <v>9.288418</v>
      </c>
      <c r="K35" s="21" t="n">
        <f aca="false">MEDIAN(K5:K34)</f>
        <v>0.215601</v>
      </c>
      <c r="L35" s="21" t="n">
        <f aca="false">MEDIAN(L5:L34)</f>
        <v>149.4430035</v>
      </c>
      <c r="M35" s="21" t="n">
        <f aca="false">MEDIAN(M5:M34)</f>
        <v>0.306371</v>
      </c>
    </row>
    <row r="36" customFormat="false" ht="18.45" hidden="false" customHeight="true" outlineLevel="0" collapsed="false">
      <c r="A36" s="11" t="s">
        <v>14</v>
      </c>
      <c r="B36" s="12" t="n">
        <f aca="false">SUM(B35:C35)</f>
        <v>13.971878</v>
      </c>
      <c r="C36" s="12"/>
      <c r="D36" s="22" t="n">
        <f aca="false">SUM(D35:E35)</f>
        <v>380.535306</v>
      </c>
      <c r="E36" s="22"/>
      <c r="F36" s="22" t="n">
        <f aca="false">SUM(F35:G35)</f>
        <v>0.047986</v>
      </c>
      <c r="G36" s="22"/>
      <c r="H36" s="22" t="n">
        <f aca="false">SUM(H35:I35)</f>
        <v>11.3654215</v>
      </c>
      <c r="I36" s="22"/>
      <c r="J36" s="22" t="n">
        <f aca="false">SUM(J35:K35)</f>
        <v>9.504019</v>
      </c>
      <c r="K36" s="22"/>
      <c r="L36" s="22" t="n">
        <f aca="false">SUM(L35:M35)</f>
        <v>149.7493745</v>
      </c>
      <c r="M36" s="22"/>
    </row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1:M1"/>
    <mergeCell ref="A3:A4"/>
    <mergeCell ref="B3:C3"/>
    <mergeCell ref="D3:E3"/>
    <mergeCell ref="F3:G3"/>
    <mergeCell ref="H3:I3"/>
    <mergeCell ref="J3:K3"/>
    <mergeCell ref="L3:M3"/>
    <mergeCell ref="B36:C36"/>
    <mergeCell ref="D36:E36"/>
    <mergeCell ref="F36:G36"/>
    <mergeCell ref="H36:I36"/>
    <mergeCell ref="J36:K36"/>
    <mergeCell ref="L36:M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2018-11-12T17:34:40Z</dcterms:created>
  <dc:creator/>
  <dc:description/>
  <dc:language>pt-BR</dc:language>
  <cp:lastModifiedBy/>
  <dcterms:modified xsi:type="dcterms:W3CDTF">2018-11-14T22:41:00Z</dcterms:modified>
  <cp:revision>88</cp:revision>
  <dc:subject/>
  <dc:title/>
</cp:coreProperties>
</file>