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khen9\Desktop\study\year_3\Simulation\Simulation part 2\מחדש\אקסלים של השוואות רבס\"/>
    </mc:Choice>
  </mc:AlternateContent>
  <xr:revisionPtr revIDLastSave="0" documentId="8_{FE7D3E0C-EC9D-486E-AC3E-FDC94E09622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2Alternative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G31" i="1" l="1"/>
  <c r="E31" i="1"/>
  <c r="I31" i="1" s="1"/>
  <c r="M31" i="1" l="1"/>
  <c r="K31" i="1"/>
  <c r="E33" i="1"/>
  <c r="E29" i="1"/>
  <c r="D29" i="1"/>
  <c r="D2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8" i="1"/>
  <c r="E7" i="1"/>
  <c r="C29" i="1"/>
  <c r="C28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<sst xmlns="http://schemas.openxmlformats.org/spreadsheetml/2006/main" count="16" uniqueCount="15">
  <si>
    <t>Average</t>
  </si>
  <si>
    <t>Std</t>
  </si>
  <si>
    <t>השוואה בין 2 אלטרנטיבות</t>
  </si>
  <si>
    <t>h (95%)</t>
  </si>
  <si>
    <t>Difference (D)</t>
  </si>
  <si>
    <t>D=</t>
  </si>
  <si>
    <t>±</t>
  </si>
  <si>
    <t>,</t>
  </si>
  <si>
    <t>}</t>
  </si>
  <si>
    <t>= {</t>
  </si>
  <si>
    <t>Model A</t>
  </si>
  <si>
    <t>Model B</t>
  </si>
  <si>
    <t>policy1</t>
  </si>
  <si>
    <t>policy2</t>
  </si>
  <si>
    <t>policy3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</si>
</sst>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right" wrapText="1"/>
    </xf>
    <xf numFmtId="0" fontId="0" fillId="2" borderId="0" xfId="0" applyFill="1"/>
    <xf numFmtId="166" fontId="0" fillId="0" borderId="0" xfId="0" applyNumberFormat="1"/>
  </cellXfs>
  <cellStyles count="13">
    <cellStyle name="Normal" xfId="0" builtinId="0"/>
    <cellStyle name="היפר-קישור" xfId="1" builtinId="8" hidden="1"/>
    <cellStyle name="היפר-קישור" xfId="3" builtinId="8" hidden="1"/>
    <cellStyle name="היפר-קישור" xfId="5" builtinId="8" hidden="1"/>
    <cellStyle name="היפר-קישור" xfId="7" builtinId="8" hidden="1"/>
    <cellStyle name="היפר-קישור" xfId="9" builtinId="8" hidden="1"/>
    <cellStyle name="היפר-קישור" xfId="11" builtinId="8" hidden="1"/>
    <cellStyle name="היפר-קישור שהופעל" xfId="2" builtinId="9" hidden="1"/>
    <cellStyle name="היפר-קישור שהופעל" xfId="4" builtinId="9" hidden="1"/>
    <cellStyle name="היפר-קישור שהופעל" xfId="6" builtinId="9" hidden="1"/>
    <cellStyle name="היפר-קישור שהופעל" xfId="8" builtinId="9" hidden="1"/>
    <cellStyle name="היפר-קישור שהופעל" xfId="10" builtinId="9" hidden="1"/>
    <cellStyle name="היפר-קישור שהופעל" xfId="1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127"/>
  <sheetViews>
    <sheetView showGridLines="0" tabSelected="1" zoomScale="85" zoomScaleNormal="85" workbookViewId="0">
      <selection activeCell="K23" sqref="K23"/>
    </sheetView>
  </sheetViews>
  <sheetFormatPr defaultColWidth="8.796875" defaultRowHeight="13.8" x14ac:dyDescent="0.25"/>
  <cols>
    <col min="2" max="2" width="11.69921875" customWidth="1"/>
    <col min="3" max="4" width="14" customWidth="1"/>
    <col min="5" max="5" width="10.796875" customWidth="1"/>
    <col min="7" max="7" width="5.796875" customWidth="1"/>
    <col min="8" max="8" width="2.19921875" customWidth="1"/>
    <col min="9" max="9" width="5.296875" customWidth="1"/>
    <col min="10" max="10" width="2.69921875" bestFit="1" customWidth="1"/>
    <col min="11" max="11" width="6.796875" bestFit="1" customWidth="1"/>
    <col min="12" max="12" width="1.5" bestFit="1" customWidth="1"/>
    <col min="13" max="13" width="6.796875" bestFit="1" customWidth="1"/>
    <col min="14" max="14" width="1.69921875" bestFit="1" customWidth="1"/>
  </cols>
  <sheetData>
    <row r="3" spans="3:21" ht="15.6" x14ac:dyDescent="0.3">
      <c r="E3" s="4" t="s">
        <v>2</v>
      </c>
    </row>
    <row r="6" spans="3:21" s="6" customFormat="1" ht="30" customHeight="1" x14ac:dyDescent="0.25">
      <c r="C6" s="11" t="s">
        <v>10</v>
      </c>
      <c r="D6" s="11" t="s">
        <v>11</v>
      </c>
      <c r="E6" s="5" t="s">
        <v>4</v>
      </c>
    </row>
    <row r="7" spans="3:21" x14ac:dyDescent="0.25">
      <c r="C7" s="1">
        <v>98.798213257814311</v>
      </c>
      <c r="D7" s="1">
        <v>143.67418275579664</v>
      </c>
      <c r="E7" s="1">
        <f>D7-C7</f>
        <v>44.875969497982325</v>
      </c>
      <c r="Q7" t="s">
        <v>12</v>
      </c>
      <c r="R7" t="s">
        <v>13</v>
      </c>
      <c r="S7" s="12" t="s">
        <v>14</v>
      </c>
      <c r="U7" t="s">
        <v>4</v>
      </c>
    </row>
    <row r="8" spans="3:21" x14ac:dyDescent="0.25">
      <c r="C8" s="1">
        <v>123.15181926321131</v>
      </c>
      <c r="D8" s="1">
        <v>103.64522910930465</v>
      </c>
      <c r="E8" s="1">
        <f t="shared" ref="E8:E26" si="0">D8-C8</f>
        <v>-19.506590153906657</v>
      </c>
      <c r="Q8">
        <v>603.72812654440804</v>
      </c>
      <c r="R8">
        <v>364.25359127221901</v>
      </c>
      <c r="S8" s="12">
        <v>290.81072642334902</v>
      </c>
      <c r="U8" s="1">
        <f>Q8-R8</f>
        <v>239.47453527218903</v>
      </c>
    </row>
    <row r="9" spans="3:21" x14ac:dyDescent="0.25">
      <c r="C9" s="1">
        <v>104.71612478817009</v>
      </c>
      <c r="D9" s="1">
        <v>120.93647762363906</v>
      </c>
      <c r="E9" s="1">
        <f t="shared" si="0"/>
        <v>16.220352835468972</v>
      </c>
      <c r="Q9">
        <v>642.92475159573098</v>
      </c>
      <c r="R9">
        <v>342.728575041635</v>
      </c>
      <c r="S9" s="12">
        <v>288.07222592790299</v>
      </c>
      <c r="U9" s="1">
        <f t="shared" ref="U9:U72" si="1">Q9-R9</f>
        <v>300.19617655409598</v>
      </c>
    </row>
    <row r="10" spans="3:21" x14ac:dyDescent="0.25">
      <c r="C10" s="1">
        <v>118.63164887844486</v>
      </c>
      <c r="D10" s="1">
        <v>120.17231144847247</v>
      </c>
      <c r="E10" s="1">
        <f t="shared" si="0"/>
        <v>1.5406625700276066</v>
      </c>
      <c r="Q10">
        <v>582.18522391464899</v>
      </c>
      <c r="R10">
        <v>333.68996352276599</v>
      </c>
      <c r="S10" s="12">
        <v>274.65024673448403</v>
      </c>
      <c r="U10" s="1">
        <f t="shared" si="1"/>
        <v>248.49526039188299</v>
      </c>
    </row>
    <row r="11" spans="3:21" x14ac:dyDescent="0.25">
      <c r="C11" s="1">
        <v>97.672340745455841</v>
      </c>
      <c r="D11" s="1">
        <v>101.34835793028154</v>
      </c>
      <c r="E11" s="1">
        <f t="shared" si="0"/>
        <v>3.6760171848256959</v>
      </c>
      <c r="Q11">
        <v>588.16745209451506</v>
      </c>
      <c r="R11">
        <v>387.46466683241198</v>
      </c>
      <c r="S11" s="12">
        <v>285.01853658159001</v>
      </c>
      <c r="U11" s="1">
        <f t="shared" si="1"/>
        <v>200.70278526210308</v>
      </c>
    </row>
    <row r="12" spans="3:21" x14ac:dyDescent="0.25">
      <c r="C12" s="1">
        <v>98.674355152956934</v>
      </c>
      <c r="D12" s="1">
        <v>99.829759985272673</v>
      </c>
      <c r="E12" s="1">
        <f t="shared" si="0"/>
        <v>1.1554048323157389</v>
      </c>
      <c r="Q12">
        <v>653.88962638651606</v>
      </c>
      <c r="R12">
        <v>351.04507727861397</v>
      </c>
      <c r="S12" s="12">
        <v>309.05699935424798</v>
      </c>
      <c r="U12" s="1">
        <f t="shared" si="1"/>
        <v>302.84454910790208</v>
      </c>
    </row>
    <row r="13" spans="3:21" x14ac:dyDescent="0.25">
      <c r="C13" s="1">
        <v>113.04444523464207</v>
      </c>
      <c r="D13" s="1">
        <v>124.99720014325486</v>
      </c>
      <c r="E13" s="1">
        <f t="shared" si="0"/>
        <v>11.952754908612789</v>
      </c>
      <c r="Q13">
        <v>669.09762263775099</v>
      </c>
      <c r="R13">
        <v>386.91312039822202</v>
      </c>
      <c r="S13" s="12">
        <v>301.60027009999499</v>
      </c>
      <c r="U13" s="1">
        <f t="shared" si="1"/>
        <v>282.18450223952897</v>
      </c>
    </row>
    <row r="14" spans="3:21" x14ac:dyDescent="0.25">
      <c r="C14" s="1">
        <v>90.851663181475217</v>
      </c>
      <c r="D14" s="1">
        <v>110.04217362964715</v>
      </c>
      <c r="E14" s="1">
        <f t="shared" si="0"/>
        <v>19.190510448171935</v>
      </c>
      <c r="Q14">
        <v>633.73349012293102</v>
      </c>
      <c r="R14">
        <v>336.30764061948503</v>
      </c>
      <c r="S14" s="12">
        <v>301.151849255233</v>
      </c>
      <c r="U14" s="1">
        <f t="shared" si="1"/>
        <v>297.42584950344599</v>
      </c>
    </row>
    <row r="15" spans="3:21" x14ac:dyDescent="0.25">
      <c r="C15" s="1">
        <v>95.858666495856113</v>
      </c>
      <c r="D15" s="1">
        <v>129.43546371490544</v>
      </c>
      <c r="E15" s="1">
        <f t="shared" si="0"/>
        <v>33.576797219049325</v>
      </c>
      <c r="Q15">
        <v>621.797650637733</v>
      </c>
      <c r="R15">
        <v>350.358276140876</v>
      </c>
      <c r="S15" s="12">
        <v>335.72614974696199</v>
      </c>
      <c r="U15" s="1">
        <f t="shared" si="1"/>
        <v>271.439374496857</v>
      </c>
    </row>
    <row r="16" spans="3:21" x14ac:dyDescent="0.25">
      <c r="C16" s="1">
        <v>117.17177973972598</v>
      </c>
      <c r="D16" s="1">
        <v>134.37466009501125</v>
      </c>
      <c r="E16" s="1">
        <f t="shared" si="0"/>
        <v>17.202880355285274</v>
      </c>
      <c r="Q16">
        <v>631.88704372037</v>
      </c>
      <c r="R16">
        <v>376.56899788600299</v>
      </c>
      <c r="S16" s="12">
        <v>311.41160684158899</v>
      </c>
      <c r="U16" s="1">
        <f t="shared" si="1"/>
        <v>255.31804583436701</v>
      </c>
    </row>
    <row r="17" spans="2:21" x14ac:dyDescent="0.25">
      <c r="C17" s="1">
        <v>97.242212223744843</v>
      </c>
      <c r="D17" s="1">
        <v>125.39249816499373</v>
      </c>
      <c r="E17" s="1">
        <f t="shared" si="0"/>
        <v>28.150285941248882</v>
      </c>
      <c r="Q17">
        <v>614.97157913781496</v>
      </c>
      <c r="R17">
        <v>404.34290598517703</v>
      </c>
      <c r="S17" s="12">
        <v>301.18987997113402</v>
      </c>
      <c r="U17" s="1">
        <f t="shared" si="1"/>
        <v>210.62867315263793</v>
      </c>
    </row>
    <row r="18" spans="2:21" x14ac:dyDescent="0.25">
      <c r="C18" s="1">
        <v>105.29902855660266</v>
      </c>
      <c r="D18" s="1">
        <v>123.05751949784451</v>
      </c>
      <c r="E18" s="1">
        <f t="shared" si="0"/>
        <v>17.758490941241845</v>
      </c>
      <c r="Q18">
        <v>588.87393410909499</v>
      </c>
      <c r="R18">
        <v>352.83779900429801</v>
      </c>
      <c r="S18" s="12">
        <v>297.38571215531499</v>
      </c>
      <c r="U18" s="1">
        <f t="shared" si="1"/>
        <v>236.03613510479698</v>
      </c>
    </row>
    <row r="19" spans="2:21" x14ac:dyDescent="0.25">
      <c r="C19" s="1">
        <v>110.1024718213054</v>
      </c>
      <c r="D19" s="1">
        <v>139.3510126656688</v>
      </c>
      <c r="E19" s="1">
        <f t="shared" si="0"/>
        <v>29.248540844363404</v>
      </c>
      <c r="Q19">
        <v>582.284739374678</v>
      </c>
      <c r="R19">
        <v>397.36296954098202</v>
      </c>
      <c r="S19" s="12">
        <v>286.69843460949602</v>
      </c>
      <c r="U19" s="1">
        <f t="shared" si="1"/>
        <v>184.92176983369598</v>
      </c>
    </row>
    <row r="20" spans="2:21" x14ac:dyDescent="0.25">
      <c r="C20" s="1">
        <v>84.732016657721076</v>
      </c>
      <c r="D20" s="1">
        <v>121.31323832347502</v>
      </c>
      <c r="E20" s="1">
        <f t="shared" si="0"/>
        <v>36.581221665753944</v>
      </c>
      <c r="Q20">
        <v>614.67322063035999</v>
      </c>
      <c r="R20">
        <v>346.55154329368497</v>
      </c>
      <c r="S20" s="12">
        <v>302.543531704575</v>
      </c>
      <c r="U20" s="1">
        <f t="shared" si="1"/>
        <v>268.12167733667502</v>
      </c>
    </row>
    <row r="21" spans="2:21" x14ac:dyDescent="0.25">
      <c r="C21" s="1">
        <v>87.826504878292695</v>
      </c>
      <c r="D21" s="1">
        <v>75.608614797644151</v>
      </c>
      <c r="E21" s="1">
        <f t="shared" si="0"/>
        <v>-12.217890080648544</v>
      </c>
      <c r="Q21">
        <v>535.61698475393803</v>
      </c>
      <c r="R21">
        <v>393.02566513356999</v>
      </c>
      <c r="S21" s="12">
        <v>266.06339188288899</v>
      </c>
      <c r="U21" s="1">
        <f t="shared" si="1"/>
        <v>142.59131962036804</v>
      </c>
    </row>
    <row r="22" spans="2:21" x14ac:dyDescent="0.25">
      <c r="C22" s="1">
        <v>119.96637016115091</v>
      </c>
      <c r="D22" s="1">
        <v>127.34662222525365</v>
      </c>
      <c r="E22" s="1">
        <f t="shared" si="0"/>
        <v>7.3802520641027485</v>
      </c>
      <c r="Q22">
        <v>640.11487483937503</v>
      </c>
      <c r="R22">
        <v>375.52532669751002</v>
      </c>
      <c r="S22" s="12">
        <v>259.26375859215199</v>
      </c>
      <c r="U22" s="1">
        <f t="shared" si="1"/>
        <v>264.58954814186501</v>
      </c>
    </row>
    <row r="23" spans="2:21" x14ac:dyDescent="0.25">
      <c r="C23" s="1">
        <v>91.687771961257724</v>
      </c>
      <c r="D23" s="1">
        <v>112.87900542042603</v>
      </c>
      <c r="E23" s="1">
        <f t="shared" si="0"/>
        <v>21.191233459168302</v>
      </c>
      <c r="Q23">
        <v>675.17725750098703</v>
      </c>
      <c r="R23">
        <v>328.018035462071</v>
      </c>
      <c r="S23" s="12">
        <v>289.94723574037999</v>
      </c>
      <c r="U23" s="1">
        <f t="shared" si="1"/>
        <v>347.15922203891603</v>
      </c>
    </row>
    <row r="24" spans="2:21" x14ac:dyDescent="0.25">
      <c r="C24" s="1">
        <v>67.932328648625898</v>
      </c>
      <c r="D24" s="1">
        <v>120.76277770356302</v>
      </c>
      <c r="E24" s="1">
        <f t="shared" si="0"/>
        <v>52.83044905493712</v>
      </c>
      <c r="Q24">
        <v>584.62829235562106</v>
      </c>
      <c r="R24">
        <v>358.83584448390201</v>
      </c>
      <c r="S24" s="12">
        <v>258.77869525835598</v>
      </c>
      <c r="U24" s="1">
        <f t="shared" si="1"/>
        <v>225.79244787171905</v>
      </c>
    </row>
    <row r="25" spans="2:21" x14ac:dyDescent="0.25">
      <c r="C25" s="1">
        <v>90.013969072736572</v>
      </c>
      <c r="D25" s="1">
        <v>83.33730153145639</v>
      </c>
      <c r="E25" s="1">
        <f t="shared" si="0"/>
        <v>-6.6766675412801817</v>
      </c>
      <c r="Q25">
        <v>676.06294706094104</v>
      </c>
      <c r="R25">
        <v>343.19658551314097</v>
      </c>
      <c r="S25" s="12">
        <v>277.50706862097201</v>
      </c>
      <c r="U25" s="1">
        <f t="shared" si="1"/>
        <v>332.86636154780007</v>
      </c>
    </row>
    <row r="26" spans="2:21" x14ac:dyDescent="0.25">
      <c r="C26" s="1">
        <v>107.46182229570597</v>
      </c>
      <c r="D26" s="1">
        <v>86.645587501301549</v>
      </c>
      <c r="E26" s="1">
        <f t="shared" si="0"/>
        <v>-20.816234794404423</v>
      </c>
      <c r="Q26">
        <v>594.85358947310101</v>
      </c>
      <c r="R26">
        <v>374.553483508733</v>
      </c>
      <c r="S26" s="12">
        <v>285.60369660685001</v>
      </c>
      <c r="U26" s="1">
        <f t="shared" si="1"/>
        <v>220.30010596436802</v>
      </c>
    </row>
    <row r="27" spans="2:21" x14ac:dyDescent="0.25">
      <c r="C27" s="1"/>
      <c r="D27" s="1"/>
      <c r="E27" s="1"/>
      <c r="Q27">
        <v>627.75912783502702</v>
      </c>
      <c r="R27">
        <v>448.77983759613898</v>
      </c>
      <c r="S27" s="12">
        <v>325.94002856775302</v>
      </c>
      <c r="U27" s="1">
        <f t="shared" si="1"/>
        <v>178.97929023888804</v>
      </c>
    </row>
    <row r="28" spans="2:21" x14ac:dyDescent="0.25">
      <c r="B28" t="s">
        <v>0</v>
      </c>
      <c r="C28" s="2">
        <f>AVERAGE(Q8:Q127)</f>
        <v>623.99265096390195</v>
      </c>
      <c r="D28" s="2">
        <f>AVERAGE(R8:R127)</f>
        <v>364.87501343033557</v>
      </c>
      <c r="E28" s="2">
        <f>AVERAGE(U8:U127)</f>
        <v>259.11763753356649</v>
      </c>
      <c r="Q28">
        <v>637.04882484385598</v>
      </c>
      <c r="R28">
        <v>408.96482216788701</v>
      </c>
      <c r="S28" s="12">
        <v>294.53133451904802</v>
      </c>
      <c r="U28" s="1">
        <f t="shared" si="1"/>
        <v>228.08400267596897</v>
      </c>
    </row>
    <row r="29" spans="2:21" x14ac:dyDescent="0.25">
      <c r="B29" t="s">
        <v>1</v>
      </c>
      <c r="C29" s="2">
        <f>_xlfn.STDEV.S(Q8:Q127)</f>
        <v>40.700106287584319</v>
      </c>
      <c r="D29" s="2">
        <f>_xlfn.STDEV.S(R8:R127)</f>
        <v>35.034455304672043</v>
      </c>
      <c r="E29" s="2">
        <f>_xlfn.STDEV.S(U8:U127)</f>
        <v>54.11692227778974</v>
      </c>
      <c r="Q29">
        <v>676.46572573593096</v>
      </c>
      <c r="R29">
        <v>310.98527086592401</v>
      </c>
      <c r="S29" s="12">
        <v>292.279133443413</v>
      </c>
      <c r="U29" s="1">
        <f t="shared" si="1"/>
        <v>365.48045487000695</v>
      </c>
    </row>
    <row r="30" spans="2:21" x14ac:dyDescent="0.25">
      <c r="C30" s="3"/>
      <c r="Q30">
        <v>611.79071486747705</v>
      </c>
      <c r="R30">
        <v>341.34601951077798</v>
      </c>
      <c r="S30" s="12">
        <v>299.37803186722698</v>
      </c>
      <c r="U30" s="1">
        <f t="shared" si="1"/>
        <v>270.44469535669907</v>
      </c>
    </row>
    <row r="31" spans="2:21" x14ac:dyDescent="0.25">
      <c r="B31" t="s">
        <v>3</v>
      </c>
      <c r="E31">
        <f>E29/SQRT(COUNT(U8:U127))*_xlfn.T.INV(0.05/2,COUNT(U8:U127)-1)</f>
        <v>-9.7820429018454949</v>
      </c>
      <c r="F31" s="8" t="s">
        <v>5</v>
      </c>
      <c r="G31" s="13">
        <f>+E28</f>
        <v>259.11763753356649</v>
      </c>
      <c r="H31" s="7" t="s">
        <v>6</v>
      </c>
      <c r="I31" s="9">
        <f>+ABS(E31)</f>
        <v>9.7820429018454949</v>
      </c>
      <c r="J31" s="10" t="s">
        <v>9</v>
      </c>
      <c r="K31" s="1">
        <f>+G31-I31</f>
        <v>249.33559463172099</v>
      </c>
      <c r="L31" s="10" t="s">
        <v>7</v>
      </c>
      <c r="M31" s="1">
        <f>+G31+I31</f>
        <v>268.89968043541199</v>
      </c>
      <c r="N31" s="10" t="s">
        <v>8</v>
      </c>
      <c r="Q31">
        <v>605.32389070542104</v>
      </c>
      <c r="R31">
        <v>400.05159177572699</v>
      </c>
      <c r="S31" s="12">
        <v>294.16378831045898</v>
      </c>
      <c r="U31" s="1">
        <f t="shared" si="1"/>
        <v>205.27229892969405</v>
      </c>
    </row>
    <row r="32" spans="2:21" x14ac:dyDescent="0.25">
      <c r="Q32">
        <v>603.83877351276396</v>
      </c>
      <c r="R32">
        <v>349.66823701188798</v>
      </c>
      <c r="S32" s="12">
        <v>283.26571170088198</v>
      </c>
      <c r="U32" s="1">
        <f t="shared" si="1"/>
        <v>254.17053650087598</v>
      </c>
    </row>
    <row r="33" spans="5:21" x14ac:dyDescent="0.25">
      <c r="E33">
        <f>_xlfn.T.INV(0.05/2,COUNT(U8:U127)-1)</f>
        <v>-1.9800998764569426</v>
      </c>
      <c r="Q33">
        <v>575.83335278350899</v>
      </c>
      <c r="R33">
        <v>374.573422264773</v>
      </c>
      <c r="S33" s="12">
        <v>287.22053600153703</v>
      </c>
      <c r="U33" s="1">
        <f t="shared" si="1"/>
        <v>201.25993051873598</v>
      </c>
    </row>
    <row r="34" spans="5:21" x14ac:dyDescent="0.25">
      <c r="Q34">
        <v>569.20781533395996</v>
      </c>
      <c r="R34">
        <v>310.08521749669097</v>
      </c>
      <c r="S34" s="12">
        <v>294.08442690700701</v>
      </c>
      <c r="U34" s="1">
        <f t="shared" si="1"/>
        <v>259.12259783726898</v>
      </c>
    </row>
    <row r="35" spans="5:21" x14ac:dyDescent="0.25">
      <c r="Q35">
        <v>643.59491269074999</v>
      </c>
      <c r="R35">
        <v>336.00428929746101</v>
      </c>
      <c r="S35" s="12">
        <v>266.64566730886497</v>
      </c>
      <c r="U35" s="1">
        <f t="shared" si="1"/>
        <v>307.59062339328898</v>
      </c>
    </row>
    <row r="36" spans="5:21" x14ac:dyDescent="0.25">
      <c r="Q36">
        <v>608.12313101106997</v>
      </c>
      <c r="R36">
        <v>405.53810245538699</v>
      </c>
      <c r="S36" s="12">
        <v>272.22113621807</v>
      </c>
      <c r="U36" s="1">
        <f t="shared" si="1"/>
        <v>202.58502855568298</v>
      </c>
    </row>
    <row r="37" spans="5:21" x14ac:dyDescent="0.25">
      <c r="Q37">
        <v>582.83593867766501</v>
      </c>
      <c r="R37">
        <v>362.64199995778301</v>
      </c>
      <c r="S37" s="12">
        <v>274.27262532923999</v>
      </c>
      <c r="U37" s="1">
        <f t="shared" si="1"/>
        <v>220.193938719882</v>
      </c>
    </row>
    <row r="38" spans="5:21" x14ac:dyDescent="0.25">
      <c r="Q38">
        <v>580.06809688291401</v>
      </c>
      <c r="R38">
        <v>349.73368464071001</v>
      </c>
      <c r="S38" s="12">
        <v>302.80623711040801</v>
      </c>
      <c r="U38" s="1">
        <f t="shared" si="1"/>
        <v>230.334412242204</v>
      </c>
    </row>
    <row r="39" spans="5:21" x14ac:dyDescent="0.25">
      <c r="Q39">
        <v>646.42101411960004</v>
      </c>
      <c r="R39">
        <v>383.08888470195501</v>
      </c>
      <c r="S39" s="12">
        <v>261.52679185061902</v>
      </c>
      <c r="U39" s="1">
        <f t="shared" si="1"/>
        <v>263.33212941764504</v>
      </c>
    </row>
    <row r="40" spans="5:21" x14ac:dyDescent="0.25">
      <c r="Q40">
        <v>624.83861333935204</v>
      </c>
      <c r="R40">
        <v>371.37935025134999</v>
      </c>
      <c r="S40" s="12">
        <v>263.381071007228</v>
      </c>
      <c r="U40" s="1">
        <f t="shared" si="1"/>
        <v>253.45926308800205</v>
      </c>
    </row>
    <row r="41" spans="5:21" x14ac:dyDescent="0.25">
      <c r="Q41">
        <v>663.60546857203406</v>
      </c>
      <c r="R41">
        <v>348.27022623000602</v>
      </c>
      <c r="S41" s="12">
        <v>316.86237020936397</v>
      </c>
      <c r="U41" s="1">
        <f t="shared" si="1"/>
        <v>315.33524234202804</v>
      </c>
    </row>
    <row r="42" spans="5:21" x14ac:dyDescent="0.25">
      <c r="Q42">
        <v>602.548425880487</v>
      </c>
      <c r="R42">
        <v>381.37305241293802</v>
      </c>
      <c r="S42" s="12">
        <v>298.94691537610998</v>
      </c>
      <c r="U42" s="1">
        <f t="shared" si="1"/>
        <v>221.17537346754898</v>
      </c>
    </row>
    <row r="43" spans="5:21" x14ac:dyDescent="0.25">
      <c r="Q43">
        <v>655.26949509814494</v>
      </c>
      <c r="R43">
        <v>314.12334237471202</v>
      </c>
      <c r="S43" s="12">
        <v>287.491020043324</v>
      </c>
      <c r="U43" s="1">
        <f t="shared" si="1"/>
        <v>341.14615272343292</v>
      </c>
    </row>
    <row r="44" spans="5:21" x14ac:dyDescent="0.25">
      <c r="Q44">
        <v>651.47244832550496</v>
      </c>
      <c r="R44">
        <v>402.68392352013302</v>
      </c>
      <c r="S44" s="12">
        <v>280.97859206289098</v>
      </c>
      <c r="U44" s="1">
        <f t="shared" si="1"/>
        <v>248.78852480537194</v>
      </c>
    </row>
    <row r="45" spans="5:21" x14ac:dyDescent="0.25">
      <c r="Q45">
        <v>640.00197555085094</v>
      </c>
      <c r="R45">
        <v>336.50426344392901</v>
      </c>
      <c r="S45" s="12">
        <v>283.29264429445499</v>
      </c>
      <c r="U45" s="1">
        <f t="shared" si="1"/>
        <v>303.49771210692194</v>
      </c>
    </row>
    <row r="46" spans="5:21" x14ac:dyDescent="0.25">
      <c r="Q46">
        <v>577.92690274201198</v>
      </c>
      <c r="R46">
        <v>370.60196959503998</v>
      </c>
      <c r="S46" s="12">
        <v>309.73056268923102</v>
      </c>
      <c r="U46" s="1">
        <f t="shared" si="1"/>
        <v>207.324933146972</v>
      </c>
    </row>
    <row r="47" spans="5:21" x14ac:dyDescent="0.25">
      <c r="Q47">
        <v>694.39825591422903</v>
      </c>
      <c r="R47">
        <v>352.26954347833401</v>
      </c>
      <c r="S47" s="12">
        <v>272.261230702403</v>
      </c>
      <c r="U47" s="1">
        <f t="shared" si="1"/>
        <v>342.12871243589501</v>
      </c>
    </row>
    <row r="48" spans="5:21" x14ac:dyDescent="0.25">
      <c r="Q48">
        <v>689.517013688985</v>
      </c>
      <c r="R48">
        <v>384.16224669475298</v>
      </c>
      <c r="S48" s="12">
        <v>304.23282366460302</v>
      </c>
      <c r="U48" s="1">
        <f t="shared" si="1"/>
        <v>305.35476699423202</v>
      </c>
    </row>
    <row r="49" spans="17:21" x14ac:dyDescent="0.25">
      <c r="Q49">
        <v>576.04624870257305</v>
      </c>
      <c r="R49">
        <v>365.47961981539601</v>
      </c>
      <c r="S49" s="12">
        <v>286.07233511291599</v>
      </c>
      <c r="U49" s="1">
        <f t="shared" si="1"/>
        <v>210.56662888717705</v>
      </c>
    </row>
    <row r="50" spans="17:21" x14ac:dyDescent="0.25">
      <c r="Q50">
        <v>628.42822608999995</v>
      </c>
      <c r="R50">
        <v>369.11829532702097</v>
      </c>
      <c r="S50" s="12">
        <v>310.28736546555803</v>
      </c>
      <c r="U50" s="1">
        <f t="shared" si="1"/>
        <v>259.30993076297898</v>
      </c>
    </row>
    <row r="51" spans="17:21" x14ac:dyDescent="0.25">
      <c r="Q51">
        <v>644.61483298837402</v>
      </c>
      <c r="R51">
        <v>387.24971828218298</v>
      </c>
      <c r="S51" s="12">
        <v>310.515837392386</v>
      </c>
      <c r="U51" s="1">
        <f t="shared" si="1"/>
        <v>257.36511470619104</v>
      </c>
    </row>
    <row r="52" spans="17:21" x14ac:dyDescent="0.25">
      <c r="Q52">
        <v>590.32553844522795</v>
      </c>
      <c r="R52">
        <v>383.25426048309998</v>
      </c>
      <c r="S52" s="12">
        <v>282.50304537880299</v>
      </c>
      <c r="U52" s="1">
        <f t="shared" si="1"/>
        <v>207.07127796212797</v>
      </c>
    </row>
    <row r="53" spans="17:21" x14ac:dyDescent="0.25">
      <c r="Q53">
        <v>649.159057229322</v>
      </c>
      <c r="R53">
        <v>272.79605573033399</v>
      </c>
      <c r="S53" s="12">
        <v>321.50764532183899</v>
      </c>
      <c r="U53" s="1">
        <f t="shared" si="1"/>
        <v>376.36300149898801</v>
      </c>
    </row>
    <row r="54" spans="17:21" x14ac:dyDescent="0.25">
      <c r="Q54">
        <v>604.86399564905196</v>
      </c>
      <c r="R54">
        <v>432.63115699027099</v>
      </c>
      <c r="S54" s="12">
        <v>283.31082274812201</v>
      </c>
      <c r="U54" s="1">
        <f t="shared" si="1"/>
        <v>172.23283865878096</v>
      </c>
    </row>
    <row r="55" spans="17:21" x14ac:dyDescent="0.25">
      <c r="Q55">
        <v>672.23663162154196</v>
      </c>
      <c r="R55">
        <v>386.53679841085199</v>
      </c>
      <c r="S55" s="12">
        <v>288.22759466609602</v>
      </c>
      <c r="U55" s="1">
        <f t="shared" si="1"/>
        <v>285.69983321068997</v>
      </c>
    </row>
    <row r="56" spans="17:21" x14ac:dyDescent="0.25">
      <c r="Q56">
        <v>591.68493720316098</v>
      </c>
      <c r="R56">
        <v>260.65436023860798</v>
      </c>
      <c r="S56" s="12">
        <v>287.11702603468098</v>
      </c>
      <c r="U56" s="1">
        <f t="shared" si="1"/>
        <v>331.03057696455301</v>
      </c>
    </row>
    <row r="57" spans="17:21" x14ac:dyDescent="0.25">
      <c r="Q57">
        <v>659.81799079338396</v>
      </c>
      <c r="R57">
        <v>371.33800793278402</v>
      </c>
      <c r="S57" s="12">
        <v>282.79889861907901</v>
      </c>
      <c r="U57" s="1">
        <f t="shared" si="1"/>
        <v>288.47998286059993</v>
      </c>
    </row>
    <row r="58" spans="17:21" x14ac:dyDescent="0.25">
      <c r="Q58">
        <v>574.35666692465804</v>
      </c>
      <c r="R58">
        <v>363.968687867097</v>
      </c>
      <c r="S58" s="12">
        <v>284.519635841801</v>
      </c>
      <c r="U58" s="1">
        <f t="shared" si="1"/>
        <v>210.38797905756104</v>
      </c>
    </row>
    <row r="59" spans="17:21" x14ac:dyDescent="0.25">
      <c r="Q59">
        <v>674.31047089026595</v>
      </c>
      <c r="R59">
        <v>330.14638804351898</v>
      </c>
      <c r="S59" s="12">
        <v>278.35834361055299</v>
      </c>
      <c r="U59" s="1">
        <f t="shared" si="1"/>
        <v>344.16408284674696</v>
      </c>
    </row>
    <row r="60" spans="17:21" x14ac:dyDescent="0.25">
      <c r="Q60">
        <v>719.91615166837096</v>
      </c>
      <c r="R60">
        <v>357.33697632305098</v>
      </c>
      <c r="S60" s="12">
        <v>287.859085842144</v>
      </c>
      <c r="U60" s="1">
        <f t="shared" si="1"/>
        <v>362.57917534531998</v>
      </c>
    </row>
    <row r="61" spans="17:21" x14ac:dyDescent="0.25">
      <c r="Q61">
        <v>640.65058256433394</v>
      </c>
      <c r="R61">
        <v>323.92113632525002</v>
      </c>
      <c r="S61" s="12">
        <v>303.05188674206602</v>
      </c>
      <c r="U61" s="1">
        <f t="shared" si="1"/>
        <v>316.72944623908393</v>
      </c>
    </row>
    <row r="62" spans="17:21" x14ac:dyDescent="0.25">
      <c r="Q62">
        <v>664.418795569027</v>
      </c>
      <c r="R62">
        <v>347.99761934443899</v>
      </c>
      <c r="S62" s="12">
        <v>304.60593935267599</v>
      </c>
      <c r="U62" s="1">
        <f t="shared" si="1"/>
        <v>316.42117622458801</v>
      </c>
    </row>
    <row r="63" spans="17:21" x14ac:dyDescent="0.25">
      <c r="Q63">
        <v>631.77661224255201</v>
      </c>
      <c r="R63">
        <v>340.59259340320801</v>
      </c>
      <c r="S63" s="12">
        <v>291.09293368105602</v>
      </c>
      <c r="U63" s="1">
        <f t="shared" si="1"/>
        <v>291.18401883934399</v>
      </c>
    </row>
    <row r="64" spans="17:21" x14ac:dyDescent="0.25">
      <c r="Q64">
        <v>731.19944963161004</v>
      </c>
      <c r="R64">
        <v>338.60762821458201</v>
      </c>
      <c r="S64" s="12">
        <v>278.19220293583999</v>
      </c>
      <c r="U64" s="1">
        <f t="shared" si="1"/>
        <v>392.59182141702803</v>
      </c>
    </row>
    <row r="65" spans="17:21" x14ac:dyDescent="0.25">
      <c r="Q65">
        <v>549.79040575980002</v>
      </c>
      <c r="R65">
        <v>320.47383843018798</v>
      </c>
      <c r="S65" s="12">
        <v>284.73711699769302</v>
      </c>
      <c r="U65" s="1">
        <f t="shared" si="1"/>
        <v>229.31656732961204</v>
      </c>
    </row>
    <row r="66" spans="17:21" x14ac:dyDescent="0.25">
      <c r="Q66">
        <v>710.03560051316094</v>
      </c>
      <c r="R66">
        <v>357.66472170801597</v>
      </c>
      <c r="S66" s="12">
        <v>286.87068327088502</v>
      </c>
      <c r="U66" s="1">
        <f t="shared" si="1"/>
        <v>352.37087880514497</v>
      </c>
    </row>
    <row r="67" spans="17:21" x14ac:dyDescent="0.25">
      <c r="Q67">
        <v>607.87154136193897</v>
      </c>
      <c r="R67">
        <v>354.48281304816902</v>
      </c>
      <c r="S67" s="12">
        <v>308.35375612073801</v>
      </c>
      <c r="U67" s="1">
        <f t="shared" si="1"/>
        <v>253.38872831376995</v>
      </c>
    </row>
    <row r="68" spans="17:21" x14ac:dyDescent="0.25">
      <c r="Q68">
        <v>655.93428201228801</v>
      </c>
      <c r="R68">
        <v>317.17128048351401</v>
      </c>
      <c r="S68" s="12">
        <v>282.21307787755802</v>
      </c>
      <c r="U68" s="1">
        <f t="shared" si="1"/>
        <v>338.763001528774</v>
      </c>
    </row>
    <row r="69" spans="17:21" x14ac:dyDescent="0.25">
      <c r="Q69">
        <v>571.41616998740597</v>
      </c>
      <c r="R69">
        <v>418.56023067978299</v>
      </c>
      <c r="S69" s="12">
        <v>317.02473058107398</v>
      </c>
      <c r="U69" s="1">
        <f t="shared" si="1"/>
        <v>152.85593930762298</v>
      </c>
    </row>
    <row r="70" spans="17:21" x14ac:dyDescent="0.25">
      <c r="Q70">
        <v>540.50955393122899</v>
      </c>
      <c r="R70">
        <v>355.51593417822198</v>
      </c>
      <c r="S70" s="12">
        <v>297.01030739021701</v>
      </c>
      <c r="U70" s="1">
        <f t="shared" si="1"/>
        <v>184.99361975300701</v>
      </c>
    </row>
    <row r="71" spans="17:21" x14ac:dyDescent="0.25">
      <c r="Q71">
        <v>653.06817702666501</v>
      </c>
      <c r="R71">
        <v>371.375273903211</v>
      </c>
      <c r="S71" s="12">
        <v>290.69212702621599</v>
      </c>
      <c r="U71" s="1">
        <f t="shared" si="1"/>
        <v>281.69290312345402</v>
      </c>
    </row>
    <row r="72" spans="17:21" x14ac:dyDescent="0.25">
      <c r="Q72">
        <v>605.62185067432904</v>
      </c>
      <c r="R72">
        <v>426.10443568413899</v>
      </c>
      <c r="S72" s="12">
        <v>290.47343051410098</v>
      </c>
      <c r="U72" s="1">
        <f t="shared" si="1"/>
        <v>179.51741499019005</v>
      </c>
    </row>
    <row r="73" spans="17:21" x14ac:dyDescent="0.25">
      <c r="Q73">
        <v>584.12571071126501</v>
      </c>
      <c r="R73">
        <v>348.31311966059599</v>
      </c>
      <c r="S73" s="12">
        <v>275.96198044129602</v>
      </c>
      <c r="U73" s="1">
        <f t="shared" ref="U73:U127" si="2">Q73-R73</f>
        <v>235.81259105066903</v>
      </c>
    </row>
    <row r="74" spans="17:21" x14ac:dyDescent="0.25">
      <c r="Q74">
        <v>732.26745318935195</v>
      </c>
      <c r="R74">
        <v>434.04305584379398</v>
      </c>
      <c r="S74" s="12">
        <v>293.78011959134301</v>
      </c>
      <c r="U74" s="1">
        <f t="shared" si="2"/>
        <v>298.22439734555797</v>
      </c>
    </row>
    <row r="75" spans="17:21" x14ac:dyDescent="0.25">
      <c r="Q75">
        <v>617.52420410500395</v>
      </c>
      <c r="R75">
        <v>396.462783460747</v>
      </c>
      <c r="S75" s="12">
        <v>275.802753139613</v>
      </c>
      <c r="U75" s="1">
        <f t="shared" si="2"/>
        <v>221.06142064425694</v>
      </c>
    </row>
    <row r="76" spans="17:21" x14ac:dyDescent="0.25">
      <c r="Q76">
        <v>647.58646714477902</v>
      </c>
      <c r="R76">
        <v>338.57761185422299</v>
      </c>
      <c r="S76" s="12">
        <v>333.09138625668299</v>
      </c>
      <c r="U76" s="1">
        <f t="shared" si="2"/>
        <v>309.00885529055603</v>
      </c>
    </row>
    <row r="77" spans="17:21" x14ac:dyDescent="0.25">
      <c r="Q77">
        <v>650.38834783899904</v>
      </c>
      <c r="R77">
        <v>350.96637666210597</v>
      </c>
      <c r="S77" s="12">
        <v>289.43151104754202</v>
      </c>
      <c r="U77" s="1">
        <f t="shared" si="2"/>
        <v>299.42197117689307</v>
      </c>
    </row>
    <row r="78" spans="17:21" x14ac:dyDescent="0.25">
      <c r="Q78">
        <v>662.11054264081895</v>
      </c>
      <c r="R78">
        <v>367.07241283215802</v>
      </c>
      <c r="S78" s="12">
        <v>311.10561947667298</v>
      </c>
      <c r="U78" s="1">
        <f t="shared" si="2"/>
        <v>295.03812980866093</v>
      </c>
    </row>
    <row r="79" spans="17:21" x14ac:dyDescent="0.25">
      <c r="Q79">
        <v>621.98662838431301</v>
      </c>
      <c r="R79">
        <v>343.992518931988</v>
      </c>
      <c r="S79" s="12">
        <v>292.02679576141497</v>
      </c>
      <c r="U79" s="1">
        <f t="shared" si="2"/>
        <v>277.99410945232501</v>
      </c>
    </row>
    <row r="80" spans="17:21" x14ac:dyDescent="0.25">
      <c r="Q80">
        <v>647.95385416257602</v>
      </c>
      <c r="R80">
        <v>384.53864303229</v>
      </c>
      <c r="S80" s="12">
        <v>262.082741131673</v>
      </c>
      <c r="U80" s="1">
        <f t="shared" si="2"/>
        <v>263.41521113028602</v>
      </c>
    </row>
    <row r="81" spans="17:21" x14ac:dyDescent="0.25">
      <c r="Q81">
        <v>627.59670264067404</v>
      </c>
      <c r="R81">
        <v>340.59902145201801</v>
      </c>
      <c r="S81" s="12">
        <v>269.20839974112403</v>
      </c>
      <c r="U81" s="1">
        <f t="shared" si="2"/>
        <v>286.99768118865603</v>
      </c>
    </row>
    <row r="82" spans="17:21" x14ac:dyDescent="0.25">
      <c r="Q82">
        <v>614.31776394968097</v>
      </c>
      <c r="R82">
        <v>450.31423801514097</v>
      </c>
      <c r="S82" s="12">
        <v>287.74359441781701</v>
      </c>
      <c r="U82" s="1">
        <f t="shared" si="2"/>
        <v>164.00352593453999</v>
      </c>
    </row>
    <row r="83" spans="17:21" x14ac:dyDescent="0.25">
      <c r="Q83">
        <v>584.41150237316197</v>
      </c>
      <c r="R83">
        <v>339.83385027428</v>
      </c>
      <c r="S83" s="12">
        <v>292.040901561243</v>
      </c>
      <c r="U83" s="1">
        <f t="shared" si="2"/>
        <v>244.57765209888197</v>
      </c>
    </row>
    <row r="84" spans="17:21" x14ac:dyDescent="0.25">
      <c r="Q84">
        <v>634.39542159750204</v>
      </c>
      <c r="R84">
        <v>370.37013140891099</v>
      </c>
      <c r="S84" s="12">
        <v>264.37342988267898</v>
      </c>
      <c r="U84" s="1">
        <f t="shared" si="2"/>
        <v>264.02529018859104</v>
      </c>
    </row>
    <row r="85" spans="17:21" x14ac:dyDescent="0.25">
      <c r="Q85">
        <v>632.441263497553</v>
      </c>
      <c r="R85">
        <v>395.73717923429302</v>
      </c>
      <c r="S85" s="12">
        <v>271.426607471632</v>
      </c>
      <c r="U85" s="1">
        <f t="shared" si="2"/>
        <v>236.70408426325997</v>
      </c>
    </row>
    <row r="86" spans="17:21" x14ac:dyDescent="0.25">
      <c r="Q86">
        <v>620.67103236233595</v>
      </c>
      <c r="R86">
        <v>339.64958472334001</v>
      </c>
      <c r="S86" s="12">
        <v>305.471931915092</v>
      </c>
      <c r="U86" s="1">
        <f t="shared" si="2"/>
        <v>281.02144763899594</v>
      </c>
    </row>
    <row r="87" spans="17:21" x14ac:dyDescent="0.25">
      <c r="Q87">
        <v>639.29605189115705</v>
      </c>
      <c r="R87">
        <v>345.41268018701999</v>
      </c>
      <c r="S87" s="12">
        <v>290.39228329385998</v>
      </c>
      <c r="U87" s="1">
        <f t="shared" si="2"/>
        <v>293.88337170413706</v>
      </c>
    </row>
    <row r="88" spans="17:21" x14ac:dyDescent="0.25">
      <c r="Q88">
        <v>580.74379323002597</v>
      </c>
      <c r="R88">
        <v>405.86738556016797</v>
      </c>
      <c r="S88" s="12">
        <v>304.83015732003099</v>
      </c>
      <c r="U88" s="1">
        <f t="shared" si="2"/>
        <v>174.876407669858</v>
      </c>
    </row>
    <row r="89" spans="17:21" x14ac:dyDescent="0.25">
      <c r="Q89">
        <v>651.35807577876403</v>
      </c>
      <c r="R89">
        <v>452.67110461777298</v>
      </c>
      <c r="S89" s="12">
        <v>295.88095322016699</v>
      </c>
      <c r="U89" s="1">
        <f t="shared" si="2"/>
        <v>198.68697116099105</v>
      </c>
    </row>
    <row r="90" spans="17:21" x14ac:dyDescent="0.25">
      <c r="Q90">
        <v>576.12440694411202</v>
      </c>
      <c r="R90">
        <v>335.77587556629999</v>
      </c>
      <c r="S90" s="12">
        <v>324.48010641592799</v>
      </c>
      <c r="U90" s="1">
        <f t="shared" si="2"/>
        <v>240.34853137781204</v>
      </c>
    </row>
    <row r="91" spans="17:21" x14ac:dyDescent="0.25">
      <c r="Q91">
        <v>626.21700466775303</v>
      </c>
      <c r="R91">
        <v>334.99515737592998</v>
      </c>
      <c r="S91" s="12">
        <v>304.40093957549499</v>
      </c>
      <c r="U91" s="1">
        <f t="shared" si="2"/>
        <v>291.22184729182305</v>
      </c>
    </row>
    <row r="92" spans="17:21" x14ac:dyDescent="0.25">
      <c r="Q92">
        <v>629.23741272094401</v>
      </c>
      <c r="R92">
        <v>346.67225592962501</v>
      </c>
      <c r="S92" s="12">
        <v>298.21128646101897</v>
      </c>
      <c r="U92" s="1">
        <f t="shared" si="2"/>
        <v>282.565156791319</v>
      </c>
    </row>
    <row r="93" spans="17:21" x14ac:dyDescent="0.25">
      <c r="Q93">
        <v>607.42403573026195</v>
      </c>
      <c r="R93">
        <v>400.793418233821</v>
      </c>
      <c r="S93" s="12">
        <v>267.82732207778997</v>
      </c>
      <c r="U93" s="1">
        <f t="shared" si="2"/>
        <v>206.63061749644095</v>
      </c>
    </row>
    <row r="94" spans="17:21" x14ac:dyDescent="0.25">
      <c r="Q94">
        <v>616.297384298834</v>
      </c>
      <c r="R94">
        <v>369.34489155548999</v>
      </c>
      <c r="S94" s="12">
        <v>297.40679187544401</v>
      </c>
      <c r="U94" s="1">
        <f t="shared" si="2"/>
        <v>246.95249274334401</v>
      </c>
    </row>
    <row r="95" spans="17:21" x14ac:dyDescent="0.25">
      <c r="Q95">
        <v>652.507212107599</v>
      </c>
      <c r="R95">
        <v>356.99848854571098</v>
      </c>
      <c r="S95" s="12">
        <v>278.83880937134398</v>
      </c>
      <c r="U95" s="1">
        <f t="shared" si="2"/>
        <v>295.50872356188802</v>
      </c>
    </row>
    <row r="96" spans="17:21" x14ac:dyDescent="0.25">
      <c r="Q96">
        <v>584.56219350066897</v>
      </c>
      <c r="R96">
        <v>439.89053294598102</v>
      </c>
      <c r="S96" s="12">
        <v>288.67586922605602</v>
      </c>
      <c r="U96" s="1">
        <f t="shared" si="2"/>
        <v>144.67166055468795</v>
      </c>
    </row>
    <row r="97" spans="17:21" x14ac:dyDescent="0.25">
      <c r="Q97">
        <v>624.59060721894195</v>
      </c>
      <c r="R97">
        <v>411.09295133483101</v>
      </c>
      <c r="S97" s="12">
        <v>309.89058265440701</v>
      </c>
      <c r="U97" s="1">
        <f t="shared" si="2"/>
        <v>213.49765588411094</v>
      </c>
    </row>
    <row r="98" spans="17:21" x14ac:dyDescent="0.25">
      <c r="Q98">
        <v>658.67826810086297</v>
      </c>
      <c r="R98">
        <v>447.74401796313902</v>
      </c>
      <c r="S98" s="12">
        <v>278.13751855767299</v>
      </c>
      <c r="U98" s="1">
        <f t="shared" si="2"/>
        <v>210.93425013772395</v>
      </c>
    </row>
    <row r="99" spans="17:21" x14ac:dyDescent="0.25">
      <c r="Q99">
        <v>676.85358827672803</v>
      </c>
      <c r="R99">
        <v>318.93799402443</v>
      </c>
      <c r="S99" s="12">
        <v>263.17557111398702</v>
      </c>
      <c r="U99" s="1">
        <f t="shared" si="2"/>
        <v>357.91559425229804</v>
      </c>
    </row>
    <row r="100" spans="17:21" x14ac:dyDescent="0.25">
      <c r="Q100">
        <v>659.16088828496504</v>
      </c>
      <c r="R100">
        <v>364.37909425162201</v>
      </c>
      <c r="S100" s="12">
        <v>326.11011712346601</v>
      </c>
      <c r="U100" s="1">
        <f t="shared" si="2"/>
        <v>294.78179403334303</v>
      </c>
    </row>
    <row r="101" spans="17:21" x14ac:dyDescent="0.25">
      <c r="Q101">
        <v>667.73536669715099</v>
      </c>
      <c r="R101">
        <v>394.30658618567497</v>
      </c>
      <c r="S101" s="12">
        <v>295.34232237001203</v>
      </c>
      <c r="U101" s="1">
        <f t="shared" si="2"/>
        <v>273.42878051147602</v>
      </c>
    </row>
    <row r="102" spans="17:21" x14ac:dyDescent="0.25">
      <c r="Q102">
        <v>563.01842946380702</v>
      </c>
      <c r="R102">
        <v>356.392149788165</v>
      </c>
      <c r="S102" s="12">
        <v>294.629863344706</v>
      </c>
      <c r="U102" s="1">
        <f t="shared" si="2"/>
        <v>206.62627967564202</v>
      </c>
    </row>
    <row r="103" spans="17:21" x14ac:dyDescent="0.25">
      <c r="Q103">
        <v>626.31377701640997</v>
      </c>
      <c r="R103">
        <v>386.30070801027</v>
      </c>
      <c r="S103" s="12">
        <v>271.17401443647799</v>
      </c>
      <c r="U103" s="1">
        <f t="shared" si="2"/>
        <v>240.01306900613997</v>
      </c>
    </row>
    <row r="104" spans="17:21" x14ac:dyDescent="0.25">
      <c r="Q104">
        <v>598.87538726330899</v>
      </c>
      <c r="R104">
        <v>360.54944742504898</v>
      </c>
      <c r="S104" s="12">
        <v>280.06099017859401</v>
      </c>
      <c r="U104" s="1">
        <f t="shared" si="2"/>
        <v>238.32593983826001</v>
      </c>
    </row>
    <row r="105" spans="17:21" x14ac:dyDescent="0.25">
      <c r="Q105">
        <v>613.04670135505899</v>
      </c>
      <c r="R105">
        <v>388.552775067487</v>
      </c>
      <c r="S105" s="12">
        <v>289.72478072552701</v>
      </c>
      <c r="U105" s="1">
        <f t="shared" si="2"/>
        <v>224.49392628757198</v>
      </c>
    </row>
    <row r="106" spans="17:21" x14ac:dyDescent="0.25">
      <c r="Q106">
        <v>575.451868828746</v>
      </c>
      <c r="R106">
        <v>325.61408639349401</v>
      </c>
      <c r="S106" s="12">
        <v>283.40945108217699</v>
      </c>
      <c r="U106" s="1">
        <f t="shared" si="2"/>
        <v>249.837782435252</v>
      </c>
    </row>
    <row r="107" spans="17:21" x14ac:dyDescent="0.25">
      <c r="Q107">
        <v>617.00799598320395</v>
      </c>
      <c r="R107">
        <v>356.57390132198498</v>
      </c>
      <c r="S107" s="12">
        <v>302.14896169303398</v>
      </c>
      <c r="U107" s="1">
        <f t="shared" si="2"/>
        <v>260.43409466121898</v>
      </c>
    </row>
    <row r="108" spans="17:21" x14ac:dyDescent="0.25">
      <c r="Q108">
        <v>675.38931683710996</v>
      </c>
      <c r="R108">
        <v>379.500563835403</v>
      </c>
      <c r="S108" s="12">
        <v>280.92669696188102</v>
      </c>
      <c r="U108" s="1">
        <f t="shared" si="2"/>
        <v>295.88875300170696</v>
      </c>
    </row>
    <row r="109" spans="17:21" x14ac:dyDescent="0.25">
      <c r="Q109">
        <v>671.24918087166998</v>
      </c>
      <c r="R109">
        <v>357.04357818384102</v>
      </c>
      <c r="S109" s="12">
        <v>284.035657775483</v>
      </c>
      <c r="U109" s="1">
        <f t="shared" si="2"/>
        <v>314.20560268782896</v>
      </c>
    </row>
    <row r="110" spans="17:21" x14ac:dyDescent="0.25">
      <c r="Q110">
        <v>609.96541100342301</v>
      </c>
      <c r="R110">
        <v>346.31147863879198</v>
      </c>
      <c r="S110" s="12">
        <v>294.97866606404801</v>
      </c>
      <c r="U110" s="1">
        <f t="shared" si="2"/>
        <v>263.65393236463103</v>
      </c>
    </row>
    <row r="111" spans="17:21" x14ac:dyDescent="0.25">
      <c r="Q111">
        <v>553.85017954806597</v>
      </c>
      <c r="R111">
        <v>388.73679210991702</v>
      </c>
      <c r="S111" s="12">
        <v>285.262204776906</v>
      </c>
      <c r="U111" s="1">
        <f t="shared" si="2"/>
        <v>165.11338743814895</v>
      </c>
    </row>
    <row r="112" spans="17:21" x14ac:dyDescent="0.25">
      <c r="Q112">
        <v>626.92264082502697</v>
      </c>
      <c r="R112">
        <v>352.51610856884298</v>
      </c>
      <c r="S112" s="12">
        <v>284.97220692431603</v>
      </c>
      <c r="U112" s="1">
        <f t="shared" si="2"/>
        <v>274.40653225618399</v>
      </c>
    </row>
    <row r="113" spans="17:21" x14ac:dyDescent="0.25">
      <c r="Q113">
        <v>591.64404613214595</v>
      </c>
      <c r="R113">
        <v>353.62975138055901</v>
      </c>
      <c r="S113" s="12">
        <v>300.56975965391001</v>
      </c>
      <c r="U113" s="1">
        <f t="shared" si="2"/>
        <v>238.01429475158693</v>
      </c>
    </row>
    <row r="114" spans="17:21" x14ac:dyDescent="0.25">
      <c r="Q114">
        <v>663.06494917169198</v>
      </c>
      <c r="R114">
        <v>351.88375545982899</v>
      </c>
      <c r="S114" s="12">
        <v>283.97341373946301</v>
      </c>
      <c r="U114" s="1">
        <f t="shared" si="2"/>
        <v>311.18119371186299</v>
      </c>
    </row>
    <row r="115" spans="17:21" x14ac:dyDescent="0.25">
      <c r="Q115">
        <v>673.12314648821598</v>
      </c>
      <c r="R115">
        <v>346.708181802632</v>
      </c>
      <c r="S115" s="12">
        <v>278.50209557024402</v>
      </c>
      <c r="U115" s="1">
        <f t="shared" si="2"/>
        <v>326.41496468558398</v>
      </c>
    </row>
    <row r="116" spans="17:21" x14ac:dyDescent="0.25">
      <c r="Q116">
        <v>583.51875812719595</v>
      </c>
      <c r="R116">
        <v>430.06801228983699</v>
      </c>
      <c r="S116" s="12">
        <v>283.06913203653301</v>
      </c>
      <c r="U116" s="1">
        <f t="shared" si="2"/>
        <v>153.45074583735897</v>
      </c>
    </row>
    <row r="117" spans="17:21" x14ac:dyDescent="0.25">
      <c r="Q117">
        <v>539.15393997468402</v>
      </c>
      <c r="R117">
        <v>316.00294258295997</v>
      </c>
      <c r="S117" s="12">
        <v>285.32124291492102</v>
      </c>
      <c r="U117" s="1">
        <f t="shared" si="2"/>
        <v>223.15099739172405</v>
      </c>
    </row>
    <row r="118" spans="17:21" x14ac:dyDescent="0.25">
      <c r="Q118">
        <v>639.89112703324804</v>
      </c>
      <c r="R118">
        <v>370.80964911591201</v>
      </c>
      <c r="S118" s="12">
        <v>324.79338070777499</v>
      </c>
      <c r="U118" s="1">
        <f t="shared" si="2"/>
        <v>269.08147791733603</v>
      </c>
    </row>
    <row r="119" spans="17:21" x14ac:dyDescent="0.25">
      <c r="Q119">
        <v>644.13183925907902</v>
      </c>
      <c r="R119">
        <v>342.36982383095398</v>
      </c>
      <c r="S119" s="12">
        <v>288.87032556237699</v>
      </c>
      <c r="U119" s="1">
        <f t="shared" si="2"/>
        <v>301.76201542812504</v>
      </c>
    </row>
    <row r="120" spans="17:21" x14ac:dyDescent="0.25">
      <c r="Q120">
        <v>614.41690146198096</v>
      </c>
      <c r="R120">
        <v>372.13353111521798</v>
      </c>
      <c r="S120" s="12">
        <v>315.215128351408</v>
      </c>
      <c r="U120" s="1">
        <f t="shared" si="2"/>
        <v>242.28337034676298</v>
      </c>
    </row>
    <row r="121" spans="17:21" x14ac:dyDescent="0.25">
      <c r="Q121">
        <v>586.45805120133002</v>
      </c>
      <c r="R121">
        <v>308.805400555951</v>
      </c>
      <c r="S121" s="12">
        <v>287.17210283280701</v>
      </c>
      <c r="U121" s="1">
        <f t="shared" si="2"/>
        <v>277.65265064537903</v>
      </c>
    </row>
    <row r="122" spans="17:21" x14ac:dyDescent="0.25">
      <c r="Q122">
        <v>590.63471804698895</v>
      </c>
      <c r="R122">
        <v>358.12800867412898</v>
      </c>
      <c r="S122" s="12">
        <v>319.39389040820799</v>
      </c>
      <c r="U122" s="1">
        <f t="shared" si="2"/>
        <v>232.50670937285997</v>
      </c>
    </row>
    <row r="123" spans="17:21" x14ac:dyDescent="0.25">
      <c r="Q123">
        <v>538.26764472167895</v>
      </c>
      <c r="R123">
        <v>322.98507590222101</v>
      </c>
      <c r="S123" s="12">
        <v>274.718824033239</v>
      </c>
      <c r="U123" s="1">
        <f t="shared" si="2"/>
        <v>215.28256881945794</v>
      </c>
    </row>
    <row r="124" spans="17:21" x14ac:dyDescent="0.25">
      <c r="Q124">
        <v>595.65194137666595</v>
      </c>
      <c r="R124">
        <v>354.51545963272503</v>
      </c>
      <c r="S124" s="12">
        <v>310.86604815076601</v>
      </c>
      <c r="U124" s="1">
        <f t="shared" si="2"/>
        <v>241.13648174394092</v>
      </c>
    </row>
    <row r="125" spans="17:21" x14ac:dyDescent="0.25">
      <c r="Q125">
        <v>596.02735760935605</v>
      </c>
      <c r="R125">
        <v>410.71667299144099</v>
      </c>
      <c r="S125" s="12">
        <v>331.27668895053</v>
      </c>
      <c r="U125" s="1">
        <f t="shared" si="2"/>
        <v>185.31068461791506</v>
      </c>
    </row>
    <row r="126" spans="17:21" x14ac:dyDescent="0.25">
      <c r="Q126">
        <v>680.23354161091697</v>
      </c>
      <c r="R126">
        <v>334.52184171296102</v>
      </c>
      <c r="S126" s="12">
        <v>288.75530717163502</v>
      </c>
      <c r="U126" s="1">
        <f t="shared" si="2"/>
        <v>345.71169989795595</v>
      </c>
    </row>
    <row r="127" spans="17:21" x14ac:dyDescent="0.25">
      <c r="Q127">
        <v>632.63398592811302</v>
      </c>
      <c r="R127">
        <v>388.89175737973602</v>
      </c>
      <c r="S127" s="12">
        <v>299.33331876226498</v>
      </c>
      <c r="U127" s="1">
        <f t="shared" si="2"/>
        <v>243.742228548377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2Alternatives</vt:lpstr>
    </vt:vector>
  </TitlesOfParts>
  <Company>TAU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Raviv</dc:creator>
  <cp:lastModifiedBy>khen9</cp:lastModifiedBy>
  <dcterms:created xsi:type="dcterms:W3CDTF">2010-04-29T07:22:53Z</dcterms:created>
  <dcterms:modified xsi:type="dcterms:W3CDTF">2020-01-10T10:21:15Z</dcterms:modified>
</cp:coreProperties>
</file>