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khen9\Desktop\study\year_3\Simulation\Simulation part 2\מחדש\אקסלים של השוואות רבס\"/>
    </mc:Choice>
  </mc:AlternateContent>
  <xr:revisionPtr revIDLastSave="0" documentId="13_ncr:1_{0749D3B9-EB9A-4580-B2C9-36E412D7E19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2Alternative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8" i="1"/>
  <c r="E7" i="1"/>
  <c r="C29" i="1"/>
  <c r="C28" i="1"/>
  <c r="E28" i="1" l="1"/>
  <c r="G31" i="1" s="1"/>
  <c r="E29" i="1"/>
  <c r="E31" i="1" s="1"/>
  <c r="I31" i="1" s="1"/>
  <c r="M31" i="1" s="1"/>
  <c r="E33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K31" i="1" l="1"/>
</calcChain>
</file>

<file path=xl/sharedStrings.xml><?xml version="1.0" encoding="utf-8"?>
<sst xmlns="http://schemas.openxmlformats.org/spreadsheetml/2006/main" count="15" uniqueCount="14">
  <si>
    <t>Average</t>
  </si>
  <si>
    <t>Std</t>
  </si>
  <si>
    <t>השוואה בין 2 אלטרנטיבות</t>
  </si>
  <si>
    <t>h (95%)</t>
  </si>
  <si>
    <t>Difference (D)</t>
  </si>
  <si>
    <t>D=</t>
  </si>
  <si>
    <t>±</t>
  </si>
  <si>
    <t>,</t>
  </si>
  <si>
    <t>}</t>
  </si>
  <si>
    <t>= {</t>
  </si>
  <si>
    <t>Model A</t>
  </si>
  <si>
    <t>Model B</t>
  </si>
  <si>
    <t>policy2</t>
  </si>
  <si>
    <t>policy3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</si>
</sst>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right" wrapText="1"/>
    </xf>
    <xf numFmtId="0" fontId="0" fillId="2" borderId="0" xfId="0" applyFill="1"/>
    <xf numFmtId="166" fontId="0" fillId="0" borderId="0" xfId="0" applyNumberFormat="1"/>
    <xf numFmtId="0" fontId="0" fillId="3" borderId="0" xfId="0" applyFill="1"/>
  </cellXfs>
  <cellStyles count="13">
    <cellStyle name="Normal" xfId="0" builtinId="0"/>
    <cellStyle name="היפר-קישור" xfId="1" builtinId="8" hidden="1"/>
    <cellStyle name="היפר-קישור" xfId="3" builtinId="8" hidden="1"/>
    <cellStyle name="היפר-קישור" xfId="5" builtinId="8" hidden="1"/>
    <cellStyle name="היפר-קישור" xfId="7" builtinId="8" hidden="1"/>
    <cellStyle name="היפר-קישור" xfId="9" builtinId="8" hidden="1"/>
    <cellStyle name="היפר-קישור" xfId="11" builtinId="8" hidden="1"/>
    <cellStyle name="היפר-קישור שהופעל" xfId="2" builtinId="9" hidden="1"/>
    <cellStyle name="היפר-קישור שהופעל" xfId="4" builtinId="9" hidden="1"/>
    <cellStyle name="היפר-קישור שהופעל" xfId="6" builtinId="9" hidden="1"/>
    <cellStyle name="היפר-קישור שהופעל" xfId="8" builtinId="9" hidden="1"/>
    <cellStyle name="היפר-קישור שהופעל" xfId="10" builtinId="9" hidden="1"/>
    <cellStyle name="היפר-קישור שהופעל" xfId="1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127"/>
  <sheetViews>
    <sheetView showGridLines="0" tabSelected="1" zoomScale="70" zoomScaleNormal="70" workbookViewId="0">
      <selection activeCell="S6" sqref="S6"/>
    </sheetView>
  </sheetViews>
  <sheetFormatPr defaultColWidth="8.796875" defaultRowHeight="13.8" x14ac:dyDescent="0.25"/>
  <cols>
    <col min="2" max="2" width="11.69921875" customWidth="1"/>
    <col min="3" max="4" width="14" customWidth="1"/>
    <col min="5" max="5" width="10.796875" customWidth="1"/>
    <col min="7" max="7" width="5.796875" customWidth="1"/>
    <col min="8" max="8" width="2.19921875" customWidth="1"/>
    <col min="9" max="9" width="5.296875" customWidth="1"/>
    <col min="10" max="10" width="2.69921875" bestFit="1" customWidth="1"/>
    <col min="11" max="11" width="6.796875" bestFit="1" customWidth="1"/>
    <col min="12" max="12" width="1.5" bestFit="1" customWidth="1"/>
    <col min="13" max="13" width="6.796875" bestFit="1" customWidth="1"/>
    <col min="14" max="14" width="1.69921875" bestFit="1" customWidth="1"/>
  </cols>
  <sheetData>
    <row r="3" spans="3:21" ht="15.6" x14ac:dyDescent="0.3">
      <c r="E3" s="4" t="s">
        <v>2</v>
      </c>
    </row>
    <row r="6" spans="3:21" s="6" customFormat="1" ht="30" customHeight="1" x14ac:dyDescent="0.25">
      <c r="C6" s="11" t="s">
        <v>10</v>
      </c>
      <c r="D6" s="11" t="s">
        <v>11</v>
      </c>
      <c r="E6" s="5" t="s">
        <v>4</v>
      </c>
    </row>
    <row r="7" spans="3:21" x14ac:dyDescent="0.25">
      <c r="C7" s="1">
        <v>98.798213257814311</v>
      </c>
      <c r="D7" s="1">
        <v>143.67418275579664</v>
      </c>
      <c r="E7" s="1">
        <f>D7-C7</f>
        <v>44.875969497982325</v>
      </c>
      <c r="Q7" t="s">
        <v>12</v>
      </c>
      <c r="R7" s="12" t="s">
        <v>13</v>
      </c>
      <c r="U7" t="s">
        <v>4</v>
      </c>
    </row>
    <row r="8" spans="3:21" x14ac:dyDescent="0.25">
      <c r="C8" s="1">
        <v>123.15181926321131</v>
      </c>
      <c r="D8" s="1">
        <v>103.64522910930465</v>
      </c>
      <c r="E8" s="1">
        <f t="shared" ref="E8:E26" si="0">D8-C8</f>
        <v>-19.506590153906657</v>
      </c>
      <c r="Q8">
        <v>364.25359127221901</v>
      </c>
      <c r="R8">
        <v>290.81072642334902</v>
      </c>
      <c r="S8" s="14"/>
      <c r="U8" s="1">
        <f>Q8-R8</f>
        <v>73.442864848869988</v>
      </c>
    </row>
    <row r="9" spans="3:21" x14ac:dyDescent="0.25">
      <c r="C9" s="1">
        <v>104.71612478817009</v>
      </c>
      <c r="D9" s="1">
        <v>120.93647762363906</v>
      </c>
      <c r="E9" s="1">
        <f t="shared" si="0"/>
        <v>16.220352835468972</v>
      </c>
      <c r="Q9">
        <v>342.728575041635</v>
      </c>
      <c r="R9">
        <v>288.07222592790299</v>
      </c>
      <c r="S9" s="14"/>
      <c r="U9" s="1">
        <f>Q9-R9</f>
        <v>54.656349113732006</v>
      </c>
    </row>
    <row r="10" spans="3:21" x14ac:dyDescent="0.25">
      <c r="C10" s="1">
        <v>118.63164887844486</v>
      </c>
      <c r="D10" s="1">
        <v>120.17231144847247</v>
      </c>
      <c r="E10" s="1">
        <f t="shared" si="0"/>
        <v>1.5406625700276066</v>
      </c>
      <c r="Q10">
        <v>333.68996352276599</v>
      </c>
      <c r="R10">
        <v>274.65024673448403</v>
      </c>
      <c r="S10" s="14"/>
      <c r="U10" s="1">
        <f>Q10-R10</f>
        <v>59.039716788281964</v>
      </c>
    </row>
    <row r="11" spans="3:21" x14ac:dyDescent="0.25">
      <c r="C11" s="1">
        <v>97.672340745455841</v>
      </c>
      <c r="D11" s="1">
        <v>101.34835793028154</v>
      </c>
      <c r="E11" s="1">
        <f t="shared" si="0"/>
        <v>3.6760171848256959</v>
      </c>
      <c r="Q11">
        <v>387.46466683241198</v>
      </c>
      <c r="R11">
        <v>285.01853658159001</v>
      </c>
      <c r="S11" s="14"/>
      <c r="U11" s="1">
        <f>Q11-R11</f>
        <v>102.44613025082197</v>
      </c>
    </row>
    <row r="12" spans="3:21" x14ac:dyDescent="0.25">
      <c r="C12" s="1">
        <v>98.674355152956934</v>
      </c>
      <c r="D12" s="1">
        <v>99.829759985272673</v>
      </c>
      <c r="E12" s="1">
        <f t="shared" si="0"/>
        <v>1.1554048323157389</v>
      </c>
      <c r="Q12">
        <v>351.04507727861397</v>
      </c>
      <c r="R12">
        <v>309.05699935424798</v>
      </c>
      <c r="S12" s="14"/>
      <c r="U12" s="1">
        <f>Q12-R12</f>
        <v>41.988077924365996</v>
      </c>
    </row>
    <row r="13" spans="3:21" x14ac:dyDescent="0.25">
      <c r="C13" s="1">
        <v>113.04444523464207</v>
      </c>
      <c r="D13" s="1">
        <v>124.99720014325486</v>
      </c>
      <c r="E13" s="1">
        <f t="shared" si="0"/>
        <v>11.952754908612789</v>
      </c>
      <c r="Q13">
        <v>386.91312039822202</v>
      </c>
      <c r="R13">
        <v>301.60027009999499</v>
      </c>
      <c r="S13" s="14"/>
      <c r="U13" s="1">
        <f>Q13-R13</f>
        <v>85.312850298227033</v>
      </c>
    </row>
    <row r="14" spans="3:21" x14ac:dyDescent="0.25">
      <c r="C14" s="1">
        <v>90.851663181475217</v>
      </c>
      <c r="D14" s="1">
        <v>110.04217362964715</v>
      </c>
      <c r="E14" s="1">
        <f t="shared" si="0"/>
        <v>19.190510448171935</v>
      </c>
      <c r="Q14">
        <v>336.30764061948503</v>
      </c>
      <c r="R14">
        <v>301.151849255233</v>
      </c>
      <c r="S14" s="14"/>
      <c r="U14" s="1">
        <f>Q14-R14</f>
        <v>35.155791364252025</v>
      </c>
    </row>
    <row r="15" spans="3:21" x14ac:dyDescent="0.25">
      <c r="C15" s="1">
        <v>95.858666495856113</v>
      </c>
      <c r="D15" s="1">
        <v>129.43546371490544</v>
      </c>
      <c r="E15" s="1">
        <f t="shared" si="0"/>
        <v>33.576797219049325</v>
      </c>
      <c r="Q15">
        <v>350.358276140876</v>
      </c>
      <c r="R15">
        <v>335.72614974696199</v>
      </c>
      <c r="S15" s="14"/>
      <c r="U15" s="1">
        <f>Q15-R15</f>
        <v>14.632126393914007</v>
      </c>
    </row>
    <row r="16" spans="3:21" x14ac:dyDescent="0.25">
      <c r="C16" s="1">
        <v>117.17177973972598</v>
      </c>
      <c r="D16" s="1">
        <v>134.37466009501125</v>
      </c>
      <c r="E16" s="1">
        <f t="shared" si="0"/>
        <v>17.202880355285274</v>
      </c>
      <c r="Q16">
        <v>376.56899788600299</v>
      </c>
      <c r="R16">
        <v>311.41160684158899</v>
      </c>
      <c r="S16" s="14"/>
      <c r="U16" s="1">
        <f>Q16-R16</f>
        <v>65.157391044413998</v>
      </c>
    </row>
    <row r="17" spans="2:21" x14ac:dyDescent="0.25">
      <c r="C17" s="1">
        <v>97.242212223744843</v>
      </c>
      <c r="D17" s="1">
        <v>125.39249816499373</v>
      </c>
      <c r="E17" s="1">
        <f t="shared" si="0"/>
        <v>28.150285941248882</v>
      </c>
      <c r="Q17">
        <v>404.34290598517703</v>
      </c>
      <c r="R17">
        <v>301.18987997113402</v>
      </c>
      <c r="S17" s="14"/>
      <c r="U17" s="1">
        <f>Q17-R17</f>
        <v>103.15302601404301</v>
      </c>
    </row>
    <row r="18" spans="2:21" x14ac:dyDescent="0.25">
      <c r="C18" s="1">
        <v>105.29902855660266</v>
      </c>
      <c r="D18" s="1">
        <v>123.05751949784451</v>
      </c>
      <c r="E18" s="1">
        <f t="shared" si="0"/>
        <v>17.758490941241845</v>
      </c>
      <c r="Q18">
        <v>352.83779900429801</v>
      </c>
      <c r="R18">
        <v>297.38571215531499</v>
      </c>
      <c r="S18" s="14"/>
      <c r="U18" s="1">
        <f>Q18-R18</f>
        <v>55.452086848983015</v>
      </c>
    </row>
    <row r="19" spans="2:21" x14ac:dyDescent="0.25">
      <c r="C19" s="1">
        <v>110.1024718213054</v>
      </c>
      <c r="D19" s="1">
        <v>139.3510126656688</v>
      </c>
      <c r="E19" s="1">
        <f t="shared" si="0"/>
        <v>29.248540844363404</v>
      </c>
      <c r="Q19">
        <v>397.36296954098202</v>
      </c>
      <c r="R19">
        <v>286.69843460949602</v>
      </c>
      <c r="S19" s="14"/>
      <c r="U19" s="1">
        <f>Q19-R19</f>
        <v>110.664534931486</v>
      </c>
    </row>
    <row r="20" spans="2:21" x14ac:dyDescent="0.25">
      <c r="C20" s="1">
        <v>84.732016657721076</v>
      </c>
      <c r="D20" s="1">
        <v>121.31323832347502</v>
      </c>
      <c r="E20" s="1">
        <f t="shared" si="0"/>
        <v>36.581221665753944</v>
      </c>
      <c r="Q20">
        <v>346.55154329368497</v>
      </c>
      <c r="R20">
        <v>302.543531704575</v>
      </c>
      <c r="S20" s="14"/>
      <c r="U20" s="1">
        <f>Q20-R20</f>
        <v>44.008011589109969</v>
      </c>
    </row>
    <row r="21" spans="2:21" x14ac:dyDescent="0.25">
      <c r="C21" s="1">
        <v>87.826504878292695</v>
      </c>
      <c r="D21" s="1">
        <v>75.608614797644151</v>
      </c>
      <c r="E21" s="1">
        <f t="shared" si="0"/>
        <v>-12.217890080648544</v>
      </c>
      <c r="Q21">
        <v>393.02566513356999</v>
      </c>
      <c r="R21">
        <v>266.06339188288899</v>
      </c>
      <c r="S21" s="14"/>
      <c r="U21" s="1">
        <f>Q21-R21</f>
        <v>126.96227325068099</v>
      </c>
    </row>
    <row r="22" spans="2:21" x14ac:dyDescent="0.25">
      <c r="C22" s="1">
        <v>119.96637016115091</v>
      </c>
      <c r="D22" s="1">
        <v>127.34662222525365</v>
      </c>
      <c r="E22" s="1">
        <f t="shared" si="0"/>
        <v>7.3802520641027485</v>
      </c>
      <c r="Q22">
        <v>375.52532669751002</v>
      </c>
      <c r="R22">
        <v>259.26375859215199</v>
      </c>
      <c r="S22" s="14"/>
      <c r="U22" s="1">
        <f>Q22-R22</f>
        <v>116.26156810535804</v>
      </c>
    </row>
    <row r="23" spans="2:21" x14ac:dyDescent="0.25">
      <c r="C23" s="1">
        <v>91.687771961257724</v>
      </c>
      <c r="D23" s="1">
        <v>112.87900542042603</v>
      </c>
      <c r="E23" s="1">
        <f t="shared" si="0"/>
        <v>21.191233459168302</v>
      </c>
      <c r="Q23">
        <v>328.018035462071</v>
      </c>
      <c r="R23">
        <v>289.94723574037999</v>
      </c>
      <c r="S23" s="14"/>
      <c r="U23" s="1">
        <f>Q23-R23</f>
        <v>38.070799721691003</v>
      </c>
    </row>
    <row r="24" spans="2:21" x14ac:dyDescent="0.25">
      <c r="C24" s="1">
        <v>67.932328648625898</v>
      </c>
      <c r="D24" s="1">
        <v>120.76277770356302</v>
      </c>
      <c r="E24" s="1">
        <f t="shared" si="0"/>
        <v>52.83044905493712</v>
      </c>
      <c r="Q24">
        <v>358.83584448390201</v>
      </c>
      <c r="R24">
        <v>258.77869525835598</v>
      </c>
      <c r="S24" s="14"/>
      <c r="U24" s="1">
        <f>Q24-R24</f>
        <v>100.05714922554603</v>
      </c>
    </row>
    <row r="25" spans="2:21" x14ac:dyDescent="0.25">
      <c r="C25" s="1">
        <v>90.013969072736572</v>
      </c>
      <c r="D25" s="1">
        <v>83.33730153145639</v>
      </c>
      <c r="E25" s="1">
        <f t="shared" si="0"/>
        <v>-6.6766675412801817</v>
      </c>
      <c r="Q25">
        <v>343.19658551314097</v>
      </c>
      <c r="R25">
        <v>277.50706862097201</v>
      </c>
      <c r="S25" s="14"/>
      <c r="U25" s="1">
        <f>Q25-R25</f>
        <v>65.689516892168967</v>
      </c>
    </row>
    <row r="26" spans="2:21" x14ac:dyDescent="0.25">
      <c r="C26" s="1">
        <v>107.46182229570597</v>
      </c>
      <c r="D26" s="1">
        <v>86.645587501301549</v>
      </c>
      <c r="E26" s="1">
        <f t="shared" si="0"/>
        <v>-20.816234794404423</v>
      </c>
      <c r="Q26">
        <v>374.553483508733</v>
      </c>
      <c r="R26">
        <v>285.60369660685001</v>
      </c>
      <c r="S26" s="14"/>
      <c r="U26" s="1">
        <f>Q26-R26</f>
        <v>88.949786901882987</v>
      </c>
    </row>
    <row r="27" spans="2:21" x14ac:dyDescent="0.25">
      <c r="C27" s="1"/>
      <c r="D27" s="1"/>
      <c r="E27" s="1"/>
      <c r="Q27">
        <v>448.77983759613898</v>
      </c>
      <c r="R27">
        <v>325.94002856775302</v>
      </c>
      <c r="S27" s="14"/>
      <c r="U27" s="1">
        <f>Q27-R27</f>
        <v>122.83980902838596</v>
      </c>
    </row>
    <row r="28" spans="2:21" x14ac:dyDescent="0.25">
      <c r="B28" t="s">
        <v>0</v>
      </c>
      <c r="C28" s="2">
        <f>AVERAGE(Q8:Q127)</f>
        <v>364.87501343033557</v>
      </c>
      <c r="D28" s="2">
        <f>AVERAGE(R8:R127)</f>
        <v>291.63075899264544</v>
      </c>
      <c r="E28" s="2">
        <f>AVERAGE(U8:U127)</f>
        <v>73.244254437690046</v>
      </c>
      <c r="Q28">
        <v>408.96482216788701</v>
      </c>
      <c r="R28">
        <v>294.53133451904802</v>
      </c>
      <c r="S28" s="14"/>
      <c r="U28" s="1">
        <f>Q28-R28</f>
        <v>114.43348764883899</v>
      </c>
    </row>
    <row r="29" spans="2:21" x14ac:dyDescent="0.25">
      <c r="B29" t="s">
        <v>1</v>
      </c>
      <c r="C29" s="2">
        <f>_xlfn.STDEV.S(Q8:Q127)</f>
        <v>35.034455304672043</v>
      </c>
      <c r="D29" s="2">
        <f>_xlfn.STDEV.S(R8:R127)</f>
        <v>16.582226970646126</v>
      </c>
      <c r="E29" s="2">
        <f>_xlfn.STDEV.S(U8:U127)</f>
        <v>38.667112000589583</v>
      </c>
      <c r="Q29">
        <v>310.98527086592401</v>
      </c>
      <c r="R29">
        <v>292.279133443413</v>
      </c>
      <c r="S29" s="14"/>
      <c r="U29" s="1">
        <f>Q29-R29</f>
        <v>18.706137422511006</v>
      </c>
    </row>
    <row r="30" spans="2:21" x14ac:dyDescent="0.25">
      <c r="C30" s="3"/>
      <c r="Q30">
        <v>341.34601951077798</v>
      </c>
      <c r="R30">
        <v>299.37803186722698</v>
      </c>
      <c r="S30" s="14"/>
      <c r="U30" s="1">
        <f>Q30-R30</f>
        <v>41.967987643550998</v>
      </c>
    </row>
    <row r="31" spans="2:21" x14ac:dyDescent="0.25">
      <c r="B31" t="s">
        <v>3</v>
      </c>
      <c r="E31">
        <f>E29/SQRT(COUNT(U8:U127))*_xlfn.T.INV(0.05/2,COUNT(U8:U127)-1)</f>
        <v>-6.989372871920839</v>
      </c>
      <c r="F31" s="8" t="s">
        <v>5</v>
      </c>
      <c r="G31" s="13">
        <f>+E28</f>
        <v>73.244254437690046</v>
      </c>
      <c r="H31" s="7" t="s">
        <v>6</v>
      </c>
      <c r="I31" s="9">
        <f>+ABS(E31)</f>
        <v>6.989372871920839</v>
      </c>
      <c r="J31" s="10" t="s">
        <v>9</v>
      </c>
      <c r="K31" s="1">
        <f>+G31-I31</f>
        <v>66.25488156576921</v>
      </c>
      <c r="L31" s="10" t="s">
        <v>7</v>
      </c>
      <c r="M31" s="1">
        <f>+G31+I31</f>
        <v>80.233627309610881</v>
      </c>
      <c r="N31" s="10" t="s">
        <v>8</v>
      </c>
      <c r="Q31">
        <v>400.05159177572699</v>
      </c>
      <c r="R31">
        <v>294.16378831045898</v>
      </c>
      <c r="S31" s="14"/>
      <c r="U31" s="1">
        <f>Q31-R31</f>
        <v>105.88780346526801</v>
      </c>
    </row>
    <row r="32" spans="2:21" x14ac:dyDescent="0.25">
      <c r="Q32">
        <v>349.66823701188798</v>
      </c>
      <c r="R32">
        <v>283.26571170088198</v>
      </c>
      <c r="S32" s="14"/>
      <c r="U32" s="1">
        <f>Q32-R32</f>
        <v>66.402525311006002</v>
      </c>
    </row>
    <row r="33" spans="5:21" x14ac:dyDescent="0.25">
      <c r="E33">
        <f>_xlfn.T.INV(0.05/2,COUNT(U8:U127)-1)</f>
        <v>-1.9800998764569426</v>
      </c>
      <c r="Q33">
        <v>374.573422264773</v>
      </c>
      <c r="R33">
        <v>287.22053600153703</v>
      </c>
      <c r="S33" s="14"/>
      <c r="U33" s="1">
        <f>Q33-R33</f>
        <v>87.352886263235973</v>
      </c>
    </row>
    <row r="34" spans="5:21" x14ac:dyDescent="0.25">
      <c r="Q34">
        <v>310.08521749669097</v>
      </c>
      <c r="R34">
        <v>294.08442690700701</v>
      </c>
      <c r="S34" s="14"/>
      <c r="U34" s="1">
        <f>Q34-R34</f>
        <v>16.000790589683959</v>
      </c>
    </row>
    <row r="35" spans="5:21" x14ac:dyDescent="0.25">
      <c r="Q35">
        <v>336.00428929746101</v>
      </c>
      <c r="R35">
        <v>266.64566730886497</v>
      </c>
      <c r="S35" s="14"/>
      <c r="U35" s="1">
        <f>Q35-R35</f>
        <v>69.358621988596042</v>
      </c>
    </row>
    <row r="36" spans="5:21" x14ac:dyDescent="0.25">
      <c r="Q36">
        <v>405.53810245538699</v>
      </c>
      <c r="R36">
        <v>272.22113621807</v>
      </c>
      <c r="S36" s="14"/>
      <c r="U36" s="1">
        <f>Q36-R36</f>
        <v>133.31696623731699</v>
      </c>
    </row>
    <row r="37" spans="5:21" x14ac:dyDescent="0.25">
      <c r="Q37">
        <v>362.64199995778301</v>
      </c>
      <c r="R37">
        <v>274.27262532923999</v>
      </c>
      <c r="S37" s="14"/>
      <c r="U37" s="1">
        <f>Q37-R37</f>
        <v>88.369374628543028</v>
      </c>
    </row>
    <row r="38" spans="5:21" x14ac:dyDescent="0.25">
      <c r="Q38">
        <v>349.73368464071001</v>
      </c>
      <c r="R38">
        <v>302.80623711040801</v>
      </c>
      <c r="S38" s="14"/>
      <c r="U38" s="1">
        <f>Q38-R38</f>
        <v>46.927447530302004</v>
      </c>
    </row>
    <row r="39" spans="5:21" x14ac:dyDescent="0.25">
      <c r="Q39">
        <v>383.08888470195501</v>
      </c>
      <c r="R39">
        <v>261.52679185061902</v>
      </c>
      <c r="S39" s="14"/>
      <c r="U39" s="1">
        <f>Q39-R39</f>
        <v>121.56209285133599</v>
      </c>
    </row>
    <row r="40" spans="5:21" x14ac:dyDescent="0.25">
      <c r="Q40">
        <v>371.37935025134999</v>
      </c>
      <c r="R40">
        <v>263.381071007228</v>
      </c>
      <c r="S40" s="14"/>
      <c r="U40" s="1">
        <f>Q40-R40</f>
        <v>107.99827924412199</v>
      </c>
    </row>
    <row r="41" spans="5:21" x14ac:dyDescent="0.25">
      <c r="Q41">
        <v>348.27022623000602</v>
      </c>
      <c r="R41">
        <v>316.86237020936397</v>
      </c>
      <c r="S41" s="14"/>
      <c r="U41" s="1">
        <f>Q41-R41</f>
        <v>31.407856020642043</v>
      </c>
    </row>
    <row r="42" spans="5:21" x14ac:dyDescent="0.25">
      <c r="Q42">
        <v>381.37305241293802</v>
      </c>
      <c r="R42">
        <v>298.94691537610998</v>
      </c>
      <c r="S42" s="14"/>
      <c r="U42" s="1">
        <f>Q42-R42</f>
        <v>82.426137036828038</v>
      </c>
    </row>
    <row r="43" spans="5:21" x14ac:dyDescent="0.25">
      <c r="Q43">
        <v>314.12334237471202</v>
      </c>
      <c r="R43">
        <v>287.491020043324</v>
      </c>
      <c r="S43" s="14"/>
      <c r="U43" s="1">
        <f>Q43-R43</f>
        <v>26.632322331388025</v>
      </c>
    </row>
    <row r="44" spans="5:21" x14ac:dyDescent="0.25">
      <c r="Q44">
        <v>402.68392352013302</v>
      </c>
      <c r="R44">
        <v>280.97859206289098</v>
      </c>
      <c r="S44" s="14"/>
      <c r="U44" s="1">
        <f>Q44-R44</f>
        <v>121.70533145724204</v>
      </c>
    </row>
    <row r="45" spans="5:21" x14ac:dyDescent="0.25">
      <c r="Q45">
        <v>336.50426344392901</v>
      </c>
      <c r="R45">
        <v>283.29264429445499</v>
      </c>
      <c r="S45" s="14"/>
      <c r="U45" s="1">
        <f>Q45-R45</f>
        <v>53.211619149474018</v>
      </c>
    </row>
    <row r="46" spans="5:21" x14ac:dyDescent="0.25">
      <c r="Q46">
        <v>370.60196959503998</v>
      </c>
      <c r="R46">
        <v>309.73056268923102</v>
      </c>
      <c r="S46" s="14"/>
      <c r="U46" s="1">
        <f>Q46-R46</f>
        <v>60.871406905808954</v>
      </c>
    </row>
    <row r="47" spans="5:21" x14ac:dyDescent="0.25">
      <c r="Q47">
        <v>352.26954347833401</v>
      </c>
      <c r="R47">
        <v>272.261230702403</v>
      </c>
      <c r="S47" s="14"/>
      <c r="U47" s="1">
        <f>Q47-R47</f>
        <v>80.008312775931017</v>
      </c>
    </row>
    <row r="48" spans="5:21" x14ac:dyDescent="0.25">
      <c r="Q48">
        <v>384.16224669475298</v>
      </c>
      <c r="R48">
        <v>304.23282366460302</v>
      </c>
      <c r="S48" s="14"/>
      <c r="U48" s="1">
        <f>Q48-R48</f>
        <v>79.929423030149962</v>
      </c>
    </row>
    <row r="49" spans="17:21" x14ac:dyDescent="0.25">
      <c r="Q49">
        <v>365.47961981539601</v>
      </c>
      <c r="R49">
        <v>286.07233511291599</v>
      </c>
      <c r="S49" s="14"/>
      <c r="U49" s="1">
        <f>Q49-R49</f>
        <v>79.407284702480013</v>
      </c>
    </row>
    <row r="50" spans="17:21" x14ac:dyDescent="0.25">
      <c r="Q50">
        <v>369.11829532702097</v>
      </c>
      <c r="R50">
        <v>310.28736546555803</v>
      </c>
      <c r="S50" s="14"/>
      <c r="U50" s="1">
        <f>Q50-R50</f>
        <v>58.830929861462948</v>
      </c>
    </row>
    <row r="51" spans="17:21" x14ac:dyDescent="0.25">
      <c r="Q51">
        <v>387.24971828218298</v>
      </c>
      <c r="R51">
        <v>310.515837392386</v>
      </c>
      <c r="S51" s="14"/>
      <c r="U51" s="1">
        <f>Q51-R51</f>
        <v>76.733880889796978</v>
      </c>
    </row>
    <row r="52" spans="17:21" x14ac:dyDescent="0.25">
      <c r="Q52">
        <v>383.25426048309998</v>
      </c>
      <c r="R52">
        <v>282.50304537880299</v>
      </c>
      <c r="S52" s="14"/>
      <c r="U52" s="1">
        <f>Q52-R52</f>
        <v>100.75121510429699</v>
      </c>
    </row>
    <row r="53" spans="17:21" x14ac:dyDescent="0.25">
      <c r="Q53">
        <v>272.79605573033399</v>
      </c>
      <c r="R53">
        <v>321.50764532183899</v>
      </c>
      <c r="S53" s="14"/>
      <c r="U53" s="1">
        <f>Q53-R53</f>
        <v>-48.711589591505003</v>
      </c>
    </row>
    <row r="54" spans="17:21" x14ac:dyDescent="0.25">
      <c r="Q54">
        <v>432.63115699027099</v>
      </c>
      <c r="R54">
        <v>283.31082274812201</v>
      </c>
      <c r="S54" s="14"/>
      <c r="U54" s="1">
        <f>Q54-R54</f>
        <v>149.32033424214899</v>
      </c>
    </row>
    <row r="55" spans="17:21" x14ac:dyDescent="0.25">
      <c r="Q55">
        <v>386.53679841085199</v>
      </c>
      <c r="R55">
        <v>288.22759466609602</v>
      </c>
      <c r="S55" s="14"/>
      <c r="U55" s="1">
        <f>Q55-R55</f>
        <v>98.309203744755962</v>
      </c>
    </row>
    <row r="56" spans="17:21" x14ac:dyDescent="0.25">
      <c r="Q56">
        <v>260.65436023860798</v>
      </c>
      <c r="R56">
        <v>287.11702603468098</v>
      </c>
      <c r="S56" s="14"/>
      <c r="U56" s="1">
        <f>Q56-R56</f>
        <v>-26.462665796072997</v>
      </c>
    </row>
    <row r="57" spans="17:21" x14ac:dyDescent="0.25">
      <c r="Q57">
        <v>371.33800793278402</v>
      </c>
      <c r="R57">
        <v>282.79889861907901</v>
      </c>
      <c r="S57" s="14"/>
      <c r="U57" s="1">
        <f>Q57-R57</f>
        <v>88.539109313705012</v>
      </c>
    </row>
    <row r="58" spans="17:21" x14ac:dyDescent="0.25">
      <c r="Q58">
        <v>363.968687867097</v>
      </c>
      <c r="R58">
        <v>284.519635841801</v>
      </c>
      <c r="S58" s="14"/>
      <c r="U58" s="1">
        <f>Q58-R58</f>
        <v>79.449052025295998</v>
      </c>
    </row>
    <row r="59" spans="17:21" x14ac:dyDescent="0.25">
      <c r="Q59">
        <v>330.14638804351898</v>
      </c>
      <c r="R59">
        <v>278.35834361055299</v>
      </c>
      <c r="S59" s="14"/>
      <c r="U59" s="1">
        <f>Q59-R59</f>
        <v>51.788044432965989</v>
      </c>
    </row>
    <row r="60" spans="17:21" x14ac:dyDescent="0.25">
      <c r="Q60">
        <v>357.33697632305098</v>
      </c>
      <c r="R60">
        <v>287.859085842144</v>
      </c>
      <c r="S60" s="14"/>
      <c r="U60" s="1">
        <f>Q60-R60</f>
        <v>69.477890480906979</v>
      </c>
    </row>
    <row r="61" spans="17:21" x14ac:dyDescent="0.25">
      <c r="Q61">
        <v>323.92113632525002</v>
      </c>
      <c r="R61">
        <v>303.05188674206602</v>
      </c>
      <c r="S61" s="14"/>
      <c r="U61" s="1">
        <f>Q61-R61</f>
        <v>20.869249583184001</v>
      </c>
    </row>
    <row r="62" spans="17:21" x14ac:dyDescent="0.25">
      <c r="Q62">
        <v>347.99761934443899</v>
      </c>
      <c r="R62">
        <v>304.60593935267599</v>
      </c>
      <c r="S62" s="14"/>
      <c r="U62" s="1">
        <f>Q62-R62</f>
        <v>43.391679991762999</v>
      </c>
    </row>
    <row r="63" spans="17:21" x14ac:dyDescent="0.25">
      <c r="Q63">
        <v>340.59259340320801</v>
      </c>
      <c r="R63">
        <v>291.09293368105602</v>
      </c>
      <c r="S63" s="14"/>
      <c r="U63" s="1">
        <f>Q63-R63</f>
        <v>49.499659722151989</v>
      </c>
    </row>
    <row r="64" spans="17:21" x14ac:dyDescent="0.25">
      <c r="Q64">
        <v>338.60762821458201</v>
      </c>
      <c r="R64">
        <v>278.19220293583999</v>
      </c>
      <c r="S64" s="14"/>
      <c r="U64" s="1">
        <f>Q64-R64</f>
        <v>60.415425278742021</v>
      </c>
    </row>
    <row r="65" spans="17:21" x14ac:dyDescent="0.25">
      <c r="Q65">
        <v>320.47383843018798</v>
      </c>
      <c r="R65">
        <v>284.73711699769302</v>
      </c>
      <c r="S65" s="14"/>
      <c r="U65" s="1">
        <f>Q65-R65</f>
        <v>35.73672143249496</v>
      </c>
    </row>
    <row r="66" spans="17:21" x14ac:dyDescent="0.25">
      <c r="Q66">
        <v>357.66472170801597</v>
      </c>
      <c r="R66">
        <v>286.87068327088502</v>
      </c>
      <c r="S66" s="14"/>
      <c r="U66" s="1">
        <f>Q66-R66</f>
        <v>70.794038437130951</v>
      </c>
    </row>
    <row r="67" spans="17:21" x14ac:dyDescent="0.25">
      <c r="Q67">
        <v>354.48281304816902</v>
      </c>
      <c r="R67">
        <v>308.35375612073801</v>
      </c>
      <c r="S67" s="14"/>
      <c r="U67" s="1">
        <f>Q67-R67</f>
        <v>46.129056927431009</v>
      </c>
    </row>
    <row r="68" spans="17:21" x14ac:dyDescent="0.25">
      <c r="Q68">
        <v>317.17128048351401</v>
      </c>
      <c r="R68">
        <v>282.21307787755802</v>
      </c>
      <c r="S68" s="14"/>
      <c r="U68" s="1">
        <f>Q68-R68</f>
        <v>34.958202605955989</v>
      </c>
    </row>
    <row r="69" spans="17:21" x14ac:dyDescent="0.25">
      <c r="Q69">
        <v>418.56023067978299</v>
      </c>
      <c r="R69">
        <v>317.02473058107398</v>
      </c>
      <c r="S69" s="14"/>
      <c r="U69" s="1">
        <f>Q69-R69</f>
        <v>101.53550009870901</v>
      </c>
    </row>
    <row r="70" spans="17:21" x14ac:dyDescent="0.25">
      <c r="Q70">
        <v>355.51593417822198</v>
      </c>
      <c r="R70">
        <v>297.01030739021701</v>
      </c>
      <c r="S70" s="14"/>
      <c r="U70" s="1">
        <f>Q70-R70</f>
        <v>58.505626788004975</v>
      </c>
    </row>
    <row r="71" spans="17:21" x14ac:dyDescent="0.25">
      <c r="Q71">
        <v>371.375273903211</v>
      </c>
      <c r="R71">
        <v>290.69212702621599</v>
      </c>
      <c r="S71" s="14"/>
      <c r="U71" s="1">
        <f>Q71-R71</f>
        <v>80.683146876995011</v>
      </c>
    </row>
    <row r="72" spans="17:21" x14ac:dyDescent="0.25">
      <c r="Q72">
        <v>426.10443568413899</v>
      </c>
      <c r="R72">
        <v>290.47343051410098</v>
      </c>
      <c r="S72" s="14"/>
      <c r="U72" s="1">
        <f>Q72-R72</f>
        <v>135.63100517003801</v>
      </c>
    </row>
    <row r="73" spans="17:21" x14ac:dyDescent="0.25">
      <c r="Q73">
        <v>348.31311966059599</v>
      </c>
      <c r="R73">
        <v>275.96198044129602</v>
      </c>
      <c r="S73" s="14"/>
      <c r="U73" s="1">
        <f>Q73-R73</f>
        <v>72.351139219299966</v>
      </c>
    </row>
    <row r="74" spans="17:21" x14ac:dyDescent="0.25">
      <c r="Q74">
        <v>434.04305584379398</v>
      </c>
      <c r="R74">
        <v>293.78011959134301</v>
      </c>
      <c r="S74" s="14"/>
      <c r="U74" s="1">
        <f>Q74-R74</f>
        <v>140.26293625245097</v>
      </c>
    </row>
    <row r="75" spans="17:21" x14ac:dyDescent="0.25">
      <c r="Q75">
        <v>396.462783460747</v>
      </c>
      <c r="R75">
        <v>275.802753139613</v>
      </c>
      <c r="S75" s="14"/>
      <c r="U75" s="1">
        <f>Q75-R75</f>
        <v>120.660030321134</v>
      </c>
    </row>
    <row r="76" spans="17:21" x14ac:dyDescent="0.25">
      <c r="Q76">
        <v>338.57761185422299</v>
      </c>
      <c r="R76">
        <v>333.09138625668299</v>
      </c>
      <c r="S76" s="14"/>
      <c r="U76" s="1">
        <f>Q76-R76</f>
        <v>5.4862255975399989</v>
      </c>
    </row>
    <row r="77" spans="17:21" x14ac:dyDescent="0.25">
      <c r="Q77">
        <v>350.96637666210597</v>
      </c>
      <c r="R77">
        <v>289.43151104754202</v>
      </c>
      <c r="S77" s="14"/>
      <c r="U77" s="1">
        <f>Q77-R77</f>
        <v>61.534865614563955</v>
      </c>
    </row>
    <row r="78" spans="17:21" x14ac:dyDescent="0.25">
      <c r="Q78">
        <v>367.07241283215802</v>
      </c>
      <c r="R78">
        <v>311.10561947667298</v>
      </c>
      <c r="S78" s="14"/>
      <c r="U78" s="1">
        <f>Q78-R78</f>
        <v>55.966793355485038</v>
      </c>
    </row>
    <row r="79" spans="17:21" x14ac:dyDescent="0.25">
      <c r="Q79">
        <v>343.992518931988</v>
      </c>
      <c r="R79">
        <v>292.02679576141497</v>
      </c>
      <c r="S79" s="14"/>
      <c r="U79" s="1">
        <f>Q79-R79</f>
        <v>51.965723170573028</v>
      </c>
    </row>
    <row r="80" spans="17:21" x14ac:dyDescent="0.25">
      <c r="Q80">
        <v>384.53864303229</v>
      </c>
      <c r="R80">
        <v>262.082741131673</v>
      </c>
      <c r="S80" s="14"/>
      <c r="U80" s="1">
        <f>Q80-R80</f>
        <v>122.45590190061699</v>
      </c>
    </row>
    <row r="81" spans="17:21" x14ac:dyDescent="0.25">
      <c r="Q81">
        <v>340.59902145201801</v>
      </c>
      <c r="R81">
        <v>269.20839974112403</v>
      </c>
      <c r="S81" s="14"/>
      <c r="U81" s="1">
        <f>Q81-R81</f>
        <v>71.390621710893981</v>
      </c>
    </row>
    <row r="82" spans="17:21" x14ac:dyDescent="0.25">
      <c r="Q82">
        <v>450.31423801514097</v>
      </c>
      <c r="R82">
        <v>287.74359441781701</v>
      </c>
      <c r="S82" s="14"/>
      <c r="U82" s="1">
        <f>Q82-R82</f>
        <v>162.57064359732396</v>
      </c>
    </row>
    <row r="83" spans="17:21" x14ac:dyDescent="0.25">
      <c r="Q83">
        <v>339.83385027428</v>
      </c>
      <c r="R83">
        <v>292.040901561243</v>
      </c>
      <c r="S83" s="14"/>
      <c r="U83" s="1">
        <f>Q83-R83</f>
        <v>47.792948713036992</v>
      </c>
    </row>
    <row r="84" spans="17:21" x14ac:dyDescent="0.25">
      <c r="Q84">
        <v>370.37013140891099</v>
      </c>
      <c r="R84">
        <v>264.37342988267898</v>
      </c>
      <c r="S84" s="14"/>
      <c r="U84" s="1">
        <f>Q84-R84</f>
        <v>105.99670152623202</v>
      </c>
    </row>
    <row r="85" spans="17:21" x14ac:dyDescent="0.25">
      <c r="Q85">
        <v>395.73717923429302</v>
      </c>
      <c r="R85">
        <v>271.426607471632</v>
      </c>
      <c r="S85" s="14"/>
      <c r="U85" s="1">
        <f>Q85-R85</f>
        <v>124.31057176266103</v>
      </c>
    </row>
    <row r="86" spans="17:21" x14ac:dyDescent="0.25">
      <c r="Q86">
        <v>339.64958472334001</v>
      </c>
      <c r="R86">
        <v>305.471931915092</v>
      </c>
      <c r="S86" s="14"/>
      <c r="U86" s="1">
        <f>Q86-R86</f>
        <v>34.177652808248013</v>
      </c>
    </row>
    <row r="87" spans="17:21" x14ac:dyDescent="0.25">
      <c r="Q87">
        <v>345.41268018701999</v>
      </c>
      <c r="R87">
        <v>290.39228329385998</v>
      </c>
      <c r="S87" s="14"/>
      <c r="U87" s="1">
        <f>Q87-R87</f>
        <v>55.020396893160012</v>
      </c>
    </row>
    <row r="88" spans="17:21" x14ac:dyDescent="0.25">
      <c r="Q88">
        <v>405.86738556016797</v>
      </c>
      <c r="R88">
        <v>304.83015732003099</v>
      </c>
      <c r="S88" s="14"/>
      <c r="U88" s="1">
        <f>Q88-R88</f>
        <v>101.03722824013698</v>
      </c>
    </row>
    <row r="89" spans="17:21" x14ac:dyDescent="0.25">
      <c r="Q89">
        <v>452.67110461777298</v>
      </c>
      <c r="R89">
        <v>295.88095322016699</v>
      </c>
      <c r="S89" s="14"/>
      <c r="U89" s="1">
        <f>Q89-R89</f>
        <v>156.790151397606</v>
      </c>
    </row>
    <row r="90" spans="17:21" x14ac:dyDescent="0.25">
      <c r="Q90">
        <v>335.77587556629999</v>
      </c>
      <c r="R90">
        <v>324.48010641592799</v>
      </c>
      <c r="S90" s="14"/>
      <c r="U90" s="1">
        <f>Q90-R90</f>
        <v>11.295769150371996</v>
      </c>
    </row>
    <row r="91" spans="17:21" x14ac:dyDescent="0.25">
      <c r="Q91">
        <v>334.99515737592998</v>
      </c>
      <c r="R91">
        <v>304.40093957549499</v>
      </c>
      <c r="S91" s="14"/>
      <c r="U91" s="1">
        <f>Q91-R91</f>
        <v>30.59421780043499</v>
      </c>
    </row>
    <row r="92" spans="17:21" x14ac:dyDescent="0.25">
      <c r="Q92">
        <v>346.67225592962501</v>
      </c>
      <c r="R92">
        <v>298.21128646101897</v>
      </c>
      <c r="S92" s="14"/>
      <c r="U92" s="1">
        <f>Q92-R92</f>
        <v>48.460969468606038</v>
      </c>
    </row>
    <row r="93" spans="17:21" x14ac:dyDescent="0.25">
      <c r="Q93">
        <v>400.793418233821</v>
      </c>
      <c r="R93">
        <v>267.82732207778997</v>
      </c>
      <c r="S93" s="14"/>
      <c r="U93" s="1">
        <f>Q93-R93</f>
        <v>132.96609615603103</v>
      </c>
    </row>
    <row r="94" spans="17:21" x14ac:dyDescent="0.25">
      <c r="Q94">
        <v>369.34489155548999</v>
      </c>
      <c r="R94">
        <v>297.40679187544401</v>
      </c>
      <c r="S94" s="14"/>
      <c r="U94" s="1">
        <f>Q94-R94</f>
        <v>71.93809968004598</v>
      </c>
    </row>
    <row r="95" spans="17:21" x14ac:dyDescent="0.25">
      <c r="Q95">
        <v>356.99848854571098</v>
      </c>
      <c r="R95">
        <v>278.83880937134398</v>
      </c>
      <c r="S95" s="14"/>
      <c r="U95" s="1">
        <f>Q95-R95</f>
        <v>78.159679174367</v>
      </c>
    </row>
    <row r="96" spans="17:21" x14ac:dyDescent="0.25">
      <c r="Q96">
        <v>439.89053294598102</v>
      </c>
      <c r="R96">
        <v>288.67586922605602</v>
      </c>
      <c r="S96" s="14"/>
      <c r="U96" s="1">
        <f>Q96-R96</f>
        <v>151.214663719925</v>
      </c>
    </row>
    <row r="97" spans="17:21" x14ac:dyDescent="0.25">
      <c r="Q97">
        <v>411.09295133483101</v>
      </c>
      <c r="R97">
        <v>309.89058265440701</v>
      </c>
      <c r="S97" s="14"/>
      <c r="U97" s="1">
        <f>Q97-R97</f>
        <v>101.202368680424</v>
      </c>
    </row>
    <row r="98" spans="17:21" x14ac:dyDescent="0.25">
      <c r="Q98">
        <v>447.74401796313902</v>
      </c>
      <c r="R98">
        <v>278.13751855767299</v>
      </c>
      <c r="S98" s="14"/>
      <c r="U98" s="1">
        <f>Q98-R98</f>
        <v>169.60649940546602</v>
      </c>
    </row>
    <row r="99" spans="17:21" x14ac:dyDescent="0.25">
      <c r="Q99">
        <v>318.93799402443</v>
      </c>
      <c r="R99">
        <v>263.17557111398702</v>
      </c>
      <c r="S99" s="14"/>
      <c r="U99" s="1">
        <f>Q99-R99</f>
        <v>55.762422910442979</v>
      </c>
    </row>
    <row r="100" spans="17:21" x14ac:dyDescent="0.25">
      <c r="Q100">
        <v>364.37909425162201</v>
      </c>
      <c r="R100">
        <v>326.11011712346601</v>
      </c>
      <c r="S100" s="14"/>
      <c r="U100" s="1">
        <f>Q100-R100</f>
        <v>38.268977128155996</v>
      </c>
    </row>
    <row r="101" spans="17:21" x14ac:dyDescent="0.25">
      <c r="Q101">
        <v>394.30658618567497</v>
      </c>
      <c r="R101">
        <v>295.34232237001203</v>
      </c>
      <c r="S101" s="14"/>
      <c r="U101" s="1">
        <f>Q101-R101</f>
        <v>98.964263815662946</v>
      </c>
    </row>
    <row r="102" spans="17:21" x14ac:dyDescent="0.25">
      <c r="Q102">
        <v>356.392149788165</v>
      </c>
      <c r="R102">
        <v>294.629863344706</v>
      </c>
      <c r="S102" s="14"/>
      <c r="U102" s="1">
        <f>Q102-R102</f>
        <v>61.762286443459004</v>
      </c>
    </row>
    <row r="103" spans="17:21" x14ac:dyDescent="0.25">
      <c r="Q103">
        <v>386.30070801027</v>
      </c>
      <c r="R103">
        <v>271.17401443647799</v>
      </c>
      <c r="S103" s="14"/>
      <c r="U103" s="1">
        <f>Q103-R103</f>
        <v>115.12669357379201</v>
      </c>
    </row>
    <row r="104" spans="17:21" x14ac:dyDescent="0.25">
      <c r="Q104">
        <v>360.54944742504898</v>
      </c>
      <c r="R104">
        <v>280.06099017859401</v>
      </c>
      <c r="S104" s="14"/>
      <c r="U104" s="1">
        <f>Q104-R104</f>
        <v>80.488457246454971</v>
      </c>
    </row>
    <row r="105" spans="17:21" x14ac:dyDescent="0.25">
      <c r="Q105">
        <v>388.552775067487</v>
      </c>
      <c r="R105">
        <v>289.72478072552701</v>
      </c>
      <c r="S105" s="14"/>
      <c r="U105" s="1">
        <f>Q105-R105</f>
        <v>98.827994341959993</v>
      </c>
    </row>
    <row r="106" spans="17:21" x14ac:dyDescent="0.25">
      <c r="Q106">
        <v>325.61408639349401</v>
      </c>
      <c r="R106">
        <v>283.40945108217699</v>
      </c>
      <c r="S106" s="14"/>
      <c r="U106" s="1">
        <f>Q106-R106</f>
        <v>42.20463531131702</v>
      </c>
    </row>
    <row r="107" spans="17:21" x14ac:dyDescent="0.25">
      <c r="Q107">
        <v>356.57390132198498</v>
      </c>
      <c r="R107">
        <v>302.14896169303398</v>
      </c>
      <c r="S107" s="14"/>
      <c r="U107" s="1">
        <f>Q107-R107</f>
        <v>54.424939628950995</v>
      </c>
    </row>
    <row r="108" spans="17:21" x14ac:dyDescent="0.25">
      <c r="Q108">
        <v>379.500563835403</v>
      </c>
      <c r="R108">
        <v>280.92669696188102</v>
      </c>
      <c r="S108" s="14"/>
      <c r="U108" s="1">
        <f>Q108-R108</f>
        <v>98.573866873521979</v>
      </c>
    </row>
    <row r="109" spans="17:21" x14ac:dyDescent="0.25">
      <c r="Q109">
        <v>357.04357818384102</v>
      </c>
      <c r="R109">
        <v>284.035657775483</v>
      </c>
      <c r="S109" s="14"/>
      <c r="U109" s="1">
        <f>Q109-R109</f>
        <v>73.007920408358018</v>
      </c>
    </row>
    <row r="110" spans="17:21" x14ac:dyDescent="0.25">
      <c r="Q110">
        <v>346.31147863879198</v>
      </c>
      <c r="R110">
        <v>294.97866606404801</v>
      </c>
      <c r="S110" s="14"/>
      <c r="U110" s="1">
        <f>Q110-R110</f>
        <v>51.332812574743969</v>
      </c>
    </row>
    <row r="111" spans="17:21" x14ac:dyDescent="0.25">
      <c r="Q111">
        <v>388.73679210991702</v>
      </c>
      <c r="R111">
        <v>285.262204776906</v>
      </c>
      <c r="S111" s="14"/>
      <c r="U111" s="1">
        <f>Q111-R111</f>
        <v>103.47458733301102</v>
      </c>
    </row>
    <row r="112" spans="17:21" x14ac:dyDescent="0.25">
      <c r="Q112">
        <v>352.51610856884298</v>
      </c>
      <c r="R112">
        <v>284.97220692431603</v>
      </c>
      <c r="S112" s="14"/>
      <c r="U112" s="1">
        <f>Q112-R112</f>
        <v>67.543901644526954</v>
      </c>
    </row>
    <row r="113" spans="17:21" x14ac:dyDescent="0.25">
      <c r="Q113">
        <v>353.62975138055901</v>
      </c>
      <c r="R113">
        <v>300.56975965391001</v>
      </c>
      <c r="S113" s="14"/>
      <c r="U113" s="1">
        <f>Q113-R113</f>
        <v>53.059991726649002</v>
      </c>
    </row>
    <row r="114" spans="17:21" x14ac:dyDescent="0.25">
      <c r="Q114">
        <v>351.88375545982899</v>
      </c>
      <c r="R114">
        <v>283.97341373946301</v>
      </c>
      <c r="S114" s="14"/>
      <c r="U114" s="1">
        <f>Q114-R114</f>
        <v>67.910341720365977</v>
      </c>
    </row>
    <row r="115" spans="17:21" x14ac:dyDescent="0.25">
      <c r="Q115">
        <v>346.708181802632</v>
      </c>
      <c r="R115">
        <v>278.50209557024402</v>
      </c>
      <c r="S115" s="14"/>
      <c r="U115" s="1">
        <f>Q115-R115</f>
        <v>68.206086232387975</v>
      </c>
    </row>
    <row r="116" spans="17:21" x14ac:dyDescent="0.25">
      <c r="Q116">
        <v>430.06801228983699</v>
      </c>
      <c r="R116">
        <v>283.06913203653301</v>
      </c>
      <c r="S116" s="14"/>
      <c r="U116" s="1">
        <f>Q116-R116</f>
        <v>146.99888025330398</v>
      </c>
    </row>
    <row r="117" spans="17:21" x14ac:dyDescent="0.25">
      <c r="Q117">
        <v>316.00294258295997</v>
      </c>
      <c r="R117">
        <v>285.32124291492102</v>
      </c>
      <c r="S117" s="14"/>
      <c r="U117" s="1">
        <f>Q117-R117</f>
        <v>30.681699668038959</v>
      </c>
    </row>
    <row r="118" spans="17:21" x14ac:dyDescent="0.25">
      <c r="Q118">
        <v>370.80964911591201</v>
      </c>
      <c r="R118">
        <v>324.79338070777499</v>
      </c>
      <c r="S118" s="14"/>
      <c r="U118" s="1">
        <f>Q118-R118</f>
        <v>46.016268408137023</v>
      </c>
    </row>
    <row r="119" spans="17:21" x14ac:dyDescent="0.25">
      <c r="Q119">
        <v>342.36982383095398</v>
      </c>
      <c r="R119">
        <v>288.87032556237699</v>
      </c>
      <c r="S119" s="14"/>
      <c r="U119" s="1">
        <f>Q119-R119</f>
        <v>53.499498268576986</v>
      </c>
    </row>
    <row r="120" spans="17:21" x14ac:dyDescent="0.25">
      <c r="Q120">
        <v>372.13353111521798</v>
      </c>
      <c r="R120">
        <v>315.215128351408</v>
      </c>
      <c r="S120" s="14"/>
      <c r="U120" s="1">
        <f>Q120-R120</f>
        <v>56.918402763809979</v>
      </c>
    </row>
    <row r="121" spans="17:21" x14ac:dyDescent="0.25">
      <c r="Q121">
        <v>308.805400555951</v>
      </c>
      <c r="R121">
        <v>287.17210283280701</v>
      </c>
      <c r="S121" s="14"/>
      <c r="U121" s="1">
        <f>Q121-R121</f>
        <v>21.633297723143983</v>
      </c>
    </row>
    <row r="122" spans="17:21" x14ac:dyDescent="0.25">
      <c r="Q122">
        <v>358.12800867412898</v>
      </c>
      <c r="R122">
        <v>319.39389040820799</v>
      </c>
      <c r="S122" s="14"/>
      <c r="U122" s="1">
        <f>Q122-R122</f>
        <v>38.734118265920984</v>
      </c>
    </row>
    <row r="123" spans="17:21" x14ac:dyDescent="0.25">
      <c r="Q123">
        <v>322.98507590222101</v>
      </c>
      <c r="R123">
        <v>274.718824033239</v>
      </c>
      <c r="S123" s="14"/>
      <c r="U123" s="1">
        <f>Q123-R123</f>
        <v>48.26625186898201</v>
      </c>
    </row>
    <row r="124" spans="17:21" x14ac:dyDescent="0.25">
      <c r="Q124">
        <v>354.51545963272503</v>
      </c>
      <c r="R124">
        <v>310.86604815076601</v>
      </c>
      <c r="S124" s="14"/>
      <c r="U124" s="1">
        <f>Q124-R124</f>
        <v>43.649411481959021</v>
      </c>
    </row>
    <row r="125" spans="17:21" x14ac:dyDescent="0.25">
      <c r="Q125">
        <v>410.71667299144099</v>
      </c>
      <c r="R125">
        <v>331.27668895053</v>
      </c>
      <c r="S125" s="14"/>
      <c r="U125" s="1">
        <f>Q125-R125</f>
        <v>79.439984040910986</v>
      </c>
    </row>
    <row r="126" spans="17:21" x14ac:dyDescent="0.25">
      <c r="Q126">
        <v>334.52184171296102</v>
      </c>
      <c r="R126">
        <v>288.75530717163502</v>
      </c>
      <c r="S126" s="14"/>
      <c r="U126" s="1">
        <f>Q126-R126</f>
        <v>45.766534541325996</v>
      </c>
    </row>
    <row r="127" spans="17:21" x14ac:dyDescent="0.25">
      <c r="Q127">
        <v>388.89175737973602</v>
      </c>
      <c r="R127">
        <v>299.33331876226498</v>
      </c>
      <c r="S127" s="14"/>
      <c r="U127" s="1">
        <f>Q127-R127</f>
        <v>89.55843861747104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2Alternatives</vt:lpstr>
    </vt:vector>
  </TitlesOfParts>
  <Company>TAU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Raviv</dc:creator>
  <cp:lastModifiedBy>khen9</cp:lastModifiedBy>
  <dcterms:created xsi:type="dcterms:W3CDTF">2010-04-29T07:22:53Z</dcterms:created>
  <dcterms:modified xsi:type="dcterms:W3CDTF">2020-01-10T10:24:58Z</dcterms:modified>
</cp:coreProperties>
</file>