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ney\money\simulation\simulation\OD\"/>
    </mc:Choice>
  </mc:AlternateContent>
  <xr:revisionPtr revIDLastSave="0" documentId="13_ncr:1_{739E7A0A-A5F8-4757-88E2-898B93637EE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系数矩阵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Y4" i="1"/>
  <c r="P4" i="1" s="1"/>
  <c r="Y5" i="1"/>
  <c r="Y6" i="1"/>
  <c r="Y7" i="1"/>
  <c r="Y8" i="1"/>
  <c r="P8" i="1" s="1"/>
  <c r="Y9" i="1"/>
  <c r="S9" i="1" s="1"/>
  <c r="Y10" i="1"/>
  <c r="P10" i="1" s="1"/>
  <c r="Y11" i="1"/>
  <c r="Y12" i="1"/>
  <c r="Q12" i="1" s="1"/>
  <c r="Y2" i="1"/>
  <c r="Q2" i="1" s="1"/>
  <c r="P3" i="1"/>
  <c r="M13" i="1"/>
  <c r="N13" i="1"/>
  <c r="O13" i="1"/>
  <c r="P13" i="1"/>
  <c r="Q13" i="1"/>
  <c r="R13" i="1"/>
  <c r="S13" i="1"/>
  <c r="T13" i="1"/>
  <c r="U13" i="1"/>
  <c r="V13" i="1"/>
  <c r="W13" i="1"/>
  <c r="N2" i="1"/>
  <c r="O2" i="1"/>
  <c r="P2" i="1"/>
  <c r="R2" i="1"/>
  <c r="S2" i="1"/>
  <c r="T2" i="1"/>
  <c r="V2" i="1"/>
  <c r="W2" i="1"/>
  <c r="N3" i="1"/>
  <c r="O3" i="1"/>
  <c r="U3" i="1"/>
  <c r="V3" i="1"/>
  <c r="W3" i="1"/>
  <c r="O4" i="1"/>
  <c r="Q4" i="1"/>
  <c r="U4" i="1"/>
  <c r="W4" i="1"/>
  <c r="N5" i="1"/>
  <c r="O5" i="1"/>
  <c r="P5" i="1"/>
  <c r="Q5" i="1"/>
  <c r="R5" i="1"/>
  <c r="S5" i="1"/>
  <c r="T5" i="1"/>
  <c r="U5" i="1"/>
  <c r="V5" i="1"/>
  <c r="W5" i="1"/>
  <c r="N6" i="1"/>
  <c r="O6" i="1"/>
  <c r="P6" i="1"/>
  <c r="Q6" i="1"/>
  <c r="R6" i="1"/>
  <c r="S6" i="1"/>
  <c r="T6" i="1"/>
  <c r="U6" i="1"/>
  <c r="V6" i="1"/>
  <c r="W6" i="1"/>
  <c r="N7" i="1"/>
  <c r="O7" i="1"/>
  <c r="P7" i="1"/>
  <c r="Q7" i="1"/>
  <c r="R7" i="1"/>
  <c r="S7" i="1"/>
  <c r="T7" i="1"/>
  <c r="U7" i="1"/>
  <c r="V7" i="1"/>
  <c r="W7" i="1"/>
  <c r="O8" i="1"/>
  <c r="Q8" i="1"/>
  <c r="U8" i="1"/>
  <c r="W8" i="1"/>
  <c r="Q9" i="1"/>
  <c r="R9" i="1"/>
  <c r="N11" i="1"/>
  <c r="O11" i="1"/>
  <c r="P11" i="1"/>
  <c r="Q11" i="1"/>
  <c r="R11" i="1"/>
  <c r="S11" i="1"/>
  <c r="T11" i="1"/>
  <c r="U11" i="1"/>
  <c r="V11" i="1"/>
  <c r="W11" i="1"/>
  <c r="N12" i="1"/>
  <c r="P12" i="1"/>
  <c r="R12" i="1"/>
  <c r="V12" i="1"/>
  <c r="M3" i="1"/>
  <c r="M5" i="1"/>
  <c r="M6" i="1"/>
  <c r="M7" i="1"/>
  <c r="M11" i="1"/>
  <c r="M2" i="1"/>
  <c r="C2" i="2"/>
  <c r="M12" i="1" l="1"/>
  <c r="W12" i="1"/>
  <c r="O12" i="1"/>
  <c r="V8" i="1"/>
  <c r="N8" i="1"/>
  <c r="V4" i="1"/>
  <c r="N4" i="1"/>
  <c r="U12" i="1"/>
  <c r="T8" i="1"/>
  <c r="T4" i="1"/>
  <c r="T12" i="1"/>
  <c r="S8" i="1"/>
  <c r="S4" i="1"/>
  <c r="Q10" i="1"/>
  <c r="M8" i="1"/>
  <c r="S12" i="1"/>
  <c r="R8" i="1"/>
  <c r="R4" i="1"/>
  <c r="M4" i="1"/>
  <c r="U2" i="1"/>
  <c r="V10" i="1"/>
  <c r="N10" i="1"/>
  <c r="P9" i="1"/>
  <c r="T3" i="1"/>
  <c r="O10" i="1"/>
  <c r="U10" i="1"/>
  <c r="W9" i="1"/>
  <c r="O9" i="1"/>
  <c r="S3" i="1"/>
  <c r="T10" i="1"/>
  <c r="V9" i="1"/>
  <c r="N9" i="1"/>
  <c r="R3" i="1"/>
  <c r="M10" i="1"/>
  <c r="S10" i="1"/>
  <c r="U9" i="1"/>
  <c r="Q3" i="1"/>
  <c r="W10" i="1"/>
  <c r="M9" i="1"/>
  <c r="R10" i="1"/>
  <c r="T9" i="1"/>
</calcChain>
</file>

<file path=xl/sharedStrings.xml><?xml version="1.0" encoding="utf-8"?>
<sst xmlns="http://schemas.openxmlformats.org/spreadsheetml/2006/main" count="3" uniqueCount="3">
  <si>
    <t>O</t>
    <phoneticPr fontId="1" type="noConversion"/>
  </si>
  <si>
    <t>总量</t>
    <phoneticPr fontId="1" type="noConversion"/>
  </si>
  <si>
    <t>车道数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</si>
</sst>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tabSelected="1" topLeftCell="G1" workbookViewId="0">
      <selection activeCell="Z9" sqref="Z9"/>
    </sheetView>
  </sheetViews>
  <sheetFormatPr defaultRowHeight="14.25" x14ac:dyDescent="0.2"/>
  <sheetData>
    <row r="1" spans="1:3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Y1" t="s">
        <v>1</v>
      </c>
      <c r="Z1" t="s">
        <v>2</v>
      </c>
    </row>
    <row r="2" spans="1:3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f>$Y2*系数矩阵!B2</f>
        <v>0</v>
      </c>
      <c r="N2">
        <f>$Y2*系数矩阵!C2</f>
        <v>3400</v>
      </c>
      <c r="O2">
        <f>$Y2*系数矩阵!D2</f>
        <v>956.25</v>
      </c>
      <c r="P2">
        <f>$Y2*系数矩阵!E2</f>
        <v>318.75</v>
      </c>
      <c r="Q2">
        <f>$Y2*系数矩阵!F2</f>
        <v>3981.5789473684208</v>
      </c>
      <c r="R2">
        <f>$Y2*系数矩阵!G2</f>
        <v>3483.8815789473683</v>
      </c>
      <c r="S2">
        <f>$Y2*系数矩阵!H2</f>
        <v>4976.9736842105258</v>
      </c>
      <c r="T2">
        <f>$Y2*系数矩阵!I2</f>
        <v>1493.0921052631579</v>
      </c>
      <c r="U2">
        <f>$Y2*系数矩阵!J2</f>
        <v>1073.6842105263158</v>
      </c>
      <c r="V2">
        <f>$Y2*系数矩阵!K2</f>
        <v>357.89473684210526</v>
      </c>
      <c r="W2">
        <f>$Y2*系数矩阵!L2</f>
        <v>357.89473684210526</v>
      </c>
      <c r="Y2">
        <f>AE$2*6+AE$3*12+AE$4*6</f>
        <v>20400</v>
      </c>
      <c r="Z2">
        <v>6</v>
      </c>
      <c r="AE2">
        <v>600</v>
      </c>
    </row>
    <row r="3" spans="1:3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f>$Y3*系数矩阵!B3</f>
        <v>3400</v>
      </c>
      <c r="N3">
        <f>$Y3*系数矩阵!C3</f>
        <v>0</v>
      </c>
      <c r="O3">
        <f>$Y3*系数矩阵!D3</f>
        <v>3825</v>
      </c>
      <c r="P3">
        <f>$Y3*系数矩阵!E3</f>
        <v>1275</v>
      </c>
      <c r="Q3">
        <f>$Y3*系数矩阵!F3</f>
        <v>1830.7692307692312</v>
      </c>
      <c r="R3">
        <f>$Y3*系数矩阵!G3</f>
        <v>2288.461538461539</v>
      </c>
      <c r="S3">
        <f>$Y3*系数矩阵!H3</f>
        <v>2746.1538461538466</v>
      </c>
      <c r="T3">
        <f>$Y3*系数矩阵!I3</f>
        <v>457.69230769230779</v>
      </c>
      <c r="U3">
        <f>$Y3*系数矩阵!J3</f>
        <v>2746.1538461538466</v>
      </c>
      <c r="V3">
        <f>$Y3*系数矩阵!K3</f>
        <v>915.38461538461559</v>
      </c>
      <c r="W3">
        <f>$Y3*系数矩阵!L3</f>
        <v>915.38461538461559</v>
      </c>
      <c r="Y3">
        <f t="shared" ref="Y3:Y12" si="0">AE$2*6+AE$3*12+AE$4*6</f>
        <v>20400</v>
      </c>
      <c r="Z3">
        <v>4</v>
      </c>
      <c r="AE3">
        <v>800</v>
      </c>
    </row>
    <row r="4" spans="1:3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f>$Y4*系数矩阵!B4</f>
        <v>3060</v>
      </c>
      <c r="N4">
        <f>$Y4*系数矩阵!C4</f>
        <v>2040</v>
      </c>
      <c r="O4">
        <f>$Y4*系数矩阵!D4</f>
        <v>5100</v>
      </c>
      <c r="P4">
        <f>$Y4*系数矩阵!E4</f>
        <v>2550</v>
      </c>
      <c r="Q4">
        <f>$Y4*系数矩阵!F4</f>
        <v>1330.4347826086955</v>
      </c>
      <c r="R4">
        <f>$Y4*系数矩阵!G4</f>
        <v>665.21739130434776</v>
      </c>
      <c r="S4">
        <f>$Y4*系数矩阵!H4</f>
        <v>1330.4347826086955</v>
      </c>
      <c r="T4">
        <f>$Y4*系数矩阵!I4</f>
        <v>665.21739130434776</v>
      </c>
      <c r="U4">
        <f>$Y4*系数矩阵!J4</f>
        <v>1663.0434782608695</v>
      </c>
      <c r="V4">
        <f>$Y4*系数矩阵!K4</f>
        <v>997.82608695652164</v>
      </c>
      <c r="W4">
        <f>$Y4*系数矩阵!L4</f>
        <v>997.82608695652164</v>
      </c>
      <c r="Y4">
        <f t="shared" si="0"/>
        <v>20400</v>
      </c>
      <c r="Z4">
        <v>1</v>
      </c>
      <c r="AE4">
        <v>1200</v>
      </c>
    </row>
    <row r="5" spans="1:31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f>$Y5*系数矩阵!B5</f>
        <v>1360</v>
      </c>
      <c r="N5">
        <f>$Y5*系数矩阵!C5</f>
        <v>906.66666666666652</v>
      </c>
      <c r="O5">
        <f>$Y5*系数矩阵!D5</f>
        <v>6800</v>
      </c>
      <c r="P5">
        <f>$Y5*系数矩阵!E5</f>
        <v>0</v>
      </c>
      <c r="Q5">
        <f>$Y5*系数矩阵!F5</f>
        <v>2266.6666666666665</v>
      </c>
      <c r="R5">
        <f>$Y5*系数矩阵!G5</f>
        <v>1133.3333333333333</v>
      </c>
      <c r="S5">
        <f>$Y5*系数矩阵!H5</f>
        <v>2266.6666666666665</v>
      </c>
      <c r="T5">
        <f>$Y5*系数矩阵!I5</f>
        <v>1133.3333333333333</v>
      </c>
      <c r="U5">
        <f>$Y5*系数矩阵!J5</f>
        <v>1813.333333333333</v>
      </c>
      <c r="V5">
        <f>$Y5*系数矩阵!K5</f>
        <v>1360</v>
      </c>
      <c r="W5">
        <f>$Y5*系数矩阵!L5</f>
        <v>1360</v>
      </c>
      <c r="Y5">
        <f t="shared" si="0"/>
        <v>20400</v>
      </c>
      <c r="Z5">
        <v>6</v>
      </c>
    </row>
    <row r="6" spans="1:31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f>$Y6*系数矩阵!B6</f>
        <v>927.27272727272714</v>
      </c>
      <c r="N6">
        <f>$Y6*系数矩阵!C6</f>
        <v>618.18181818181824</v>
      </c>
      <c r="O6">
        <f>$Y6*系数矩阵!D6</f>
        <v>1545.4545454545455</v>
      </c>
      <c r="P6">
        <f>$Y6*系数矩阵!E6</f>
        <v>309.09090909090912</v>
      </c>
      <c r="Q6">
        <f>$Y6*系数矩阵!F6</f>
        <v>0</v>
      </c>
      <c r="R6">
        <f>$Y6*系数矩阵!G6</f>
        <v>906.66666666666674</v>
      </c>
      <c r="S6">
        <f>$Y6*系数矩阵!H6</f>
        <v>1813.3333333333335</v>
      </c>
      <c r="T6">
        <f>$Y6*系数矩阵!I6</f>
        <v>906.66666666666674</v>
      </c>
      <c r="U6">
        <f>$Y6*系数矩阵!J6</f>
        <v>6184.7619047619046</v>
      </c>
      <c r="V6">
        <f>$Y6*系数矩阵!K6</f>
        <v>2817.1428571428573</v>
      </c>
      <c r="W6">
        <f>$Y6*系数矩阵!L6</f>
        <v>4371.4285714285716</v>
      </c>
      <c r="Y6">
        <f t="shared" si="0"/>
        <v>20400</v>
      </c>
      <c r="Z6">
        <v>5</v>
      </c>
    </row>
    <row r="7" spans="1:31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f>$Y7*系数矩阵!B7</f>
        <v>941.53846153846155</v>
      </c>
      <c r="N7">
        <f>$Y7*系数矩阵!C7</f>
        <v>627.69230769230774</v>
      </c>
      <c r="O7">
        <f>$Y7*系数矩阵!D7</f>
        <v>1569.2307692307693</v>
      </c>
      <c r="P7">
        <f>$Y7*系数矩阵!E7</f>
        <v>313.84615384615387</v>
      </c>
      <c r="Q7">
        <f>$Y7*系数矩阵!F7</f>
        <v>627.69230769230774</v>
      </c>
      <c r="R7">
        <f>$Y7*系数矩阵!G7</f>
        <v>0</v>
      </c>
      <c r="S7">
        <f>$Y7*系数矩阵!H7</f>
        <v>8160</v>
      </c>
      <c r="T7">
        <f>$Y7*系数矩阵!I7</f>
        <v>1255.3846153846155</v>
      </c>
      <c r="U7">
        <f>$Y7*系数矩阵!J7</f>
        <v>3138.4615384615386</v>
      </c>
      <c r="V7">
        <f>$Y7*系数矩阵!K7</f>
        <v>1883.0769230769231</v>
      </c>
      <c r="W7">
        <f>$Y7*系数矩阵!L7</f>
        <v>1883.0769230769231</v>
      </c>
      <c r="Y7">
        <f t="shared" si="0"/>
        <v>20400</v>
      </c>
      <c r="Z7">
        <v>5</v>
      </c>
    </row>
    <row r="8" spans="1:31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f>$Y8*系数矩阵!B8</f>
        <v>2408.7871853546908</v>
      </c>
      <c r="N8">
        <f>$Y8*系数矩阵!C8</f>
        <v>2936.2929061784898</v>
      </c>
      <c r="O8">
        <f>$Y8*系数矩阵!D8</f>
        <v>2684.2105263157891</v>
      </c>
      <c r="P8">
        <f>$Y8*系数矩阵!E8</f>
        <v>536.84210526315792</v>
      </c>
      <c r="Q8">
        <f>$Y8*系数矩阵!F8</f>
        <v>1073.6842105263158</v>
      </c>
      <c r="R8">
        <f>$Y8*系数矩阵!G8</f>
        <v>4080</v>
      </c>
      <c r="S8">
        <f>$Y8*系数矩阵!H8</f>
        <v>0</v>
      </c>
      <c r="T8">
        <f>$Y8*系数矩阵!I8</f>
        <v>532.17391304347825</v>
      </c>
      <c r="U8">
        <f>$Y8*系数矩阵!J8</f>
        <v>1330.4347826086955</v>
      </c>
      <c r="V8">
        <f>$Y8*系数矩阵!K8</f>
        <v>798.26086956521726</v>
      </c>
      <c r="W8">
        <f>$Y8*系数矩阵!L8</f>
        <v>4019.3135011441645</v>
      </c>
      <c r="Y8">
        <f t="shared" si="0"/>
        <v>20400</v>
      </c>
    </row>
    <row r="9" spans="1:31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f>$Y9*系数矩阵!B9</f>
        <v>0</v>
      </c>
      <c r="N9">
        <f>$Y9*系数矩阵!C9</f>
        <v>0</v>
      </c>
      <c r="O9">
        <f>$Y9*系数矩阵!D9</f>
        <v>0</v>
      </c>
      <c r="P9">
        <f>$Y9*系数矩阵!E9</f>
        <v>0</v>
      </c>
      <c r="Q9">
        <f>$Y9*系数矩阵!F9</f>
        <v>0</v>
      </c>
      <c r="R9">
        <f>$Y9*系数矩阵!G9</f>
        <v>0</v>
      </c>
      <c r="S9">
        <f>$Y9*系数矩阵!H9</f>
        <v>0</v>
      </c>
      <c r="T9">
        <f>$Y9*系数矩阵!I9</f>
        <v>0</v>
      </c>
      <c r="U9">
        <f>$Y9*系数矩阵!J9</f>
        <v>0</v>
      </c>
      <c r="V9">
        <f>$Y9*系数矩阵!K9</f>
        <v>0</v>
      </c>
      <c r="W9">
        <f>$Y9*系数矩阵!L9</f>
        <v>0</v>
      </c>
      <c r="Y9">
        <f t="shared" si="0"/>
        <v>20400</v>
      </c>
    </row>
    <row r="10" spans="1:31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f>$Y10*系数矩阵!B10</f>
        <v>2137.1428571428569</v>
      </c>
      <c r="N10">
        <f>$Y10*系数矩阵!C10</f>
        <v>4015.2380952380945</v>
      </c>
      <c r="O10">
        <f>$Y10*系数矩阵!D10</f>
        <v>1554.2857142857142</v>
      </c>
      <c r="P10">
        <f>$Y10*系数矩阵!E10</f>
        <v>388.57142857142856</v>
      </c>
      <c r="Q10">
        <f>$Y10*系数矩阵!F10</f>
        <v>777.14285714285711</v>
      </c>
      <c r="R10">
        <f>$Y10*系数矩阵!G10</f>
        <v>2833.333333333333</v>
      </c>
      <c r="S10">
        <f>$Y10*系数矩阵!H10</f>
        <v>3400</v>
      </c>
      <c r="T10">
        <f>$Y10*系数矩阵!I10</f>
        <v>566.66666666666663</v>
      </c>
      <c r="U10">
        <f>$Y10*系数矩阵!J10</f>
        <v>1619.047619047619</v>
      </c>
      <c r="V10">
        <f>$Y10*系数矩阵!K10</f>
        <v>971.42857142857133</v>
      </c>
      <c r="W10">
        <f>$Y10*系数矩阵!L10</f>
        <v>2137.1428571428569</v>
      </c>
      <c r="Y10">
        <f t="shared" si="0"/>
        <v>20400</v>
      </c>
    </row>
    <row r="11" spans="1:31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f>$Y11*系数矩阵!B11</f>
        <v>1055.1724137931035</v>
      </c>
      <c r="N11">
        <f>$Y11*系数矩阵!C11</f>
        <v>2462.0689655172414</v>
      </c>
      <c r="O11">
        <f>$Y11*系数矩阵!D11</f>
        <v>4270.9359605911332</v>
      </c>
      <c r="P11">
        <f>$Y11*系数矩阵!E11</f>
        <v>1067.7339901477833</v>
      </c>
      <c r="Q11">
        <f>$Y11*系数矩阵!F11</f>
        <v>3203.2019704433496</v>
      </c>
      <c r="R11">
        <f>$Y11*系数矩阵!G11</f>
        <v>910.71428571428578</v>
      </c>
      <c r="S11">
        <f>$Y11*系数矩阵!H11</f>
        <v>1092.8571428571429</v>
      </c>
      <c r="T11">
        <f>$Y11*系数矩阵!I11</f>
        <v>182.14285714285714</v>
      </c>
      <c r="U11">
        <f>$Y11*系数矩阵!J11</f>
        <v>0</v>
      </c>
      <c r="V11">
        <f>$Y11*系数矩阵!K11</f>
        <v>5100</v>
      </c>
      <c r="W11">
        <f>$Y11*系数矩阵!L11</f>
        <v>1055.1724137931035</v>
      </c>
      <c r="Y11">
        <f t="shared" si="0"/>
        <v>20400</v>
      </c>
    </row>
    <row r="12" spans="1:31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f>$Y12*系数矩阵!B12</f>
        <v>844.13793103448279</v>
      </c>
      <c r="N12">
        <f>$Y12*系数矩阵!C12</f>
        <v>1969.655172413793</v>
      </c>
      <c r="O12">
        <f>$Y12*系数矩阵!D12</f>
        <v>4582.463054187192</v>
      </c>
      <c r="P12">
        <f>$Y12*系数矩阵!E12</f>
        <v>1145.615763546798</v>
      </c>
      <c r="Q12">
        <f>$Y12*系数矩阵!F12</f>
        <v>3436.847290640394</v>
      </c>
      <c r="R12">
        <f>$Y12*系数矩阵!G12</f>
        <v>1457.1428571428571</v>
      </c>
      <c r="S12">
        <f>$Y12*系数矩阵!H12</f>
        <v>1748.5714285714287</v>
      </c>
      <c r="T12">
        <f>$Y12*系数矩阵!I12</f>
        <v>291.42857142857144</v>
      </c>
      <c r="U12">
        <f>$Y12*系数矩阵!J12</f>
        <v>4080</v>
      </c>
      <c r="V12">
        <f>$Y12*系数矩阵!K12</f>
        <v>0</v>
      </c>
      <c r="W12">
        <f>$Y12*系数矩阵!L12</f>
        <v>844.13793103448279</v>
      </c>
      <c r="Y12">
        <f t="shared" si="0"/>
        <v>20400</v>
      </c>
    </row>
    <row r="13" spans="1:31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f>$Y13*系数矩阵!B13</f>
        <v>0</v>
      </c>
      <c r="N13">
        <f>$Y13*系数矩阵!C13</f>
        <v>0</v>
      </c>
      <c r="O13">
        <f>$Y13*系数矩阵!D13</f>
        <v>0</v>
      </c>
      <c r="P13">
        <f>$Y13*系数矩阵!E13</f>
        <v>0</v>
      </c>
      <c r="Q13">
        <f>$Y13*系数矩阵!F13</f>
        <v>0</v>
      </c>
      <c r="R13">
        <f>$Y13*系数矩阵!G13</f>
        <v>0</v>
      </c>
      <c r="S13">
        <f>$Y13*系数矩阵!H13</f>
        <v>0</v>
      </c>
      <c r="T13">
        <f>$Y13*系数矩阵!I13</f>
        <v>0</v>
      </c>
      <c r="U13">
        <f>$Y13*系数矩阵!J13</f>
        <v>0</v>
      </c>
      <c r="V13">
        <f>$Y13*系数矩阵!K13</f>
        <v>0</v>
      </c>
      <c r="W13">
        <f>$Y13*系数矩阵!L13</f>
        <v>0</v>
      </c>
    </row>
    <row r="14" spans="1:31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1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1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A7D6-6851-4890-B790-A4CF08DCD1B5}">
  <dimension ref="A1:L13"/>
  <sheetViews>
    <sheetView workbookViewId="0">
      <selection activeCell="B1" sqref="B1:L1"/>
    </sheetView>
  </sheetViews>
  <sheetFormatPr defaultRowHeight="14.25" x14ac:dyDescent="0.2"/>
  <sheetData>
    <row r="1" spans="1:1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10</v>
      </c>
      <c r="K1">
        <v>11</v>
      </c>
      <c r="L1">
        <v>12</v>
      </c>
    </row>
    <row r="2" spans="1:12" x14ac:dyDescent="0.2">
      <c r="A2" s="1">
        <v>1</v>
      </c>
      <c r="B2">
        <v>0</v>
      </c>
      <c r="C2">
        <f>0.5/3</f>
        <v>0.16666666666666666</v>
      </c>
      <c r="D2">
        <v>4.6875E-2</v>
      </c>
      <c r="E2">
        <v>1.5625E-2</v>
      </c>
      <c r="F2">
        <v>0.19517543859649122</v>
      </c>
      <c r="G2">
        <v>0.17077850877192982</v>
      </c>
      <c r="H2">
        <v>0.24396929824561403</v>
      </c>
      <c r="I2">
        <v>7.3190789473684209E-2</v>
      </c>
      <c r="J2">
        <v>5.2631578947368418E-2</v>
      </c>
      <c r="K2">
        <v>1.7543859649122806E-2</v>
      </c>
      <c r="L2">
        <v>1.7543859649122806E-2</v>
      </c>
    </row>
    <row r="3" spans="1:12" x14ac:dyDescent="0.2">
      <c r="A3" s="1">
        <v>2</v>
      </c>
      <c r="B3">
        <v>0.16666666666666666</v>
      </c>
      <c r="C3">
        <v>0</v>
      </c>
      <c r="D3">
        <v>0.1875</v>
      </c>
      <c r="E3">
        <v>6.25E-2</v>
      </c>
      <c r="F3">
        <v>8.9743589743589758E-2</v>
      </c>
      <c r="G3">
        <v>0.1121794871794872</v>
      </c>
      <c r="H3">
        <v>0.13461538461538464</v>
      </c>
      <c r="I3">
        <v>2.2435897435897439E-2</v>
      </c>
      <c r="J3">
        <v>0.13461538461538464</v>
      </c>
      <c r="K3">
        <v>4.4871794871794879E-2</v>
      </c>
      <c r="L3">
        <v>4.4871794871794879E-2</v>
      </c>
    </row>
    <row r="4" spans="1:12" x14ac:dyDescent="0.2">
      <c r="A4" s="1">
        <v>3</v>
      </c>
      <c r="B4">
        <v>0.15</v>
      </c>
      <c r="C4">
        <v>0.1</v>
      </c>
      <c r="D4">
        <v>0.25</v>
      </c>
      <c r="E4">
        <v>0.125</v>
      </c>
      <c r="F4">
        <v>6.5217391304347824E-2</v>
      </c>
      <c r="G4">
        <v>3.2608695652173912E-2</v>
      </c>
      <c r="H4">
        <v>6.5217391304347824E-2</v>
      </c>
      <c r="I4">
        <v>3.2608695652173912E-2</v>
      </c>
      <c r="J4">
        <v>8.1521739130434784E-2</v>
      </c>
      <c r="K4">
        <v>4.8913043478260865E-2</v>
      </c>
      <c r="L4">
        <v>4.8913043478260865E-2</v>
      </c>
    </row>
    <row r="5" spans="1:12" x14ac:dyDescent="0.2">
      <c r="A5" s="1">
        <v>4</v>
      </c>
      <c r="B5">
        <v>6.6666666666666666E-2</v>
      </c>
      <c r="C5">
        <v>4.4444444444444439E-2</v>
      </c>
      <c r="D5">
        <v>0.33333333333333331</v>
      </c>
      <c r="E5">
        <v>0</v>
      </c>
      <c r="F5">
        <v>0.1111111111111111</v>
      </c>
      <c r="G5">
        <v>5.5555555555555552E-2</v>
      </c>
      <c r="H5">
        <v>0.1111111111111111</v>
      </c>
      <c r="I5">
        <v>5.5555555555555552E-2</v>
      </c>
      <c r="J5">
        <v>8.8888888888888878E-2</v>
      </c>
      <c r="K5">
        <v>6.6666666666666666E-2</v>
      </c>
      <c r="L5">
        <v>6.6666666666666666E-2</v>
      </c>
    </row>
    <row r="6" spans="1:12" x14ac:dyDescent="0.2">
      <c r="A6" s="1">
        <v>5</v>
      </c>
      <c r="B6">
        <v>4.5454545454545449E-2</v>
      </c>
      <c r="C6">
        <v>3.0303030303030304E-2</v>
      </c>
      <c r="D6">
        <v>7.575757575757576E-2</v>
      </c>
      <c r="E6">
        <v>1.5151515151515152E-2</v>
      </c>
      <c r="F6">
        <v>0</v>
      </c>
      <c r="G6">
        <v>4.4444444444444446E-2</v>
      </c>
      <c r="H6">
        <v>8.8888888888888892E-2</v>
      </c>
      <c r="I6">
        <v>4.4444444444444446E-2</v>
      </c>
      <c r="J6">
        <v>0.30317460317460315</v>
      </c>
      <c r="K6">
        <v>0.1380952380952381</v>
      </c>
      <c r="L6">
        <v>0.21428571428571427</v>
      </c>
    </row>
    <row r="7" spans="1:12" x14ac:dyDescent="0.2">
      <c r="A7" s="1">
        <v>6</v>
      </c>
      <c r="B7">
        <v>4.6153846153846156E-2</v>
      </c>
      <c r="C7">
        <v>3.0769230769230771E-2</v>
      </c>
      <c r="D7">
        <v>7.6923076923076927E-2</v>
      </c>
      <c r="E7">
        <v>1.5384615384615385E-2</v>
      </c>
      <c r="F7">
        <v>3.0769230769230771E-2</v>
      </c>
      <c r="G7">
        <v>0</v>
      </c>
      <c r="H7">
        <v>0.4</v>
      </c>
      <c r="I7">
        <v>6.1538461538461542E-2</v>
      </c>
      <c r="J7">
        <v>0.15384615384615385</v>
      </c>
      <c r="K7">
        <v>9.2307692307692313E-2</v>
      </c>
      <c r="L7">
        <v>9.2307692307692313E-2</v>
      </c>
    </row>
    <row r="8" spans="1:12" x14ac:dyDescent="0.2">
      <c r="A8" s="1">
        <v>7</v>
      </c>
      <c r="B8">
        <v>0.11807780320366132</v>
      </c>
      <c r="C8">
        <v>0.14393592677345537</v>
      </c>
      <c r="D8">
        <v>0.13157894736842105</v>
      </c>
      <c r="E8">
        <v>2.6315789473684209E-2</v>
      </c>
      <c r="F8">
        <v>5.2631578947368418E-2</v>
      </c>
      <c r="G8">
        <v>0.2</v>
      </c>
      <c r="I8">
        <v>2.6086956521739129E-2</v>
      </c>
      <c r="J8">
        <v>6.5217391304347824E-2</v>
      </c>
      <c r="K8">
        <v>3.9130434782608692E-2</v>
      </c>
      <c r="L8">
        <v>0.19702517162471395</v>
      </c>
    </row>
    <row r="9" spans="1:12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s="1">
        <v>9</v>
      </c>
      <c r="B10">
        <v>0.10476190476190475</v>
      </c>
      <c r="C10">
        <v>0.19682539682539679</v>
      </c>
      <c r="D10">
        <v>7.6190476190476183E-2</v>
      </c>
      <c r="E10">
        <v>1.9047619047619046E-2</v>
      </c>
      <c r="F10">
        <v>3.8095238095238092E-2</v>
      </c>
      <c r="G10">
        <v>0.13888888888888887</v>
      </c>
      <c r="H10">
        <v>0.16666666666666666</v>
      </c>
      <c r="I10">
        <v>2.7777777777777776E-2</v>
      </c>
      <c r="J10">
        <v>7.9365079365079361E-2</v>
      </c>
      <c r="K10">
        <v>4.7619047619047616E-2</v>
      </c>
      <c r="L10">
        <v>0.10476190476190475</v>
      </c>
    </row>
    <row r="11" spans="1:12" x14ac:dyDescent="0.2">
      <c r="A11" s="1">
        <v>10</v>
      </c>
      <c r="B11">
        <v>5.1724137931034482E-2</v>
      </c>
      <c r="C11">
        <v>0.1206896551724138</v>
      </c>
      <c r="D11">
        <v>0.20935960591133004</v>
      </c>
      <c r="E11">
        <v>5.2339901477832511E-2</v>
      </c>
      <c r="F11">
        <v>0.15701970443349753</v>
      </c>
      <c r="G11">
        <v>4.4642857142857144E-2</v>
      </c>
      <c r="H11">
        <v>5.3571428571428568E-2</v>
      </c>
      <c r="I11">
        <v>8.9285714285714281E-3</v>
      </c>
      <c r="J11">
        <v>0</v>
      </c>
      <c r="K11">
        <v>0.25</v>
      </c>
      <c r="L11">
        <v>5.1724137931034482E-2</v>
      </c>
    </row>
    <row r="12" spans="1:12" x14ac:dyDescent="0.2">
      <c r="A12" s="1">
        <v>11</v>
      </c>
      <c r="B12">
        <v>4.1379310344827586E-2</v>
      </c>
      <c r="C12">
        <v>9.6551724137931033E-2</v>
      </c>
      <c r="D12">
        <v>0.22463054187192116</v>
      </c>
      <c r="E12">
        <v>5.6157635467980291E-2</v>
      </c>
      <c r="F12">
        <v>0.16847290640394089</v>
      </c>
      <c r="G12">
        <v>7.1428571428571425E-2</v>
      </c>
      <c r="H12">
        <v>8.5714285714285715E-2</v>
      </c>
      <c r="I12">
        <v>1.4285714285714285E-2</v>
      </c>
      <c r="J12">
        <v>0.2</v>
      </c>
      <c r="K12">
        <v>0</v>
      </c>
      <c r="L12">
        <v>4.1379310344827586E-2</v>
      </c>
    </row>
    <row r="13" spans="1:12" x14ac:dyDescent="0.2">
      <c r="A13" s="1">
        <v>12</v>
      </c>
      <c r="B13">
        <v>0.03</v>
      </c>
      <c r="C13">
        <v>6.9999999999999993E-2</v>
      </c>
      <c r="D13">
        <v>0.22117647058823531</v>
      </c>
      <c r="E13">
        <v>5.5294117647058827E-2</v>
      </c>
      <c r="F13">
        <v>7.0588235294117646E-2</v>
      </c>
      <c r="G13">
        <v>0.17352941176470588</v>
      </c>
      <c r="H13">
        <v>0.24789915966386553</v>
      </c>
      <c r="I13">
        <v>7.4369747899159663E-2</v>
      </c>
      <c r="J13">
        <v>4.2857142857142858E-2</v>
      </c>
      <c r="K13">
        <v>1.4285714285714285E-2</v>
      </c>
      <c r="L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系数矩阵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杨晨威</dc:creator>
  <cp:lastModifiedBy>CICV</cp:lastModifiedBy>
  <dcterms:created xsi:type="dcterms:W3CDTF">2015-06-05T18:17:20Z</dcterms:created>
  <dcterms:modified xsi:type="dcterms:W3CDTF">2021-03-15T08:51:27Z</dcterms:modified>
</cp:coreProperties>
</file>