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540" yWindow="75" windowWidth="18195" windowHeight="7935" tabRatio="516"/>
  </bookViews>
  <sheets>
    <sheet name="location" sheetId="6" r:id="rId1"/>
    <sheet name="area" sheetId="7" r:id="rId2"/>
    <sheet name="region" sheetId="2" r:id="rId3"/>
    <sheet name="district" sheetId="3" r:id="rId4"/>
    <sheet name="area2015" sheetId="4" r:id="rId5"/>
    <sheet name="2015vs2016" sheetId="5" r:id="rId6"/>
    <sheet name="location2015" sheetId="1" r:id="rId7"/>
  </sheets>
  <definedNames>
    <definedName name="_xlnm._FilterDatabase" localSheetId="5">'2015vs2016'!$F$1:$Q$1</definedName>
    <definedName name="_xlnm._FilterDatabase" localSheetId="4" hidden="1">area2015!$A$1:$D$1</definedName>
    <definedName name="_xlnm._FilterDatabase" localSheetId="6" hidden="1">location2015!$A$1:$I$292</definedName>
  </definedNames>
  <calcPr calcId="145621"/>
  <fileRecoveryPr repairLoad="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1" i="1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L31" i="5" l="1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2" i="5"/>
  <c r="L51" i="5"/>
  <c r="L52" i="5"/>
  <c r="L53" i="5"/>
  <c r="L54" i="5"/>
  <c r="L3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4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5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6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7" i="5"/>
  <c r="L155" i="5"/>
  <c r="L156" i="5"/>
  <c r="L8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9" i="5"/>
  <c r="L220" i="5"/>
  <c r="L221" i="5"/>
  <c r="L222" i="5"/>
  <c r="L10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11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12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81" i="5"/>
  <c r="I279" i="5"/>
  <c r="I280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13" i="5"/>
  <c r="J304" i="5"/>
  <c r="C304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2" i="5"/>
  <c r="N51" i="5"/>
  <c r="N52" i="5"/>
  <c r="N53" i="5"/>
  <c r="N54" i="5"/>
  <c r="N3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4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5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6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7" i="5"/>
  <c r="N155" i="5"/>
  <c r="N156" i="5"/>
  <c r="N8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9" i="5"/>
  <c r="N220" i="5"/>
  <c r="N221" i="5"/>
  <c r="N222" i="5"/>
  <c r="N10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11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12" i="5"/>
  <c r="N275" i="5"/>
  <c r="N276" i="5"/>
  <c r="N277" i="5"/>
  <c r="N278" i="5"/>
  <c r="N281" i="5"/>
  <c r="N279" i="5"/>
  <c r="N280" i="5"/>
  <c r="N282" i="5"/>
  <c r="N283" i="5"/>
  <c r="N284" i="5"/>
  <c r="N285" i="5"/>
  <c r="N286" i="5"/>
  <c r="N287" i="5"/>
  <c r="N288" i="5"/>
  <c r="N289" i="5"/>
  <c r="N290" i="5"/>
  <c r="N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2" i="5"/>
  <c r="M51" i="5"/>
  <c r="M52" i="5"/>
  <c r="M53" i="5"/>
  <c r="M54" i="5"/>
  <c r="M3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4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5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6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7" i="5"/>
  <c r="M155" i="5"/>
  <c r="M156" i="5"/>
  <c r="M8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9" i="5"/>
  <c r="M220" i="5"/>
  <c r="M221" i="5"/>
  <c r="M222" i="5"/>
  <c r="M10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11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12" i="5"/>
  <c r="M275" i="5"/>
  <c r="M276" i="5"/>
  <c r="M277" i="5"/>
  <c r="M278" i="5"/>
  <c r="M281" i="5"/>
  <c r="M279" i="5"/>
  <c r="M280" i="5"/>
  <c r="M282" i="5"/>
  <c r="M283" i="5"/>
  <c r="M284" i="5"/>
  <c r="M285" i="5"/>
  <c r="M286" i="5"/>
  <c r="M287" i="5"/>
  <c r="M288" i="5"/>
  <c r="M289" i="5"/>
  <c r="M290" i="5"/>
  <c r="M13" i="5"/>
</calcChain>
</file>

<file path=xl/sharedStrings.xml><?xml version="1.0" encoding="utf-8"?>
<sst xmlns="http://schemas.openxmlformats.org/spreadsheetml/2006/main" count="2822" uniqueCount="1730">
  <si>
    <t>Bonham Strand near Wing Lok Street</t>
  </si>
  <si>
    <t>Connaught Road West near Ka On Street</t>
  </si>
  <si>
    <t>First Street</t>
  </si>
  <si>
    <t>Gilman Street (near Harbour Building)</t>
  </si>
  <si>
    <t>Gough Street</t>
  </si>
  <si>
    <t>North Street</t>
  </si>
  <si>
    <t>Po Hing Fong</t>
  </si>
  <si>
    <t>Sai Ning Street</t>
  </si>
  <si>
    <t>Second Street</t>
  </si>
  <si>
    <t>Tamar Street</t>
  </si>
  <si>
    <t>Forbes Street</t>
  </si>
  <si>
    <t>Lok Ku Road</t>
  </si>
  <si>
    <t>Gloucester Road (outside Lok Sing Centre)</t>
  </si>
  <si>
    <t>Hoi Ping Road</t>
  </si>
  <si>
    <t>Hung Hing Road on top of the Tunnel Ingress/Egress</t>
  </si>
  <si>
    <t>Jaffe Road w/o Canal Road West</t>
  </si>
  <si>
    <t>Jaffe Road w/o Cannon Street</t>
  </si>
  <si>
    <t>Landale Street</t>
  </si>
  <si>
    <t>Lockhart Road e/o Fleming Road</t>
  </si>
  <si>
    <t>Lockhart Road w/o Fenwick Street</t>
  </si>
  <si>
    <t>Lockhart Road w/o Stewart Street</t>
  </si>
  <si>
    <t>Oi Kwan Road opposite Morrison Hill Technical College</t>
  </si>
  <si>
    <t>Stadium Path</t>
  </si>
  <si>
    <t>Stone Nullah Lane</t>
  </si>
  <si>
    <t>Sun Wui Road</t>
  </si>
  <si>
    <t>Wong Nai Chung Rd (near Broadwood Road)</t>
  </si>
  <si>
    <t>Wun Sha Street</t>
  </si>
  <si>
    <t>Yuk Sau Street near Tsap Tseung Street</t>
  </si>
  <si>
    <t>Oi Kwan Road (oppose to the Queen Elizabeth Stadium)</t>
  </si>
  <si>
    <t>Chai Wan Road</t>
  </si>
  <si>
    <t>Fung Yip Street</t>
  </si>
  <si>
    <t>Hing Fat Street Victoria Park Carpark</t>
  </si>
  <si>
    <t>Hong Kong Island</t>
  </si>
  <si>
    <t>Central &amp; Western District</t>
  </si>
  <si>
    <t>Wan Chai District</t>
  </si>
  <si>
    <t>Eastern District</t>
  </si>
  <si>
    <t>灣仔區</t>
  </si>
  <si>
    <t>中西區</t>
  </si>
  <si>
    <t>東區</t>
  </si>
  <si>
    <t>Hoi Chak Street near Showboat Mansion</t>
  </si>
  <si>
    <t>Java Road near Tong Shui Road</t>
  </si>
  <si>
    <t>Kin Wah Street</t>
  </si>
  <si>
    <t>Lau Li Street</t>
  </si>
  <si>
    <t>Lee Chung Street</t>
  </si>
  <si>
    <t>Lei King Road(opposite Caritas Lok Yi School)</t>
  </si>
  <si>
    <t>Marble Road near Tin Chiu Street</t>
  </si>
  <si>
    <t>On Yip Street (near Sun Yip Street)</t>
  </si>
  <si>
    <t>Sai Wan Ho Street (near Tai Lok Street)</t>
  </si>
  <si>
    <t>Sai Wan Ho Street near Tai Foo Street</t>
  </si>
  <si>
    <t>San Ha Street</t>
  </si>
  <si>
    <t>Tai Hong Street (Sai Wan Ho Health Centre)</t>
  </si>
  <si>
    <t>Tsing Fung Street (outside House Nos. 5-7)</t>
  </si>
  <si>
    <t>Tsui Wan Street</t>
  </si>
  <si>
    <t>Tung Kin Road near A Kung Ngam Road</t>
  </si>
  <si>
    <t>Wang Wa Street near Shau Kei Wan Main Street East)</t>
  </si>
  <si>
    <t>Yau Man Street</t>
  </si>
  <si>
    <t>Tai Ning Street</t>
  </si>
  <si>
    <t>Oi Tak Street (near Oi Kan Road)</t>
  </si>
  <si>
    <t>Bigwave Bay Carpark</t>
  </si>
  <si>
    <t>Hung Shing Street</t>
  </si>
  <si>
    <t>Island Road</t>
  </si>
  <si>
    <t>Lee King Street</t>
  </si>
  <si>
    <t>Ping Lan Street</t>
  </si>
  <si>
    <t>Stanley Beach Road</t>
  </si>
  <si>
    <t>Tin Wan Street</t>
  </si>
  <si>
    <t>Wong Ma Kok Road</t>
  </si>
  <si>
    <t>Yue Kwong Road</t>
  </si>
  <si>
    <t>Yue Lei Street</t>
  </si>
  <si>
    <t>Shum Wan Pier Drive</t>
  </si>
  <si>
    <t>Information Crescent near CyberCentre</t>
  </si>
  <si>
    <t>Ap Lei Chau Praya Road</t>
  </si>
  <si>
    <t>Argyle Street near Tin Kwong Road</t>
  </si>
  <si>
    <t>Bowring Street</t>
  </si>
  <si>
    <t>Broadcast Drive</t>
  </si>
  <si>
    <t>Cliff Road</t>
  </si>
  <si>
    <t>Devon Road</t>
  </si>
  <si>
    <t>Dyer Street</t>
  </si>
  <si>
    <t>Emma Avenue</t>
  </si>
  <si>
    <t>Fuk Lo Tsun Road</t>
  </si>
  <si>
    <t>Good Shepherd Street</t>
  </si>
  <si>
    <t>Granville Circuit</t>
  </si>
  <si>
    <t>Hankow Road near Haiphong Road</t>
  </si>
  <si>
    <t>Hanoi Road</t>
  </si>
  <si>
    <t>Hau Man Street</t>
  </si>
  <si>
    <t>Hau Wong Road</t>
  </si>
  <si>
    <t>Hillwood Road</t>
  </si>
  <si>
    <t>Hok Yuen Street</t>
  </si>
  <si>
    <t>Humphreys Avenue</t>
  </si>
  <si>
    <t>Inverness Road near Dumbarton Road</t>
  </si>
  <si>
    <t>Inverness Road near Nga Tsin Wai Road</t>
  </si>
  <si>
    <t>Kai Ming Street</t>
  </si>
  <si>
    <t>Kam Shing Road</t>
  </si>
  <si>
    <t>Kimberley Road</t>
  </si>
  <si>
    <t>Kimberley Street</t>
  </si>
  <si>
    <t>Lo Lung Hang Street</t>
  </si>
  <si>
    <t>Ma Tau Kok Road</t>
  </si>
  <si>
    <t>Maidstone Lane</t>
  </si>
  <si>
    <t>Man Tai Street</t>
  </si>
  <si>
    <t>Man Wui Street</t>
  </si>
  <si>
    <t>Mei King Street</t>
  </si>
  <si>
    <t>Mody Square near Auto Plaza</t>
  </si>
  <si>
    <t>Nam Kok Road</t>
  </si>
  <si>
    <t>Nga Tsin Long Road</t>
  </si>
  <si>
    <t>On Ching Road</t>
  </si>
  <si>
    <t>Parkes Street near Austin Road</t>
  </si>
  <si>
    <t>Pau Chung Street near Lok Shan Road</t>
  </si>
  <si>
    <t>Peace Avenue</t>
  </si>
  <si>
    <t>Pentland Street</t>
  </si>
  <si>
    <t>Shing Tak Street</t>
  </si>
  <si>
    <t>Suffolk Road</t>
  </si>
  <si>
    <t>York Road near To Fuk Road</t>
  </si>
  <si>
    <t>Anchor Street near Oak Street</t>
  </si>
  <si>
    <t>Arran Street near Canton Road</t>
  </si>
  <si>
    <t>Ash Street near Anchor Street</t>
  </si>
  <si>
    <t>Battery Street near Kansu Street</t>
  </si>
  <si>
    <t>Battery Street near Nanking Street</t>
  </si>
  <si>
    <t>Beech Street near Fuk Tsun Street</t>
  </si>
  <si>
    <t>Beech Street near Ivy Street</t>
  </si>
  <si>
    <t>Berwick Street near Nam Cheong Street</t>
  </si>
  <si>
    <t>Canton Road near Shantung Street</t>
  </si>
  <si>
    <t>Cheung Shun Street near Cheung Mou Street</t>
  </si>
  <si>
    <t>Cheung Wah Street near Fuk Wing Street</t>
  </si>
  <si>
    <t>Dundas Street near Kwong Wa Street</t>
  </si>
  <si>
    <t>Fa Yuen Street near Boundary Street</t>
  </si>
  <si>
    <t>Fa Yuen Street near Fife Street</t>
  </si>
  <si>
    <t>Fa Yuen Street near Soy Street</t>
  </si>
  <si>
    <t>Fuk Wing Street near Kweilin Street</t>
  </si>
  <si>
    <t>Hamilton Street between Reclamation Street and Canton Road</t>
  </si>
  <si>
    <t>Hamilton Street between Shanghai Street and Reclamation Street</t>
  </si>
  <si>
    <t>Hang Cheung Street near Fat Tseung Street</t>
  </si>
  <si>
    <t>Hing Wah Street near Cheung Sha Wan Road</t>
  </si>
  <si>
    <t>Hoi Fan Road near Olympian I Carpark</t>
  </si>
  <si>
    <t>Ki Lung Street near Kweilin Street</t>
  </si>
  <si>
    <t>King Lam Street near Tai Nam West Street</t>
  </si>
  <si>
    <t>Kiu Kiang Street near Precious Blood Hospital</t>
  </si>
  <si>
    <t>Lai Wan Road N/B</t>
  </si>
  <si>
    <t>Maple Street near Yu Chau Street</t>
  </si>
  <si>
    <t>Mau Lam Street near Chi Wo Street</t>
  </si>
  <si>
    <t>Pei Ho Street near Yee Kuk Street</t>
  </si>
  <si>
    <t>Pitt Street between Shanghai Street and Portland Street</t>
  </si>
  <si>
    <t>Pitt Street between Tung Fong and Waterloo Road</t>
  </si>
  <si>
    <t>Playing Field Road near Tung Choi Street</t>
  </si>
  <si>
    <t>Pok Hok Lane near Beech Street</t>
  </si>
  <si>
    <t>Portland Street near Boundary Street</t>
  </si>
  <si>
    <t>Portland Street near Waterloo Road</t>
  </si>
  <si>
    <t>Public Square Street near Ching Ping Street</t>
  </si>
  <si>
    <t>Sai Yeung Choi Lane</t>
  </si>
  <si>
    <t>Sai Yeung Choi Street North near Boundary Street</t>
  </si>
  <si>
    <t>Sai Yeung Choi Street North No. 179 near Boundary Street</t>
  </si>
  <si>
    <t>Sai Yeung Choi Street South near Bute Street</t>
  </si>
  <si>
    <t>Shun Ning Road near Camp Street</t>
  </si>
  <si>
    <t>Soy Street near Hak Po Street</t>
  </si>
  <si>
    <t>Sycamore Street near Tai Kok Tsui Road</t>
  </si>
  <si>
    <t>Tai Nan Street near Shek Kip Mei Street</t>
  </si>
  <si>
    <t>Tai Tsun Street near Kok Cheung Street</t>
  </si>
  <si>
    <t>Tong Yam Street</t>
  </si>
  <si>
    <t>Tonkin Street near Kwong Lee Road</t>
  </si>
  <si>
    <t>Wai Chi Street</t>
  </si>
  <si>
    <t>Wai Chi Street near Wai Chi Lane</t>
  </si>
  <si>
    <t>Wing Hong Street near Shun Ning Road</t>
  </si>
  <si>
    <t>Woh Chai Street (outside Block 23 Shek Kip Mei Estate)</t>
  </si>
  <si>
    <t>Woh Chai Street (outside Block 44 Shek Kip Mei Estate)</t>
  </si>
  <si>
    <t>Fung Shing Street</t>
  </si>
  <si>
    <t>Hang On Street near Luen On Street</t>
  </si>
  <si>
    <t>Heng Lam Street</t>
  </si>
  <si>
    <t>Hoi Bun Road outside Hoi Bun Road Park</t>
  </si>
  <si>
    <t>Ka Lok Street near Shui Wo Street</t>
  </si>
  <si>
    <t>Ka Wing Street</t>
  </si>
  <si>
    <t>Kai Lim Road near Kwun Tong Swimming Pool</t>
  </si>
  <si>
    <t>Kai Lok Street (outside Kowloon Bay Sport Centre)</t>
  </si>
  <si>
    <t>Kai Lok Street (outside Kai Yip Estate near Taxi Station)</t>
  </si>
  <si>
    <t>Kai Lok Street (outside Kowloon Bay Playground near Public Toilet)</t>
  </si>
  <si>
    <t>King Fuk Road (meter parking spaces)</t>
  </si>
  <si>
    <t>King Tung Street</t>
  </si>
  <si>
    <t>Lam Lee Street near Wang Hoi Road</t>
  </si>
  <si>
    <t>Lam Lok Street</t>
  </si>
  <si>
    <t>Ming Chi Street</t>
  </si>
  <si>
    <t>Ping Ting Road near East Kowloon Psychiatric Centre</t>
  </si>
  <si>
    <t>Po Kong Village Road near Diamond Hill Funeral Parlour</t>
  </si>
  <si>
    <t>Shatin Pass Road</t>
  </si>
  <si>
    <t>Sheung Hei Street near Success Industrial Building</t>
  </si>
  <si>
    <t>Sze Mei Street</t>
  </si>
  <si>
    <t>Ting On Street</t>
  </si>
  <si>
    <t>Tsing On Street</t>
  </si>
  <si>
    <t>Tsui Fung Street</t>
  </si>
  <si>
    <t>翠鳳街</t>
  </si>
  <si>
    <t>Tung Yuen Street</t>
  </si>
  <si>
    <t>東源街</t>
  </si>
  <si>
    <t>Wan Fung Street</t>
  </si>
  <si>
    <t>環鳳街</t>
  </si>
  <si>
    <t>Wan Hon Street</t>
  </si>
  <si>
    <t>雲漢街</t>
  </si>
  <si>
    <t>Wang Tai Road</t>
  </si>
  <si>
    <t>宏泰道</t>
  </si>
  <si>
    <t>Wang Tau Hom Central Road near Wang Tau Hom East Road</t>
  </si>
  <si>
    <t>橫頭磡中道近橫頭磡東道</t>
  </si>
  <si>
    <t>Yau Hong Street</t>
  </si>
  <si>
    <t>有康街</t>
  </si>
  <si>
    <t>Yuk Wah Crescent near Yuk Wah Street</t>
  </si>
  <si>
    <t>毓華里近毓華街</t>
  </si>
  <si>
    <t>Yuet Wah Street near Ping Shing Lane</t>
  </si>
  <si>
    <t>Carpark near University Station</t>
  </si>
  <si>
    <t>停車場近大學站</t>
  </si>
  <si>
    <t>Chik Fu Street</t>
  </si>
  <si>
    <t>積富街</t>
  </si>
  <si>
    <t>Fu Kin Street</t>
  </si>
  <si>
    <t>富健街</t>
  </si>
  <si>
    <t>Hang Kwong Street</t>
  </si>
  <si>
    <t>恒光街</t>
  </si>
  <si>
    <t>Hang Shun Street</t>
  </si>
  <si>
    <t>恆信街</t>
  </si>
  <si>
    <t>Hin Tin Street</t>
  </si>
  <si>
    <t>顯田街</t>
  </si>
  <si>
    <t>Lek Yuen Street</t>
  </si>
  <si>
    <t>瀝源街</t>
  </si>
  <si>
    <t>Ma Kam Street</t>
  </si>
  <si>
    <t>馬錦街</t>
  </si>
  <si>
    <t>Man Lam Road</t>
  </si>
  <si>
    <t>文林路</t>
  </si>
  <si>
    <t>On King Street</t>
  </si>
  <si>
    <t>安景街</t>
  </si>
  <si>
    <t>Sha Kok Street near Shan Ha Wai (Tsang Tai Uk)</t>
  </si>
  <si>
    <t>Shan Mei Street</t>
  </si>
  <si>
    <t>山尾街</t>
  </si>
  <si>
    <t>Tai Wai Road</t>
  </si>
  <si>
    <t>大圍道</t>
  </si>
  <si>
    <t>Wo Che Street</t>
  </si>
  <si>
    <t>禾輋街</t>
  </si>
  <si>
    <t>Yat Cheung Street</t>
  </si>
  <si>
    <t>逸祥街</t>
  </si>
  <si>
    <t>Yau On Street</t>
  </si>
  <si>
    <t>悠安街</t>
  </si>
  <si>
    <t>Yuen Wo Road</t>
  </si>
  <si>
    <t>Kwong Fuk Square Carpark</t>
  </si>
  <si>
    <t>廣福坊停車場</t>
  </si>
  <si>
    <t>Lai Chung Carpark</t>
  </si>
  <si>
    <t>泥涌停車場</t>
  </si>
  <si>
    <t>Po Heung Square Carpark</t>
  </si>
  <si>
    <t>寶鄉坊停車場</t>
  </si>
  <si>
    <t>Sai Sha Road near Shui Long Wo Carpark</t>
  </si>
  <si>
    <t>西沙路近水浪窩停車場</t>
  </si>
  <si>
    <t>San Wai Tsai Road Carpark</t>
  </si>
  <si>
    <t>新圍仔路停車場</t>
  </si>
  <si>
    <t>Tai Mei Tuk Carpark</t>
  </si>
  <si>
    <t>大尾督停車場</t>
  </si>
  <si>
    <t>Tung Sau Square</t>
  </si>
  <si>
    <t>同秀坊</t>
  </si>
  <si>
    <t>Heung Sze Wui Square Carpark</t>
  </si>
  <si>
    <t>鄉事會坊停車場</t>
  </si>
  <si>
    <t>Pak Wo Road</t>
  </si>
  <si>
    <t>百和路</t>
  </si>
  <si>
    <t>San Shing Avenue</t>
  </si>
  <si>
    <t>新成路</t>
  </si>
  <si>
    <t>Wo Fung Street</t>
  </si>
  <si>
    <t>和豐街</t>
  </si>
  <si>
    <t>Luen Cheong Street</t>
  </si>
  <si>
    <t>聯昌街</t>
  </si>
  <si>
    <t>Po Wing Road Carpark</t>
  </si>
  <si>
    <t>保榮路停車場</t>
  </si>
  <si>
    <t>Clear Water Bay Road near Tai Wan Tau</t>
  </si>
  <si>
    <t>清水灣道近大環頭</t>
  </si>
  <si>
    <t>Man Kuk Lane</t>
  </si>
  <si>
    <t>文曲里</t>
  </si>
  <si>
    <t>Man Nin Street Carpark</t>
  </si>
  <si>
    <t>萬年街停車場</t>
  </si>
  <si>
    <t>荔灣道北行</t>
  </si>
  <si>
    <t>楓樹街近汝州街</t>
  </si>
  <si>
    <t>茂林街近志和街</t>
  </si>
  <si>
    <t>北河街近醫局街</t>
  </si>
  <si>
    <t>碧街介乎上海街及砵蘭街</t>
  </si>
  <si>
    <t>碧街介乎東方街及窩打老道</t>
  </si>
  <si>
    <t>運動場道近通菜街</t>
  </si>
  <si>
    <t>博學里近櫸樹街</t>
  </si>
  <si>
    <t>砵蘭街近界限街</t>
  </si>
  <si>
    <t>砵蘭街近窩打老道</t>
  </si>
  <si>
    <t>眾坊街近澄平街</t>
  </si>
  <si>
    <t>西洋菜里近大埔道</t>
  </si>
  <si>
    <t>西洋菜街北近界限街</t>
  </si>
  <si>
    <t>西洋菜街北179號近界限街</t>
  </si>
  <si>
    <t>西洋菜街南近弼街</t>
  </si>
  <si>
    <t>順寧道近營盤街</t>
  </si>
  <si>
    <t>豉油街近黑布街</t>
  </si>
  <si>
    <t>詩歌舞街近大角咀道</t>
  </si>
  <si>
    <t>大南街近石峽尾街</t>
  </si>
  <si>
    <t>大全街近角祥街</t>
  </si>
  <si>
    <t>棠蔭街</t>
  </si>
  <si>
    <t>東京街近廣利道</t>
  </si>
  <si>
    <t>偉智街</t>
  </si>
  <si>
    <t>偉智街近偉智里</t>
  </si>
  <si>
    <t>永康街近順寧道</t>
  </si>
  <si>
    <t>窩仔街 (石硤尾邨23座對出)</t>
  </si>
  <si>
    <t>窩仔街 (石硤尾邨44座對出)</t>
  </si>
  <si>
    <t>豐盛街</t>
  </si>
  <si>
    <t>恆安街近聯安街</t>
  </si>
  <si>
    <t>杏林街</t>
  </si>
  <si>
    <t>海濱道</t>
  </si>
  <si>
    <t>嘉樂街近瑞和街</t>
  </si>
  <si>
    <t>嘉榮街</t>
  </si>
  <si>
    <t>佳廉道近觀塘游泳池</t>
  </si>
  <si>
    <t>啟樂街 (九龍灣體育館對出)</t>
  </si>
  <si>
    <t>啟樂街 (啟業邨對出近的士站)</t>
  </si>
  <si>
    <t>啟樂街 (九龍灣遊樂場對出近公眾廁所)</t>
  </si>
  <si>
    <t>景福街近咪錶停車位</t>
  </si>
  <si>
    <t>瓊東街</t>
  </si>
  <si>
    <t>臨利街近宏開道</t>
  </si>
  <si>
    <t>臨樂街</t>
  </si>
  <si>
    <t>明智街</t>
  </si>
  <si>
    <t>平定道近東九龍精神病治療中心</t>
  </si>
  <si>
    <t>蒲崗村道近鑽石山殯儀館</t>
  </si>
  <si>
    <t>沙田坳道</t>
  </si>
  <si>
    <t>雙喜街近富德工業大廈</t>
  </si>
  <si>
    <t>四美街</t>
  </si>
  <si>
    <t>定安街</t>
  </si>
  <si>
    <t>靜安街</t>
  </si>
  <si>
    <t>貿泰路</t>
  </si>
  <si>
    <t>Po Toi O Chuen Road</t>
  </si>
  <si>
    <t>布袋澳村路</t>
  </si>
  <si>
    <t>Po Tung Road Carpark</t>
  </si>
  <si>
    <t>普通道停車場</t>
  </si>
  <si>
    <t>Sha Kok Mei</t>
  </si>
  <si>
    <t>沙角尾</t>
  </si>
  <si>
    <t>Pak Sha Wan Public Car Park</t>
  </si>
  <si>
    <t>白沙灣停車場</t>
  </si>
  <si>
    <t>Tai Mong Tsai Road near Pak Tam Chung Carpark</t>
  </si>
  <si>
    <t>大網仔路近北潭涌停車場</t>
  </si>
  <si>
    <t>Shek Kok Road Car Park</t>
  </si>
  <si>
    <t>石角路停車場</t>
  </si>
  <si>
    <t>Kwong Fai Lane</t>
  </si>
  <si>
    <t>光輝里</t>
  </si>
  <si>
    <t>Carpark adjacent to North West Tsing Yi Interchange</t>
  </si>
  <si>
    <t>青衣西北交匯處側之停車場</t>
  </si>
  <si>
    <t>Cheung Fai Road</t>
  </si>
  <si>
    <t>長輝路</t>
  </si>
  <si>
    <t>Fung Shue Wo Road</t>
  </si>
  <si>
    <t>楓樹窩路</t>
  </si>
  <si>
    <t>Ka Ting Road</t>
  </si>
  <si>
    <t>嘉定路</t>
  </si>
  <si>
    <t>Ko Fong Street</t>
  </si>
  <si>
    <t>高芳街</t>
  </si>
  <si>
    <t>Kwai Fat Road</t>
  </si>
  <si>
    <t>葵發路</t>
  </si>
  <si>
    <t>Kwai Fung Crescent</t>
  </si>
  <si>
    <t>葵豐街</t>
  </si>
  <si>
    <t>Kwai Hing MTR Station</t>
  </si>
  <si>
    <t>葵興地鐵站</t>
  </si>
  <si>
    <t>Kwai Tak Street</t>
  </si>
  <si>
    <t>葵德街</t>
  </si>
  <si>
    <t>Shek Tau Street</t>
  </si>
  <si>
    <t>石頭街</t>
  </si>
  <si>
    <t>Shek Yam Road</t>
  </si>
  <si>
    <t>石蔭路</t>
  </si>
  <si>
    <t>Sheung Kok Street</t>
  </si>
  <si>
    <t>Tai Wo Hau Road</t>
  </si>
  <si>
    <t>大窩口道</t>
  </si>
  <si>
    <t>Tsing Sum Street</t>
  </si>
  <si>
    <t>清心街</t>
  </si>
  <si>
    <t>Wing Fong Road</t>
  </si>
  <si>
    <t>榮芳路</t>
  </si>
  <si>
    <t>Fui Yiu Kok Street</t>
  </si>
  <si>
    <t>灰窰角街</t>
  </si>
  <si>
    <t>Heung Wo Street</t>
  </si>
  <si>
    <t>享和街</t>
  </si>
  <si>
    <t>Hoi Pa Street</t>
  </si>
  <si>
    <t>海壩街</t>
  </si>
  <si>
    <t>Lo Tak Court</t>
  </si>
  <si>
    <t>路德圍</t>
  </si>
  <si>
    <t>Shiu Wo Street</t>
  </si>
  <si>
    <t>兆和街</t>
  </si>
  <si>
    <t>Tai Pei Square</t>
  </si>
  <si>
    <t>大陂坊</t>
  </si>
  <si>
    <t>荃貴街</t>
  </si>
  <si>
    <t>Fung Kwan Street</t>
  </si>
  <si>
    <t>鳳群街</t>
  </si>
  <si>
    <t>Fung Yau Street North</t>
  </si>
  <si>
    <t>鳳攸北街</t>
  </si>
  <si>
    <t>Kam Cheung Square</t>
  </si>
  <si>
    <t>金祥坊</t>
  </si>
  <si>
    <t>On Hong Road</t>
  </si>
  <si>
    <t>安康路</t>
  </si>
  <si>
    <t>Sai Ching Street</t>
  </si>
  <si>
    <t>西菁街</t>
  </si>
  <si>
    <t>Tai Yuk Road</t>
  </si>
  <si>
    <t>體育路</t>
  </si>
  <si>
    <t>Yan Lok Square</t>
  </si>
  <si>
    <t>仁樂坊</t>
  </si>
  <si>
    <t>Yau San Street</t>
  </si>
  <si>
    <t>又新街</t>
  </si>
  <si>
    <t>Tsui Sing Road</t>
  </si>
  <si>
    <t>聚星路</t>
  </si>
  <si>
    <t>Nam Pin Wai Carpark</t>
  </si>
  <si>
    <t>南邊圍停車場</t>
  </si>
  <si>
    <t>Gold Coast Carpark</t>
  </si>
  <si>
    <t>黃金海岸</t>
  </si>
  <si>
    <t>Ho Pong Street</t>
  </si>
  <si>
    <t>河傍街</t>
  </si>
  <si>
    <t>Leung Wan Street</t>
  </si>
  <si>
    <t>良運街</t>
  </si>
  <si>
    <t>Luk Yuen Street</t>
  </si>
  <si>
    <t>鹿苑街</t>
  </si>
  <si>
    <t>青翠徑</t>
  </si>
  <si>
    <t>Tsing Hoi Circuit</t>
  </si>
  <si>
    <t>青海圍</t>
  </si>
  <si>
    <t>Tat Yan Square</t>
  </si>
  <si>
    <t>達仁坊</t>
  </si>
  <si>
    <t>Yan Oi Tong Circuit</t>
  </si>
  <si>
    <t>仁愛堂街</t>
  </si>
  <si>
    <t>Carpark adjacent to Public Transport Interchange at Ngong Ping</t>
  </si>
  <si>
    <t>昂坪公共運輸交匯處側之停車場</t>
  </si>
  <si>
    <t>Hing Tung Street near MTR Station</t>
  </si>
  <si>
    <t>慶東街近地鐵站</t>
  </si>
  <si>
    <t>Ngan Shek Street near Mui Wo Market</t>
  </si>
  <si>
    <t>銀石街近梅窩街市</t>
  </si>
  <si>
    <t>Tung Chung MTR Station</t>
  </si>
  <si>
    <t>東涌地鐵站</t>
  </si>
  <si>
    <t>East Kowloon</t>
  </si>
  <si>
    <t>九龍東</t>
  </si>
  <si>
    <t>Kwai Tsing</t>
  </si>
  <si>
    <t>New Territories West</t>
  </si>
  <si>
    <t>新界西</t>
  </si>
  <si>
    <t>New Territories East</t>
  </si>
  <si>
    <t>Tsuen Wan</t>
  </si>
  <si>
    <t>荃灣</t>
  </si>
  <si>
    <t>葵青</t>
  </si>
  <si>
    <t>Yuen Long</t>
  </si>
  <si>
    <t>元朗</t>
  </si>
  <si>
    <t>Tuen Mun</t>
  </si>
  <si>
    <t>屯門</t>
  </si>
  <si>
    <t>Islands</t>
  </si>
  <si>
    <t>離島</t>
  </si>
  <si>
    <t>Kowloon</t>
  </si>
  <si>
    <t>新界東</t>
  </si>
  <si>
    <t>Sha Tin</t>
  </si>
  <si>
    <t>Sai Kung</t>
  </si>
  <si>
    <t>Tai Po</t>
  </si>
  <si>
    <t>Southern District</t>
  </si>
  <si>
    <t>文咸東街近永樂街</t>
  </si>
  <si>
    <t>干諾道西近嘉安街</t>
  </si>
  <si>
    <t>第一街</t>
  </si>
  <si>
    <t>機利文街(近海港政府大樓)</t>
  </si>
  <si>
    <t>歌賦街</t>
  </si>
  <si>
    <t>下亞厘畢道(近聖約翰大廈- 纜車站)</t>
  </si>
  <si>
    <t>北街</t>
  </si>
  <si>
    <t>賓吉道</t>
  </si>
  <si>
    <t>普慶坊</t>
  </si>
  <si>
    <t>西寧街</t>
  </si>
  <si>
    <t>第二街</t>
  </si>
  <si>
    <t>添馬街</t>
  </si>
  <si>
    <t>科士街</t>
  </si>
  <si>
    <t>樂古道</t>
  </si>
  <si>
    <t>加路連山道(近印度遊樂會)</t>
  </si>
  <si>
    <t>告士打道(樂聲大廈前面)</t>
  </si>
  <si>
    <t>開平道</t>
  </si>
  <si>
    <t>鴻興道(隧道出入口上面)</t>
  </si>
  <si>
    <t>謝斐道近堅拿道西</t>
  </si>
  <si>
    <t>謝菲道(景隆街以西)</t>
  </si>
  <si>
    <t>蘭杜街</t>
  </si>
  <si>
    <t>駱克道(菲林明道以東)</t>
  </si>
  <si>
    <t>駱克道(分域街以西)</t>
  </si>
  <si>
    <t>駱克道(柯布連道以西)</t>
  </si>
  <si>
    <t>駱克道(史釗域道以西)</t>
  </si>
  <si>
    <t>愛群道(摩利臣山工業學院對面)</t>
  </si>
  <si>
    <t>大球場徑</t>
  </si>
  <si>
    <t>石水渠街</t>
  </si>
  <si>
    <t>新會道</t>
  </si>
  <si>
    <t>譚臣道(柯布連道以東)</t>
  </si>
  <si>
    <t>銅鑼灣道近皇仁書院</t>
  </si>
  <si>
    <t>黃泥涌道近樂活道</t>
  </si>
  <si>
    <t>浣紗街</t>
  </si>
  <si>
    <t>毓秀街近集祥街</t>
  </si>
  <si>
    <t>愛群道 (伊利沙伯體育館對面 )</t>
  </si>
  <si>
    <t>柴灣道</t>
  </si>
  <si>
    <t>豐業街</t>
  </si>
  <si>
    <t>興發街維多利亞公園</t>
  </si>
  <si>
    <t>海澤街近金舫大廈</t>
  </si>
  <si>
    <t>渣華道近糖水道</t>
  </si>
  <si>
    <t>建華街</t>
  </si>
  <si>
    <t>琉璃街</t>
  </si>
  <si>
    <t>利眾街</t>
  </si>
  <si>
    <t>鯉景道(明愛樂義學校對面)</t>
  </si>
  <si>
    <t>馬寶道(近電照街)</t>
  </si>
  <si>
    <t>安業街(近新業街)</t>
  </si>
  <si>
    <t>健康西街(栢立基夫人健康院對出)</t>
  </si>
  <si>
    <t>西灣河街(近太樂街)</t>
  </si>
  <si>
    <t>西灣河街(近太富街)</t>
  </si>
  <si>
    <t>新厦街</t>
  </si>
  <si>
    <t>太康街(西灣河健康中心)</t>
  </si>
  <si>
    <t>天后廟道(近116-126珊瑚閣A座)</t>
  </si>
  <si>
    <t>清風街(近5-7號)</t>
  </si>
  <si>
    <t>翠灣街</t>
  </si>
  <si>
    <t>東健道近阿公岩道</t>
  </si>
  <si>
    <t>宏華街近筲箕灣東大街</t>
  </si>
  <si>
    <t>祐民街</t>
  </si>
  <si>
    <t>太寧街</t>
  </si>
  <si>
    <t>大浪灣停車場</t>
  </si>
  <si>
    <t>洪聖街</t>
  </si>
  <si>
    <t>利景街</t>
  </si>
  <si>
    <t>平瀾街</t>
  </si>
  <si>
    <t>赤柱灘道</t>
  </si>
  <si>
    <t>田灣街</t>
  </si>
  <si>
    <t>黃麻角道</t>
  </si>
  <si>
    <t>漁光道</t>
  </si>
  <si>
    <t>漁利街</t>
  </si>
  <si>
    <t>深灣碼頭徑</t>
  </si>
  <si>
    <t>亞皆老街近天光道</t>
  </si>
  <si>
    <t>寶靈街</t>
  </si>
  <si>
    <t>廣播道</t>
  </si>
  <si>
    <t>石壁道</t>
  </si>
  <si>
    <t>德雲道</t>
  </si>
  <si>
    <t>戴亞街</t>
  </si>
  <si>
    <t>艷馬道</t>
  </si>
  <si>
    <t>福佬村道</t>
  </si>
  <si>
    <t>牧愛街</t>
  </si>
  <si>
    <t>嘉蘭圍</t>
  </si>
  <si>
    <t>漢口道近海防道</t>
  </si>
  <si>
    <t>河內道</t>
  </si>
  <si>
    <t>孝民街</t>
  </si>
  <si>
    <t>侯王道</t>
  </si>
  <si>
    <t>山林道</t>
  </si>
  <si>
    <t>鶴園街</t>
  </si>
  <si>
    <t>堪富利士道</t>
  </si>
  <si>
    <t>延文禮士道近東寶庭道</t>
  </si>
  <si>
    <t>廷文禮士道近衙前圍道</t>
  </si>
  <si>
    <t>啟明街</t>
  </si>
  <si>
    <t>金城道</t>
  </si>
  <si>
    <t>金巴利道</t>
  </si>
  <si>
    <t>金巴利街</t>
  </si>
  <si>
    <t>老龍坑街</t>
  </si>
  <si>
    <t>馬頭角道</t>
  </si>
  <si>
    <t>美善同里</t>
  </si>
  <si>
    <t>民泰街</t>
  </si>
  <si>
    <t>文匯街</t>
  </si>
  <si>
    <t>美景街</t>
  </si>
  <si>
    <t>麼地廣場近安達中心</t>
  </si>
  <si>
    <t>南角道</t>
  </si>
  <si>
    <t>衙前塱道</t>
  </si>
  <si>
    <t>安靜道</t>
  </si>
  <si>
    <t>白加士街近柯士甸道</t>
  </si>
  <si>
    <t>炮仗街近落山道</t>
  </si>
  <si>
    <t>太平道</t>
  </si>
  <si>
    <t>品蘭街</t>
  </si>
  <si>
    <t>盛德街</t>
  </si>
  <si>
    <t>沙褔道</t>
  </si>
  <si>
    <t>約道近多福道</t>
  </si>
  <si>
    <t>晏架街近橡樹街</t>
  </si>
  <si>
    <t>雅蘭街近廣東道</t>
  </si>
  <si>
    <t>槐樹街近晏架街</t>
  </si>
  <si>
    <t>炮台街近南京街</t>
  </si>
  <si>
    <t>櫸樹街近福全街</t>
  </si>
  <si>
    <t>櫸樹街近埃華街</t>
  </si>
  <si>
    <t>巴域街近南昌街</t>
  </si>
  <si>
    <t>廣東道近山東街</t>
  </si>
  <si>
    <t>長順街近長茂街</t>
  </si>
  <si>
    <t>昌華街近福榮街</t>
  </si>
  <si>
    <t>登打士街近廣華街</t>
  </si>
  <si>
    <t>花園街近界限街</t>
  </si>
  <si>
    <t>花園街近快富街</t>
  </si>
  <si>
    <t>花園街近豉油街</t>
  </si>
  <si>
    <t>福榮街近桂林街</t>
  </si>
  <si>
    <t>咸美頓街介乎新填地街及廣東道</t>
  </si>
  <si>
    <t>咸美頓街介乎上海街及新填地街</t>
  </si>
  <si>
    <t>幸祥街近發祥街</t>
  </si>
  <si>
    <t>興華街近長沙灣道</t>
  </si>
  <si>
    <t>海帆道近奧海城一期停車場</t>
  </si>
  <si>
    <t>基隆街近桂林街</t>
  </si>
  <si>
    <t>瓊林街近大南西街</t>
  </si>
  <si>
    <t>九江街近寶血醫院</t>
  </si>
  <si>
    <t>沙角街近山下圍(曾大屋)</t>
  </si>
  <si>
    <t>香港島</t>
  </si>
  <si>
    <t>九龍</t>
  </si>
  <si>
    <t>West Kowloon</t>
  </si>
  <si>
    <t>North</t>
  </si>
  <si>
    <t>南區</t>
  </si>
  <si>
    <t>九龍西</t>
  </si>
  <si>
    <t>沙田</t>
  </si>
  <si>
    <t>大埔</t>
  </si>
  <si>
    <t>西貢</t>
  </si>
  <si>
    <t>Tin Hau Temple Road (near 116-126 Coral Court Block A)</t>
  </si>
  <si>
    <t>Healthy Street West (outside Anne Black Health Centre)</t>
  </si>
  <si>
    <t>Caroline Hill Road (near Indian Recreation Club)</t>
  </si>
  <si>
    <t>High Street West</t>
  </si>
  <si>
    <t>High Street East</t>
  </si>
  <si>
    <t xml:space="preserve">Jervois Street West </t>
  </si>
  <si>
    <t>Jervois Street East</t>
  </si>
  <si>
    <t>dis_id</t>
  </si>
  <si>
    <t>reg_id</t>
  </si>
  <si>
    <t>reg_e</t>
  </si>
  <si>
    <t>reg_c</t>
  </si>
  <si>
    <t>dis_e</t>
  </si>
  <si>
    <t>dis_c</t>
  </si>
  <si>
    <t>loc_c</t>
  </si>
  <si>
    <t>loc_e</t>
  </si>
  <si>
    <t>qty</t>
  </si>
  <si>
    <t>id</t>
  </si>
  <si>
    <t>高街以西</t>
  </si>
  <si>
    <t>高街以東</t>
  </si>
  <si>
    <t>蘇杭街以西</t>
  </si>
  <si>
    <t>蘇杭街以東</t>
  </si>
  <si>
    <t>Lower Albert Road (near St. John&amp;#39s Building)</t>
  </si>
  <si>
    <t>Plunkett&amp;#39s Road</t>
  </si>
  <si>
    <t>Lockhart Road w/o O&amp;#39brien Road</t>
  </si>
  <si>
    <t>Thomson Road e/o O&amp;#39Brien Road</t>
  </si>
  <si>
    <t>Tung Lo Wan Rd near Queen&amp;#39s College</t>
  </si>
  <si>
    <t>愛德街(近愛勤道)*</t>
  </si>
  <si>
    <t>資訊道近數碼中心*</t>
  </si>
  <si>
    <t>鴨脷洲海旁道*</t>
  </si>
  <si>
    <t>油麻地</t>
  </si>
  <si>
    <t>九龍塘</t>
  </si>
  <si>
    <t>佐敦</t>
  </si>
  <si>
    <t>九龍城</t>
  </si>
  <si>
    <t>淺水灣</t>
  </si>
  <si>
    <t>香島道*</t>
  </si>
  <si>
    <t>深水灣</t>
  </si>
  <si>
    <t>灣仔</t>
  </si>
  <si>
    <t>銅鑼灣</t>
  </si>
  <si>
    <t>跑馬地</t>
  </si>
  <si>
    <t>紅磡</t>
  </si>
  <si>
    <t>山頂</t>
  </si>
  <si>
    <t>中環</t>
  </si>
  <si>
    <t>東涌</t>
  </si>
  <si>
    <t>梅窩</t>
  </si>
  <si>
    <t>何文田</t>
  </si>
  <si>
    <t>上環</t>
  </si>
  <si>
    <t>尖沙咀</t>
  </si>
  <si>
    <t>土瓜灣</t>
  </si>
  <si>
    <t>旺角</t>
  </si>
  <si>
    <t>馬頭圍</t>
  </si>
  <si>
    <t>大角咀</t>
  </si>
  <si>
    <t>炮台街近甘肅街</t>
  </si>
  <si>
    <t>荔枝角</t>
  </si>
  <si>
    <t>深水埗</t>
  </si>
  <si>
    <t>長沙灣</t>
  </si>
  <si>
    <t>太子</t>
  </si>
  <si>
    <t>廣利道近東京街以西</t>
  </si>
  <si>
    <t>廣利道近東京街以東</t>
  </si>
  <si>
    <t>﻿Kwong Lee Road near e/o Tonkin Street</t>
  </si>
  <si>
    <t>﻿Kwong Lee Road near w/o Tonkin Street</t>
  </si>
  <si>
    <t>美孚</t>
  </si>
  <si>
    <t>石硤尾</t>
  </si>
  <si>
    <t>九龍灣</t>
  </si>
  <si>
    <t>樂富</t>
  </si>
  <si>
    <t>慈雲山</t>
  </si>
  <si>
    <t>永康街近汝州西街以東</t>
  </si>
  <si>
    <t>Wing Hong Street near e/o Yu Chau West Street</t>
  </si>
  <si>
    <t>永康街近汝州西街以西</t>
  </si>
  <si>
    <t>Wing Hong Street near w/o Yu Chau West Street</t>
  </si>
  <si>
    <t>牛頭角</t>
  </si>
  <si>
    <t>觀塘</t>
  </si>
  <si>
    <t>油塘</t>
  </si>
  <si>
    <t>新蒲崗</t>
  </si>
  <si>
    <t>黃大仙</t>
  </si>
  <si>
    <t>鯉魚門</t>
  </si>
  <si>
    <t>藍田</t>
  </si>
  <si>
    <t>月華街近平成里*</t>
  </si>
  <si>
    <t>大學</t>
  </si>
  <si>
    <t>大圍</t>
  </si>
  <si>
    <t>隆亨</t>
  </si>
  <si>
    <t>耀安</t>
  </si>
  <si>
    <t>馬鞍山</t>
  </si>
  <si>
    <t>Ma On Shan</t>
  </si>
  <si>
    <t>富安花園</t>
  </si>
  <si>
    <t>顯徑</t>
  </si>
  <si>
    <t>瀝源</t>
  </si>
  <si>
    <t>新港城</t>
  </si>
  <si>
    <t>碧濤花園</t>
  </si>
  <si>
    <t>博康</t>
  </si>
  <si>
    <t>火炭</t>
  </si>
  <si>
    <t>大尾督</t>
  </si>
  <si>
    <t>禾輋</t>
  </si>
  <si>
    <t>馬料水</t>
  </si>
  <si>
    <t>寶福山</t>
  </si>
  <si>
    <t>源禾路</t>
  </si>
  <si>
    <t>沙田消防局</t>
  </si>
  <si>
    <t>翠樂街以南</t>
  </si>
  <si>
    <t>翠樂街以北</t>
  </si>
  <si>
    <t>Chui Lok Street s/o</t>
  </si>
  <si>
    <t>Chui Lok Street n/o</t>
  </si>
  <si>
    <t>水浪窩</t>
  </si>
  <si>
    <t>仁興街</t>
  </si>
  <si>
    <t>Yan Hing Street</t>
  </si>
  <si>
    <t>粉嶺</t>
  </si>
  <si>
    <t>Fanling</t>
  </si>
  <si>
    <t>蓬瀛仙館</t>
  </si>
  <si>
    <t>上水</t>
  </si>
  <si>
    <t>布袋澳</t>
  </si>
  <si>
    <t>舊墟</t>
  </si>
  <si>
    <t>聯和墟</t>
  </si>
  <si>
    <t>白沙灣</t>
  </si>
  <si>
    <t>青衣</t>
  </si>
  <si>
    <t>葵興</t>
  </si>
  <si>
    <t>清水灣郊野公園</t>
  </si>
  <si>
    <t>將軍澳</t>
  </si>
  <si>
    <t>坑口</t>
  </si>
  <si>
    <t>西貢碼頭</t>
  </si>
  <si>
    <t>寶琳</t>
  </si>
  <si>
    <t>西貢市中心</t>
  </si>
  <si>
    <t>天水圍</t>
  </si>
  <si>
    <t>沙角尾路</t>
  </si>
  <si>
    <t>北潭涌</t>
  </si>
  <si>
    <t>康城</t>
  </si>
  <si>
    <t>葵芳</t>
  </si>
  <si>
    <t>大窩口</t>
  </si>
  <si>
    <t>石蔭</t>
  </si>
  <si>
    <t>上角街*</t>
  </si>
  <si>
    <t>葵盛</t>
  </si>
  <si>
    <t>元朗東</t>
  </si>
  <si>
    <t>元朗西</t>
  </si>
  <si>
    <t>新墟</t>
  </si>
  <si>
    <t>建生</t>
  </si>
  <si>
    <t>置樂</t>
  </si>
  <si>
    <t>昂坪</t>
  </si>
  <si>
    <t>柴灣</t>
  </si>
  <si>
    <t>Tseung Kwan O</t>
  </si>
  <si>
    <t>西營盤</t>
  </si>
  <si>
    <t>堅尼地城</t>
  </si>
  <si>
    <t>金鐘</t>
  </si>
  <si>
    <t>天后</t>
  </si>
  <si>
    <t>大坑</t>
  </si>
  <si>
    <t>鰂魚涌</t>
  </si>
  <si>
    <t>北角</t>
  </si>
  <si>
    <t>鯉景灣</t>
  </si>
  <si>
    <t>小西灣</t>
  </si>
  <si>
    <t>西灣河</t>
  </si>
  <si>
    <t>炮台山</t>
  </si>
  <si>
    <t>筲箕灣</t>
  </si>
  <si>
    <t>Shau Kei Wan</t>
  </si>
  <si>
    <t>太古</t>
  </si>
  <si>
    <t>大浪灣</t>
  </si>
  <si>
    <t>鴨脷洲北</t>
  </si>
  <si>
    <t>鴨脷洲南</t>
  </si>
  <si>
    <t>赤柱</t>
  </si>
  <si>
    <t>香港仔</t>
  </si>
  <si>
    <t>數碼港</t>
  </si>
  <si>
    <t>Sheung Wan</t>
  </si>
  <si>
    <t>Sai Ying Pun</t>
  </si>
  <si>
    <t>Central</t>
  </si>
  <si>
    <t>Kennedy Town</t>
  </si>
  <si>
    <t>Victoria Peak</t>
  </si>
  <si>
    <t>Admiralty</t>
  </si>
  <si>
    <t>Causeway Bay</t>
  </si>
  <si>
    <t>Wan Chai </t>
  </si>
  <si>
    <t>Tin Hau</t>
  </si>
  <si>
    <t>Happy Valley</t>
  </si>
  <si>
    <t>Tai Hang</t>
  </si>
  <si>
    <t>Chai Wan</t>
  </si>
  <si>
    <t>Quarry Bay</t>
  </si>
  <si>
    <t>North Point</t>
  </si>
  <si>
    <t>Lei King Wan</t>
  </si>
  <si>
    <t>Siu Sai Wan</t>
  </si>
  <si>
    <t>Sai Wan Ho</t>
  </si>
  <si>
    <t>Fortress Hill</t>
  </si>
  <si>
    <t>Tai Koo</t>
  </si>
  <si>
    <t>Tai Long Wan</t>
  </si>
  <si>
    <t>Ap Lei Chau North</t>
  </si>
  <si>
    <t>Deep Water Bay</t>
  </si>
  <si>
    <t>Ap Lei Chau South</t>
  </si>
  <si>
    <t>Stanley</t>
  </si>
  <si>
    <t>Aberdeen</t>
  </si>
  <si>
    <t>Cyberport</t>
  </si>
  <si>
    <t>Repulse Bay</t>
  </si>
  <si>
    <t>Kowloon City</t>
  </si>
  <si>
    <t>Jordan</t>
  </si>
  <si>
    <t>Kowloon Tong</t>
  </si>
  <si>
    <t>Kowloon Bay</t>
  </si>
  <si>
    <t>To Kwa Wan</t>
  </si>
  <si>
    <t>Tai Mei Tuk</t>
  </si>
  <si>
    <t>Tai Kok Tsui</t>
  </si>
  <si>
    <t>Tai Wai</t>
  </si>
  <si>
    <t>Tai Wo Hau</t>
  </si>
  <si>
    <t>University</t>
  </si>
  <si>
    <t>大埔西</t>
  </si>
  <si>
    <t>Tai Po West</t>
  </si>
  <si>
    <t>元朗市中心</t>
  </si>
  <si>
    <t>Yuen Long West</t>
  </si>
  <si>
    <t>Yuen Long East</t>
  </si>
  <si>
    <t>Tin Shui Wai</t>
  </si>
  <si>
    <t>Prince Edward</t>
  </si>
  <si>
    <t>屯門東</t>
  </si>
  <si>
    <t>Tuen Mun East</t>
  </si>
  <si>
    <t>Shui Long Wo</t>
  </si>
  <si>
    <t>Fo Tan</t>
  </si>
  <si>
    <t>Ngau Tau Kok</t>
  </si>
  <si>
    <t>Pak Tam Chung</t>
  </si>
  <si>
    <t>Po Toi O</t>
  </si>
  <si>
    <t>Pak Sha Wan</t>
  </si>
  <si>
    <t>Shek Kip Mei</t>
  </si>
  <si>
    <t>Shek Yam</t>
  </si>
  <si>
    <t>Wo Che</t>
  </si>
  <si>
    <t>荃灣市中心</t>
  </si>
  <si>
    <t>Tsuen Wan Town Centre</t>
  </si>
  <si>
    <t>Yuen Long Town Centre</t>
  </si>
  <si>
    <t>Old Market</t>
  </si>
  <si>
    <t>Tsim Sha Tsui</t>
  </si>
  <si>
    <t>Sai Sha Road</t>
  </si>
  <si>
    <t>西沙路</t>
  </si>
  <si>
    <t>Sai Kung Town Centre</t>
  </si>
  <si>
    <t>Sai Kung Pier</t>
  </si>
  <si>
    <t>Ho Man Tin</t>
  </si>
  <si>
    <t>Hang Hau</t>
  </si>
  <si>
    <t>Sha Tin Fire Station</t>
  </si>
  <si>
    <t>Sha Kok Mei Road</t>
  </si>
  <si>
    <t>Mong Kok</t>
  </si>
  <si>
    <t>Ngong Ping</t>
  </si>
  <si>
    <t>Tung Chung</t>
  </si>
  <si>
    <t>Yau Ma Tei</t>
  </si>
  <si>
    <t>Yau Tong</t>
  </si>
  <si>
    <t>Cheung Sha Wan</t>
  </si>
  <si>
    <t>Sham Shui Po</t>
  </si>
  <si>
    <t>Tsing Yi</t>
  </si>
  <si>
    <t>上水南</t>
  </si>
  <si>
    <t>Shueng Shui South</t>
  </si>
  <si>
    <t>Kin Sang</t>
  </si>
  <si>
    <t>Hung Hom</t>
  </si>
  <si>
    <t>Mei Foo</t>
  </si>
  <si>
    <t>Lai Chi Kok</t>
  </si>
  <si>
    <t>Ma Liu Shui</t>
  </si>
  <si>
    <t>Ma Tau Wai</t>
  </si>
  <si>
    <t>LOHAS Park</t>
  </si>
  <si>
    <t>Mui Wo</t>
  </si>
  <si>
    <t>Clearwater Bay Country Park</t>
  </si>
  <si>
    <t>Pok Hong</t>
  </si>
  <si>
    <t>Chevalier Garden</t>
  </si>
  <si>
    <t>Lung Hang</t>
  </si>
  <si>
    <t>Wong Tai Sin</t>
  </si>
  <si>
    <t>Golden Coast</t>
  </si>
  <si>
    <t>San Po Kong</t>
  </si>
  <si>
    <t xml:space="preserve">New Market </t>
  </si>
  <si>
    <t>Lok Fu</t>
  </si>
  <si>
    <t>Kwun Tong</t>
  </si>
  <si>
    <t>Tsz Wan Shan</t>
  </si>
  <si>
    <t>大埔北</t>
  </si>
  <si>
    <t>Tai Po North</t>
  </si>
  <si>
    <t>Kwai Fong</t>
  </si>
  <si>
    <t>Kwai Shing</t>
  </si>
  <si>
    <t>Kwai Hing</t>
  </si>
  <si>
    <t>Pictorial Garden</t>
  </si>
  <si>
    <t>Chi Lok</t>
  </si>
  <si>
    <t>Fung Ying Seen Koon</t>
  </si>
  <si>
    <t>Sunshine City</t>
  </si>
  <si>
    <t>Luen Wo Hui</t>
  </si>
  <si>
    <t>Lam Tin</t>
  </si>
  <si>
    <t>Lei Yue Mun</t>
  </si>
  <si>
    <t>Lek Yuen</t>
  </si>
  <si>
    <t>Po Lam</t>
  </si>
  <si>
    <t>Po Fook Hill</t>
  </si>
  <si>
    <t>Yiu On</t>
  </si>
  <si>
    <t>Hin Keng</t>
  </si>
  <si>
    <t>荃灣西</t>
  </si>
  <si>
    <t>Tsuen Wan Town West</t>
  </si>
  <si>
    <t>大埔市中心</t>
  </si>
  <si>
    <t>Tai Po Town Central</t>
  </si>
  <si>
    <t>油尖旺</t>
  </si>
  <si>
    <t>Yau Tsim Mong</t>
  </si>
  <si>
    <t>大埔舊墟</t>
  </si>
  <si>
    <t>Tai Po Old Market</t>
  </si>
  <si>
    <t>are_c</t>
  </si>
  <si>
    <t>are_e</t>
  </si>
  <si>
    <t>are_id</t>
  </si>
  <si>
    <t>lat</t>
  </si>
  <si>
    <t>lng</t>
  </si>
  <si>
    <t>114.1823952</t>
  </si>
  <si>
    <t>114.1876018</t>
  </si>
  <si>
    <t>114.1887882</t>
  </si>
  <si>
    <t>114.1854685</t>
  </si>
  <si>
    <t>114.1898996</t>
  </si>
  <si>
    <t>114.1892476</t>
  </si>
  <si>
    <t>114.1843444</t>
  </si>
  <si>
    <t>114.1806971</t>
  </si>
  <si>
    <t>114.1775577</t>
  </si>
  <si>
    <t>114.1815573</t>
  </si>
  <si>
    <t>114.1776814</t>
  </si>
  <si>
    <t>114.1772747</t>
  </si>
  <si>
    <t>114.2110266</t>
  </si>
  <si>
    <t>114.2099247</t>
  </si>
  <si>
    <t>114.2103354</t>
  </si>
  <si>
    <t>114.2104814</t>
  </si>
  <si>
    <t>114.2073642</t>
  </si>
  <si>
    <t>114.2096561</t>
  </si>
  <si>
    <t>114.1291366</t>
  </si>
  <si>
    <t>114.1481452</t>
  </si>
  <si>
    <t>114.1494283</t>
  </si>
  <si>
    <t>114.1937267</t>
  </si>
  <si>
    <t>114.1869595</t>
  </si>
  <si>
    <t>114.1908723</t>
  </si>
  <si>
    <t>114.1881419</t>
  </si>
  <si>
    <t>114.1931473</t>
  </si>
  <si>
    <t>114.2319957</t>
  </si>
  <si>
    <t>114.1642319</t>
  </si>
  <si>
    <t>114.1646445</t>
  </si>
  <si>
    <t>114.1633672</t>
  </si>
  <si>
    <t>114.1632208</t>
  </si>
  <si>
    <t>114.1630487</t>
  </si>
  <si>
    <t>114.1625538</t>
  </si>
  <si>
    <t>114.1632369</t>
  </si>
  <si>
    <t>114.1669232</t>
  </si>
  <si>
    <t>114.1681204</t>
  </si>
  <si>
    <t>114.1641201</t>
  </si>
  <si>
    <t>114.2454394</t>
  </si>
  <si>
    <t>114.1785743</t>
  </si>
  <si>
    <t>114.1837901</t>
  </si>
  <si>
    <t>114.1773874</t>
  </si>
  <si>
    <t>114.1231269</t>
  </si>
  <si>
    <t>114.1270669</t>
  </si>
  <si>
    <t>114.2117226</t>
  </si>
  <si>
    <t>114.2464633</t>
  </si>
  <si>
    <t>114.1513944</t>
  </si>
  <si>
    <t>114.0275551</t>
  </si>
  <si>
    <t>114.0265712</t>
  </si>
  <si>
    <t>114.0233338</t>
  </si>
  <si>
    <t>114.0221804</t>
  </si>
  <si>
    <t>114.0346014</t>
  </si>
  <si>
    <t>114.0307496</t>
  </si>
  <si>
    <t>114.0334564</t>
  </si>
  <si>
    <t>114.0050771</t>
  </si>
  <si>
    <t>114.1920214</t>
  </si>
  <si>
    <t>114.1909843</t>
  </si>
  <si>
    <t>114.1920374</t>
  </si>
  <si>
    <t>114.1920632</t>
  </si>
  <si>
    <t>114.1696893</t>
  </si>
  <si>
    <t>114.1696043</t>
  </si>
  <si>
    <t>114.1674134</t>
  </si>
  <si>
    <t>114.1683185</t>
  </si>
  <si>
    <t>114.1685452</t>
  </si>
  <si>
    <t>114.1693367</t>
  </si>
  <si>
    <t>114.2128997</t>
  </si>
  <si>
    <t>113.9783945</t>
  </si>
  <si>
    <t xml:space="preserve"> 113.976787</t>
  </si>
  <si>
    <t>113.9770569</t>
  </si>
  <si>
    <t>114.2216667</t>
  </si>
  <si>
    <t>114.2154963</t>
  </si>
  <si>
    <t>114.2156251</t>
  </si>
  <si>
    <t>114.1976412</t>
  </si>
  <si>
    <t>114.1967574</t>
  </si>
  <si>
    <t>114.2032321</t>
  </si>
  <si>
    <t>114.2047998</t>
  </si>
  <si>
    <t>114.2955815</t>
  </si>
  <si>
    <t xml:space="preserve"> 114.259437</t>
  </si>
  <si>
    <t>114.1705702</t>
  </si>
  <si>
    <t>114.1664576</t>
  </si>
  <si>
    <t>114.1668653</t>
  </si>
  <si>
    <t>114.1651173</t>
  </si>
  <si>
    <t>114.1661552</t>
  </si>
  <si>
    <t>114.1398978</t>
  </si>
  <si>
    <t>114.1752351</t>
  </si>
  <si>
    <t>114.1710841</t>
  </si>
  <si>
    <t>114.1737294</t>
  </si>
  <si>
    <t>114.1730916</t>
  </si>
  <si>
    <t>114.1751293</t>
  </si>
  <si>
    <t>114.1754433</t>
  </si>
  <si>
    <t>114.1764991</t>
  </si>
  <si>
    <t>114.2556441</t>
  </si>
  <si>
    <t>114.2707446</t>
  </si>
  <si>
    <t>114.2722996</t>
  </si>
  <si>
    <t>114.1376255</t>
  </si>
  <si>
    <t>114.2207545</t>
  </si>
  <si>
    <t>114.2204166</t>
  </si>
  <si>
    <t>114.2257141</t>
  </si>
  <si>
    <t>114.1685852</t>
  </si>
  <si>
    <t>114.1659674</t>
  </si>
  <si>
    <t>114.1706963</t>
  </si>
  <si>
    <t>114.1685089</t>
  </si>
  <si>
    <t>114.1723341</t>
  </si>
  <si>
    <t>114.1757052</t>
  </si>
  <si>
    <t>114.1800576</t>
  </si>
  <si>
    <t>114.1800961</t>
  </si>
  <si>
    <t>114.2652353</t>
  </si>
  <si>
    <t>114.1993199</t>
  </si>
  <si>
    <t>114.2695891</t>
  </si>
  <si>
    <t>114.2135049</t>
  </si>
  <si>
    <t>114.1732845</t>
  </si>
  <si>
    <t>114.1664294</t>
  </si>
  <si>
    <t>114.1676235</t>
  </si>
  <si>
    <t>114.1708612</t>
  </si>
  <si>
    <t>114.1716747</t>
  </si>
  <si>
    <t>114.1730538</t>
  </si>
  <si>
    <t>113.9025953</t>
  </si>
  <si>
    <t>113.9413346</t>
  </si>
  <si>
    <t>114.1717738</t>
  </si>
  <si>
    <t>114.1722302</t>
  </si>
  <si>
    <t>114.1685197</t>
  </si>
  <si>
    <t>114.1689689</t>
  </si>
  <si>
    <t>114.1694736</t>
  </si>
  <si>
    <t>114.1715097</t>
  </si>
  <si>
    <t>114.1701135</t>
  </si>
  <si>
    <t>114.1683162</t>
  </si>
  <si>
    <t>114.2387546</t>
  </si>
  <si>
    <t>114.1646227</t>
  </si>
  <si>
    <t>114.1537572</t>
  </si>
  <si>
    <t>114.1541178</t>
  </si>
  <si>
    <t>114.1537654</t>
  </si>
  <si>
    <t>114.1604959</t>
  </si>
  <si>
    <t>114.1613317</t>
  </si>
  <si>
    <t>114.1544284</t>
  </si>
  <si>
    <t>114.0819998</t>
  </si>
  <si>
    <t>114.1108259</t>
  </si>
  <si>
    <t>114.1093384</t>
  </si>
  <si>
    <t>114.1015475</t>
  </si>
  <si>
    <t>114.1970544</t>
  </si>
  <si>
    <t>114.1868438</t>
  </si>
  <si>
    <t>114.1882436</t>
  </si>
  <si>
    <t>114.1829401</t>
  </si>
  <si>
    <t>114.1878338</t>
  </si>
  <si>
    <t>114.1825882</t>
  </si>
  <si>
    <t>114.1385832</t>
  </si>
  <si>
    <t>114.1496556</t>
  </si>
  <si>
    <t>114.1579752</t>
  </si>
  <si>
    <t>114.1481843</t>
  </si>
  <si>
    <t>114.1652609</t>
  </si>
  <si>
    <t>114.2412887</t>
  </si>
  <si>
    <t>114.2454612</t>
  </si>
  <si>
    <t>114.2369505</t>
  </si>
  <si>
    <t>114.2391297</t>
  </si>
  <si>
    <t>114.1165438</t>
  </si>
  <si>
    <t>114.1166511</t>
  </si>
  <si>
    <t>114.1216989</t>
  </si>
  <si>
    <t>114.1171516</t>
  </si>
  <si>
    <t>114.1122445</t>
  </si>
  <si>
    <t xml:space="preserve"> 114.145780</t>
  </si>
  <si>
    <t>114.1487549</t>
  </si>
  <si>
    <t>114.1502953</t>
  </si>
  <si>
    <t>114.1497347</t>
  </si>
  <si>
    <t>114.2139603</t>
  </si>
  <si>
    <t>114.1879675</t>
  </si>
  <si>
    <t>114.1290529</t>
  </si>
  <si>
    <t>114.1209149</t>
  </si>
  <si>
    <t>114.1270347</t>
  </si>
  <si>
    <t>114.2726012</t>
  </si>
  <si>
    <t>113.9971011</t>
  </si>
  <si>
    <t>114.1652578</t>
  </si>
  <si>
    <t>114.1628701</t>
  </si>
  <si>
    <t>114.1602175</t>
  </si>
  <si>
    <t>114.1615631</t>
  </si>
  <si>
    <t>114.1654186</t>
  </si>
  <si>
    <t>114.1603189</t>
  </si>
  <si>
    <t>114.1661388</t>
  </si>
  <si>
    <t>114.1610373</t>
  </si>
  <si>
    <t>114.1628881</t>
  </si>
  <si>
    <t>114.1881237</t>
  </si>
  <si>
    <t>114.3012174</t>
  </si>
  <si>
    <t>114.2230949</t>
  </si>
  <si>
    <t>114.1834755</t>
  </si>
  <si>
    <t>114.1957992</t>
  </si>
  <si>
    <t>114.1972153</t>
  </si>
  <si>
    <t>114.2116186</t>
  </si>
  <si>
    <t>114.2102957</t>
  </si>
  <si>
    <t>114.2085994</t>
  </si>
  <si>
    <t>114.2063048</t>
  </si>
  <si>
    <t>114.1980286</t>
  </si>
  <si>
    <t>114.2011295</t>
  </si>
  <si>
    <t>114.2349085</t>
  </si>
  <si>
    <t>114.1960836</t>
  </si>
  <si>
    <t>114.1974721</t>
  </si>
  <si>
    <t>114.2009821</t>
  </si>
  <si>
    <t>113.9747692</t>
  </si>
  <si>
    <t>113.9748457</t>
  </si>
  <si>
    <t>114.2323033</t>
  </si>
  <si>
    <t>114.2305397</t>
  </si>
  <si>
    <t>114.1266939</t>
  </si>
  <si>
    <t>114.1237665</t>
  </si>
  <si>
    <t>114.1278991</t>
  </si>
  <si>
    <t>114.1313743</t>
  </si>
  <si>
    <t>114.1334451</t>
  </si>
  <si>
    <t>114.1318263</t>
  </si>
  <si>
    <t>114.1337746</t>
  </si>
  <si>
    <t xml:space="preserve"> 114.131621</t>
  </si>
  <si>
    <t>114.2097642</t>
  </si>
  <si>
    <t>114.1885428</t>
  </si>
  <si>
    <t>114.1871694</t>
  </si>
  <si>
    <t>114.1850122</t>
  </si>
  <si>
    <t>114.1830311</t>
  </si>
  <si>
    <t>114.1805032</t>
  </si>
  <si>
    <t>114.1834081</t>
  </si>
  <si>
    <t>114.1875413</t>
  </si>
  <si>
    <t>114.1846939</t>
  </si>
  <si>
    <t>114.1311144</t>
  </si>
  <si>
    <t>114.1878064</t>
  </si>
  <si>
    <t>114.1882059</t>
  </si>
  <si>
    <t>114.1877868</t>
  </si>
  <si>
    <t>114.1380339</t>
  </si>
  <si>
    <t>114.1560536</t>
  </si>
  <si>
    <t>114.1568789</t>
  </si>
  <si>
    <t>114.1598621</t>
  </si>
  <si>
    <t>114.1420928</t>
  </si>
  <si>
    <t>114.1437223</t>
  </si>
  <si>
    <t>114.1648009</t>
  </si>
  <si>
    <t>114.1640542</t>
  </si>
  <si>
    <t>114.1291098</t>
  </si>
  <si>
    <t>114.2291565</t>
  </si>
  <si>
    <t>114.2338554</t>
  </si>
  <si>
    <t>114.2220198</t>
  </si>
  <si>
    <t>114.2232787</t>
  </si>
  <si>
    <t>114.1920878</t>
  </si>
  <si>
    <t>114.2566259</t>
  </si>
  <si>
    <t>114.1701376</t>
  </si>
  <si>
    <t>114.2290409</t>
  </si>
  <si>
    <t>114.2104607</t>
  </si>
  <si>
    <t>114.1738016</t>
  </si>
  <si>
    <t>114.1692195</t>
  </si>
  <si>
    <t>114.1753191</t>
  </si>
  <si>
    <t>114.1692111</t>
  </si>
  <si>
    <t>114.1725897</t>
  </si>
  <si>
    <t>114.1761533</t>
  </si>
  <si>
    <t>114.1781736</t>
  </si>
  <si>
    <t>114.1738881</t>
  </si>
  <si>
    <t>114.1781559</t>
  </si>
  <si>
    <t>114.2256512</t>
  </si>
  <si>
    <t>114.2303554</t>
  </si>
  <si>
    <t>114.2230474</t>
  </si>
  <si>
    <t>114.2271256</t>
  </si>
  <si>
    <t>114.151450</t>
  </si>
  <si>
    <t>114.18901</t>
  </si>
  <si>
    <t>22.3235278</t>
  </si>
  <si>
    <t>22.3305065</t>
  </si>
  <si>
    <t>22.3302184</t>
  </si>
  <si>
    <t>22.3306555</t>
  </si>
  <si>
    <t>22.3296816</t>
  </si>
  <si>
    <t>22.3301247</t>
  </si>
  <si>
    <t>22.3282339</t>
  </si>
  <si>
    <t>22.3264474</t>
  </si>
  <si>
    <t>22.3413873</t>
  </si>
  <si>
    <t>22.3385486</t>
  </si>
  <si>
    <t>22.3394762</t>
  </si>
  <si>
    <t>22.3368455</t>
  </si>
  <si>
    <t>22.3345769</t>
  </si>
  <si>
    <t>22.3268638</t>
  </si>
  <si>
    <t>22.3277766</t>
  </si>
  <si>
    <t>22.3264011</t>
  </si>
  <si>
    <t>22.3240448</t>
  </si>
  <si>
    <t>22.3224584</t>
  </si>
  <si>
    <t>22.3214294</t>
  </si>
  <si>
    <t>22.4970039</t>
  </si>
  <si>
    <t>22.2840359</t>
  </si>
  <si>
    <t>22.2853926</t>
  </si>
  <si>
    <t>22.3201511</t>
  </si>
  <si>
    <t>22.3193355</t>
  </si>
  <si>
    <t>22.3167884</t>
  </si>
  <si>
    <t>22.3180455</t>
  </si>
  <si>
    <t>22.2780917</t>
  </si>
  <si>
    <t>22.4719747</t>
  </si>
  <si>
    <t>22.3201249</t>
  </si>
  <si>
    <t>22.3202008</t>
  </si>
  <si>
    <t>22.3216703</t>
  </si>
  <si>
    <t>22.3193163</t>
  </si>
  <si>
    <t>22.3194763</t>
  </si>
  <si>
    <t>22.3255856</t>
  </si>
  <si>
    <t>22.3219835</t>
  </si>
  <si>
    <t>22.4560274</t>
  </si>
  <si>
    <t>22.4475828</t>
  </si>
  <si>
    <t>22.4482923</t>
  </si>
  <si>
    <t>22.4488393</t>
  </si>
  <si>
    <t>22.4469162</t>
  </si>
  <si>
    <t>22.4492104</t>
  </si>
  <si>
    <t>22.2447131</t>
  </si>
  <si>
    <t>22.3745708</t>
  </si>
  <si>
    <t>22.3776331</t>
  </si>
  <si>
    <t>22.3757563</t>
  </si>
  <si>
    <t>22.3658288</t>
  </si>
  <si>
    <t>22.3681493</t>
  </si>
  <si>
    <t>22.4126724</t>
  </si>
  <si>
    <t>22.2666979</t>
  </si>
  <si>
    <t>22.2680048</t>
  </si>
  <si>
    <t>22.2776806</t>
  </si>
  <si>
    <t>22.4417801</t>
  </si>
  <si>
    <t>22.4408381</t>
  </si>
  <si>
    <t>22.4435227</t>
  </si>
  <si>
    <t>22.4425832</t>
  </si>
  <si>
    <t>22.4426159</t>
  </si>
  <si>
    <t>22.4423242</t>
  </si>
  <si>
    <t>22.4424958</t>
  </si>
  <si>
    <t>22.4462546</t>
  </si>
  <si>
    <t>22.4469187</t>
  </si>
  <si>
    <t>22.2810349</t>
  </si>
  <si>
    <t>22.2828174</t>
  </si>
  <si>
    <t>22.2841739</t>
  </si>
  <si>
    <t>22.2847249</t>
  </si>
  <si>
    <t>22.3263885</t>
  </si>
  <si>
    <t>22.3254105</t>
  </si>
  <si>
    <t>22.3256465</t>
  </si>
  <si>
    <t>22.3269987</t>
  </si>
  <si>
    <t>22.3262623</t>
  </si>
  <si>
    <t>22.3225905</t>
  </si>
  <si>
    <t>22.2840258</t>
  </si>
  <si>
    <t>22.4029347</t>
  </si>
  <si>
    <t>22.3957212</t>
  </si>
  <si>
    <t>22.4056268</t>
  </si>
  <si>
    <t>22.3962716</t>
  </si>
  <si>
    <t>22.3158025</t>
  </si>
  <si>
    <t>22.3144494</t>
  </si>
  <si>
    <t>22.3176421</t>
  </si>
  <si>
    <t>22.2920877</t>
  </si>
  <si>
    <t>22.2891147</t>
  </si>
  <si>
    <t>22.2911044</t>
  </si>
  <si>
    <t>22.3973494</t>
  </si>
  <si>
    <t>22.2743071</t>
  </si>
  <si>
    <t>22.3304124</t>
  </si>
  <si>
    <t>22.3344839</t>
  </si>
  <si>
    <t>22.3341751</t>
  </si>
  <si>
    <t>22.3339711</t>
  </si>
  <si>
    <t>22.3688991</t>
  </si>
  <si>
    <t>22.2998074</t>
  </si>
  <si>
    <t>22.2972693</t>
  </si>
  <si>
    <t>22.2979476</t>
  </si>
  <si>
    <t>22.2983173</t>
  </si>
  <si>
    <t>22.3013587</t>
  </si>
  <si>
    <t>22.3007556</t>
  </si>
  <si>
    <t>22.2980482</t>
  </si>
  <si>
    <t>22.4306894</t>
  </si>
  <si>
    <t>22.3814181</t>
  </si>
  <si>
    <t>22.2877313</t>
  </si>
  <si>
    <t>22.2826797</t>
  </si>
  <si>
    <t>22.2830945</t>
  </si>
  <si>
    <t>22.2820667</t>
  </si>
  <si>
    <t>22.2829864</t>
  </si>
  <si>
    <t>22.3041842</t>
  </si>
  <si>
    <t>22.3026998</t>
  </si>
  <si>
    <t>22.3069207</t>
  </si>
  <si>
    <t>22.3035314</t>
  </si>
  <si>
    <t>22.3062339</t>
  </si>
  <si>
    <t>22.3074922</t>
  </si>
  <si>
    <t>22.3197578</t>
  </si>
  <si>
    <t>22.3124449</t>
  </si>
  <si>
    <t>22.3142667</t>
  </si>
  <si>
    <t>22.3864939</t>
  </si>
  <si>
    <t>22.2204276</t>
  </si>
  <si>
    <t>22.2174883</t>
  </si>
  <si>
    <t>22.3196332</t>
  </si>
  <si>
    <t>22.3225902</t>
  </si>
  <si>
    <t>22.3168913</t>
  </si>
  <si>
    <t>22.3207222</t>
  </si>
  <si>
    <t>22.3167056</t>
  </si>
  <si>
    <t>22.3171177</t>
  </si>
  <si>
    <t>22.2561033</t>
  </si>
  <si>
    <t>22.2886038</t>
  </si>
  <si>
    <t>22.3108043</t>
  </si>
  <si>
    <t>22.3089742</t>
  </si>
  <si>
    <t>22.3156777</t>
  </si>
  <si>
    <t>22.3142044</t>
  </si>
  <si>
    <t>22.3142994</t>
  </si>
  <si>
    <t>22.3136974</t>
  </si>
  <si>
    <t>22.3140654</t>
  </si>
  <si>
    <t>22.3128049</t>
  </si>
  <si>
    <t>22.3098098</t>
  </si>
  <si>
    <t>22.2950441</t>
  </si>
  <si>
    <t>22.2797918</t>
  </si>
  <si>
    <t>22.3392653</t>
  </si>
  <si>
    <t>22.3360281</t>
  </si>
  <si>
    <t>22.3376871</t>
  </si>
  <si>
    <t>22.3393618</t>
  </si>
  <si>
    <t>22.3387229</t>
  </si>
  <si>
    <t>22.3386134</t>
  </si>
  <si>
    <t>22.3410659</t>
  </si>
  <si>
    <t>22.3578565</t>
  </si>
  <si>
    <t>22.3504031</t>
  </si>
  <si>
    <t>22.3540464</t>
  </si>
  <si>
    <t>22.3528917</t>
  </si>
  <si>
    <t>22.4059529</t>
  </si>
  <si>
    <t>22.2879905</t>
  </si>
  <si>
    <t>22.3105913</t>
  </si>
  <si>
    <t>22.3138506</t>
  </si>
  <si>
    <t>22.3069148</t>
  </si>
  <si>
    <t>22.3063913</t>
  </si>
  <si>
    <t>22.3393824</t>
  </si>
  <si>
    <t>22.2511866</t>
  </si>
  <si>
    <t>22.2517442</t>
  </si>
  <si>
    <t>22.2489021</t>
  </si>
  <si>
    <t>22.2447293</t>
  </si>
  <si>
    <t>22.2648657</t>
  </si>
  <si>
    <t>22.2677678</t>
  </si>
  <si>
    <t>22.2646518</t>
  </si>
  <si>
    <t>22.2637537</t>
  </si>
  <si>
    <t>22.2674382</t>
  </si>
  <si>
    <t>22.3714359</t>
  </si>
  <si>
    <t>22.3733767</t>
  </si>
  <si>
    <t>22.3720621</t>
  </si>
  <si>
    <t>22.3708137</t>
  </si>
  <si>
    <t>22.3695022</t>
  </si>
  <si>
    <t>22.3663715</t>
  </si>
  <si>
    <t>22.3714429</t>
  </si>
  <si>
    <t>22.3397494</t>
  </si>
  <si>
    <t>22.3396698</t>
  </si>
  <si>
    <t>22.4133146</t>
  </si>
  <si>
    <t>22.3243185</t>
  </si>
  <si>
    <t>22.2829866</t>
  </si>
  <si>
    <t>22.2816162</t>
  </si>
  <si>
    <t>22.2813162</t>
  </si>
  <si>
    <t>22.2979783</t>
  </si>
  <si>
    <t>22.2669039</t>
  </si>
  <si>
    <t>22.3322887</t>
  </si>
  <si>
    <t>22.3318633</t>
  </si>
  <si>
    <t>22.3341677</t>
  </si>
  <si>
    <t>22.3272165</t>
  </si>
  <si>
    <t>22.3276641</t>
  </si>
  <si>
    <t>22.3293032</t>
  </si>
  <si>
    <t>22.3355489</t>
  </si>
  <si>
    <t>22.3275113</t>
  </si>
  <si>
    <t>22.2443716</t>
  </si>
  <si>
    <t>22.2386395</t>
  </si>
  <si>
    <t>22.2915636</t>
  </si>
  <si>
    <t>22.3750881</t>
  </si>
  <si>
    <t>22.4072602</t>
  </si>
  <si>
    <t>22.2742813</t>
  </si>
  <si>
    <t>22.2686033</t>
  </si>
  <si>
    <t>22.3654638</t>
  </si>
  <si>
    <t>22.3433117</t>
  </si>
  <si>
    <t>22.3446369</t>
  </si>
  <si>
    <t>22.3728675</t>
  </si>
  <si>
    <t>22.3417039</t>
  </si>
  <si>
    <t>22.3407057</t>
  </si>
  <si>
    <t>22.3386282</t>
  </si>
  <si>
    <t>22.3457161</t>
  </si>
  <si>
    <t>22.3459946</t>
  </si>
  <si>
    <t>22.3467856</t>
  </si>
  <si>
    <t>22.4237603</t>
  </si>
  <si>
    <t>22.3334722</t>
  </si>
  <si>
    <t>22.3378133</t>
  </si>
  <si>
    <t>22.3365811</t>
  </si>
  <si>
    <t>22.3979242</t>
  </si>
  <si>
    <t>22.3967716</t>
  </si>
  <si>
    <t>22.2817752</t>
  </si>
  <si>
    <t>22.2777268</t>
  </si>
  <si>
    <t>22.3894026</t>
  </si>
  <si>
    <t>22.3592299</t>
  </si>
  <si>
    <t>22.3551218</t>
  </si>
  <si>
    <t>22.3541596</t>
  </si>
  <si>
    <t>22.3608195</t>
  </si>
  <si>
    <t>22.3668092</t>
  </si>
  <si>
    <t>22.3686129</t>
  </si>
  <si>
    <t>22.3590802</t>
  </si>
  <si>
    <t>22.3658188</t>
  </si>
  <si>
    <t>22.3966079</t>
  </si>
  <si>
    <t>22.2755294</t>
  </si>
  <si>
    <t>22.2799164</t>
  </si>
  <si>
    <t>22.2778313</t>
  </si>
  <si>
    <t>22.2837235</t>
  </si>
  <si>
    <t>22.2801578</t>
  </si>
  <si>
    <t>22.2811043</t>
  </si>
  <si>
    <t>22.2742031</t>
  </si>
  <si>
    <t>22.2775246</t>
  </si>
  <si>
    <t>22.2624857</t>
  </si>
  <si>
    <t>22.3355851</t>
  </si>
  <si>
    <t>22.3354129</t>
  </si>
  <si>
    <t>22.3396089</t>
  </si>
  <si>
    <t>22.4911165</t>
  </si>
  <si>
    <t>22.2442015</t>
  </si>
  <si>
    <t>22.2446574</t>
  </si>
  <si>
    <t>22.2405514</t>
  </si>
  <si>
    <t>22.2383752</t>
  </si>
  <si>
    <t>22.4989197</t>
  </si>
  <si>
    <t>22.4544561</t>
  </si>
  <si>
    <t>22.4528355</t>
  </si>
  <si>
    <t>22.5048619</t>
  </si>
  <si>
    <t>22.2943253</t>
  </si>
  <si>
    <t>22.2865877</t>
  </si>
  <si>
    <t>22.2845793</t>
  </si>
  <si>
    <t>22.3839305</t>
  </si>
  <si>
    <t>22.3218301</t>
  </si>
  <si>
    <t>22.3735143</t>
  </si>
  <si>
    <t>22.4223566</t>
  </si>
  <si>
    <t>22.2769807</t>
  </si>
  <si>
    <t>22.2783609</t>
  </si>
  <si>
    <t>22.2782788</t>
  </si>
  <si>
    <t>22.2780353</t>
  </si>
  <si>
    <t>22.2785141</t>
  </si>
  <si>
    <t>22.2765155</t>
  </si>
  <si>
    <t>22.2771542</t>
  </si>
  <si>
    <t>22.2756699</t>
  </si>
  <si>
    <t>22.3120307</t>
  </si>
  <si>
    <t>22.3164163</t>
  </si>
  <si>
    <t>22.3175101</t>
  </si>
  <si>
    <t>22.3163471</t>
  </si>
  <si>
    <t>Caroline Hill Road</t>
  </si>
  <si>
    <t>High Street</t>
  </si>
  <si>
    <t>Jervois Street</t>
  </si>
  <si>
    <t>龍匯道</t>
  </si>
  <si>
    <t>Lei King Road</t>
  </si>
  <si>
    <t>Tin Hau Temple Road</t>
  </si>
  <si>
    <t>Beach Road</t>
  </si>
  <si>
    <t>海灘道</t>
  </si>
  <si>
    <t>何文田街</t>
  </si>
  <si>
    <t>Kwong Lee Road near Tonkin Street</t>
  </si>
  <si>
    <t>Wing Hong Street near Yu Chau West Street</t>
  </si>
  <si>
    <t>臨澤街</t>
  </si>
  <si>
    <t>宏展街</t>
  </si>
  <si>
    <t>Chui Lok Street</t>
  </si>
  <si>
    <t>科進路</t>
  </si>
  <si>
    <t>Yan Hing Street Carpark</t>
  </si>
  <si>
    <t>Mau Tai Road</t>
  </si>
  <si>
    <t>石梨街近石廣樓</t>
  </si>
  <si>
    <t>深慈街近深慈街遊樂場</t>
  </si>
  <si>
    <t>大屋街</t>
  </si>
  <si>
    <t>Tsuen Kwai Street</t>
  </si>
  <si>
    <t>福宏街近宏利街</t>
  </si>
  <si>
    <t>馬田路近元朗安興街</t>
  </si>
  <si>
    <t>景峰徑近景新徑</t>
  </si>
  <si>
    <t>Tsing Chui Path</t>
  </si>
  <si>
    <t>Lockhart Road w/o O'brien Road</t>
  </si>
  <si>
    <t>Lower Albert Road (near St. John's Building)</t>
  </si>
  <si>
    <t>Plunkett's Road</t>
  </si>
  <si>
    <t>Thomson Road e/o O'Brien Road</t>
  </si>
  <si>
    <t>tsing chui path</t>
  </si>
  <si>
    <t>Tung Lo Wan Rd near Queen's College</t>
  </si>
  <si>
    <t>九龍城區</t>
  </si>
  <si>
    <t>Kowloon City District</t>
  </si>
  <si>
    <t>黃大仙區</t>
  </si>
  <si>
    <t>Wong Tai Sin District</t>
  </si>
  <si>
    <t>Kwong Lee Road near e/o Tonkin Street</t>
  </si>
  <si>
    <t>Kwong Lee Road near w/o Tonkin Street</t>
  </si>
  <si>
    <t>Fo Chun Rd</t>
  </si>
  <si>
    <t>Fuk Wang Str near Wang Lee Str</t>
  </si>
  <si>
    <t>Ho Man Tin Str</t>
  </si>
  <si>
    <t>King Fung Path near King San Path</t>
  </si>
  <si>
    <t>Lam Chak Str</t>
  </si>
  <si>
    <t>Lung Wui Rd</t>
  </si>
  <si>
    <t>Ma Tin Rd near Yuen Long On Hing Str</t>
  </si>
  <si>
    <t>Sham Tsz Str near Sham Tsz Str Playground</t>
  </si>
  <si>
    <t>Shek Li Str near Shek Kwong Hse</t>
  </si>
  <si>
    <t>Tai Uk Str</t>
  </si>
  <si>
    <t>Wang Chin Str</t>
  </si>
  <si>
    <t>Qty Match?</t>
  </si>
  <si>
    <t>Address Match?</t>
  </si>
  <si>
    <t>Bonham St near Wing Lok St</t>
  </si>
  <si>
    <t>Connaught Rd West near Ka On St</t>
  </si>
  <si>
    <t>First St</t>
  </si>
  <si>
    <t>Gilman St near Harbour Building</t>
  </si>
  <si>
    <t>機利文街近海港政府大樓</t>
  </si>
  <si>
    <t>Gough St</t>
  </si>
  <si>
    <t>High St West</t>
  </si>
  <si>
    <t>High St East</t>
  </si>
  <si>
    <t>Jervois St West</t>
  </si>
  <si>
    <t>Jervois St East</t>
  </si>
  <si>
    <t>Lower Albert Rd near St. Johns Building</t>
  </si>
  <si>
    <t>下亞厘畢道近聖約翰大廈</t>
  </si>
  <si>
    <t>North St</t>
  </si>
  <si>
    <t>Plunketts Rd</t>
  </si>
  <si>
    <t>Sai Ning St</t>
  </si>
  <si>
    <t>Second St</t>
  </si>
  <si>
    <t>Tamar St</t>
  </si>
  <si>
    <t>Forbes St</t>
  </si>
  <si>
    <t>Lok Ku Rd</t>
  </si>
  <si>
    <t>Caroline Hill Rd near Indian Recreation Club</t>
  </si>
  <si>
    <t>加路連山道近印度遊樂會</t>
  </si>
  <si>
    <t>Gloucester Rd outside Lok Sing Centre</t>
  </si>
  <si>
    <t>Hoi Ping Rd</t>
  </si>
  <si>
    <t>Hung Hing Rd on top of the Tunnel Ingress/Egress</t>
  </si>
  <si>
    <t>Jaffe Rd w/o Canal Rd West</t>
  </si>
  <si>
    <t>Jaffe Rd w/o Cannon St</t>
  </si>
  <si>
    <t>Landale St</t>
  </si>
  <si>
    <t>Lockhart Rd e/o Fleming Rd</t>
  </si>
  <si>
    <t>Lockhart Rd w/o Fenwick St</t>
  </si>
  <si>
    <t>Lockhart Rd w/o OBrien Rd</t>
  </si>
  <si>
    <t>Lockhart Rd w/o Stewart St</t>
  </si>
  <si>
    <t>Oi Kwan Rd opp. Morrison Hill Technical College</t>
  </si>
  <si>
    <t>愛群道摩利臣山工業學院對面</t>
  </si>
  <si>
    <t>Sun Wui Rd</t>
  </si>
  <si>
    <t>Thomson Rd e/o OBrien Rd</t>
  </si>
  <si>
    <t>Tung Lo Wan Rd near Queens College</t>
  </si>
  <si>
    <t>Wong Nai Chung Rd near Broadwood Rd</t>
  </si>
  <si>
    <t>Wun Sha St</t>
  </si>
  <si>
    <t>Yuk Sau St near Tsap Tseung St</t>
  </si>
  <si>
    <t>Oi Kwan Rd opp. Queen Elizabeth Stadium</t>
  </si>
  <si>
    <t>愛群道伊利沙伯體育館對面</t>
  </si>
  <si>
    <t>Chai Wan Rd</t>
  </si>
  <si>
    <t>Fung Yip St</t>
  </si>
  <si>
    <t>Hing Fat St Victoria Park Carpark</t>
  </si>
  <si>
    <t>Hoi Chak St near Showboat Mansion</t>
  </si>
  <si>
    <t>Java Rd near Tong Shui Rd</t>
  </si>
  <si>
    <t>Kin Wah St</t>
  </si>
  <si>
    <t>Lau Li St</t>
  </si>
  <si>
    <t>Lee Chung St</t>
  </si>
  <si>
    <t>Lei King Rd opp. Caritas Lok Yi School</t>
  </si>
  <si>
    <t>鯉景道明愛樂義學校對面</t>
  </si>
  <si>
    <t>Marble Rd near Tin Chiu St</t>
  </si>
  <si>
    <t>馬寶道近電照街</t>
  </si>
  <si>
    <t>On Yip St near Sun Yip St</t>
  </si>
  <si>
    <t>安業街近新業街</t>
  </si>
  <si>
    <t>Healthy St West outside Anne Black Health Centre</t>
  </si>
  <si>
    <t>健康西街栢立基夫人健康院對出</t>
  </si>
  <si>
    <t>Sai Wan Ho St near Tai Lok St</t>
  </si>
  <si>
    <t>西灣河街近太樂街</t>
  </si>
  <si>
    <t>Sai Wan Ho St near Tai Foo St</t>
  </si>
  <si>
    <t>西灣河街近太富街</t>
  </si>
  <si>
    <t>San Ha St</t>
  </si>
  <si>
    <t>Tai Hong St Sai Wan Ho Health Centre</t>
  </si>
  <si>
    <t>太康街西灣河健康中心</t>
  </si>
  <si>
    <t>Tin Hau Temple Rd near Coral Court Block A</t>
  </si>
  <si>
    <t>天后廟道近珊瑚閣A座</t>
  </si>
  <si>
    <t>Tsing Fung St outside House Nos. 5-7</t>
  </si>
  <si>
    <t>清風街近5-7號</t>
  </si>
  <si>
    <t>Tsui Wan St</t>
  </si>
  <si>
    <t>Tung Kin Rd near A Kung Ngam Rd</t>
  </si>
  <si>
    <t>Wang Wa St near Shau Kei Wan Main St East</t>
  </si>
  <si>
    <t>Yau Man St</t>
  </si>
  <si>
    <t>Tai Ning St</t>
  </si>
  <si>
    <t>Oi Tak St near Oi Kan Rd</t>
  </si>
  <si>
    <t>愛德街近愛勤道</t>
  </si>
  <si>
    <t>Hung Shing St</t>
  </si>
  <si>
    <t>Island Rd East</t>
  </si>
  <si>
    <t>香島道東</t>
  </si>
  <si>
    <t>Lee King St</t>
  </si>
  <si>
    <t>Ping Lan St</t>
  </si>
  <si>
    <t>Stanley Beach Rd</t>
  </si>
  <si>
    <t>Tin Wan St</t>
  </si>
  <si>
    <t>Wong Ma Kok Rd</t>
  </si>
  <si>
    <t>Yue Kwong Rd</t>
  </si>
  <si>
    <t>Yue Lei St</t>
  </si>
  <si>
    <t>Information Crescent near Cyber Centre</t>
  </si>
  <si>
    <t>資訊道近數碼中心</t>
  </si>
  <si>
    <t>Ap Lei Chau Praya Rd</t>
  </si>
  <si>
    <t>鴨脷洲海旁道</t>
  </si>
  <si>
    <t>Beach Rd</t>
  </si>
  <si>
    <t>Argyle St near Tin Kwong Rd</t>
  </si>
  <si>
    <t>Bowring St</t>
  </si>
  <si>
    <t>Cliff Rd</t>
  </si>
  <si>
    <t>Devon Rd</t>
  </si>
  <si>
    <t>Dyer St</t>
  </si>
  <si>
    <t>Fuk Lo Tsun Rd</t>
  </si>
  <si>
    <t>Good Shepherd St</t>
  </si>
  <si>
    <t>Hankow Rd near Haiphong Rd</t>
  </si>
  <si>
    <t>Hanoi Rd</t>
  </si>
  <si>
    <t>Hau Man St</t>
  </si>
  <si>
    <t>Hau Wong Rd</t>
  </si>
  <si>
    <t>Hillwood Rd</t>
  </si>
  <si>
    <t>Hok Yuen St</t>
  </si>
  <si>
    <t>Inverness Rd near Dumbarton Rd</t>
  </si>
  <si>
    <t>Inverness Rd near Nga Tsin Wai Rd</t>
  </si>
  <si>
    <t>Kai Ming St</t>
  </si>
  <si>
    <t>Kam Shing Rd</t>
  </si>
  <si>
    <t>Kimberley Rd</t>
  </si>
  <si>
    <t>Kimberley St</t>
  </si>
  <si>
    <t>Lo Lung Hang St</t>
  </si>
  <si>
    <t>Ma Tau Kok Rd</t>
  </si>
  <si>
    <t>Man Tai St</t>
  </si>
  <si>
    <t>Man Wui St</t>
  </si>
  <si>
    <t>Mei King St</t>
  </si>
  <si>
    <t>Nam Kok Rd</t>
  </si>
  <si>
    <t>Nga Tsin Long Rd</t>
  </si>
  <si>
    <t>On Ching Rd</t>
  </si>
  <si>
    <t>Parkes St near Austin Rd</t>
  </si>
  <si>
    <t>Pau Chung St near Lok Shan Rd</t>
  </si>
  <si>
    <t>Pentland St</t>
  </si>
  <si>
    <t>Shing Tak St</t>
  </si>
  <si>
    <t>Suffolk Rd</t>
  </si>
  <si>
    <t>York Rd near To Fuk Rd</t>
  </si>
  <si>
    <t>Anchor St near Oak St</t>
  </si>
  <si>
    <t>Arran St near Canton Rd</t>
  </si>
  <si>
    <t>Ash St near Anchor St</t>
  </si>
  <si>
    <t>Battery St near Kansu St</t>
  </si>
  <si>
    <t>Battery St near Nanking St</t>
  </si>
  <si>
    <t>Beech St near Fuk Tsun St</t>
  </si>
  <si>
    <t>Berwick St near Nam Cheong St</t>
  </si>
  <si>
    <t>Canton Rd near Shantung St</t>
  </si>
  <si>
    <t>Cheung Shun St near Cheung Mou St</t>
  </si>
  <si>
    <t>Cheung Wah St near Fuk Wing St</t>
  </si>
  <si>
    <t>Dundas St near Kwong Wa St</t>
  </si>
  <si>
    <t>Fa Yuen St near Boundary St</t>
  </si>
  <si>
    <t>Fa Yuen St near Fife St</t>
  </si>
  <si>
    <t>Fa Yuen St near Soy St</t>
  </si>
  <si>
    <t>Fuk Wing St near Kweilin St</t>
  </si>
  <si>
    <t>Hamilton St b/t Reclamation St &amp; Canton Rd</t>
  </si>
  <si>
    <t>Hamilton St b/t Shanghai St &amp; Reclamation St</t>
  </si>
  <si>
    <t>Hang Cheung St near Fat Tseung St</t>
  </si>
  <si>
    <t>Hing Wah St near Cheung Sha Wan Rd</t>
  </si>
  <si>
    <t>Hoi Fan Rd near Olympian I Carpark</t>
  </si>
  <si>
    <t>Ki Lung St near Kweilin St</t>
  </si>
  <si>
    <t>King Lam St near Tai Nam West St</t>
  </si>
  <si>
    <t>Kiu Kiang St near Precious Blood Hospital</t>
  </si>
  <si>
    <t>﻿Kwong Lee Rd near w/o Tonkin St</t>
  </si>
  <si>
    <t>﻿Kwong Lee Rd near e/o Tonkin St</t>
  </si>
  <si>
    <t>Lai Wan Rd Northbound</t>
  </si>
  <si>
    <t>Maple St near Yu Chau St</t>
  </si>
  <si>
    <t>Mau Lam St near Chi Wo St</t>
  </si>
  <si>
    <t>Pei Ho St near Yee Kuk St</t>
  </si>
  <si>
    <t>Pitt St b/t Shanghai St &amp; Portland St</t>
  </si>
  <si>
    <t>Pitt St b/t Tung Fong &amp; Waterloo Rd</t>
  </si>
  <si>
    <t>Playing Field Rd near Tung Choi St</t>
  </si>
  <si>
    <t>Pok Hok Lane near Beech St</t>
  </si>
  <si>
    <t>Portland St near Boundary St</t>
  </si>
  <si>
    <t>Portland St near Waterloo Rd</t>
  </si>
  <si>
    <t>Public Square St near Ching Ping St</t>
  </si>
  <si>
    <t>Sai Yeung Choi St North near Boundary St</t>
  </si>
  <si>
    <t>Sai Yeung Choi St North No. 179 near Boundary St</t>
  </si>
  <si>
    <t>Sai Yeung Choi St South near Bute St</t>
  </si>
  <si>
    <t>Shun Ning Rd near Camp St</t>
  </si>
  <si>
    <t>Soy St near Hak Po St</t>
  </si>
  <si>
    <t>Sycamore St near Tai Kok Tsui Rd</t>
  </si>
  <si>
    <t>Tai Nan St near Shek Kip Mei St</t>
  </si>
  <si>
    <t>Tai Tsun St near Kok Cheung St</t>
  </si>
  <si>
    <t>Tong Yam St</t>
  </si>
  <si>
    <t>Tonkin St near Kwong Lee Rd</t>
  </si>
  <si>
    <t>Wai Chi St</t>
  </si>
  <si>
    <t>Wai Chi St near Wai Chi Lane</t>
  </si>
  <si>
    <t>Wing Hong St near Shun Ning Rd</t>
  </si>
  <si>
    <t>Wing Hong St near e/o Yu Chau West St</t>
  </si>
  <si>
    <t>Wing Hong St near w/o Yu Chau West St</t>
  </si>
  <si>
    <t>Woh Chai St outside Block 23 Shek Kip Mei Estate</t>
  </si>
  <si>
    <t>窩仔街石硤尾邨23座對出</t>
  </si>
  <si>
    <t>Woh Chai St outside Block 44 Shek Kip Mei Estate</t>
  </si>
  <si>
    <t>窩仔街石硤尾邨44座對出</t>
  </si>
  <si>
    <t>Fung Shing St</t>
  </si>
  <si>
    <t>Hang On St near Luen On St</t>
  </si>
  <si>
    <t>Heng Lam St</t>
  </si>
  <si>
    <t>Hoi Bun Rd outside Hoi Bun Rd Park</t>
  </si>
  <si>
    <t>Ka Lok St near Shui Wo St</t>
  </si>
  <si>
    <t>Ka Wing St</t>
  </si>
  <si>
    <t>Kai Lim Rd near Kwun Tong Swimming Pool</t>
  </si>
  <si>
    <t>Kai Lok St outside Kowloon Bay Sport Centre</t>
  </si>
  <si>
    <t>啟樂街九龍灣體育館對出</t>
  </si>
  <si>
    <t>Kai Lok St outside Kai Yip Estate near Taxi Station</t>
  </si>
  <si>
    <t>啟樂街啟業邨對出近的士站</t>
  </si>
  <si>
    <t>Kai Lok St outside Kowloon Bay Playground</t>
  </si>
  <si>
    <t>啟樂街九龍灣遊樂場對出</t>
  </si>
  <si>
    <t>King Fuk Rd meter parking spaces</t>
  </si>
  <si>
    <t>King Tung St</t>
  </si>
  <si>
    <t>Lam Lee St near Wang Hoi Rd</t>
  </si>
  <si>
    <t>Lam Lok St</t>
  </si>
  <si>
    <t>Ming Chi St</t>
  </si>
  <si>
    <t>Ping Ting Rd near East Kowloon Psychiatric Centre</t>
  </si>
  <si>
    <t>Po Kong Village Rd near Diamond Hill Funeral Parlour</t>
  </si>
  <si>
    <t>Shatin Pass Rd</t>
  </si>
  <si>
    <t>Sheung Hei St near Success Industrial Building</t>
  </si>
  <si>
    <t>Sze Mei St</t>
  </si>
  <si>
    <t>Ting On St</t>
  </si>
  <si>
    <t>Tsing On St</t>
  </si>
  <si>
    <t>Tsui Fung St</t>
  </si>
  <si>
    <t>Tung Yuen St</t>
  </si>
  <si>
    <t>Wan Fung St</t>
  </si>
  <si>
    <t>Wan Hon St</t>
  </si>
  <si>
    <t>Wang Tai Rd</t>
  </si>
  <si>
    <t>Wang Tau Hom Central Rd</t>
  </si>
  <si>
    <t>橫頭磡中道</t>
  </si>
  <si>
    <t>Yau Hong St</t>
  </si>
  <si>
    <t>Yuk Wah Crescent near Yuk Wah St</t>
  </si>
  <si>
    <t>Yuet Wah St near Ping Shing Lane</t>
  </si>
  <si>
    <t>月華街近平成里</t>
  </si>
  <si>
    <t>Chik Fu St</t>
  </si>
  <si>
    <t>Fu Kin St</t>
  </si>
  <si>
    <t>Hang Kwong St</t>
  </si>
  <si>
    <t>Hang Shun St</t>
  </si>
  <si>
    <t>Hin Tin St</t>
  </si>
  <si>
    <t>Lek Yuen St</t>
  </si>
  <si>
    <t>Ma Kam St</t>
  </si>
  <si>
    <t>Man Lam Rd</t>
  </si>
  <si>
    <t>On King St</t>
  </si>
  <si>
    <t>Sha Kok St near Shan Ha Wai Tsang Tai Uk</t>
  </si>
  <si>
    <t>沙角街近山下圍曾大屋</t>
  </si>
  <si>
    <t>Shan Mei St</t>
  </si>
  <si>
    <t>Tai Wai Rd</t>
  </si>
  <si>
    <t>Wo Che St</t>
  </si>
  <si>
    <t>Yat Cheung St</t>
  </si>
  <si>
    <t>Yau On St</t>
  </si>
  <si>
    <t>Yuen Wo Rd</t>
  </si>
  <si>
    <t>Chui Lok St n/o</t>
  </si>
  <si>
    <t>Chui Lok St s/o</t>
  </si>
  <si>
    <t>Sai Sha Rd near Shui Long Wo Carpark</t>
  </si>
  <si>
    <t>San Wai Tsai Rd Carpark</t>
  </si>
  <si>
    <t>Yan Hing St</t>
  </si>
  <si>
    <t>Pak Wo Rd</t>
  </si>
  <si>
    <t>Wo Fung St</t>
  </si>
  <si>
    <t>Luen Cheong St</t>
  </si>
  <si>
    <t>Po Wing Rd Carpark</t>
  </si>
  <si>
    <t>Clear Water Bay Rd near Tai Wan Tau</t>
  </si>
  <si>
    <t>Man Nin St Carpark</t>
  </si>
  <si>
    <t>﻿Mau Tai Rd</t>
  </si>
  <si>
    <t>Po Toi O Chuen Rd</t>
  </si>
  <si>
    <t>Po Tung Rd Carpark</t>
  </si>
  <si>
    <t>Sha Kok Mei Rd</t>
  </si>
  <si>
    <t>Tai Mong Tsai Rd near Pak Tam Chung Carpark</t>
  </si>
  <si>
    <t>Shek Kok Rd Car Park</t>
  </si>
  <si>
    <t>North West Tsing Yi Interchange</t>
  </si>
  <si>
    <t>青衣西北交匯處</t>
  </si>
  <si>
    <t>Cheung Fai Rd</t>
  </si>
  <si>
    <t>Fung Shue Wo Rd</t>
  </si>
  <si>
    <t>Ka Ting Rd</t>
  </si>
  <si>
    <t>Ko Fong St</t>
  </si>
  <si>
    <t>Kwai Fat Rd</t>
  </si>
  <si>
    <t>Kwai Tak St</t>
  </si>
  <si>
    <t>Shek Tau St</t>
  </si>
  <si>
    <t>Shek Yam Rd</t>
  </si>
  <si>
    <t>Sheung Kok St</t>
  </si>
  <si>
    <t>上角街</t>
  </si>
  <si>
    <t>Tai Wo Hau Rd</t>
  </si>
  <si>
    <t>Tsing Sum St</t>
  </si>
  <si>
    <t>Wing Fong Rd</t>
  </si>
  <si>
    <t>Fui Yiu Kok St</t>
  </si>
  <si>
    <t>Heung Wo St</t>
  </si>
  <si>
    <t>Hoi Pa St</t>
  </si>
  <si>
    <t>Shiu Wo St</t>
  </si>
  <si>
    <t>Tsuen Kwai St</t>
  </si>
  <si>
    <t>Fung Kwan St</t>
  </si>
  <si>
    <t>Fung Yau St North</t>
  </si>
  <si>
    <t>On Hong Rd</t>
  </si>
  <si>
    <t>Sai Ching St</t>
  </si>
  <si>
    <t>Tai Yuk Rd</t>
  </si>
  <si>
    <t>Yau San St</t>
  </si>
  <si>
    <t>Tsui Sing Rd</t>
  </si>
  <si>
    <t>Ho Pong St</t>
  </si>
  <si>
    <t>Leung Wan St</t>
  </si>
  <si>
    <t>Luk Yuen St</t>
  </si>
  <si>
    <t>﻿Tsing Chui Path</t>
  </si>
  <si>
    <t>Public Transport Interchange at Ngong Ping</t>
  </si>
  <si>
    <t>昂坪公共運輸交匯處</t>
  </si>
  <si>
    <t>Hing Tung St near MTR Station</t>
  </si>
  <si>
    <t>Ngan Shek St near Mui Wo Market</t>
  </si>
  <si>
    <t>Island Rd West</t>
  </si>
  <si>
    <t>香島道西</t>
  </si>
  <si>
    <t>Fuk Wang St near Wang Lee St</t>
  </si>
  <si>
    <t>Ho Man Tin St</t>
  </si>
  <si>
    <t>Lam Chak St</t>
  </si>
  <si>
    <t>Ma Tin Rd near Yuen Long On Hing St</t>
  </si>
  <si>
    <t>Sham Tsz St near Sham Tsz St Playground</t>
  </si>
  <si>
    <t>Shek Li St near Shek Kwong Hse</t>
  </si>
  <si>
    <t>Tai Uk St</t>
  </si>
  <si>
    <t>Wang Chin St</t>
  </si>
  <si>
    <t>告士打道樂聲大廈前</t>
  </si>
  <si>
    <t>鴻興道隧道出入口上</t>
  </si>
  <si>
    <t>石蔭 / 石蘺</t>
  </si>
  <si>
    <t>Shek Yam / Shek Lei</t>
  </si>
  <si>
    <t>禾輋 / 瀝源</t>
  </si>
  <si>
    <t>Wo Che / Lek Yuen</t>
  </si>
  <si>
    <t>Wan Chai</t>
  </si>
  <si>
    <t>隆亨 / 顯徑</t>
  </si>
  <si>
    <t>Lung Hang / Hin Keng</t>
  </si>
  <si>
    <t>New Market</t>
  </si>
  <si>
    <t>鴨脷洲</t>
  </si>
  <si>
    <t>Ap Lei Chau</t>
  </si>
  <si>
    <t>白石角</t>
  </si>
  <si>
    <t>Pak Shek Kok</t>
  </si>
  <si>
    <t>元朗工業邨</t>
  </si>
  <si>
    <t>Yuen Long Industrial Estate</t>
  </si>
  <si>
    <t>深井</t>
  </si>
  <si>
    <t>Sham Tseng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</si>
</sst>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b/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9"/>
      <color rgb="FF000000"/>
      <name val="Times New Roman"/>
      <family val="1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/>
    <xf numFmtId="0" fontId="19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49" fontId="0" fillId="0" borderId="0" xfId="0" applyNumberFormat="1"/>
    <xf numFmtId="0" fontId="21" fillId="0" borderId="10" xfId="0" applyFont="1" applyBorder="1" applyAlignment="1">
      <alignment horizontal="left" vertical="top"/>
    </xf>
    <xf numFmtId="0" fontId="0" fillId="33" borderId="0" xfId="0" applyFill="1"/>
    <xf numFmtId="0" fontId="21" fillId="34" borderId="10" xfId="0" applyFont="1" applyFill="1" applyBorder="1" applyAlignment="1">
      <alignment horizontal="left" vertical="top"/>
    </xf>
    <xf numFmtId="0" fontId="0" fillId="34" borderId="0" xfId="0" applyFill="1"/>
    <xf numFmtId="49" fontId="0" fillId="34" borderId="0" xfId="0" applyNumberFormat="1" applyFill="1"/>
    <xf numFmtId="0" fontId="22" fillId="0" borderId="0" xfId="0" applyFont="1"/>
    <xf numFmtId="0" fontId="23" fillId="0" borderId="0" xfId="0" applyFont="1"/>
    <xf numFmtId="1" fontId="0" fillId="0" borderId="0" xfId="0" applyNumberFormat="1"/>
    <xf numFmtId="1" fontId="0" fillId="34" borderId="0" xfId="0" applyNumberFormat="1" applyFill="1"/>
    <xf numFmtId="1" fontId="0" fillId="33" borderId="0" xfId="0" applyNumberFormat="1" applyFill="1"/>
    <xf numFmtId="1" fontId="21" fillId="0" borderId="10" xfId="0" applyNumberFormat="1" applyFont="1" applyBorder="1" applyAlignment="1">
      <alignment horizontal="center" vertical="top"/>
    </xf>
    <xf numFmtId="1" fontId="21" fillId="34" borderId="10" xfId="0" applyNumberFormat="1" applyFont="1" applyFill="1" applyBorder="1" applyAlignment="1">
      <alignment horizontal="center" vertical="top"/>
    </xf>
    <xf numFmtId="0" fontId="21" fillId="35" borderId="10" xfId="0" applyFont="1" applyFill="1" applyBorder="1" applyAlignment="1">
      <alignment horizontal="left" vertical="top"/>
    </xf>
    <xf numFmtId="1" fontId="21" fillId="35" borderId="10" xfId="0" applyNumberFormat="1" applyFont="1" applyFill="1" applyBorder="1" applyAlignment="1">
      <alignment horizontal="center" vertical="top"/>
    </xf>
    <xf numFmtId="0" fontId="0" fillId="35" borderId="0" xfId="0" applyFill="1"/>
    <xf numFmtId="1" fontId="0" fillId="35" borderId="0" xfId="0" applyNumberFormat="1" applyFill="1"/>
    <xf numFmtId="0" fontId="21" fillId="0" borderId="0" xfId="0" applyFont="1" applyBorder="1" applyAlignment="1">
      <alignment horizontal="left" vertical="top"/>
    </xf>
    <xf numFmtId="1" fontId="21" fillId="0" borderId="0" xfId="0" applyNumberFormat="1" applyFont="1" applyBorder="1" applyAlignment="1">
      <alignment horizontal="center" vertical="top"/>
    </xf>
    <xf numFmtId="0" fontId="0" fillId="0" borderId="10" xfId="0" applyBorder="1"/>
    <xf numFmtId="1" fontId="21" fillId="35" borderId="0" xfId="0" applyNumberFormat="1" applyFont="1" applyFill="1" applyBorder="1" applyAlignment="1">
      <alignment horizontal="center" vertical="top"/>
    </xf>
    <xf numFmtId="1" fontId="21" fillId="34" borderId="0" xfId="0" applyNumberFormat="1" applyFont="1" applyFill="1" applyBorder="1" applyAlignment="1">
      <alignment horizontal="center" vertical="top"/>
    </xf>
    <xf numFmtId="0" fontId="0" fillId="0" borderId="0" xfId="0" applyNumberFormat="1"/>
    <xf numFmtId="0" fontId="21" fillId="0" borderId="0" xfId="0" applyNumberFormat="1" applyFont="1" applyBorder="1" applyAlignment="1">
      <alignment horizontal="center" vertical="top"/>
    </xf>
    <xf numFmtId="0" fontId="21" fillId="35" borderId="0" xfId="0" applyNumberFormat="1" applyFont="1" applyFill="1" applyBorder="1" applyAlignment="1">
      <alignment horizontal="center" vertical="top"/>
    </xf>
    <xf numFmtId="0" fontId="21" fillId="34" borderId="0" xfId="0" applyNumberFormat="1" applyFont="1" applyFill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abSelected="1" topLeftCell="A184" workbookViewId="0">
      <selection activeCell="G286" sqref="G1:G1048576"/>
    </sheetView>
  </sheetViews>
  <sheetFormatPr defaultRowHeight="15"/>
  <cols>
    <col min="1" max="2" width="4" bestFit="1" customWidth="1"/>
    <col min="3" max="3" width="33.85546875" bestFit="1" customWidth="1"/>
    <col min="4" max="4" width="49" bestFit="1" customWidth="1"/>
    <col min="5" max="5" width="11" bestFit="1" customWidth="1"/>
    <col min="6" max="6" width="12" bestFit="1" customWidth="1"/>
    <col min="7" max="7" width="2" bestFit="1" customWidth="1"/>
  </cols>
  <sheetData>
    <row r="1" spans="1:7">
      <c r="A1" t="s">
        <v>592</v>
      </c>
      <c r="B1" t="s">
        <v>856</v>
      </c>
      <c r="C1" t="s">
        <v>589</v>
      </c>
      <c r="D1" t="s">
        <v>590</v>
      </c>
      <c r="E1" t="s">
        <v>857</v>
      </c>
      <c r="F1" t="s">
        <v>858</v>
      </c>
      <c r="G1" t="s">
        <v>591</v>
      </c>
    </row>
    <row r="2" spans="1:7">
      <c r="A2">
        <v>1</v>
      </c>
      <c r="B2">
        <v>5</v>
      </c>
      <c r="C2" t="s">
        <v>435</v>
      </c>
      <c r="D2" t="s">
        <v>1419</v>
      </c>
      <c r="E2">
        <v>22.286501000000001</v>
      </c>
      <c r="F2">
        <v>114.14928500000001</v>
      </c>
      <c r="G2">
        <v>2</v>
      </c>
    </row>
    <row r="3" spans="1:7">
      <c r="A3">
        <v>2</v>
      </c>
      <c r="B3">
        <v>42</v>
      </c>
      <c r="C3" t="s">
        <v>436</v>
      </c>
      <c r="D3" t="s">
        <v>1420</v>
      </c>
      <c r="E3">
        <v>22.287731300000001</v>
      </c>
      <c r="F3">
        <v>114.1376255</v>
      </c>
      <c r="G3">
        <v>1</v>
      </c>
    </row>
    <row r="4" spans="1:7">
      <c r="A4">
        <v>3</v>
      </c>
      <c r="B4">
        <v>42</v>
      </c>
      <c r="C4" t="s">
        <v>437</v>
      </c>
      <c r="D4" t="s">
        <v>1421</v>
      </c>
      <c r="E4">
        <v>22.286586</v>
      </c>
      <c r="F4">
        <v>114.14040199999999</v>
      </c>
      <c r="G4">
        <v>1</v>
      </c>
    </row>
    <row r="5" spans="1:7">
      <c r="A5">
        <v>4</v>
      </c>
      <c r="B5">
        <v>19</v>
      </c>
      <c r="C5" t="s">
        <v>1423</v>
      </c>
      <c r="D5" t="s">
        <v>1422</v>
      </c>
      <c r="E5">
        <v>22.286508000000001</v>
      </c>
      <c r="F5">
        <v>114.155506</v>
      </c>
      <c r="G5">
        <v>1</v>
      </c>
    </row>
    <row r="6" spans="1:7">
      <c r="A6">
        <v>5</v>
      </c>
      <c r="B6">
        <v>5</v>
      </c>
      <c r="C6" t="s">
        <v>439</v>
      </c>
      <c r="D6" t="s">
        <v>1424</v>
      </c>
      <c r="E6">
        <v>22.284302</v>
      </c>
      <c r="F6">
        <v>114.152079</v>
      </c>
      <c r="G6">
        <v>1</v>
      </c>
    </row>
    <row r="7" spans="1:7">
      <c r="A7">
        <v>6</v>
      </c>
      <c r="B7">
        <v>42</v>
      </c>
      <c r="C7" t="s">
        <v>593</v>
      </c>
      <c r="D7" t="s">
        <v>1425</v>
      </c>
      <c r="E7">
        <v>22.285183</v>
      </c>
      <c r="F7">
        <v>114.141941</v>
      </c>
      <c r="G7">
        <v>1</v>
      </c>
    </row>
    <row r="8" spans="1:7">
      <c r="A8">
        <v>7</v>
      </c>
      <c r="B8">
        <v>42</v>
      </c>
      <c r="C8" t="s">
        <v>594</v>
      </c>
      <c r="D8" t="s">
        <v>1426</v>
      </c>
      <c r="E8">
        <v>22.285008999999999</v>
      </c>
      <c r="F8">
        <v>114.14534500000001</v>
      </c>
      <c r="G8">
        <v>1</v>
      </c>
    </row>
    <row r="9" spans="1:7">
      <c r="A9">
        <v>8</v>
      </c>
      <c r="B9">
        <v>5</v>
      </c>
      <c r="C9" t="s">
        <v>595</v>
      </c>
      <c r="D9" t="s">
        <v>1427</v>
      </c>
      <c r="E9">
        <v>22.285837000000001</v>
      </c>
      <c r="F9">
        <v>114.1502096</v>
      </c>
      <c r="G9">
        <v>1</v>
      </c>
    </row>
    <row r="10" spans="1:7">
      <c r="A10">
        <v>9</v>
      </c>
      <c r="B10">
        <v>5</v>
      </c>
      <c r="C10" t="s">
        <v>596</v>
      </c>
      <c r="D10" t="s">
        <v>1428</v>
      </c>
      <c r="E10">
        <v>22.284963999999999</v>
      </c>
      <c r="F10">
        <v>114.15145</v>
      </c>
      <c r="G10">
        <v>1</v>
      </c>
    </row>
    <row r="11" spans="1:7">
      <c r="A11">
        <v>10</v>
      </c>
      <c r="B11">
        <v>19</v>
      </c>
      <c r="C11" t="s">
        <v>1430</v>
      </c>
      <c r="D11" t="s">
        <v>1429</v>
      </c>
      <c r="E11">
        <v>22.2776806</v>
      </c>
      <c r="F11">
        <v>114.159415</v>
      </c>
      <c r="G11">
        <v>1</v>
      </c>
    </row>
    <row r="12" spans="1:7">
      <c r="A12">
        <v>11</v>
      </c>
      <c r="B12">
        <v>69</v>
      </c>
      <c r="C12" t="s">
        <v>441</v>
      </c>
      <c r="D12" t="s">
        <v>1431</v>
      </c>
      <c r="E12">
        <v>22.282986600000001</v>
      </c>
      <c r="F12">
        <v>114.1290529</v>
      </c>
      <c r="G12">
        <v>1</v>
      </c>
    </row>
    <row r="13" spans="1:7">
      <c r="A13">
        <v>12</v>
      </c>
      <c r="B13">
        <v>18</v>
      </c>
      <c r="C13" t="s">
        <v>442</v>
      </c>
      <c r="D13" t="s">
        <v>1432</v>
      </c>
      <c r="E13">
        <v>22.2680048</v>
      </c>
      <c r="F13">
        <v>114.1513944</v>
      </c>
      <c r="G13">
        <v>1</v>
      </c>
    </row>
    <row r="14" spans="1:7">
      <c r="A14">
        <v>13</v>
      </c>
      <c r="B14">
        <v>5</v>
      </c>
      <c r="C14" t="s">
        <v>443</v>
      </c>
      <c r="D14" t="s">
        <v>6</v>
      </c>
      <c r="E14">
        <v>22.284035899999999</v>
      </c>
      <c r="F14">
        <v>114.1481452</v>
      </c>
      <c r="G14">
        <v>2</v>
      </c>
    </row>
    <row r="15" spans="1:7">
      <c r="A15">
        <v>14</v>
      </c>
      <c r="B15">
        <v>69</v>
      </c>
      <c r="C15" t="s">
        <v>444</v>
      </c>
      <c r="D15" t="s">
        <v>1433</v>
      </c>
      <c r="E15">
        <v>22.281616199999998</v>
      </c>
      <c r="F15">
        <v>114.1209149</v>
      </c>
      <c r="G15">
        <v>1</v>
      </c>
    </row>
    <row r="16" spans="1:7">
      <c r="A16">
        <v>15</v>
      </c>
      <c r="B16">
        <v>42</v>
      </c>
      <c r="C16" t="s">
        <v>445</v>
      </c>
      <c r="D16" t="s">
        <v>1434</v>
      </c>
      <c r="E16">
        <v>22.286117999999998</v>
      </c>
      <c r="F16">
        <v>114.143421</v>
      </c>
      <c r="G16">
        <v>1</v>
      </c>
    </row>
    <row r="17" spans="1:7">
      <c r="A17">
        <v>16</v>
      </c>
      <c r="B17">
        <v>55</v>
      </c>
      <c r="C17" t="s">
        <v>446</v>
      </c>
      <c r="D17" t="s">
        <v>1435</v>
      </c>
      <c r="E17">
        <v>22.279569599999999</v>
      </c>
      <c r="F17">
        <v>114.1644687</v>
      </c>
      <c r="G17">
        <v>1</v>
      </c>
    </row>
    <row r="18" spans="1:7">
      <c r="A18">
        <v>17</v>
      </c>
      <c r="B18">
        <v>69</v>
      </c>
      <c r="C18" t="s">
        <v>447</v>
      </c>
      <c r="D18" t="s">
        <v>1436</v>
      </c>
      <c r="E18">
        <v>22.281316199999999</v>
      </c>
      <c r="F18">
        <v>114.1270347</v>
      </c>
      <c r="G18">
        <v>1</v>
      </c>
    </row>
    <row r="19" spans="1:7">
      <c r="A19">
        <v>18</v>
      </c>
      <c r="B19">
        <v>5</v>
      </c>
      <c r="C19" t="s">
        <v>448</v>
      </c>
      <c r="D19" t="s">
        <v>1437</v>
      </c>
      <c r="E19">
        <v>22.285392600000002</v>
      </c>
      <c r="F19">
        <v>114.1494283</v>
      </c>
      <c r="G19">
        <v>1</v>
      </c>
    </row>
    <row r="20" spans="1:7">
      <c r="A20">
        <v>19</v>
      </c>
      <c r="B20">
        <v>93</v>
      </c>
      <c r="C20" t="s">
        <v>1439</v>
      </c>
      <c r="D20" t="s">
        <v>1438</v>
      </c>
      <c r="E20">
        <v>22.2755294</v>
      </c>
      <c r="F20">
        <v>114.18854279999999</v>
      </c>
      <c r="G20">
        <v>2</v>
      </c>
    </row>
    <row r="21" spans="1:7">
      <c r="A21">
        <v>20</v>
      </c>
      <c r="B21">
        <v>93</v>
      </c>
      <c r="C21" t="s">
        <v>1712</v>
      </c>
      <c r="D21" t="s">
        <v>1440</v>
      </c>
      <c r="E21">
        <v>22.279916400000001</v>
      </c>
      <c r="F21">
        <v>114.1871694</v>
      </c>
      <c r="G21">
        <v>1</v>
      </c>
    </row>
    <row r="22" spans="1:7">
      <c r="A22">
        <v>21</v>
      </c>
      <c r="B22">
        <v>93</v>
      </c>
      <c r="C22" t="s">
        <v>451</v>
      </c>
      <c r="D22" t="s">
        <v>1441</v>
      </c>
      <c r="E22">
        <v>22.277831299999999</v>
      </c>
      <c r="F22">
        <v>114.1850122</v>
      </c>
      <c r="G22">
        <v>4</v>
      </c>
    </row>
    <row r="23" spans="1:7">
      <c r="A23">
        <v>22</v>
      </c>
      <c r="B23">
        <v>93</v>
      </c>
      <c r="C23" t="s">
        <v>1713</v>
      </c>
      <c r="D23" t="s">
        <v>1442</v>
      </c>
      <c r="E23">
        <v>22.283723500000001</v>
      </c>
      <c r="F23">
        <v>114.18303109999999</v>
      </c>
      <c r="G23">
        <v>1</v>
      </c>
    </row>
    <row r="24" spans="1:7">
      <c r="A24">
        <v>23</v>
      </c>
      <c r="B24">
        <v>93</v>
      </c>
      <c r="C24" t="s">
        <v>453</v>
      </c>
      <c r="D24" t="s">
        <v>1443</v>
      </c>
      <c r="E24">
        <v>22.280157800000001</v>
      </c>
      <c r="F24">
        <v>114.1805032</v>
      </c>
      <c r="G24">
        <v>2</v>
      </c>
    </row>
    <row r="25" spans="1:7">
      <c r="A25">
        <v>24</v>
      </c>
      <c r="B25">
        <v>93</v>
      </c>
      <c r="C25" t="s">
        <v>454</v>
      </c>
      <c r="D25" t="s">
        <v>1444</v>
      </c>
      <c r="E25">
        <v>22.281104299999999</v>
      </c>
      <c r="F25">
        <v>114.18340809999999</v>
      </c>
      <c r="G25">
        <v>3</v>
      </c>
    </row>
    <row r="26" spans="1:7">
      <c r="A26">
        <v>25</v>
      </c>
      <c r="B26">
        <v>74</v>
      </c>
      <c r="C26" t="s">
        <v>455</v>
      </c>
      <c r="D26" t="s">
        <v>1445</v>
      </c>
      <c r="E26">
        <v>22.276980699999999</v>
      </c>
      <c r="F26">
        <v>114.1692195</v>
      </c>
      <c r="G26">
        <v>1</v>
      </c>
    </row>
    <row r="27" spans="1:7">
      <c r="A27">
        <v>26</v>
      </c>
      <c r="B27">
        <v>74</v>
      </c>
      <c r="C27" t="s">
        <v>456</v>
      </c>
      <c r="D27" t="s">
        <v>1446</v>
      </c>
      <c r="E27">
        <v>22.278360899999999</v>
      </c>
      <c r="F27">
        <v>114.1753191</v>
      </c>
      <c r="G27">
        <v>1</v>
      </c>
    </row>
    <row r="28" spans="1:7">
      <c r="A28">
        <v>27</v>
      </c>
      <c r="B28">
        <v>74</v>
      </c>
      <c r="C28" t="s">
        <v>457</v>
      </c>
      <c r="D28" t="s">
        <v>1447</v>
      </c>
      <c r="E28">
        <v>22.278278799999999</v>
      </c>
      <c r="F28">
        <v>114.1692111</v>
      </c>
      <c r="G28">
        <v>3</v>
      </c>
    </row>
    <row r="29" spans="1:7">
      <c r="A29">
        <v>28</v>
      </c>
      <c r="B29">
        <v>74</v>
      </c>
      <c r="C29" t="s">
        <v>458</v>
      </c>
      <c r="D29" t="s">
        <v>1448</v>
      </c>
      <c r="E29">
        <v>22.278035299999999</v>
      </c>
      <c r="F29">
        <v>114.1725897</v>
      </c>
      <c r="G29">
        <v>1</v>
      </c>
    </row>
    <row r="30" spans="1:7">
      <c r="A30">
        <v>29</v>
      </c>
      <c r="B30">
        <v>74</v>
      </c>
      <c r="C30" t="s">
        <v>459</v>
      </c>
      <c r="D30" t="s">
        <v>1449</v>
      </c>
      <c r="E30">
        <v>22.278514099999999</v>
      </c>
      <c r="F30">
        <v>114.1761533</v>
      </c>
      <c r="G30">
        <v>1</v>
      </c>
    </row>
    <row r="31" spans="1:7">
      <c r="A31">
        <v>30</v>
      </c>
      <c r="B31">
        <v>74</v>
      </c>
      <c r="C31" t="s">
        <v>1451</v>
      </c>
      <c r="D31" t="s">
        <v>1450</v>
      </c>
      <c r="E31">
        <v>22.276515499999999</v>
      </c>
      <c r="F31">
        <v>114.17817359999999</v>
      </c>
      <c r="G31">
        <v>4</v>
      </c>
    </row>
    <row r="32" spans="1:7">
      <c r="A32">
        <v>31</v>
      </c>
      <c r="B32">
        <v>93</v>
      </c>
      <c r="C32" t="s">
        <v>461</v>
      </c>
      <c r="D32" t="s">
        <v>22</v>
      </c>
      <c r="E32">
        <v>22.274203100000001</v>
      </c>
      <c r="F32">
        <v>114.18754130000001</v>
      </c>
      <c r="G32">
        <v>1</v>
      </c>
    </row>
    <row r="33" spans="1:7">
      <c r="A33">
        <v>32</v>
      </c>
      <c r="B33">
        <v>74</v>
      </c>
      <c r="C33" t="s">
        <v>462</v>
      </c>
      <c r="D33" t="s">
        <v>23</v>
      </c>
      <c r="E33">
        <v>22.273558999999999</v>
      </c>
      <c r="F33">
        <v>114.1738881</v>
      </c>
      <c r="G33">
        <v>1</v>
      </c>
    </row>
    <row r="34" spans="1:7">
      <c r="A34">
        <v>33</v>
      </c>
      <c r="B34">
        <v>93</v>
      </c>
      <c r="C34" t="s">
        <v>463</v>
      </c>
      <c r="D34" t="s">
        <v>1452</v>
      </c>
      <c r="E34">
        <v>22.2775246</v>
      </c>
      <c r="F34">
        <v>114.1846939</v>
      </c>
      <c r="G34">
        <v>2</v>
      </c>
    </row>
    <row r="35" spans="1:7">
      <c r="A35">
        <v>34</v>
      </c>
      <c r="B35">
        <v>74</v>
      </c>
      <c r="C35" t="s">
        <v>464</v>
      </c>
      <c r="D35" t="s">
        <v>1453</v>
      </c>
      <c r="E35">
        <v>22.277154199999998</v>
      </c>
      <c r="F35">
        <v>114.174049</v>
      </c>
      <c r="G35">
        <v>1</v>
      </c>
    </row>
    <row r="36" spans="1:7">
      <c r="A36">
        <v>35</v>
      </c>
      <c r="B36">
        <v>24</v>
      </c>
      <c r="C36" t="s">
        <v>465</v>
      </c>
      <c r="D36" t="s">
        <v>1454</v>
      </c>
      <c r="E36">
        <v>22.281034900000002</v>
      </c>
      <c r="F36">
        <v>114.1920214</v>
      </c>
      <c r="G36">
        <v>1</v>
      </c>
    </row>
    <row r="37" spans="1:7">
      <c r="A37">
        <v>36</v>
      </c>
      <c r="B37">
        <v>79</v>
      </c>
      <c r="C37" t="s">
        <v>466</v>
      </c>
      <c r="D37" t="s">
        <v>1455</v>
      </c>
      <c r="E37">
        <v>22.274281299999998</v>
      </c>
      <c r="F37">
        <v>114.1834755</v>
      </c>
      <c r="G37">
        <v>2</v>
      </c>
    </row>
    <row r="38" spans="1:7">
      <c r="A38">
        <v>37</v>
      </c>
      <c r="B38">
        <v>7</v>
      </c>
      <c r="C38" t="s">
        <v>467</v>
      </c>
      <c r="D38" t="s">
        <v>1456</v>
      </c>
      <c r="E38">
        <v>22.278091700000001</v>
      </c>
      <c r="F38">
        <v>114.19314730000001</v>
      </c>
      <c r="G38">
        <v>2</v>
      </c>
    </row>
    <row r="39" spans="1:7">
      <c r="A39">
        <v>38</v>
      </c>
      <c r="B39">
        <v>79</v>
      </c>
      <c r="C39" t="s">
        <v>468</v>
      </c>
      <c r="D39" t="s">
        <v>1457</v>
      </c>
      <c r="E39">
        <v>22.268603299999999</v>
      </c>
      <c r="F39">
        <v>114.185541</v>
      </c>
      <c r="G39">
        <v>1</v>
      </c>
    </row>
    <row r="40" spans="1:7">
      <c r="A40">
        <v>39</v>
      </c>
      <c r="B40">
        <v>74</v>
      </c>
      <c r="C40" t="s">
        <v>1459</v>
      </c>
      <c r="D40" t="s">
        <v>1458</v>
      </c>
      <c r="E40">
        <v>22.2756699</v>
      </c>
      <c r="F40">
        <v>114.17815589999999</v>
      </c>
      <c r="G40">
        <v>1</v>
      </c>
    </row>
    <row r="41" spans="1:7">
      <c r="A41">
        <v>40</v>
      </c>
      <c r="B41">
        <v>63</v>
      </c>
      <c r="C41" t="s">
        <v>470</v>
      </c>
      <c r="D41" t="s">
        <v>1460</v>
      </c>
      <c r="E41">
        <v>22.264865700000001</v>
      </c>
      <c r="F41">
        <v>114.2412887</v>
      </c>
      <c r="G41">
        <v>1</v>
      </c>
    </row>
    <row r="42" spans="1:7">
      <c r="A42">
        <v>41</v>
      </c>
      <c r="B42">
        <v>63</v>
      </c>
      <c r="C42" t="s">
        <v>471</v>
      </c>
      <c r="D42" t="s">
        <v>1461</v>
      </c>
      <c r="E42">
        <v>22.267767800000001</v>
      </c>
      <c r="F42">
        <v>114.24546119999999</v>
      </c>
      <c r="G42">
        <v>1</v>
      </c>
    </row>
    <row r="43" spans="1:7">
      <c r="A43">
        <v>42</v>
      </c>
      <c r="B43">
        <v>24</v>
      </c>
      <c r="C43" t="s">
        <v>472</v>
      </c>
      <c r="D43" t="s">
        <v>1462</v>
      </c>
      <c r="E43">
        <v>22.282817399999999</v>
      </c>
      <c r="F43">
        <v>114.1909843</v>
      </c>
      <c r="G43">
        <v>2</v>
      </c>
    </row>
    <row r="44" spans="1:7">
      <c r="A44">
        <v>43</v>
      </c>
      <c r="B44">
        <v>67</v>
      </c>
      <c r="C44" t="s">
        <v>473</v>
      </c>
      <c r="D44" t="s">
        <v>1463</v>
      </c>
      <c r="E44">
        <v>22.289674999999999</v>
      </c>
      <c r="F44">
        <v>114.2104607</v>
      </c>
      <c r="G44">
        <v>1</v>
      </c>
    </row>
    <row r="45" spans="1:7">
      <c r="A45">
        <v>44</v>
      </c>
      <c r="B45">
        <v>31</v>
      </c>
      <c r="C45" t="s">
        <v>474</v>
      </c>
      <c r="D45" t="s">
        <v>1464</v>
      </c>
      <c r="E45">
        <v>22.29177</v>
      </c>
      <c r="F45">
        <v>114.19767179999999</v>
      </c>
      <c r="G45">
        <v>1</v>
      </c>
    </row>
    <row r="46" spans="1:7">
      <c r="A46">
        <v>45</v>
      </c>
      <c r="B46">
        <v>31</v>
      </c>
      <c r="C46" t="s">
        <v>475</v>
      </c>
      <c r="D46" t="s">
        <v>1465</v>
      </c>
      <c r="E46">
        <v>22.289114699999999</v>
      </c>
      <c r="F46">
        <v>114.1967574</v>
      </c>
      <c r="G46">
        <v>1</v>
      </c>
    </row>
    <row r="47" spans="1:7">
      <c r="A47">
        <v>46</v>
      </c>
      <c r="B47">
        <v>24</v>
      </c>
      <c r="C47" t="s">
        <v>476</v>
      </c>
      <c r="D47" t="s">
        <v>1466</v>
      </c>
      <c r="E47">
        <v>22.284173899999999</v>
      </c>
      <c r="F47">
        <v>114.1920374</v>
      </c>
      <c r="G47">
        <v>1</v>
      </c>
    </row>
    <row r="48" spans="1:7">
      <c r="A48">
        <v>47</v>
      </c>
      <c r="B48">
        <v>63</v>
      </c>
      <c r="C48" t="s">
        <v>477</v>
      </c>
      <c r="D48" t="s">
        <v>1467</v>
      </c>
      <c r="E48">
        <v>22.264651799999999</v>
      </c>
      <c r="F48">
        <v>114.23695050000001</v>
      </c>
      <c r="G48">
        <v>1</v>
      </c>
    </row>
    <row r="49" spans="1:7">
      <c r="A49">
        <v>48</v>
      </c>
      <c r="B49">
        <v>104</v>
      </c>
      <c r="C49" t="s">
        <v>1469</v>
      </c>
      <c r="D49" t="s">
        <v>1468</v>
      </c>
      <c r="E49">
        <v>22.286587699999998</v>
      </c>
      <c r="F49">
        <v>114.2220198</v>
      </c>
      <c r="G49">
        <v>1</v>
      </c>
    </row>
    <row r="50" spans="1:7">
      <c r="A50">
        <v>49</v>
      </c>
      <c r="B50">
        <v>31</v>
      </c>
      <c r="C50" t="s">
        <v>1471</v>
      </c>
      <c r="D50" t="s">
        <v>1470</v>
      </c>
      <c r="E50">
        <v>22.292463999999999</v>
      </c>
      <c r="F50">
        <v>114.20323209999999</v>
      </c>
      <c r="G50">
        <v>1</v>
      </c>
    </row>
    <row r="51" spans="1:7">
      <c r="A51">
        <v>50</v>
      </c>
      <c r="B51">
        <v>17</v>
      </c>
      <c r="C51" t="s">
        <v>1473</v>
      </c>
      <c r="D51" t="s">
        <v>1472</v>
      </c>
      <c r="E51">
        <v>22.2666979</v>
      </c>
      <c r="F51">
        <v>114.2464633</v>
      </c>
      <c r="G51">
        <v>2</v>
      </c>
    </row>
    <row r="52" spans="1:7">
      <c r="A52">
        <v>51</v>
      </c>
      <c r="B52">
        <v>31</v>
      </c>
      <c r="C52" t="s">
        <v>1475</v>
      </c>
      <c r="D52" t="s">
        <v>1474</v>
      </c>
      <c r="E52">
        <v>22.291104399999998</v>
      </c>
      <c r="F52">
        <v>114.2047998</v>
      </c>
      <c r="G52">
        <v>1</v>
      </c>
    </row>
    <row r="53" spans="1:7">
      <c r="A53">
        <v>52</v>
      </c>
      <c r="B53">
        <v>43</v>
      </c>
      <c r="C53" t="s">
        <v>1477</v>
      </c>
      <c r="D53" t="s">
        <v>1476</v>
      </c>
      <c r="E53">
        <v>22.282679699999999</v>
      </c>
      <c r="F53">
        <v>114.2207545</v>
      </c>
      <c r="G53">
        <v>1</v>
      </c>
    </row>
    <row r="54" spans="1:7">
      <c r="A54">
        <v>53</v>
      </c>
      <c r="B54">
        <v>43</v>
      </c>
      <c r="C54" t="s">
        <v>1479</v>
      </c>
      <c r="D54" t="s">
        <v>1478</v>
      </c>
      <c r="E54">
        <v>22.283094500000001</v>
      </c>
      <c r="F54">
        <v>114.22041659999999</v>
      </c>
      <c r="G54">
        <v>1</v>
      </c>
    </row>
    <row r="55" spans="1:7">
      <c r="A55">
        <v>54</v>
      </c>
      <c r="B55">
        <v>63</v>
      </c>
      <c r="C55" t="s">
        <v>484</v>
      </c>
      <c r="D55" t="s">
        <v>1480</v>
      </c>
      <c r="E55">
        <v>22.263753699999999</v>
      </c>
      <c r="F55">
        <v>114.241079</v>
      </c>
      <c r="G55">
        <v>2</v>
      </c>
    </row>
    <row r="56" spans="1:7">
      <c r="A56">
        <v>55</v>
      </c>
      <c r="B56">
        <v>104</v>
      </c>
      <c r="C56" t="s">
        <v>1482</v>
      </c>
      <c r="D56" t="s">
        <v>1481</v>
      </c>
      <c r="E56">
        <v>22.284579300000001</v>
      </c>
      <c r="F56">
        <v>114.22327869999999</v>
      </c>
      <c r="G56">
        <v>1</v>
      </c>
    </row>
    <row r="57" spans="1:7">
      <c r="A57">
        <v>56</v>
      </c>
      <c r="B57">
        <v>59</v>
      </c>
      <c r="C57" t="s">
        <v>1484</v>
      </c>
      <c r="D57" t="s">
        <v>1483</v>
      </c>
      <c r="E57">
        <v>22.287990499999999</v>
      </c>
      <c r="F57">
        <v>114.1970544</v>
      </c>
      <c r="G57">
        <v>1</v>
      </c>
    </row>
    <row r="58" spans="1:7">
      <c r="A58">
        <v>57</v>
      </c>
      <c r="B58">
        <v>24</v>
      </c>
      <c r="C58" t="s">
        <v>1486</v>
      </c>
      <c r="D58" t="s">
        <v>1485</v>
      </c>
      <c r="E58">
        <v>22.284724900000001</v>
      </c>
      <c r="F58">
        <v>114.19206320000001</v>
      </c>
      <c r="G58">
        <v>1</v>
      </c>
    </row>
    <row r="59" spans="1:7">
      <c r="A59">
        <v>58</v>
      </c>
      <c r="B59">
        <v>63</v>
      </c>
      <c r="C59" t="s">
        <v>488</v>
      </c>
      <c r="D59" t="s">
        <v>1487</v>
      </c>
      <c r="E59">
        <v>22.267438200000001</v>
      </c>
      <c r="F59">
        <v>114.23912970000001</v>
      </c>
      <c r="G59">
        <v>1</v>
      </c>
    </row>
    <row r="60" spans="1:7">
      <c r="A60">
        <v>59</v>
      </c>
      <c r="B60">
        <v>87</v>
      </c>
      <c r="C60" t="s">
        <v>489</v>
      </c>
      <c r="D60" t="s">
        <v>1488</v>
      </c>
      <c r="E60">
        <v>22.281775199999998</v>
      </c>
      <c r="F60">
        <v>114.2323033</v>
      </c>
      <c r="G60">
        <v>1</v>
      </c>
    </row>
    <row r="61" spans="1:7">
      <c r="A61">
        <v>60</v>
      </c>
      <c r="B61">
        <v>87</v>
      </c>
      <c r="C61" t="s">
        <v>490</v>
      </c>
      <c r="D61" t="s">
        <v>1489</v>
      </c>
      <c r="E61">
        <v>22.2777268</v>
      </c>
      <c r="F61">
        <v>114.23053969999999</v>
      </c>
      <c r="G61">
        <v>1</v>
      </c>
    </row>
    <row r="62" spans="1:7">
      <c r="A62">
        <v>61</v>
      </c>
      <c r="B62">
        <v>26</v>
      </c>
      <c r="C62" t="s">
        <v>491</v>
      </c>
      <c r="D62" t="s">
        <v>1490</v>
      </c>
      <c r="E62">
        <v>22.284025799999998</v>
      </c>
      <c r="F62">
        <v>114.21289969999999</v>
      </c>
      <c r="G62">
        <v>1</v>
      </c>
    </row>
    <row r="63" spans="1:7">
      <c r="A63">
        <v>62</v>
      </c>
      <c r="B63">
        <v>43</v>
      </c>
      <c r="C63" t="s">
        <v>492</v>
      </c>
      <c r="D63" t="s">
        <v>1491</v>
      </c>
      <c r="E63">
        <v>22.282066700000001</v>
      </c>
      <c r="F63">
        <v>114.220916</v>
      </c>
      <c r="G63">
        <v>1</v>
      </c>
    </row>
    <row r="64" spans="1:7">
      <c r="A64">
        <v>63</v>
      </c>
      <c r="B64">
        <v>43</v>
      </c>
      <c r="C64" t="s">
        <v>1493</v>
      </c>
      <c r="D64" t="s">
        <v>1492</v>
      </c>
      <c r="E64">
        <v>22.282736</v>
      </c>
      <c r="F64">
        <v>114.22557399999999</v>
      </c>
      <c r="G64">
        <v>1</v>
      </c>
    </row>
    <row r="65" spans="1:7">
      <c r="A65">
        <v>64</v>
      </c>
      <c r="B65">
        <v>13</v>
      </c>
      <c r="C65" t="s">
        <v>493</v>
      </c>
      <c r="D65" t="s">
        <v>58</v>
      </c>
      <c r="E65">
        <v>22.244713099999998</v>
      </c>
      <c r="F65">
        <v>114.2454394</v>
      </c>
      <c r="G65">
        <v>1</v>
      </c>
    </row>
    <row r="66" spans="1:7">
      <c r="A66">
        <v>65</v>
      </c>
      <c r="B66">
        <v>97</v>
      </c>
      <c r="C66" t="s">
        <v>494</v>
      </c>
      <c r="D66" t="s">
        <v>1494</v>
      </c>
      <c r="E66">
        <v>22.244201499999999</v>
      </c>
      <c r="F66">
        <v>114.15605360000001</v>
      </c>
      <c r="G66">
        <v>1</v>
      </c>
    </row>
    <row r="67" spans="1:7">
      <c r="A67">
        <v>66</v>
      </c>
      <c r="B67">
        <v>73</v>
      </c>
      <c r="C67" t="s">
        <v>1496</v>
      </c>
      <c r="D67" t="s">
        <v>1495</v>
      </c>
      <c r="E67">
        <v>22.244371600000001</v>
      </c>
      <c r="F67">
        <v>114.18812370000001</v>
      </c>
      <c r="G67">
        <v>1</v>
      </c>
    </row>
    <row r="68" spans="1:7">
      <c r="A68">
        <v>67</v>
      </c>
      <c r="B68">
        <v>97</v>
      </c>
      <c r="C68" t="s">
        <v>495</v>
      </c>
      <c r="D68" t="s">
        <v>1497</v>
      </c>
      <c r="E68">
        <v>22.2383752</v>
      </c>
      <c r="F68">
        <v>114.153526</v>
      </c>
      <c r="G68">
        <v>1</v>
      </c>
    </row>
    <row r="69" spans="1:7">
      <c r="A69">
        <v>68</v>
      </c>
      <c r="B69">
        <v>97</v>
      </c>
      <c r="C69" t="s">
        <v>496</v>
      </c>
      <c r="D69" t="s">
        <v>1498</v>
      </c>
      <c r="E69">
        <v>22.244657400000001</v>
      </c>
      <c r="F69">
        <v>114.1568789</v>
      </c>
      <c r="G69">
        <v>1</v>
      </c>
    </row>
    <row r="70" spans="1:7">
      <c r="A70">
        <v>69</v>
      </c>
      <c r="B70">
        <v>49</v>
      </c>
      <c r="C70" t="s">
        <v>497</v>
      </c>
      <c r="D70" t="s">
        <v>1499</v>
      </c>
      <c r="E70">
        <v>22.220427600000001</v>
      </c>
      <c r="F70">
        <v>114.213773</v>
      </c>
      <c r="G70">
        <v>1</v>
      </c>
    </row>
    <row r="71" spans="1:7">
      <c r="A71">
        <v>70</v>
      </c>
      <c r="B71">
        <v>62</v>
      </c>
      <c r="C71" t="s">
        <v>498</v>
      </c>
      <c r="D71" t="s">
        <v>1500</v>
      </c>
      <c r="E71">
        <v>22.2511866</v>
      </c>
      <c r="F71">
        <v>114.1496556</v>
      </c>
      <c r="G71">
        <v>1</v>
      </c>
    </row>
    <row r="72" spans="1:7">
      <c r="A72">
        <v>71</v>
      </c>
      <c r="B72">
        <v>49</v>
      </c>
      <c r="C72" t="s">
        <v>499</v>
      </c>
      <c r="D72" t="s">
        <v>1501</v>
      </c>
      <c r="E72">
        <v>22.217488299999999</v>
      </c>
      <c r="F72">
        <v>114.2135049</v>
      </c>
      <c r="G72">
        <v>2</v>
      </c>
    </row>
    <row r="73" spans="1:7">
      <c r="A73">
        <v>72</v>
      </c>
      <c r="B73">
        <v>62</v>
      </c>
      <c r="C73" t="s">
        <v>500</v>
      </c>
      <c r="D73" t="s">
        <v>1502</v>
      </c>
      <c r="E73">
        <v>22.251744200000001</v>
      </c>
      <c r="F73">
        <v>114.1579752</v>
      </c>
      <c r="G73">
        <v>1</v>
      </c>
    </row>
    <row r="74" spans="1:7">
      <c r="A74">
        <v>73</v>
      </c>
      <c r="B74">
        <v>62</v>
      </c>
      <c r="C74" t="s">
        <v>501</v>
      </c>
      <c r="D74" t="s">
        <v>1503</v>
      </c>
      <c r="E74">
        <v>22.248902099999999</v>
      </c>
      <c r="F74">
        <v>114.1481843</v>
      </c>
      <c r="G74">
        <v>1</v>
      </c>
    </row>
    <row r="75" spans="1:7">
      <c r="A75">
        <v>74</v>
      </c>
      <c r="B75">
        <v>62</v>
      </c>
      <c r="C75" t="s">
        <v>502</v>
      </c>
      <c r="D75" t="s">
        <v>68</v>
      </c>
      <c r="E75">
        <v>22.244729299999999</v>
      </c>
      <c r="F75">
        <v>114.16526090000001</v>
      </c>
      <c r="G75">
        <v>1</v>
      </c>
    </row>
    <row r="76" spans="1:7">
      <c r="A76">
        <v>75</v>
      </c>
      <c r="B76">
        <v>94</v>
      </c>
      <c r="C76" t="s">
        <v>1505</v>
      </c>
      <c r="D76" t="s">
        <v>1504</v>
      </c>
      <c r="E76">
        <v>22.260155000000001</v>
      </c>
      <c r="F76">
        <v>114.13016</v>
      </c>
      <c r="G76">
        <v>1</v>
      </c>
    </row>
    <row r="77" spans="1:7">
      <c r="A77">
        <v>76</v>
      </c>
      <c r="B77">
        <v>97</v>
      </c>
      <c r="C77" t="s">
        <v>1507</v>
      </c>
      <c r="D77" t="s">
        <v>1506</v>
      </c>
      <c r="E77">
        <v>22.240551400000001</v>
      </c>
      <c r="F77">
        <v>114.1598621</v>
      </c>
      <c r="G77">
        <v>2</v>
      </c>
    </row>
    <row r="78" spans="1:7">
      <c r="A78">
        <v>77</v>
      </c>
      <c r="B78">
        <v>75</v>
      </c>
      <c r="C78" t="s">
        <v>1376</v>
      </c>
      <c r="D78" t="s">
        <v>1508</v>
      </c>
      <c r="E78">
        <v>22.236936799999999</v>
      </c>
      <c r="F78">
        <v>114.1973285</v>
      </c>
      <c r="G78">
        <v>2</v>
      </c>
    </row>
    <row r="79" spans="1:7">
      <c r="A79">
        <v>78</v>
      </c>
      <c r="B79">
        <v>1</v>
      </c>
      <c r="C79" t="s">
        <v>503</v>
      </c>
      <c r="D79" t="s">
        <v>1509</v>
      </c>
      <c r="E79">
        <v>22.323527800000001</v>
      </c>
      <c r="F79">
        <v>114.1823952</v>
      </c>
      <c r="G79">
        <v>2</v>
      </c>
    </row>
    <row r="80" spans="1:7">
      <c r="A80">
        <v>79</v>
      </c>
      <c r="B80">
        <v>44</v>
      </c>
      <c r="C80" t="s">
        <v>504</v>
      </c>
      <c r="D80" t="s">
        <v>1510</v>
      </c>
      <c r="E80">
        <v>22.304184200000002</v>
      </c>
      <c r="F80">
        <v>114.1685852</v>
      </c>
      <c r="G80">
        <v>2</v>
      </c>
    </row>
    <row r="81" spans="1:7">
      <c r="A81">
        <v>80</v>
      </c>
      <c r="B81">
        <v>2</v>
      </c>
      <c r="C81" t="s">
        <v>505</v>
      </c>
      <c r="D81" t="s">
        <v>73</v>
      </c>
      <c r="E81">
        <v>22.341387300000001</v>
      </c>
      <c r="F81">
        <v>114.1806971</v>
      </c>
      <c r="G81">
        <v>1</v>
      </c>
    </row>
    <row r="82" spans="1:7">
      <c r="A82">
        <v>81</v>
      </c>
      <c r="B82">
        <v>53</v>
      </c>
      <c r="C82" t="s">
        <v>506</v>
      </c>
      <c r="D82" t="s">
        <v>1511</v>
      </c>
      <c r="E82">
        <v>22.310804300000001</v>
      </c>
      <c r="F82">
        <v>114.1717738</v>
      </c>
      <c r="G82">
        <v>1</v>
      </c>
    </row>
    <row r="83" spans="1:7">
      <c r="A83">
        <v>82</v>
      </c>
      <c r="B83">
        <v>2</v>
      </c>
      <c r="C83" t="s">
        <v>507</v>
      </c>
      <c r="D83" t="s">
        <v>1512</v>
      </c>
      <c r="E83">
        <v>22.338548599999999</v>
      </c>
      <c r="F83">
        <v>114.17755769999999</v>
      </c>
      <c r="G83">
        <v>1</v>
      </c>
    </row>
    <row r="84" spans="1:7">
      <c r="A84">
        <v>83</v>
      </c>
      <c r="B84">
        <v>60</v>
      </c>
      <c r="C84" t="s">
        <v>508</v>
      </c>
      <c r="D84" t="s">
        <v>1513</v>
      </c>
      <c r="E84">
        <v>22.306944999999999</v>
      </c>
      <c r="F84">
        <v>114.18901</v>
      </c>
      <c r="G84">
        <v>1</v>
      </c>
    </row>
    <row r="85" spans="1:7">
      <c r="A85">
        <v>84</v>
      </c>
      <c r="B85">
        <v>45</v>
      </c>
      <c r="C85" t="s">
        <v>509</v>
      </c>
      <c r="D85" t="s">
        <v>77</v>
      </c>
      <c r="E85">
        <v>22.319757800000001</v>
      </c>
      <c r="F85">
        <v>114.1757052</v>
      </c>
      <c r="G85">
        <v>1</v>
      </c>
    </row>
    <row r="86" spans="1:7">
      <c r="A86">
        <v>85</v>
      </c>
      <c r="B86">
        <v>1</v>
      </c>
      <c r="C86" t="s">
        <v>510</v>
      </c>
      <c r="D86" t="s">
        <v>1514</v>
      </c>
      <c r="E86">
        <v>22.330506499999998</v>
      </c>
      <c r="F86">
        <v>114.1876018</v>
      </c>
      <c r="G86">
        <v>1</v>
      </c>
    </row>
    <row r="87" spans="1:7">
      <c r="A87">
        <v>86</v>
      </c>
      <c r="B87">
        <v>45</v>
      </c>
      <c r="C87" t="s">
        <v>511</v>
      </c>
      <c r="D87" t="s">
        <v>1515</v>
      </c>
      <c r="E87">
        <v>22.316074</v>
      </c>
      <c r="F87">
        <v>114.1800576</v>
      </c>
      <c r="G87">
        <v>1</v>
      </c>
    </row>
    <row r="88" spans="1:7">
      <c r="A88">
        <v>87</v>
      </c>
      <c r="B88">
        <v>38</v>
      </c>
      <c r="C88" t="s">
        <v>512</v>
      </c>
      <c r="D88" t="s">
        <v>80</v>
      </c>
      <c r="E88">
        <v>22.299807399999999</v>
      </c>
      <c r="F88">
        <v>114.17523509999999</v>
      </c>
      <c r="G88">
        <v>1</v>
      </c>
    </row>
    <row r="89" spans="1:7">
      <c r="A89">
        <v>88</v>
      </c>
      <c r="B89">
        <v>38</v>
      </c>
      <c r="C89" t="s">
        <v>513</v>
      </c>
      <c r="D89" t="s">
        <v>1516</v>
      </c>
      <c r="E89">
        <v>22.2972693</v>
      </c>
      <c r="F89">
        <v>114.1710841</v>
      </c>
      <c r="G89">
        <v>2</v>
      </c>
    </row>
    <row r="90" spans="1:7">
      <c r="A90">
        <v>89</v>
      </c>
      <c r="B90">
        <v>38</v>
      </c>
      <c r="C90" t="s">
        <v>514</v>
      </c>
      <c r="D90" t="s">
        <v>1517</v>
      </c>
      <c r="E90">
        <v>22.297947600000001</v>
      </c>
      <c r="F90">
        <v>114.1737294</v>
      </c>
      <c r="G90">
        <v>2</v>
      </c>
    </row>
    <row r="91" spans="1:7">
      <c r="A91">
        <v>90</v>
      </c>
      <c r="B91">
        <v>45</v>
      </c>
      <c r="C91" t="s">
        <v>515</v>
      </c>
      <c r="D91" t="s">
        <v>1518</v>
      </c>
      <c r="E91">
        <v>22.312444899999999</v>
      </c>
      <c r="F91">
        <v>114.1800961</v>
      </c>
      <c r="G91">
        <v>1</v>
      </c>
    </row>
    <row r="92" spans="1:7">
      <c r="A92">
        <v>91</v>
      </c>
      <c r="B92">
        <v>1</v>
      </c>
      <c r="C92" t="s">
        <v>516</v>
      </c>
      <c r="D92" t="s">
        <v>1519</v>
      </c>
      <c r="E92">
        <v>22.3302184</v>
      </c>
      <c r="F92">
        <v>114.1887882</v>
      </c>
      <c r="G92">
        <v>2</v>
      </c>
    </row>
    <row r="93" spans="1:7">
      <c r="A93">
        <v>92</v>
      </c>
      <c r="B93">
        <v>44</v>
      </c>
      <c r="C93" t="s">
        <v>517</v>
      </c>
      <c r="D93" t="s">
        <v>1520</v>
      </c>
      <c r="E93">
        <v>22.302699799999999</v>
      </c>
      <c r="F93">
        <v>114.172155</v>
      </c>
      <c r="G93">
        <v>2</v>
      </c>
    </row>
    <row r="94" spans="1:7">
      <c r="A94">
        <v>93</v>
      </c>
      <c r="B94">
        <v>60</v>
      </c>
      <c r="C94" t="s">
        <v>518</v>
      </c>
      <c r="D94" t="s">
        <v>1521</v>
      </c>
      <c r="E94">
        <v>22.310591299999999</v>
      </c>
      <c r="F94">
        <v>114.18684380000001</v>
      </c>
      <c r="G94">
        <v>1</v>
      </c>
    </row>
    <row r="95" spans="1:7">
      <c r="A95">
        <v>94</v>
      </c>
      <c r="B95">
        <v>38</v>
      </c>
      <c r="C95" t="s">
        <v>519</v>
      </c>
      <c r="D95" t="s">
        <v>87</v>
      </c>
      <c r="E95">
        <v>22.298317300000001</v>
      </c>
      <c r="F95">
        <v>114.17309160000001</v>
      </c>
      <c r="G95">
        <v>1</v>
      </c>
    </row>
    <row r="96" spans="1:7">
      <c r="A96">
        <v>95</v>
      </c>
      <c r="B96">
        <v>1</v>
      </c>
      <c r="C96" t="s">
        <v>520</v>
      </c>
      <c r="D96" t="s">
        <v>1522</v>
      </c>
      <c r="E96">
        <v>22.330655499999999</v>
      </c>
      <c r="F96">
        <v>114.1854685</v>
      </c>
      <c r="G96">
        <v>1</v>
      </c>
    </row>
    <row r="97" spans="1:7">
      <c r="A97">
        <v>96</v>
      </c>
      <c r="B97">
        <v>1</v>
      </c>
      <c r="C97" t="s">
        <v>521</v>
      </c>
      <c r="D97" t="s">
        <v>1523</v>
      </c>
      <c r="E97">
        <v>22.329681600000001</v>
      </c>
      <c r="F97">
        <v>114.185441</v>
      </c>
      <c r="G97">
        <v>1</v>
      </c>
    </row>
    <row r="98" spans="1:7">
      <c r="A98">
        <v>97</v>
      </c>
      <c r="B98">
        <v>60</v>
      </c>
      <c r="C98" t="s">
        <v>522</v>
      </c>
      <c r="D98" t="s">
        <v>1524</v>
      </c>
      <c r="E98">
        <v>22.313850599999999</v>
      </c>
      <c r="F98">
        <v>114.18824360000001</v>
      </c>
      <c r="G98">
        <v>1</v>
      </c>
    </row>
    <row r="99" spans="1:7">
      <c r="A99">
        <v>98</v>
      </c>
      <c r="B99">
        <v>2</v>
      </c>
      <c r="C99" t="s">
        <v>523</v>
      </c>
      <c r="D99" t="s">
        <v>1525</v>
      </c>
      <c r="E99">
        <v>22.3394762</v>
      </c>
      <c r="F99">
        <v>114.18155729999999</v>
      </c>
      <c r="G99">
        <v>1</v>
      </c>
    </row>
    <row r="100" spans="1:7">
      <c r="A100">
        <v>99</v>
      </c>
      <c r="B100">
        <v>38</v>
      </c>
      <c r="C100" t="s">
        <v>524</v>
      </c>
      <c r="D100" t="s">
        <v>1526</v>
      </c>
      <c r="E100">
        <v>22.301358700000002</v>
      </c>
      <c r="F100">
        <v>114.17512929999999</v>
      </c>
      <c r="G100">
        <v>2</v>
      </c>
    </row>
    <row r="101" spans="1:7">
      <c r="A101">
        <v>100</v>
      </c>
      <c r="B101">
        <v>38</v>
      </c>
      <c r="C101" t="s">
        <v>525</v>
      </c>
      <c r="D101" t="s">
        <v>1527</v>
      </c>
      <c r="E101">
        <v>22.300755599999999</v>
      </c>
      <c r="F101">
        <v>114.1754433</v>
      </c>
      <c r="G101">
        <v>1</v>
      </c>
    </row>
    <row r="102" spans="1:7">
      <c r="A102">
        <v>101</v>
      </c>
      <c r="B102">
        <v>60</v>
      </c>
      <c r="C102" t="s">
        <v>526</v>
      </c>
      <c r="D102" t="s">
        <v>1528</v>
      </c>
      <c r="E102">
        <v>22.306914800000001</v>
      </c>
      <c r="F102">
        <v>114.1829401</v>
      </c>
      <c r="G102">
        <v>2</v>
      </c>
    </row>
    <row r="103" spans="1:7">
      <c r="A103">
        <v>102</v>
      </c>
      <c r="B103">
        <v>6</v>
      </c>
      <c r="C103" t="s">
        <v>527</v>
      </c>
      <c r="D103" t="s">
        <v>1529</v>
      </c>
      <c r="E103">
        <v>22.3201511</v>
      </c>
      <c r="F103">
        <v>114.1937267</v>
      </c>
      <c r="G103">
        <v>1</v>
      </c>
    </row>
    <row r="104" spans="1:7">
      <c r="A104">
        <v>103</v>
      </c>
      <c r="B104">
        <v>6</v>
      </c>
      <c r="C104" t="s">
        <v>528</v>
      </c>
      <c r="D104" t="s">
        <v>96</v>
      </c>
      <c r="E104">
        <v>22.319335500000001</v>
      </c>
      <c r="F104">
        <v>114.1869595</v>
      </c>
      <c r="G104">
        <v>1</v>
      </c>
    </row>
    <row r="105" spans="1:7">
      <c r="A105">
        <v>104</v>
      </c>
      <c r="B105">
        <v>60</v>
      </c>
      <c r="C105" t="s">
        <v>529</v>
      </c>
      <c r="D105" t="s">
        <v>1530</v>
      </c>
      <c r="E105">
        <v>22.306391300000001</v>
      </c>
      <c r="F105">
        <v>114.18783380000001</v>
      </c>
      <c r="G105">
        <v>2</v>
      </c>
    </row>
    <row r="106" spans="1:7">
      <c r="A106">
        <v>105</v>
      </c>
      <c r="B106">
        <v>44</v>
      </c>
      <c r="C106" t="s">
        <v>530</v>
      </c>
      <c r="D106" t="s">
        <v>1531</v>
      </c>
      <c r="E106">
        <v>22.306920699999999</v>
      </c>
      <c r="F106">
        <v>114.1659674</v>
      </c>
      <c r="G106">
        <v>1</v>
      </c>
    </row>
    <row r="107" spans="1:7">
      <c r="A107">
        <v>106</v>
      </c>
      <c r="B107">
        <v>6</v>
      </c>
      <c r="C107" t="s">
        <v>531</v>
      </c>
      <c r="D107" t="s">
        <v>1532</v>
      </c>
      <c r="E107">
        <v>22.3167884</v>
      </c>
      <c r="F107">
        <v>114.1908723</v>
      </c>
      <c r="G107">
        <v>1</v>
      </c>
    </row>
    <row r="108" spans="1:7">
      <c r="A108">
        <v>107</v>
      </c>
      <c r="B108">
        <v>38</v>
      </c>
      <c r="C108" t="s">
        <v>532</v>
      </c>
      <c r="D108" t="s">
        <v>100</v>
      </c>
      <c r="E108">
        <v>22.2980482</v>
      </c>
      <c r="F108">
        <v>114.1764991</v>
      </c>
      <c r="G108">
        <v>1</v>
      </c>
    </row>
    <row r="109" spans="1:7">
      <c r="A109">
        <v>108</v>
      </c>
      <c r="B109">
        <v>1</v>
      </c>
      <c r="C109" t="s">
        <v>533</v>
      </c>
      <c r="D109" t="s">
        <v>1533</v>
      </c>
      <c r="E109">
        <v>22.330124699999999</v>
      </c>
      <c r="F109">
        <v>114.1898996</v>
      </c>
      <c r="G109">
        <v>1</v>
      </c>
    </row>
    <row r="110" spans="1:7">
      <c r="A110">
        <v>109</v>
      </c>
      <c r="B110">
        <v>1</v>
      </c>
      <c r="C110" t="s">
        <v>534</v>
      </c>
      <c r="D110" t="s">
        <v>1534</v>
      </c>
      <c r="E110">
        <v>22.328233900000001</v>
      </c>
      <c r="F110">
        <v>114.1892476</v>
      </c>
      <c r="G110">
        <v>2</v>
      </c>
    </row>
    <row r="111" spans="1:7">
      <c r="A111">
        <v>110</v>
      </c>
      <c r="B111">
        <v>60</v>
      </c>
      <c r="C111" t="s">
        <v>535</v>
      </c>
      <c r="D111" t="s">
        <v>1535</v>
      </c>
      <c r="E111">
        <v>22.305682000000001</v>
      </c>
      <c r="F111">
        <v>114.1825882</v>
      </c>
      <c r="G111">
        <v>1</v>
      </c>
    </row>
    <row r="112" spans="1:7">
      <c r="A112">
        <v>111</v>
      </c>
      <c r="B112">
        <v>44</v>
      </c>
      <c r="C112" t="s">
        <v>536</v>
      </c>
      <c r="D112" t="s">
        <v>1536</v>
      </c>
      <c r="E112">
        <v>22.303531400000001</v>
      </c>
      <c r="F112">
        <v>114.1706963</v>
      </c>
      <c r="G112">
        <v>2</v>
      </c>
    </row>
    <row r="113" spans="1:7">
      <c r="A113">
        <v>112</v>
      </c>
      <c r="B113">
        <v>6</v>
      </c>
      <c r="C113" t="s">
        <v>537</v>
      </c>
      <c r="D113" t="s">
        <v>1537</v>
      </c>
      <c r="E113">
        <v>22.3180455</v>
      </c>
      <c r="F113">
        <v>114.18814190000001</v>
      </c>
      <c r="G113">
        <v>1</v>
      </c>
    </row>
    <row r="114" spans="1:7">
      <c r="A114">
        <v>113</v>
      </c>
      <c r="B114">
        <v>50</v>
      </c>
      <c r="C114" t="s">
        <v>538</v>
      </c>
      <c r="D114" t="s">
        <v>106</v>
      </c>
      <c r="E114">
        <v>22.319633199999998</v>
      </c>
      <c r="F114">
        <v>114.17328449999999</v>
      </c>
      <c r="G114">
        <v>1</v>
      </c>
    </row>
    <row r="115" spans="1:7">
      <c r="A115">
        <v>114</v>
      </c>
      <c r="B115">
        <v>1</v>
      </c>
      <c r="C115" t="s">
        <v>539</v>
      </c>
      <c r="D115" t="s">
        <v>1538</v>
      </c>
      <c r="E115">
        <v>22.326447399999999</v>
      </c>
      <c r="F115">
        <v>114.1843444</v>
      </c>
      <c r="G115">
        <v>1</v>
      </c>
    </row>
    <row r="116" spans="1:7">
      <c r="A116">
        <v>115</v>
      </c>
      <c r="B116">
        <v>68</v>
      </c>
      <c r="C116" t="s">
        <v>540</v>
      </c>
      <c r="D116" t="s">
        <v>1539</v>
      </c>
      <c r="E116">
        <v>22.3243185</v>
      </c>
      <c r="F116">
        <v>114.1879675</v>
      </c>
      <c r="G116">
        <v>2</v>
      </c>
    </row>
    <row r="117" spans="1:7">
      <c r="A117">
        <v>116</v>
      </c>
      <c r="B117">
        <v>2</v>
      </c>
      <c r="C117" t="s">
        <v>541</v>
      </c>
      <c r="D117" t="s">
        <v>1540</v>
      </c>
      <c r="E117">
        <v>22.336845499999999</v>
      </c>
      <c r="F117">
        <v>114.1776814</v>
      </c>
      <c r="G117">
        <v>1</v>
      </c>
    </row>
    <row r="118" spans="1:7">
      <c r="A118">
        <v>117</v>
      </c>
      <c r="B118">
        <v>2</v>
      </c>
      <c r="C118" t="s">
        <v>542</v>
      </c>
      <c r="D118" t="s">
        <v>1541</v>
      </c>
      <c r="E118">
        <v>22.334576899999998</v>
      </c>
      <c r="F118">
        <v>114.1772747</v>
      </c>
      <c r="G118">
        <v>1</v>
      </c>
    </row>
    <row r="119" spans="1:7">
      <c r="A119">
        <v>118</v>
      </c>
      <c r="B119">
        <v>9</v>
      </c>
      <c r="C119" t="s">
        <v>543</v>
      </c>
      <c r="D119" t="s">
        <v>1542</v>
      </c>
      <c r="E119">
        <v>22.3201249</v>
      </c>
      <c r="F119">
        <v>114.1642319</v>
      </c>
      <c r="G119">
        <v>1</v>
      </c>
    </row>
    <row r="120" spans="1:7">
      <c r="A120">
        <v>119</v>
      </c>
      <c r="B120">
        <v>50</v>
      </c>
      <c r="C120" t="s">
        <v>544</v>
      </c>
      <c r="D120" t="s">
        <v>1543</v>
      </c>
      <c r="E120">
        <v>22.3225902</v>
      </c>
      <c r="F120">
        <v>114.1664294</v>
      </c>
      <c r="G120">
        <v>1</v>
      </c>
    </row>
    <row r="121" spans="1:7">
      <c r="A121">
        <v>120</v>
      </c>
      <c r="B121">
        <v>9</v>
      </c>
      <c r="C121" t="s">
        <v>545</v>
      </c>
      <c r="D121" t="s">
        <v>1544</v>
      </c>
      <c r="E121">
        <v>22.320200799999999</v>
      </c>
      <c r="F121">
        <v>114.16464449999999</v>
      </c>
      <c r="G121">
        <v>1</v>
      </c>
    </row>
    <row r="122" spans="1:7">
      <c r="A122">
        <v>121</v>
      </c>
      <c r="B122">
        <v>53</v>
      </c>
      <c r="C122" t="s">
        <v>627</v>
      </c>
      <c r="D122" t="s">
        <v>1545</v>
      </c>
      <c r="E122">
        <v>22.308974200000002</v>
      </c>
      <c r="F122">
        <v>114.169685</v>
      </c>
      <c r="G122">
        <v>1</v>
      </c>
    </row>
    <row r="123" spans="1:7">
      <c r="A123">
        <v>122</v>
      </c>
      <c r="B123">
        <v>44</v>
      </c>
      <c r="C123" t="s">
        <v>546</v>
      </c>
      <c r="D123" t="s">
        <v>1546</v>
      </c>
      <c r="E123">
        <v>22.306233899999999</v>
      </c>
      <c r="F123">
        <v>114.16850890000001</v>
      </c>
      <c r="G123">
        <v>1</v>
      </c>
    </row>
    <row r="124" spans="1:7">
      <c r="A124">
        <v>123</v>
      </c>
      <c r="B124">
        <v>9</v>
      </c>
      <c r="C124" t="s">
        <v>547</v>
      </c>
      <c r="D124" t="s">
        <v>1547</v>
      </c>
      <c r="E124">
        <v>22.321670300000001</v>
      </c>
      <c r="F124">
        <v>114.1633672</v>
      </c>
      <c r="G124">
        <v>1</v>
      </c>
    </row>
    <row r="125" spans="1:7">
      <c r="A125">
        <v>125</v>
      </c>
      <c r="B125">
        <v>72</v>
      </c>
      <c r="C125" t="s">
        <v>549</v>
      </c>
      <c r="D125" t="s">
        <v>1548</v>
      </c>
      <c r="E125">
        <v>22.332288699999999</v>
      </c>
      <c r="F125">
        <v>114.16525780000001</v>
      </c>
      <c r="G125">
        <v>1</v>
      </c>
    </row>
    <row r="126" spans="1:7">
      <c r="A126">
        <v>126</v>
      </c>
      <c r="B126">
        <v>50</v>
      </c>
      <c r="C126" t="s">
        <v>550</v>
      </c>
      <c r="D126" t="s">
        <v>1549</v>
      </c>
      <c r="E126">
        <v>22.316891300000002</v>
      </c>
      <c r="F126">
        <v>114.1676235</v>
      </c>
      <c r="G126">
        <v>1</v>
      </c>
    </row>
    <row r="127" spans="1:7">
      <c r="A127">
        <v>127</v>
      </c>
      <c r="B127">
        <v>66</v>
      </c>
      <c r="C127" t="s">
        <v>551</v>
      </c>
      <c r="D127" t="s">
        <v>1550</v>
      </c>
      <c r="E127">
        <v>22.3358977</v>
      </c>
      <c r="F127">
        <v>114.1459838</v>
      </c>
      <c r="G127">
        <v>1</v>
      </c>
    </row>
    <row r="128" spans="1:7">
      <c r="A128">
        <v>128</v>
      </c>
      <c r="B128">
        <v>56</v>
      </c>
      <c r="C128" t="s">
        <v>552</v>
      </c>
      <c r="D128" t="s">
        <v>1551</v>
      </c>
      <c r="E128">
        <v>22.339265300000001</v>
      </c>
      <c r="F128">
        <v>114.1537572</v>
      </c>
      <c r="G128">
        <v>1</v>
      </c>
    </row>
    <row r="129" spans="1:7">
      <c r="A129">
        <v>129</v>
      </c>
      <c r="B129">
        <v>53</v>
      </c>
      <c r="C129" t="s">
        <v>553</v>
      </c>
      <c r="D129" t="s">
        <v>1552</v>
      </c>
      <c r="E129">
        <v>22.315677699999998</v>
      </c>
      <c r="F129">
        <v>114.1722302</v>
      </c>
      <c r="G129">
        <v>3</v>
      </c>
    </row>
    <row r="130" spans="1:7">
      <c r="A130">
        <v>130</v>
      </c>
      <c r="B130">
        <v>25</v>
      </c>
      <c r="C130" t="s">
        <v>554</v>
      </c>
      <c r="D130" t="s">
        <v>1553</v>
      </c>
      <c r="E130">
        <v>22.3263885</v>
      </c>
      <c r="F130">
        <v>114.1696893</v>
      </c>
      <c r="G130">
        <v>1</v>
      </c>
    </row>
    <row r="131" spans="1:7">
      <c r="A131">
        <v>131</v>
      </c>
      <c r="B131">
        <v>50</v>
      </c>
      <c r="C131" t="s">
        <v>555</v>
      </c>
      <c r="D131" t="s">
        <v>1554</v>
      </c>
      <c r="E131">
        <v>22.320722199999999</v>
      </c>
      <c r="F131">
        <v>114.1708612</v>
      </c>
      <c r="G131">
        <v>2</v>
      </c>
    </row>
    <row r="132" spans="1:7">
      <c r="A132">
        <v>132</v>
      </c>
      <c r="B132">
        <v>50</v>
      </c>
      <c r="C132" t="s">
        <v>556</v>
      </c>
      <c r="D132" t="s">
        <v>1555</v>
      </c>
      <c r="E132">
        <v>22.316705599999999</v>
      </c>
      <c r="F132">
        <v>114.1716747</v>
      </c>
      <c r="G132">
        <v>2</v>
      </c>
    </row>
    <row r="133" spans="1:7">
      <c r="A133">
        <v>133</v>
      </c>
      <c r="B133">
        <v>72</v>
      </c>
      <c r="C133" t="s">
        <v>557</v>
      </c>
      <c r="D133" t="s">
        <v>1556</v>
      </c>
      <c r="E133">
        <v>22.331863299999998</v>
      </c>
      <c r="F133">
        <v>114.16287010000001</v>
      </c>
      <c r="G133">
        <v>2</v>
      </c>
    </row>
    <row r="134" spans="1:7">
      <c r="A134">
        <v>134</v>
      </c>
      <c r="B134">
        <v>53</v>
      </c>
      <c r="C134" t="s">
        <v>558</v>
      </c>
      <c r="D134" t="s">
        <v>1557</v>
      </c>
      <c r="E134">
        <v>22.314204400000001</v>
      </c>
      <c r="F134">
        <v>114.1685197</v>
      </c>
      <c r="G134">
        <v>1</v>
      </c>
    </row>
    <row r="135" spans="1:7">
      <c r="A135">
        <v>135</v>
      </c>
      <c r="B135">
        <v>53</v>
      </c>
      <c r="C135" t="s">
        <v>559</v>
      </c>
      <c r="D135" t="s">
        <v>1558</v>
      </c>
      <c r="E135">
        <v>22.314299399999999</v>
      </c>
      <c r="F135">
        <v>114.1689689</v>
      </c>
      <c r="G135">
        <v>2</v>
      </c>
    </row>
    <row r="136" spans="1:7">
      <c r="A136">
        <v>136</v>
      </c>
      <c r="B136">
        <v>56</v>
      </c>
      <c r="C136" t="s">
        <v>560</v>
      </c>
      <c r="D136" t="s">
        <v>1559</v>
      </c>
      <c r="E136">
        <v>22.3360281</v>
      </c>
      <c r="F136">
        <v>114.15411779999999</v>
      </c>
      <c r="G136">
        <v>1</v>
      </c>
    </row>
    <row r="137" spans="1:7">
      <c r="A137">
        <v>137</v>
      </c>
      <c r="B137">
        <v>56</v>
      </c>
      <c r="C137" t="s">
        <v>561</v>
      </c>
      <c r="D137" t="s">
        <v>1560</v>
      </c>
      <c r="E137">
        <v>22.3376871</v>
      </c>
      <c r="F137">
        <v>114.1537654</v>
      </c>
      <c r="G137">
        <v>1</v>
      </c>
    </row>
    <row r="138" spans="1:7">
      <c r="A138">
        <v>138</v>
      </c>
      <c r="B138">
        <v>9</v>
      </c>
      <c r="C138" t="s">
        <v>562</v>
      </c>
      <c r="D138" t="s">
        <v>1561</v>
      </c>
      <c r="E138">
        <v>22.319316300000001</v>
      </c>
      <c r="F138">
        <v>114.15789599999999</v>
      </c>
      <c r="G138">
        <v>2</v>
      </c>
    </row>
    <row r="139" spans="1:7">
      <c r="A139">
        <v>139</v>
      </c>
      <c r="B139">
        <v>72</v>
      </c>
      <c r="C139" t="s">
        <v>563</v>
      </c>
      <c r="D139" t="s">
        <v>1562</v>
      </c>
      <c r="E139">
        <v>22.330210000000001</v>
      </c>
      <c r="F139">
        <v>114.1602175</v>
      </c>
      <c r="G139">
        <v>1</v>
      </c>
    </row>
    <row r="140" spans="1:7">
      <c r="A140">
        <v>140</v>
      </c>
      <c r="B140">
        <v>66</v>
      </c>
      <c r="C140" t="s">
        <v>564</v>
      </c>
      <c r="D140" t="s">
        <v>1563</v>
      </c>
      <c r="E140">
        <v>22.339749399999999</v>
      </c>
      <c r="F140">
        <v>114.1487549</v>
      </c>
      <c r="G140">
        <v>1</v>
      </c>
    </row>
    <row r="141" spans="1:7">
      <c r="A141">
        <v>141</v>
      </c>
      <c r="B141">
        <v>72</v>
      </c>
      <c r="C141" t="s">
        <v>565</v>
      </c>
      <c r="D141" t="s">
        <v>1564</v>
      </c>
      <c r="E141">
        <v>22.334167699999998</v>
      </c>
      <c r="F141">
        <v>114.1615631</v>
      </c>
      <c r="G141">
        <v>1</v>
      </c>
    </row>
    <row r="142" spans="1:7">
      <c r="A142">
        <v>142</v>
      </c>
      <c r="B142">
        <v>56</v>
      </c>
      <c r="C142" t="s">
        <v>632</v>
      </c>
      <c r="D142" t="s">
        <v>1565</v>
      </c>
      <c r="E142">
        <v>22.339361799999999</v>
      </c>
      <c r="F142">
        <v>114.1604959</v>
      </c>
      <c r="G142">
        <v>1</v>
      </c>
    </row>
    <row r="143" spans="1:7">
      <c r="A143">
        <v>143</v>
      </c>
      <c r="B143">
        <v>56</v>
      </c>
      <c r="C143" t="s">
        <v>633</v>
      </c>
      <c r="D143" t="s">
        <v>1566</v>
      </c>
      <c r="E143">
        <v>22.3387229</v>
      </c>
      <c r="F143">
        <v>114.16133170000001</v>
      </c>
      <c r="G143">
        <v>1</v>
      </c>
    </row>
    <row r="144" spans="1:7">
      <c r="A144">
        <v>144</v>
      </c>
      <c r="B144">
        <v>61</v>
      </c>
      <c r="C144" t="s">
        <v>265</v>
      </c>
      <c r="D144" t="s">
        <v>1567</v>
      </c>
      <c r="E144">
        <v>22.339382400000002</v>
      </c>
      <c r="F144">
        <v>114.1385832</v>
      </c>
      <c r="G144">
        <v>1</v>
      </c>
    </row>
    <row r="145" spans="1:7">
      <c r="A145">
        <v>145</v>
      </c>
      <c r="B145">
        <v>72</v>
      </c>
      <c r="C145" t="s">
        <v>266</v>
      </c>
      <c r="D145" t="s">
        <v>1568</v>
      </c>
      <c r="E145">
        <v>22.327216499999999</v>
      </c>
      <c r="F145">
        <v>114.1654186</v>
      </c>
      <c r="G145">
        <v>1</v>
      </c>
    </row>
    <row r="146" spans="1:7">
      <c r="A146">
        <v>146</v>
      </c>
      <c r="B146">
        <v>44</v>
      </c>
      <c r="C146" t="s">
        <v>267</v>
      </c>
      <c r="D146" t="s">
        <v>1569</v>
      </c>
      <c r="E146">
        <v>22.307492199999999</v>
      </c>
      <c r="F146">
        <v>114.1723341</v>
      </c>
      <c r="G146">
        <v>1</v>
      </c>
    </row>
    <row r="147" spans="1:7">
      <c r="A147">
        <v>147</v>
      </c>
      <c r="B147">
        <v>72</v>
      </c>
      <c r="C147" t="s">
        <v>268</v>
      </c>
      <c r="D147" t="s">
        <v>1570</v>
      </c>
      <c r="E147">
        <v>22.3276641</v>
      </c>
      <c r="F147">
        <v>114.16031889999999</v>
      </c>
      <c r="G147">
        <v>2</v>
      </c>
    </row>
    <row r="148" spans="1:7">
      <c r="A148">
        <v>148</v>
      </c>
      <c r="B148">
        <v>53</v>
      </c>
      <c r="C148" t="s">
        <v>269</v>
      </c>
      <c r="D148" t="s">
        <v>1571</v>
      </c>
      <c r="E148">
        <v>22.313697399999999</v>
      </c>
      <c r="F148">
        <v>114.1694736</v>
      </c>
      <c r="G148">
        <v>1</v>
      </c>
    </row>
    <row r="149" spans="1:7">
      <c r="A149">
        <v>149</v>
      </c>
      <c r="B149">
        <v>53</v>
      </c>
      <c r="C149" t="s">
        <v>270</v>
      </c>
      <c r="D149" t="s">
        <v>1572</v>
      </c>
      <c r="E149">
        <v>22.3140654</v>
      </c>
      <c r="F149">
        <v>114.1715097</v>
      </c>
      <c r="G149">
        <v>1</v>
      </c>
    </row>
    <row r="150" spans="1:7">
      <c r="A150">
        <v>150</v>
      </c>
      <c r="B150">
        <v>25</v>
      </c>
      <c r="C150" t="s">
        <v>271</v>
      </c>
      <c r="D150" t="s">
        <v>1573</v>
      </c>
      <c r="E150">
        <v>22.3254105</v>
      </c>
      <c r="F150">
        <v>114.1696043</v>
      </c>
      <c r="G150">
        <v>1</v>
      </c>
    </row>
    <row r="151" spans="1:7">
      <c r="A151">
        <v>151</v>
      </c>
      <c r="B151">
        <v>9</v>
      </c>
      <c r="C151" t="s">
        <v>272</v>
      </c>
      <c r="D151" t="s">
        <v>1574</v>
      </c>
      <c r="E151">
        <v>22.319476300000002</v>
      </c>
      <c r="F151">
        <v>114.1630487</v>
      </c>
      <c r="G151">
        <v>1</v>
      </c>
    </row>
    <row r="152" spans="1:7">
      <c r="A152">
        <v>152</v>
      </c>
      <c r="B152">
        <v>25</v>
      </c>
      <c r="C152" t="s">
        <v>273</v>
      </c>
      <c r="D152" t="s">
        <v>1575</v>
      </c>
      <c r="E152">
        <v>22.325646500000001</v>
      </c>
      <c r="F152">
        <v>114.1674134</v>
      </c>
      <c r="G152">
        <v>1</v>
      </c>
    </row>
    <row r="153" spans="1:7">
      <c r="A153">
        <v>153</v>
      </c>
      <c r="B153">
        <v>53</v>
      </c>
      <c r="C153" t="s">
        <v>274</v>
      </c>
      <c r="D153" t="s">
        <v>1576</v>
      </c>
      <c r="E153">
        <v>22.3128049</v>
      </c>
      <c r="F153">
        <v>114.1701135</v>
      </c>
      <c r="G153">
        <v>1</v>
      </c>
    </row>
    <row r="154" spans="1:7">
      <c r="A154">
        <v>154</v>
      </c>
      <c r="B154">
        <v>53</v>
      </c>
      <c r="C154" t="s">
        <v>275</v>
      </c>
      <c r="D154" t="s">
        <v>1577</v>
      </c>
      <c r="E154">
        <v>22.3098098</v>
      </c>
      <c r="F154">
        <v>114.16831620000001</v>
      </c>
      <c r="G154">
        <v>1</v>
      </c>
    </row>
    <row r="155" spans="1:7">
      <c r="A155">
        <v>155</v>
      </c>
      <c r="B155">
        <v>72</v>
      </c>
      <c r="C155" t="s">
        <v>276</v>
      </c>
      <c r="D155" t="s">
        <v>146</v>
      </c>
      <c r="E155">
        <v>22.329303199999998</v>
      </c>
      <c r="F155">
        <v>114.1661388</v>
      </c>
      <c r="G155">
        <v>1</v>
      </c>
    </row>
    <row r="156" spans="1:7">
      <c r="A156">
        <v>156</v>
      </c>
      <c r="B156">
        <v>25</v>
      </c>
      <c r="C156" t="s">
        <v>277</v>
      </c>
      <c r="D156" t="s">
        <v>1578</v>
      </c>
      <c r="E156">
        <v>22.326998700000001</v>
      </c>
      <c r="F156">
        <v>114.1683185</v>
      </c>
      <c r="G156">
        <v>1</v>
      </c>
    </row>
    <row r="157" spans="1:7">
      <c r="A157">
        <v>157</v>
      </c>
      <c r="B157">
        <v>25</v>
      </c>
      <c r="C157" t="s">
        <v>278</v>
      </c>
      <c r="D157" t="s">
        <v>1579</v>
      </c>
      <c r="E157">
        <v>22.3262623</v>
      </c>
      <c r="F157">
        <v>114.1685452</v>
      </c>
      <c r="G157">
        <v>1</v>
      </c>
    </row>
    <row r="158" spans="1:7">
      <c r="A158">
        <v>158</v>
      </c>
      <c r="B158">
        <v>25</v>
      </c>
      <c r="C158" t="s">
        <v>279</v>
      </c>
      <c r="D158" t="s">
        <v>1580</v>
      </c>
      <c r="E158">
        <v>22.3225905</v>
      </c>
      <c r="F158">
        <v>114.1693367</v>
      </c>
      <c r="G158">
        <v>1</v>
      </c>
    </row>
    <row r="159" spans="1:7">
      <c r="A159">
        <v>159</v>
      </c>
      <c r="B159">
        <v>72</v>
      </c>
      <c r="C159" t="s">
        <v>280</v>
      </c>
      <c r="D159" t="s">
        <v>1581</v>
      </c>
      <c r="E159">
        <v>22.335548899999999</v>
      </c>
      <c r="F159">
        <v>114.1610373</v>
      </c>
      <c r="G159">
        <v>1</v>
      </c>
    </row>
    <row r="160" spans="1:7">
      <c r="A160">
        <v>160</v>
      </c>
      <c r="B160">
        <v>50</v>
      </c>
      <c r="C160" t="s">
        <v>281</v>
      </c>
      <c r="D160" t="s">
        <v>1582</v>
      </c>
      <c r="E160">
        <v>22.317117700000001</v>
      </c>
      <c r="F160">
        <v>114.17305380000001</v>
      </c>
      <c r="G160">
        <v>1</v>
      </c>
    </row>
    <row r="161" spans="1:7">
      <c r="A161">
        <v>161</v>
      </c>
      <c r="B161">
        <v>9</v>
      </c>
      <c r="C161" t="s">
        <v>282</v>
      </c>
      <c r="D161" t="s">
        <v>1583</v>
      </c>
      <c r="E161">
        <v>22.3255856</v>
      </c>
      <c r="F161">
        <v>114.1625538</v>
      </c>
      <c r="G161">
        <v>1</v>
      </c>
    </row>
    <row r="162" spans="1:7">
      <c r="A162">
        <v>162</v>
      </c>
      <c r="B162">
        <v>72</v>
      </c>
      <c r="C162" t="s">
        <v>283</v>
      </c>
      <c r="D162" t="s">
        <v>1584</v>
      </c>
      <c r="E162">
        <v>22.327511300000001</v>
      </c>
      <c r="F162">
        <v>114.1628881</v>
      </c>
      <c r="G162">
        <v>1</v>
      </c>
    </row>
    <row r="163" spans="1:7">
      <c r="A163">
        <v>163</v>
      </c>
      <c r="B163">
        <v>9</v>
      </c>
      <c r="C163" t="s">
        <v>284</v>
      </c>
      <c r="D163" t="s">
        <v>1585</v>
      </c>
      <c r="E163">
        <v>22.321983500000002</v>
      </c>
      <c r="F163">
        <v>114.160203</v>
      </c>
      <c r="G163">
        <v>1</v>
      </c>
    </row>
    <row r="164" spans="1:7">
      <c r="A164">
        <v>164</v>
      </c>
      <c r="B164">
        <v>35</v>
      </c>
      <c r="C164" t="s">
        <v>285</v>
      </c>
      <c r="D164" t="s">
        <v>1586</v>
      </c>
      <c r="E164">
        <v>22.3304124</v>
      </c>
      <c r="F164">
        <v>114.1705702</v>
      </c>
      <c r="G164">
        <v>1</v>
      </c>
    </row>
    <row r="165" spans="1:7">
      <c r="A165">
        <v>165</v>
      </c>
      <c r="B165">
        <v>56</v>
      </c>
      <c r="C165" t="s">
        <v>286</v>
      </c>
      <c r="D165" t="s">
        <v>1587</v>
      </c>
      <c r="E165">
        <v>22.3386134</v>
      </c>
      <c r="F165">
        <v>114.160909</v>
      </c>
      <c r="G165">
        <v>1</v>
      </c>
    </row>
    <row r="166" spans="1:7">
      <c r="A166">
        <v>166</v>
      </c>
      <c r="B166">
        <v>35</v>
      </c>
      <c r="C166" t="s">
        <v>287</v>
      </c>
      <c r="D166" t="s">
        <v>1588</v>
      </c>
      <c r="E166">
        <v>22.334483899999999</v>
      </c>
      <c r="F166">
        <v>114.1664576</v>
      </c>
      <c r="G166">
        <v>1</v>
      </c>
    </row>
    <row r="167" spans="1:7">
      <c r="A167">
        <v>167</v>
      </c>
      <c r="B167">
        <v>35</v>
      </c>
      <c r="C167" t="s">
        <v>288</v>
      </c>
      <c r="D167" t="s">
        <v>1589</v>
      </c>
      <c r="E167">
        <v>22.3341751</v>
      </c>
      <c r="F167">
        <v>114.1668653</v>
      </c>
      <c r="G167">
        <v>1</v>
      </c>
    </row>
    <row r="168" spans="1:7">
      <c r="A168">
        <v>168</v>
      </c>
      <c r="B168">
        <v>56</v>
      </c>
      <c r="C168" t="s">
        <v>289</v>
      </c>
      <c r="D168" t="s">
        <v>1590</v>
      </c>
      <c r="E168">
        <v>22.3410659</v>
      </c>
      <c r="F168">
        <v>114.1544284</v>
      </c>
      <c r="G168">
        <v>1</v>
      </c>
    </row>
    <row r="169" spans="1:7">
      <c r="A169">
        <v>169</v>
      </c>
      <c r="B169">
        <v>66</v>
      </c>
      <c r="C169" t="s">
        <v>641</v>
      </c>
      <c r="D169" t="s">
        <v>1591</v>
      </c>
      <c r="E169">
        <v>22.339669799999999</v>
      </c>
      <c r="F169">
        <v>114.1502953</v>
      </c>
      <c r="G169">
        <v>1</v>
      </c>
    </row>
    <row r="170" spans="1:7">
      <c r="A170">
        <v>170</v>
      </c>
      <c r="B170">
        <v>66</v>
      </c>
      <c r="C170" t="s">
        <v>643</v>
      </c>
      <c r="D170" t="s">
        <v>1592</v>
      </c>
      <c r="E170">
        <v>22.339476000000001</v>
      </c>
      <c r="F170">
        <v>114.1497347</v>
      </c>
      <c r="G170">
        <v>1</v>
      </c>
    </row>
    <row r="171" spans="1:7">
      <c r="A171">
        <v>171</v>
      </c>
      <c r="B171">
        <v>35</v>
      </c>
      <c r="C171" t="s">
        <v>1594</v>
      </c>
      <c r="D171" t="s">
        <v>1593</v>
      </c>
      <c r="E171">
        <v>22.333971099999999</v>
      </c>
      <c r="F171">
        <v>114.16511730000001</v>
      </c>
      <c r="G171">
        <v>1</v>
      </c>
    </row>
    <row r="172" spans="1:7">
      <c r="A172">
        <v>172</v>
      </c>
      <c r="B172">
        <v>35</v>
      </c>
      <c r="C172" t="s">
        <v>1596</v>
      </c>
      <c r="D172" t="s">
        <v>1595</v>
      </c>
      <c r="E172">
        <v>22.333151999999998</v>
      </c>
      <c r="F172">
        <v>114.16615520000001</v>
      </c>
      <c r="G172">
        <v>1</v>
      </c>
    </row>
    <row r="173" spans="1:7">
      <c r="A173">
        <v>173</v>
      </c>
      <c r="B173">
        <v>83</v>
      </c>
      <c r="C173" t="s">
        <v>292</v>
      </c>
      <c r="D173" t="s">
        <v>1597</v>
      </c>
      <c r="E173">
        <v>22.341703899999999</v>
      </c>
      <c r="F173">
        <v>114.21161859999999</v>
      </c>
      <c r="G173">
        <v>1</v>
      </c>
    </row>
    <row r="174" spans="1:7">
      <c r="A174">
        <v>174</v>
      </c>
      <c r="B174">
        <v>30</v>
      </c>
      <c r="C174" t="s">
        <v>293</v>
      </c>
      <c r="D174" t="s">
        <v>1598</v>
      </c>
      <c r="E174">
        <v>22.3158025</v>
      </c>
      <c r="F174">
        <v>114.2216667</v>
      </c>
      <c r="G174">
        <v>2</v>
      </c>
    </row>
    <row r="175" spans="1:7">
      <c r="A175">
        <v>175</v>
      </c>
      <c r="B175">
        <v>95</v>
      </c>
      <c r="C175" t="s">
        <v>294</v>
      </c>
      <c r="D175" t="s">
        <v>1599</v>
      </c>
      <c r="E175">
        <v>22.335585099999999</v>
      </c>
      <c r="F175">
        <v>114.1878064</v>
      </c>
      <c r="G175">
        <v>1</v>
      </c>
    </row>
    <row r="176" spans="1:7">
      <c r="A176">
        <v>176</v>
      </c>
      <c r="B176">
        <v>30</v>
      </c>
      <c r="C176" t="s">
        <v>295</v>
      </c>
      <c r="D176" t="s">
        <v>1600</v>
      </c>
      <c r="E176">
        <v>22.314449400000001</v>
      </c>
      <c r="F176">
        <v>114.2154963</v>
      </c>
      <c r="G176">
        <v>2</v>
      </c>
    </row>
    <row r="177" spans="1:7">
      <c r="A177">
        <v>177</v>
      </c>
      <c r="B177">
        <v>99</v>
      </c>
      <c r="C177" t="s">
        <v>296</v>
      </c>
      <c r="D177" t="s">
        <v>1601</v>
      </c>
      <c r="E177">
        <v>22.316555999999999</v>
      </c>
      <c r="F177">
        <v>114.2256512</v>
      </c>
      <c r="G177">
        <v>1</v>
      </c>
    </row>
    <row r="178" spans="1:7">
      <c r="A178">
        <v>178</v>
      </c>
      <c r="B178">
        <v>54</v>
      </c>
      <c r="C178" t="s">
        <v>297</v>
      </c>
      <c r="D178" t="s">
        <v>1602</v>
      </c>
      <c r="E178">
        <v>22.295044099999998</v>
      </c>
      <c r="F178">
        <v>114.23875459999999</v>
      </c>
      <c r="G178">
        <v>1</v>
      </c>
    </row>
    <row r="179" spans="1:7">
      <c r="A179">
        <v>179</v>
      </c>
      <c r="B179">
        <v>99</v>
      </c>
      <c r="C179" t="s">
        <v>298</v>
      </c>
      <c r="D179" t="s">
        <v>1603</v>
      </c>
      <c r="E179">
        <v>22.312030700000001</v>
      </c>
      <c r="F179">
        <v>114.23035539999999</v>
      </c>
      <c r="G179">
        <v>1</v>
      </c>
    </row>
    <row r="180" spans="1:7">
      <c r="A180">
        <v>180</v>
      </c>
      <c r="B180">
        <v>3</v>
      </c>
      <c r="C180" t="s">
        <v>1605</v>
      </c>
      <c r="D180" t="s">
        <v>1604</v>
      </c>
      <c r="E180">
        <v>22.326863800000002</v>
      </c>
      <c r="F180">
        <v>114.2110266</v>
      </c>
      <c r="G180">
        <v>1</v>
      </c>
    </row>
    <row r="181" spans="1:7">
      <c r="A181">
        <v>181</v>
      </c>
      <c r="B181">
        <v>3</v>
      </c>
      <c r="C181" t="s">
        <v>1607</v>
      </c>
      <c r="D181" t="s">
        <v>1606</v>
      </c>
      <c r="E181">
        <v>22.3277766</v>
      </c>
      <c r="F181">
        <v>114.2099247</v>
      </c>
      <c r="G181">
        <v>1</v>
      </c>
    </row>
    <row r="182" spans="1:7">
      <c r="A182">
        <v>182</v>
      </c>
      <c r="B182">
        <v>3</v>
      </c>
      <c r="C182" t="s">
        <v>1609</v>
      </c>
      <c r="D182" t="s">
        <v>1608</v>
      </c>
      <c r="E182">
        <v>22.326401099999998</v>
      </c>
      <c r="F182">
        <v>114.21033540000001</v>
      </c>
      <c r="G182">
        <v>1</v>
      </c>
    </row>
    <row r="183" spans="1:7">
      <c r="A183">
        <v>183</v>
      </c>
      <c r="B183">
        <v>85</v>
      </c>
      <c r="C183" t="s">
        <v>302</v>
      </c>
      <c r="D183" t="s">
        <v>1610</v>
      </c>
      <c r="E183">
        <v>22.333472199999999</v>
      </c>
      <c r="F183">
        <v>114.19608359999999</v>
      </c>
      <c r="G183">
        <v>2</v>
      </c>
    </row>
    <row r="184" spans="1:7">
      <c r="A184">
        <v>184</v>
      </c>
      <c r="B184">
        <v>83</v>
      </c>
      <c r="C184" t="s">
        <v>303</v>
      </c>
      <c r="D184" t="s">
        <v>1611</v>
      </c>
      <c r="E184">
        <v>22.340705700000001</v>
      </c>
      <c r="F184">
        <v>114.2102957</v>
      </c>
      <c r="G184">
        <v>1</v>
      </c>
    </row>
    <row r="185" spans="1:7">
      <c r="A185">
        <v>185</v>
      </c>
      <c r="B185">
        <v>3</v>
      </c>
      <c r="C185" t="s">
        <v>304</v>
      </c>
      <c r="D185" t="s">
        <v>1612</v>
      </c>
      <c r="E185">
        <v>22.324044799999999</v>
      </c>
      <c r="F185">
        <v>114.21048140000001</v>
      </c>
      <c r="G185">
        <v>1</v>
      </c>
    </row>
    <row r="186" spans="1:7">
      <c r="A186">
        <v>186</v>
      </c>
      <c r="B186">
        <v>3</v>
      </c>
      <c r="C186" t="s">
        <v>305</v>
      </c>
      <c r="D186" t="s">
        <v>1613</v>
      </c>
      <c r="E186">
        <v>22.322458399999999</v>
      </c>
      <c r="F186">
        <v>114.2073642</v>
      </c>
      <c r="G186">
        <v>1</v>
      </c>
    </row>
    <row r="187" spans="1:7">
      <c r="A187">
        <v>187</v>
      </c>
      <c r="B187">
        <v>99</v>
      </c>
      <c r="C187" t="s">
        <v>306</v>
      </c>
      <c r="D187" t="s">
        <v>1614</v>
      </c>
      <c r="E187">
        <v>22.3164163</v>
      </c>
      <c r="F187">
        <v>114.2230474</v>
      </c>
      <c r="G187">
        <v>1</v>
      </c>
    </row>
    <row r="188" spans="1:7">
      <c r="A188">
        <v>188</v>
      </c>
      <c r="B188">
        <v>83</v>
      </c>
      <c r="C188" t="s">
        <v>307</v>
      </c>
      <c r="D188" t="s">
        <v>1615</v>
      </c>
      <c r="E188">
        <v>22.338628199999999</v>
      </c>
      <c r="F188">
        <v>114.2085994</v>
      </c>
      <c r="G188">
        <v>1</v>
      </c>
    </row>
    <row r="189" spans="1:7">
      <c r="A189">
        <v>189</v>
      </c>
      <c r="B189">
        <v>83</v>
      </c>
      <c r="C189" t="s">
        <v>308</v>
      </c>
      <c r="D189" t="s">
        <v>1616</v>
      </c>
      <c r="E189">
        <v>22.345716100000001</v>
      </c>
      <c r="F189">
        <v>114.2063048</v>
      </c>
      <c r="G189">
        <v>1</v>
      </c>
    </row>
    <row r="190" spans="1:7">
      <c r="A190">
        <v>190</v>
      </c>
      <c r="B190">
        <v>81</v>
      </c>
      <c r="C190" t="s">
        <v>309</v>
      </c>
      <c r="D190" t="s">
        <v>1617</v>
      </c>
      <c r="E190">
        <v>22.340803999999999</v>
      </c>
      <c r="F190">
        <v>114.19584399999999</v>
      </c>
      <c r="G190">
        <v>1</v>
      </c>
    </row>
    <row r="191" spans="1:7">
      <c r="A191">
        <v>191</v>
      </c>
      <c r="B191">
        <v>85</v>
      </c>
      <c r="C191" t="s">
        <v>310</v>
      </c>
      <c r="D191" t="s">
        <v>1618</v>
      </c>
      <c r="E191">
        <v>22.337813300000001</v>
      </c>
      <c r="F191">
        <v>114.1974721</v>
      </c>
      <c r="G191">
        <v>1</v>
      </c>
    </row>
    <row r="192" spans="1:7">
      <c r="A192">
        <v>192</v>
      </c>
      <c r="B192">
        <v>85</v>
      </c>
      <c r="C192" t="s">
        <v>311</v>
      </c>
      <c r="D192" t="s">
        <v>1619</v>
      </c>
      <c r="E192">
        <v>22.3365811</v>
      </c>
      <c r="F192">
        <v>114.2009821</v>
      </c>
      <c r="G192">
        <v>2</v>
      </c>
    </row>
    <row r="193" spans="1:7">
      <c r="A193">
        <v>193</v>
      </c>
      <c r="B193">
        <v>30</v>
      </c>
      <c r="C193" t="s">
        <v>312</v>
      </c>
      <c r="D193" t="s">
        <v>1620</v>
      </c>
      <c r="E193">
        <v>22.3176421</v>
      </c>
      <c r="F193">
        <v>114.2156251</v>
      </c>
      <c r="G193">
        <v>1</v>
      </c>
    </row>
    <row r="194" spans="1:7">
      <c r="A194">
        <v>194</v>
      </c>
      <c r="B194">
        <v>95</v>
      </c>
      <c r="C194" t="s">
        <v>313</v>
      </c>
      <c r="D194" t="s">
        <v>1621</v>
      </c>
      <c r="E194">
        <v>22.335412900000001</v>
      </c>
      <c r="F194">
        <v>114.1882059</v>
      </c>
      <c r="G194">
        <v>1</v>
      </c>
    </row>
    <row r="195" spans="1:7">
      <c r="A195">
        <v>195</v>
      </c>
      <c r="B195">
        <v>81</v>
      </c>
      <c r="C195" t="s">
        <v>185</v>
      </c>
      <c r="D195" t="s">
        <v>1622</v>
      </c>
      <c r="E195">
        <v>22.344636900000001</v>
      </c>
      <c r="F195">
        <v>114.1972153</v>
      </c>
      <c r="G195">
        <v>1</v>
      </c>
    </row>
    <row r="196" spans="1:7">
      <c r="A196">
        <v>196</v>
      </c>
      <c r="B196">
        <v>103</v>
      </c>
      <c r="C196" t="s">
        <v>187</v>
      </c>
      <c r="D196" t="s">
        <v>1623</v>
      </c>
      <c r="E196">
        <v>22.294325300000001</v>
      </c>
      <c r="F196">
        <v>114.2338554</v>
      </c>
      <c r="G196">
        <v>1</v>
      </c>
    </row>
    <row r="197" spans="1:7">
      <c r="A197">
        <v>197</v>
      </c>
      <c r="B197">
        <v>83</v>
      </c>
      <c r="C197" t="s">
        <v>189</v>
      </c>
      <c r="D197" t="s">
        <v>1624</v>
      </c>
      <c r="E197">
        <v>22.345994600000001</v>
      </c>
      <c r="F197">
        <v>114.1980286</v>
      </c>
      <c r="G197">
        <v>1</v>
      </c>
    </row>
    <row r="198" spans="1:7">
      <c r="A198">
        <v>198</v>
      </c>
      <c r="B198">
        <v>99</v>
      </c>
      <c r="C198" t="s">
        <v>191</v>
      </c>
      <c r="D198" t="s">
        <v>1625</v>
      </c>
      <c r="E198">
        <v>22.3175101</v>
      </c>
      <c r="F198">
        <v>114.224649</v>
      </c>
      <c r="G198">
        <v>1</v>
      </c>
    </row>
    <row r="199" spans="1:7">
      <c r="A199">
        <v>199</v>
      </c>
      <c r="B199">
        <v>3</v>
      </c>
      <c r="C199" t="s">
        <v>193</v>
      </c>
      <c r="D199" t="s">
        <v>1626</v>
      </c>
      <c r="E199">
        <v>22.3214294</v>
      </c>
      <c r="F199">
        <v>114.2096561</v>
      </c>
      <c r="G199">
        <v>1</v>
      </c>
    </row>
    <row r="200" spans="1:7">
      <c r="A200">
        <v>200</v>
      </c>
      <c r="B200">
        <v>95</v>
      </c>
      <c r="C200" t="s">
        <v>1628</v>
      </c>
      <c r="D200" t="s">
        <v>1627</v>
      </c>
      <c r="E200">
        <v>22.339608900000002</v>
      </c>
      <c r="F200">
        <v>114.1877868</v>
      </c>
      <c r="G200">
        <v>5</v>
      </c>
    </row>
    <row r="201" spans="1:7">
      <c r="A201">
        <v>201</v>
      </c>
      <c r="B201">
        <v>102</v>
      </c>
      <c r="C201" t="s">
        <v>197</v>
      </c>
      <c r="D201" t="s">
        <v>1629</v>
      </c>
      <c r="E201">
        <v>22.308105999999999</v>
      </c>
      <c r="F201">
        <v>114.2291565</v>
      </c>
      <c r="G201">
        <v>1</v>
      </c>
    </row>
    <row r="202" spans="1:7">
      <c r="A202">
        <v>202</v>
      </c>
      <c r="B202">
        <v>83</v>
      </c>
      <c r="C202" t="s">
        <v>199</v>
      </c>
      <c r="D202" t="s">
        <v>1630</v>
      </c>
      <c r="E202">
        <v>22.3467856</v>
      </c>
      <c r="F202">
        <v>114.20112949999999</v>
      </c>
      <c r="G202">
        <v>2</v>
      </c>
    </row>
    <row r="203" spans="1:7">
      <c r="A203">
        <v>203</v>
      </c>
      <c r="B203">
        <v>99</v>
      </c>
      <c r="C203" t="s">
        <v>1632</v>
      </c>
      <c r="D203" t="s">
        <v>1631</v>
      </c>
      <c r="E203">
        <v>22.3164902</v>
      </c>
      <c r="F203">
        <v>114.22690969999999</v>
      </c>
      <c r="G203">
        <v>1</v>
      </c>
    </row>
    <row r="204" spans="1:7">
      <c r="A204">
        <v>204</v>
      </c>
      <c r="B204">
        <v>16</v>
      </c>
      <c r="C204" t="s">
        <v>202</v>
      </c>
      <c r="D204" t="s">
        <v>201</v>
      </c>
      <c r="E204">
        <v>22.412672400000002</v>
      </c>
      <c r="F204">
        <v>114.2117226</v>
      </c>
      <c r="G204">
        <v>1</v>
      </c>
    </row>
    <row r="205" spans="1:7">
      <c r="A205">
        <v>205</v>
      </c>
      <c r="B205">
        <v>14</v>
      </c>
      <c r="C205" t="s">
        <v>204</v>
      </c>
      <c r="D205" t="s">
        <v>1633</v>
      </c>
      <c r="E205">
        <v>22.374570800000001</v>
      </c>
      <c r="F205">
        <v>114.17857429999999</v>
      </c>
      <c r="G205">
        <v>1</v>
      </c>
    </row>
    <row r="206" spans="1:7">
      <c r="A206">
        <v>206</v>
      </c>
      <c r="B206">
        <v>80</v>
      </c>
      <c r="C206" t="s">
        <v>206</v>
      </c>
      <c r="D206" t="s">
        <v>1634</v>
      </c>
      <c r="E206">
        <v>22.365463800000001</v>
      </c>
      <c r="F206">
        <v>114.17683599999999</v>
      </c>
      <c r="G206">
        <v>2</v>
      </c>
    </row>
    <row r="207" spans="1:7">
      <c r="A207">
        <v>207</v>
      </c>
      <c r="B207">
        <v>47</v>
      </c>
      <c r="C207" t="s">
        <v>208</v>
      </c>
      <c r="D207" t="s">
        <v>1635</v>
      </c>
      <c r="E207">
        <v>22.422356600000001</v>
      </c>
      <c r="F207">
        <v>114.2290409</v>
      </c>
      <c r="G207">
        <v>2</v>
      </c>
    </row>
    <row r="208" spans="1:7">
      <c r="A208">
        <v>208</v>
      </c>
      <c r="B208">
        <v>78</v>
      </c>
      <c r="C208" t="s">
        <v>210</v>
      </c>
      <c r="D208" t="s">
        <v>1636</v>
      </c>
      <c r="E208">
        <v>22.4072602</v>
      </c>
      <c r="F208">
        <v>114.22309490000001</v>
      </c>
      <c r="G208">
        <v>1</v>
      </c>
    </row>
    <row r="209" spans="1:7">
      <c r="A209">
        <v>209</v>
      </c>
      <c r="B209">
        <v>80</v>
      </c>
      <c r="C209" t="s">
        <v>212</v>
      </c>
      <c r="D209" t="s">
        <v>1637</v>
      </c>
      <c r="E209">
        <v>22.362901000000001</v>
      </c>
      <c r="F209">
        <v>114.1738016</v>
      </c>
      <c r="G209">
        <v>1</v>
      </c>
    </row>
    <row r="210" spans="1:7">
      <c r="A210">
        <v>210</v>
      </c>
      <c r="B210">
        <v>37</v>
      </c>
      <c r="C210" t="s">
        <v>214</v>
      </c>
      <c r="D210" t="s">
        <v>1638</v>
      </c>
      <c r="E210">
        <v>22.383930500000002</v>
      </c>
      <c r="F210">
        <v>114.1920878</v>
      </c>
      <c r="G210">
        <v>1</v>
      </c>
    </row>
    <row r="211" spans="1:7">
      <c r="A211">
        <v>211</v>
      </c>
      <c r="B211">
        <v>84</v>
      </c>
      <c r="C211" t="s">
        <v>216</v>
      </c>
      <c r="D211" t="s">
        <v>1639</v>
      </c>
      <c r="E211">
        <v>22.423760300000001</v>
      </c>
      <c r="F211">
        <v>114.2349085</v>
      </c>
      <c r="G211">
        <v>2</v>
      </c>
    </row>
    <row r="212" spans="1:7">
      <c r="A212">
        <v>212</v>
      </c>
      <c r="B212">
        <v>14</v>
      </c>
      <c r="C212" t="s">
        <v>218</v>
      </c>
      <c r="D212" t="s">
        <v>1640</v>
      </c>
      <c r="E212">
        <v>22.377633100000001</v>
      </c>
      <c r="F212">
        <v>114.1837901</v>
      </c>
      <c r="G212">
        <v>1</v>
      </c>
    </row>
    <row r="213" spans="1:7">
      <c r="A213">
        <v>213</v>
      </c>
      <c r="B213">
        <v>92</v>
      </c>
      <c r="C213" t="s">
        <v>220</v>
      </c>
      <c r="D213" t="s">
        <v>1641</v>
      </c>
      <c r="E213">
        <v>22.396607899999999</v>
      </c>
      <c r="F213">
        <v>114.2097642</v>
      </c>
      <c r="G213">
        <v>2</v>
      </c>
    </row>
    <row r="214" spans="1:7">
      <c r="A214">
        <v>214</v>
      </c>
      <c r="B214">
        <v>77</v>
      </c>
      <c r="C214" t="s">
        <v>1643</v>
      </c>
      <c r="D214" t="s">
        <v>1642</v>
      </c>
      <c r="E214">
        <v>22.375088099999999</v>
      </c>
      <c r="F214">
        <v>114.19116099999999</v>
      </c>
      <c r="G214">
        <v>1</v>
      </c>
    </row>
    <row r="215" spans="1:7">
      <c r="A215">
        <v>215</v>
      </c>
      <c r="B215">
        <v>29</v>
      </c>
      <c r="C215" t="s">
        <v>223</v>
      </c>
      <c r="D215" t="s">
        <v>1644</v>
      </c>
      <c r="E215">
        <v>22.396271599999999</v>
      </c>
      <c r="F215">
        <v>114.194776</v>
      </c>
      <c r="G215">
        <v>1</v>
      </c>
    </row>
    <row r="216" spans="1:7">
      <c r="A216">
        <v>216</v>
      </c>
      <c r="B216">
        <v>14</v>
      </c>
      <c r="C216" t="s">
        <v>225</v>
      </c>
      <c r="D216" t="s">
        <v>1645</v>
      </c>
      <c r="E216">
        <v>22.375756299999999</v>
      </c>
      <c r="F216">
        <v>114.1773874</v>
      </c>
      <c r="G216">
        <v>1</v>
      </c>
    </row>
    <row r="217" spans="1:7">
      <c r="A217">
        <v>217</v>
      </c>
      <c r="B217">
        <v>37</v>
      </c>
      <c r="C217" t="s">
        <v>227</v>
      </c>
      <c r="D217" t="s">
        <v>1646</v>
      </c>
      <c r="E217">
        <v>22.387091000000002</v>
      </c>
      <c r="F217">
        <v>114.19179699999999</v>
      </c>
      <c r="G217">
        <v>1</v>
      </c>
    </row>
    <row r="218" spans="1:7">
      <c r="A218">
        <v>218</v>
      </c>
      <c r="B218">
        <v>16</v>
      </c>
      <c r="C218" t="s">
        <v>229</v>
      </c>
      <c r="D218" t="s">
        <v>1647</v>
      </c>
      <c r="E218">
        <v>22.4133146</v>
      </c>
      <c r="F218">
        <v>114.2139603</v>
      </c>
      <c r="G218">
        <v>1</v>
      </c>
    </row>
    <row r="219" spans="1:7">
      <c r="A219">
        <v>219</v>
      </c>
      <c r="B219">
        <v>105</v>
      </c>
      <c r="C219" t="s">
        <v>231</v>
      </c>
      <c r="D219" t="s">
        <v>1648</v>
      </c>
      <c r="E219">
        <v>22.3735143</v>
      </c>
      <c r="F219">
        <v>114.1701376</v>
      </c>
      <c r="G219">
        <v>1</v>
      </c>
    </row>
    <row r="220" spans="1:7">
      <c r="A220">
        <v>220</v>
      </c>
      <c r="B220">
        <v>37</v>
      </c>
      <c r="C220" t="s">
        <v>670</v>
      </c>
      <c r="D220" t="s">
        <v>1649</v>
      </c>
      <c r="E220">
        <v>22.391532000000002</v>
      </c>
      <c r="F220">
        <v>114.19931990000001</v>
      </c>
      <c r="G220">
        <v>1</v>
      </c>
    </row>
    <row r="221" spans="1:7">
      <c r="A221">
        <v>221</v>
      </c>
      <c r="B221">
        <v>100</v>
      </c>
      <c r="C221" t="s">
        <v>673</v>
      </c>
      <c r="D221" t="s">
        <v>1650</v>
      </c>
      <c r="E221">
        <v>22.454456100000002</v>
      </c>
      <c r="F221">
        <v>114.1648009</v>
      </c>
      <c r="G221">
        <v>1</v>
      </c>
    </row>
    <row r="222" spans="1:7">
      <c r="A222">
        <v>222</v>
      </c>
      <c r="B222">
        <v>100</v>
      </c>
      <c r="C222" t="s">
        <v>672</v>
      </c>
      <c r="D222" t="s">
        <v>1651</v>
      </c>
      <c r="E222">
        <v>22.452835499999999</v>
      </c>
      <c r="F222">
        <v>114.1640542</v>
      </c>
      <c r="G222">
        <v>1</v>
      </c>
    </row>
    <row r="223" spans="1:7">
      <c r="A223">
        <v>223</v>
      </c>
      <c r="B223">
        <v>11</v>
      </c>
      <c r="C223" t="s">
        <v>234</v>
      </c>
      <c r="D223" t="s">
        <v>233</v>
      </c>
      <c r="E223">
        <v>22.447582799999999</v>
      </c>
      <c r="F223">
        <v>114.16834299999999</v>
      </c>
      <c r="G223">
        <v>1</v>
      </c>
    </row>
    <row r="224" spans="1:7">
      <c r="A224">
        <v>224</v>
      </c>
      <c r="B224">
        <v>39</v>
      </c>
      <c r="C224" t="s">
        <v>236</v>
      </c>
      <c r="D224" t="s">
        <v>235</v>
      </c>
      <c r="E224">
        <v>22.430697500000001</v>
      </c>
      <c r="F224">
        <v>114.2555461</v>
      </c>
      <c r="G224">
        <v>1</v>
      </c>
    </row>
    <row r="225" spans="1:7">
      <c r="A225">
        <v>225</v>
      </c>
      <c r="B225">
        <v>11</v>
      </c>
      <c r="C225" t="s">
        <v>238</v>
      </c>
      <c r="D225" t="s">
        <v>237</v>
      </c>
      <c r="E225">
        <v>22.448292299999999</v>
      </c>
      <c r="F225">
        <v>114.1669232</v>
      </c>
      <c r="G225">
        <v>1</v>
      </c>
    </row>
    <row r="226" spans="1:7">
      <c r="A226">
        <v>226</v>
      </c>
      <c r="B226">
        <v>28</v>
      </c>
      <c r="C226" t="s">
        <v>240</v>
      </c>
      <c r="D226" t="s">
        <v>1652</v>
      </c>
      <c r="E226">
        <v>22.4056268</v>
      </c>
      <c r="F226">
        <v>114.277826</v>
      </c>
      <c r="G226">
        <v>1</v>
      </c>
    </row>
    <row r="227" spans="1:7">
      <c r="A227">
        <v>227</v>
      </c>
      <c r="B227">
        <v>10</v>
      </c>
      <c r="C227" t="s">
        <v>242</v>
      </c>
      <c r="D227" t="s">
        <v>1653</v>
      </c>
      <c r="E227">
        <v>22.4560274</v>
      </c>
      <c r="F227">
        <v>114.1632369</v>
      </c>
      <c r="G227">
        <v>1</v>
      </c>
    </row>
    <row r="228" spans="1:7">
      <c r="A228">
        <v>228</v>
      </c>
      <c r="B228">
        <v>8</v>
      </c>
      <c r="C228" t="s">
        <v>244</v>
      </c>
      <c r="D228" t="s">
        <v>243</v>
      </c>
      <c r="E228">
        <v>22.471974700000001</v>
      </c>
      <c r="F228">
        <v>114.2319957</v>
      </c>
      <c r="G228">
        <v>1</v>
      </c>
    </row>
    <row r="229" spans="1:7">
      <c r="A229">
        <v>229</v>
      </c>
      <c r="B229">
        <v>11</v>
      </c>
      <c r="C229" t="s">
        <v>246</v>
      </c>
      <c r="D229" t="s">
        <v>245</v>
      </c>
      <c r="E229">
        <v>22.448839299999999</v>
      </c>
      <c r="F229">
        <v>114.16812040000001</v>
      </c>
      <c r="G229">
        <v>2</v>
      </c>
    </row>
    <row r="230" spans="1:7">
      <c r="A230">
        <v>230</v>
      </c>
      <c r="B230">
        <v>11</v>
      </c>
      <c r="C230" t="s">
        <v>248</v>
      </c>
      <c r="D230" t="s">
        <v>247</v>
      </c>
      <c r="E230">
        <v>22.4469162</v>
      </c>
      <c r="F230">
        <v>114.166771</v>
      </c>
      <c r="G230">
        <v>1</v>
      </c>
    </row>
    <row r="231" spans="1:7">
      <c r="A231">
        <v>231</v>
      </c>
      <c r="B231">
        <v>12</v>
      </c>
      <c r="C231" t="s">
        <v>677</v>
      </c>
      <c r="D231" t="s">
        <v>1654</v>
      </c>
      <c r="E231">
        <v>22.449210399999998</v>
      </c>
      <c r="F231">
        <v>114.16412010000001</v>
      </c>
      <c r="G231">
        <v>1</v>
      </c>
    </row>
    <row r="232" spans="1:7">
      <c r="A232">
        <v>232</v>
      </c>
      <c r="B232">
        <v>96</v>
      </c>
      <c r="C232" t="s">
        <v>250</v>
      </c>
      <c r="D232" t="s">
        <v>1655</v>
      </c>
      <c r="E232">
        <v>22.4911165</v>
      </c>
      <c r="F232">
        <v>114.1380339</v>
      </c>
      <c r="G232">
        <v>1</v>
      </c>
    </row>
    <row r="233" spans="1:7">
      <c r="A233">
        <v>233</v>
      </c>
      <c r="B233">
        <v>101</v>
      </c>
      <c r="C233" t="s">
        <v>252</v>
      </c>
      <c r="D233" t="s">
        <v>251</v>
      </c>
      <c r="E233">
        <v>22.504861900000002</v>
      </c>
      <c r="F233">
        <v>114.12910979999999</v>
      </c>
      <c r="G233">
        <v>1</v>
      </c>
    </row>
    <row r="234" spans="1:7">
      <c r="A234">
        <v>234</v>
      </c>
      <c r="B234">
        <v>98</v>
      </c>
      <c r="C234" t="s">
        <v>254</v>
      </c>
      <c r="D234" t="s">
        <v>1656</v>
      </c>
      <c r="E234">
        <v>22.498253999999999</v>
      </c>
      <c r="F234">
        <v>114.1420928</v>
      </c>
      <c r="G234">
        <v>1</v>
      </c>
    </row>
    <row r="235" spans="1:7">
      <c r="A235">
        <v>235</v>
      </c>
      <c r="B235">
        <v>98</v>
      </c>
      <c r="C235" t="s">
        <v>256</v>
      </c>
      <c r="D235" t="s">
        <v>1657</v>
      </c>
      <c r="E235">
        <v>22.498919699999998</v>
      </c>
      <c r="F235">
        <v>114.14372229999999</v>
      </c>
      <c r="G235">
        <v>1</v>
      </c>
    </row>
    <row r="236" spans="1:7">
      <c r="A236">
        <v>236</v>
      </c>
      <c r="B236">
        <v>4</v>
      </c>
      <c r="C236" t="s">
        <v>258</v>
      </c>
      <c r="D236" t="s">
        <v>1658</v>
      </c>
      <c r="E236">
        <v>22.497003899999999</v>
      </c>
      <c r="F236">
        <v>114.1291366</v>
      </c>
      <c r="G236">
        <v>1</v>
      </c>
    </row>
    <row r="237" spans="1:7">
      <c r="A237">
        <v>237</v>
      </c>
      <c r="B237">
        <v>76</v>
      </c>
      <c r="C237" t="s">
        <v>260</v>
      </c>
      <c r="D237" t="s">
        <v>1659</v>
      </c>
      <c r="E237">
        <v>22.2915636</v>
      </c>
      <c r="F237">
        <v>114.3012174</v>
      </c>
      <c r="G237">
        <v>1</v>
      </c>
    </row>
    <row r="238" spans="1:7">
      <c r="A238">
        <v>238</v>
      </c>
      <c r="B238">
        <v>46</v>
      </c>
      <c r="C238" t="s">
        <v>262</v>
      </c>
      <c r="D238" t="s">
        <v>261</v>
      </c>
      <c r="E238">
        <v>22.314266700000001</v>
      </c>
      <c r="F238">
        <v>114.2652353</v>
      </c>
      <c r="G238">
        <v>1</v>
      </c>
    </row>
    <row r="239" spans="1:7">
      <c r="A239">
        <v>239</v>
      </c>
      <c r="B239">
        <v>41</v>
      </c>
      <c r="C239" t="s">
        <v>264</v>
      </c>
      <c r="D239" t="s">
        <v>1660</v>
      </c>
      <c r="E239">
        <v>22.381353000000001</v>
      </c>
      <c r="F239">
        <v>114.2722996</v>
      </c>
      <c r="G239">
        <v>1</v>
      </c>
    </row>
    <row r="240" spans="1:7">
      <c r="A240">
        <v>240</v>
      </c>
      <c r="B240">
        <v>106</v>
      </c>
      <c r="C240" t="s">
        <v>314</v>
      </c>
      <c r="D240" t="s">
        <v>1661</v>
      </c>
      <c r="E240">
        <v>22.3218301</v>
      </c>
      <c r="F240">
        <v>114.2566259</v>
      </c>
      <c r="G240">
        <v>1</v>
      </c>
    </row>
    <row r="241" spans="1:7">
      <c r="A241">
        <v>241</v>
      </c>
      <c r="B241">
        <v>33</v>
      </c>
      <c r="C241" t="s">
        <v>316</v>
      </c>
      <c r="D241" t="s">
        <v>1662</v>
      </c>
      <c r="E241">
        <v>22.274307100000001</v>
      </c>
      <c r="F241">
        <v>114.2955815</v>
      </c>
      <c r="G241">
        <v>1</v>
      </c>
    </row>
    <row r="242" spans="1:7">
      <c r="A242">
        <v>242</v>
      </c>
      <c r="B242">
        <v>40</v>
      </c>
      <c r="C242" t="s">
        <v>318</v>
      </c>
      <c r="D242" t="s">
        <v>1663</v>
      </c>
      <c r="E242">
        <v>22.381418100000001</v>
      </c>
      <c r="F242">
        <v>114.2707446</v>
      </c>
      <c r="G242">
        <v>2</v>
      </c>
    </row>
    <row r="243" spans="1:7">
      <c r="A243">
        <v>243</v>
      </c>
      <c r="B243">
        <v>48</v>
      </c>
      <c r="C243" t="s">
        <v>696</v>
      </c>
      <c r="D243" t="s">
        <v>1664</v>
      </c>
      <c r="E243">
        <v>22.386493900000001</v>
      </c>
      <c r="F243">
        <v>114.2695891</v>
      </c>
      <c r="G243">
        <v>1</v>
      </c>
    </row>
    <row r="244" spans="1:7">
      <c r="A244">
        <v>244</v>
      </c>
      <c r="B244">
        <v>34</v>
      </c>
      <c r="C244" t="s">
        <v>322</v>
      </c>
      <c r="D244" t="s">
        <v>321</v>
      </c>
      <c r="E244">
        <v>22.364265</v>
      </c>
      <c r="F244">
        <v>114.25943700000001</v>
      </c>
      <c r="G244">
        <v>1</v>
      </c>
    </row>
    <row r="245" spans="1:7">
      <c r="A245">
        <v>245</v>
      </c>
      <c r="B245">
        <v>32</v>
      </c>
      <c r="C245" t="s">
        <v>324</v>
      </c>
      <c r="D245" t="s">
        <v>1665</v>
      </c>
      <c r="E245">
        <v>22.3973494</v>
      </c>
      <c r="F245">
        <v>114.31907699999999</v>
      </c>
      <c r="G245">
        <v>2</v>
      </c>
    </row>
    <row r="246" spans="1:7">
      <c r="A246">
        <v>246</v>
      </c>
      <c r="B246">
        <v>70</v>
      </c>
      <c r="C246" t="s">
        <v>326</v>
      </c>
      <c r="D246" t="s">
        <v>1666</v>
      </c>
      <c r="E246">
        <v>22.2979783</v>
      </c>
      <c r="F246">
        <v>114.2726012</v>
      </c>
      <c r="G246">
        <v>2</v>
      </c>
    </row>
    <row r="247" spans="1:7">
      <c r="A247">
        <v>247</v>
      </c>
      <c r="B247">
        <v>91</v>
      </c>
      <c r="C247" t="s">
        <v>328</v>
      </c>
      <c r="D247" t="s">
        <v>327</v>
      </c>
      <c r="E247">
        <v>22.368612899999999</v>
      </c>
      <c r="F247">
        <v>114.1334451</v>
      </c>
      <c r="G247">
        <v>2</v>
      </c>
    </row>
    <row r="248" spans="1:7">
      <c r="A248">
        <v>248</v>
      </c>
      <c r="B248">
        <v>57</v>
      </c>
      <c r="C248" t="s">
        <v>1668</v>
      </c>
      <c r="D248" t="s">
        <v>1667</v>
      </c>
      <c r="E248">
        <v>22.3578565</v>
      </c>
      <c r="F248">
        <v>114.08199980000001</v>
      </c>
      <c r="G248">
        <v>2</v>
      </c>
    </row>
    <row r="249" spans="1:7">
      <c r="A249">
        <v>249</v>
      </c>
      <c r="B249">
        <v>57</v>
      </c>
      <c r="C249" t="s">
        <v>332</v>
      </c>
      <c r="D249" t="s">
        <v>1669</v>
      </c>
      <c r="E249">
        <v>22.350651800000001</v>
      </c>
      <c r="F249">
        <v>114.1107069</v>
      </c>
      <c r="G249">
        <v>2</v>
      </c>
    </row>
    <row r="250" spans="1:7">
      <c r="A250">
        <v>250</v>
      </c>
      <c r="B250">
        <v>57</v>
      </c>
      <c r="C250" t="s">
        <v>334</v>
      </c>
      <c r="D250" t="s">
        <v>1670</v>
      </c>
      <c r="E250">
        <v>22.354046400000001</v>
      </c>
      <c r="F250">
        <v>114.1093384</v>
      </c>
      <c r="G250">
        <v>1</v>
      </c>
    </row>
    <row r="251" spans="1:7">
      <c r="A251">
        <v>251</v>
      </c>
      <c r="B251">
        <v>91</v>
      </c>
      <c r="C251" t="s">
        <v>336</v>
      </c>
      <c r="D251" t="s">
        <v>1671</v>
      </c>
      <c r="E251">
        <v>22.359080200000001</v>
      </c>
      <c r="F251">
        <v>114.1318263</v>
      </c>
      <c r="G251">
        <v>1</v>
      </c>
    </row>
    <row r="252" spans="1:7">
      <c r="A252">
        <v>252</v>
      </c>
      <c r="B252">
        <v>89</v>
      </c>
      <c r="C252" t="s">
        <v>338</v>
      </c>
      <c r="D252" t="s">
        <v>1672</v>
      </c>
      <c r="E252">
        <v>22.359229899999999</v>
      </c>
      <c r="F252">
        <v>114.12669390000001</v>
      </c>
      <c r="G252">
        <v>2</v>
      </c>
    </row>
    <row r="253" spans="1:7">
      <c r="A253">
        <v>253</v>
      </c>
      <c r="B253">
        <v>91</v>
      </c>
      <c r="C253" t="s">
        <v>340</v>
      </c>
      <c r="D253" t="s">
        <v>1673</v>
      </c>
      <c r="E253">
        <v>22.3658188</v>
      </c>
      <c r="F253">
        <v>114.1337746</v>
      </c>
      <c r="G253">
        <v>1</v>
      </c>
    </row>
    <row r="254" spans="1:7">
      <c r="A254">
        <v>254</v>
      </c>
      <c r="B254">
        <v>89</v>
      </c>
      <c r="C254" t="s">
        <v>342</v>
      </c>
      <c r="D254" t="s">
        <v>341</v>
      </c>
      <c r="E254">
        <v>22.355121799999999</v>
      </c>
      <c r="F254">
        <v>114.124779</v>
      </c>
      <c r="G254">
        <v>1</v>
      </c>
    </row>
    <row r="255" spans="1:7">
      <c r="A255">
        <v>255</v>
      </c>
      <c r="B255">
        <v>91</v>
      </c>
      <c r="C255" t="s">
        <v>344</v>
      </c>
      <c r="D255" t="s">
        <v>343</v>
      </c>
      <c r="E255">
        <v>22.363028</v>
      </c>
      <c r="F255">
        <v>114.131621</v>
      </c>
      <c r="G255">
        <v>2</v>
      </c>
    </row>
    <row r="256" spans="1:7">
      <c r="A256">
        <v>256</v>
      </c>
      <c r="B256">
        <v>89</v>
      </c>
      <c r="C256" t="s">
        <v>346</v>
      </c>
      <c r="D256" t="s">
        <v>1674</v>
      </c>
      <c r="E256">
        <v>22.354159599999999</v>
      </c>
      <c r="F256">
        <v>114.1237665</v>
      </c>
      <c r="G256">
        <v>3</v>
      </c>
    </row>
    <row r="257" spans="1:7">
      <c r="A257">
        <v>257</v>
      </c>
      <c r="B257">
        <v>15</v>
      </c>
      <c r="C257" t="s">
        <v>348</v>
      </c>
      <c r="D257" t="s">
        <v>1675</v>
      </c>
      <c r="E257">
        <v>22.365828799999999</v>
      </c>
      <c r="F257">
        <v>114.1231269</v>
      </c>
      <c r="G257">
        <v>1</v>
      </c>
    </row>
    <row r="258" spans="1:7">
      <c r="A258">
        <v>258</v>
      </c>
      <c r="B258">
        <v>36</v>
      </c>
      <c r="C258" t="s">
        <v>350</v>
      </c>
      <c r="D258" t="s">
        <v>1676</v>
      </c>
      <c r="E258">
        <v>22.3688991</v>
      </c>
      <c r="F258">
        <v>114.1398978</v>
      </c>
      <c r="G258">
        <v>1</v>
      </c>
    </row>
    <row r="259" spans="1:7">
      <c r="A259">
        <v>259</v>
      </c>
      <c r="B259">
        <v>15</v>
      </c>
      <c r="C259" t="s">
        <v>1678</v>
      </c>
      <c r="D259" t="s">
        <v>1677</v>
      </c>
      <c r="E259">
        <v>22.368149299999999</v>
      </c>
      <c r="F259">
        <v>114.1270669</v>
      </c>
      <c r="G259">
        <v>1</v>
      </c>
    </row>
    <row r="260" spans="1:7">
      <c r="A260">
        <v>260</v>
      </c>
      <c r="B260">
        <v>90</v>
      </c>
      <c r="C260" t="s">
        <v>353</v>
      </c>
      <c r="D260" t="s">
        <v>1679</v>
      </c>
      <c r="E260">
        <v>22.366809199999999</v>
      </c>
      <c r="F260">
        <v>114.1313743</v>
      </c>
      <c r="G260">
        <v>2</v>
      </c>
    </row>
    <row r="261" spans="1:7">
      <c r="A261">
        <v>261</v>
      </c>
      <c r="B261">
        <v>57</v>
      </c>
      <c r="C261" t="s">
        <v>355</v>
      </c>
      <c r="D261" t="s">
        <v>1680</v>
      </c>
      <c r="E261">
        <v>22.352891700000001</v>
      </c>
      <c r="F261">
        <v>114.1015475</v>
      </c>
      <c r="G261">
        <v>1</v>
      </c>
    </row>
    <row r="262" spans="1:7">
      <c r="A262">
        <v>262</v>
      </c>
      <c r="B262">
        <v>89</v>
      </c>
      <c r="C262" t="s">
        <v>357</v>
      </c>
      <c r="D262" t="s">
        <v>1681</v>
      </c>
      <c r="E262">
        <v>22.360819500000002</v>
      </c>
      <c r="F262">
        <v>114.12789909999999</v>
      </c>
      <c r="G262">
        <v>1</v>
      </c>
    </row>
    <row r="263" spans="1:7">
      <c r="A263">
        <v>263</v>
      </c>
      <c r="B263">
        <v>65</v>
      </c>
      <c r="C263" t="s">
        <v>359</v>
      </c>
      <c r="D263" t="s">
        <v>1682</v>
      </c>
      <c r="E263">
        <v>22.3663715</v>
      </c>
      <c r="F263">
        <v>114.1171516</v>
      </c>
      <c r="G263">
        <v>2</v>
      </c>
    </row>
    <row r="264" spans="1:7">
      <c r="A264">
        <v>264</v>
      </c>
      <c r="B264">
        <v>65</v>
      </c>
      <c r="C264" t="s">
        <v>361</v>
      </c>
      <c r="D264" t="s">
        <v>1683</v>
      </c>
      <c r="E264">
        <v>22.371442900000002</v>
      </c>
      <c r="F264">
        <v>114.1122445</v>
      </c>
      <c r="G264">
        <v>1</v>
      </c>
    </row>
    <row r="265" spans="1:7">
      <c r="A265">
        <v>265</v>
      </c>
      <c r="B265">
        <v>64</v>
      </c>
      <c r="C265" t="s">
        <v>363</v>
      </c>
      <c r="D265" t="s">
        <v>1684</v>
      </c>
      <c r="E265">
        <v>22.371435900000002</v>
      </c>
      <c r="F265">
        <v>114.1165438</v>
      </c>
      <c r="G265">
        <v>1</v>
      </c>
    </row>
    <row r="266" spans="1:7">
      <c r="A266">
        <v>266</v>
      </c>
      <c r="B266">
        <v>64</v>
      </c>
      <c r="C266" t="s">
        <v>365</v>
      </c>
      <c r="D266" t="s">
        <v>364</v>
      </c>
      <c r="E266">
        <v>22.373376700000001</v>
      </c>
      <c r="F266">
        <v>114.114923</v>
      </c>
      <c r="G266">
        <v>2</v>
      </c>
    </row>
    <row r="267" spans="1:7">
      <c r="A267">
        <v>267</v>
      </c>
      <c r="B267">
        <v>64</v>
      </c>
      <c r="C267" t="s">
        <v>367</v>
      </c>
      <c r="D267" t="s">
        <v>1685</v>
      </c>
      <c r="E267">
        <v>22.372062100000001</v>
      </c>
      <c r="F267">
        <v>114.117619</v>
      </c>
      <c r="G267">
        <v>1</v>
      </c>
    </row>
    <row r="268" spans="1:7">
      <c r="A268">
        <v>268</v>
      </c>
      <c r="B268">
        <v>64</v>
      </c>
      <c r="C268" t="s">
        <v>369</v>
      </c>
      <c r="D268" t="s">
        <v>368</v>
      </c>
      <c r="E268">
        <v>22.370813699999999</v>
      </c>
      <c r="F268">
        <v>114.1166511</v>
      </c>
      <c r="G268">
        <v>2</v>
      </c>
    </row>
    <row r="269" spans="1:7">
      <c r="A269">
        <v>269</v>
      </c>
      <c r="B269">
        <v>64</v>
      </c>
      <c r="C269" t="s">
        <v>370</v>
      </c>
      <c r="D269" t="s">
        <v>1686</v>
      </c>
      <c r="E269">
        <v>22.369502199999999</v>
      </c>
      <c r="F269">
        <v>114.1216989</v>
      </c>
      <c r="G269">
        <v>1</v>
      </c>
    </row>
    <row r="270" spans="1:7">
      <c r="A270">
        <v>270</v>
      </c>
      <c r="B270">
        <v>22</v>
      </c>
      <c r="C270" t="s">
        <v>372</v>
      </c>
      <c r="D270" t="s">
        <v>1687</v>
      </c>
      <c r="E270">
        <v>22.442324200000002</v>
      </c>
      <c r="F270">
        <v>114.0346014</v>
      </c>
      <c r="G270">
        <v>1</v>
      </c>
    </row>
    <row r="271" spans="1:7">
      <c r="A271">
        <v>271</v>
      </c>
      <c r="B271">
        <v>22</v>
      </c>
      <c r="C271" t="s">
        <v>374</v>
      </c>
      <c r="D271" t="s">
        <v>1688</v>
      </c>
      <c r="E271">
        <v>22.443994</v>
      </c>
      <c r="F271">
        <v>114.033146</v>
      </c>
      <c r="G271">
        <v>1</v>
      </c>
    </row>
    <row r="272" spans="1:7">
      <c r="A272">
        <v>272</v>
      </c>
      <c r="B272">
        <v>20</v>
      </c>
      <c r="C272" t="s">
        <v>376</v>
      </c>
      <c r="D272" t="s">
        <v>375</v>
      </c>
      <c r="E272">
        <v>22.441780099999999</v>
      </c>
      <c r="F272">
        <v>114.026264</v>
      </c>
      <c r="G272">
        <v>2</v>
      </c>
    </row>
    <row r="273" spans="1:7">
      <c r="A273">
        <v>273</v>
      </c>
      <c r="B273">
        <v>21</v>
      </c>
      <c r="C273" t="s">
        <v>378</v>
      </c>
      <c r="D273" t="s">
        <v>1689</v>
      </c>
      <c r="E273">
        <v>22.442583200000001</v>
      </c>
      <c r="F273">
        <v>114.0233338</v>
      </c>
      <c r="G273">
        <v>1</v>
      </c>
    </row>
    <row r="274" spans="1:7">
      <c r="A274">
        <v>274</v>
      </c>
      <c r="B274">
        <v>20</v>
      </c>
      <c r="C274" t="s">
        <v>380</v>
      </c>
      <c r="D274" t="s">
        <v>1690</v>
      </c>
      <c r="E274">
        <v>22.440838100000001</v>
      </c>
      <c r="F274">
        <v>114.0275551</v>
      </c>
      <c r="G274">
        <v>1</v>
      </c>
    </row>
    <row r="275" spans="1:7">
      <c r="A275">
        <v>275</v>
      </c>
      <c r="B275">
        <v>21</v>
      </c>
      <c r="C275" t="s">
        <v>382</v>
      </c>
      <c r="D275" t="s">
        <v>1691</v>
      </c>
      <c r="E275">
        <v>22.4426159</v>
      </c>
      <c r="F275">
        <v>114.0221804</v>
      </c>
      <c r="G275">
        <v>1</v>
      </c>
    </row>
    <row r="276" spans="1:7">
      <c r="A276">
        <v>276</v>
      </c>
      <c r="B276">
        <v>20</v>
      </c>
      <c r="C276" t="s">
        <v>384</v>
      </c>
      <c r="D276" t="s">
        <v>383</v>
      </c>
      <c r="E276">
        <v>22.443522699999999</v>
      </c>
      <c r="F276">
        <v>114.02657120000001</v>
      </c>
      <c r="G276">
        <v>1</v>
      </c>
    </row>
    <row r="277" spans="1:7">
      <c r="A277">
        <v>277</v>
      </c>
      <c r="B277">
        <v>22</v>
      </c>
      <c r="C277" t="s">
        <v>386</v>
      </c>
      <c r="D277" t="s">
        <v>1692</v>
      </c>
      <c r="E277">
        <v>22.4424958</v>
      </c>
      <c r="F277">
        <v>114.03074959999999</v>
      </c>
      <c r="G277">
        <v>1</v>
      </c>
    </row>
    <row r="278" spans="1:7">
      <c r="A278">
        <v>278</v>
      </c>
      <c r="B278">
        <v>23</v>
      </c>
      <c r="C278" t="s">
        <v>388</v>
      </c>
      <c r="D278" t="s">
        <v>1693</v>
      </c>
      <c r="E278">
        <v>22.446918700000001</v>
      </c>
      <c r="F278">
        <v>114.00507709999999</v>
      </c>
      <c r="G278">
        <v>1</v>
      </c>
    </row>
    <row r="279" spans="1:7">
      <c r="A279">
        <v>279</v>
      </c>
      <c r="B279">
        <v>22</v>
      </c>
      <c r="C279" t="s">
        <v>390</v>
      </c>
      <c r="D279" t="s">
        <v>389</v>
      </c>
      <c r="E279">
        <v>22.4462546</v>
      </c>
      <c r="F279">
        <v>114.03345640000001</v>
      </c>
      <c r="G279">
        <v>1</v>
      </c>
    </row>
    <row r="280" spans="1:7">
      <c r="A280">
        <v>280</v>
      </c>
      <c r="B280">
        <v>82</v>
      </c>
      <c r="C280" t="s">
        <v>392</v>
      </c>
      <c r="D280" t="s">
        <v>391</v>
      </c>
      <c r="E280">
        <v>22.372867500000002</v>
      </c>
      <c r="F280">
        <v>113.98957299999999</v>
      </c>
      <c r="G280">
        <v>1</v>
      </c>
    </row>
    <row r="281" spans="1:7">
      <c r="A281">
        <v>281</v>
      </c>
      <c r="B281">
        <v>86</v>
      </c>
      <c r="C281" t="s">
        <v>394</v>
      </c>
      <c r="D281" t="s">
        <v>1694</v>
      </c>
      <c r="E281">
        <v>22.397924199999999</v>
      </c>
      <c r="F281">
        <v>113.9747692</v>
      </c>
      <c r="G281">
        <v>1</v>
      </c>
    </row>
    <row r="282" spans="1:7">
      <c r="A282">
        <v>282</v>
      </c>
      <c r="B282">
        <v>58</v>
      </c>
      <c r="C282" t="s">
        <v>396</v>
      </c>
      <c r="D282" t="s">
        <v>1695</v>
      </c>
      <c r="E282">
        <v>22.405952899999999</v>
      </c>
      <c r="F282">
        <v>113.96857799999999</v>
      </c>
      <c r="G282">
        <v>1</v>
      </c>
    </row>
    <row r="283" spans="1:7">
      <c r="A283">
        <v>283</v>
      </c>
      <c r="B283">
        <v>86</v>
      </c>
      <c r="C283" t="s">
        <v>398</v>
      </c>
      <c r="D283" t="s">
        <v>1696</v>
      </c>
      <c r="E283">
        <v>22.396771600000001</v>
      </c>
      <c r="F283">
        <v>113.9748457</v>
      </c>
      <c r="G283">
        <v>1</v>
      </c>
    </row>
    <row r="284" spans="1:7">
      <c r="A284">
        <v>284</v>
      </c>
      <c r="B284">
        <v>27</v>
      </c>
      <c r="C284" t="s">
        <v>399</v>
      </c>
      <c r="D284" t="s">
        <v>1697</v>
      </c>
      <c r="E284">
        <v>22.402934699999999</v>
      </c>
      <c r="F284">
        <v>113.97839449999999</v>
      </c>
      <c r="G284">
        <v>1</v>
      </c>
    </row>
    <row r="285" spans="1:7">
      <c r="A285">
        <v>285</v>
      </c>
      <c r="B285">
        <v>88</v>
      </c>
      <c r="C285" t="s">
        <v>401</v>
      </c>
      <c r="D285" t="s">
        <v>400</v>
      </c>
      <c r="E285">
        <v>22.3894026</v>
      </c>
      <c r="F285">
        <v>113.97909199999999</v>
      </c>
      <c r="G285">
        <v>1</v>
      </c>
    </row>
    <row r="286" spans="1:7">
      <c r="A286">
        <v>286</v>
      </c>
      <c r="B286">
        <v>27</v>
      </c>
      <c r="C286" t="s">
        <v>403</v>
      </c>
      <c r="D286" t="s">
        <v>402</v>
      </c>
      <c r="E286">
        <v>22.396868000000001</v>
      </c>
      <c r="F286">
        <v>113.976787</v>
      </c>
      <c r="G286">
        <v>1</v>
      </c>
    </row>
    <row r="287" spans="1:7">
      <c r="A287">
        <v>287</v>
      </c>
      <c r="B287">
        <v>27</v>
      </c>
      <c r="C287" t="s">
        <v>405</v>
      </c>
      <c r="D287" t="s">
        <v>404</v>
      </c>
      <c r="E287">
        <v>22.395721200000001</v>
      </c>
      <c r="F287">
        <v>113.97705689999999</v>
      </c>
      <c r="G287">
        <v>1</v>
      </c>
    </row>
    <row r="288" spans="1:7">
      <c r="A288">
        <v>288</v>
      </c>
      <c r="B288">
        <v>51</v>
      </c>
      <c r="C288" t="s">
        <v>1699</v>
      </c>
      <c r="D288" t="s">
        <v>1698</v>
      </c>
      <c r="E288">
        <v>22.256103299999999</v>
      </c>
      <c r="F288">
        <v>113.9025953</v>
      </c>
      <c r="G288">
        <v>1</v>
      </c>
    </row>
    <row r="289" spans="1:7">
      <c r="A289">
        <v>289</v>
      </c>
      <c r="B289">
        <v>52</v>
      </c>
      <c r="C289" t="s">
        <v>409</v>
      </c>
      <c r="D289" t="s">
        <v>1700</v>
      </c>
      <c r="E289">
        <v>22.288603800000001</v>
      </c>
      <c r="F289">
        <v>113.9413346</v>
      </c>
      <c r="G289">
        <v>2</v>
      </c>
    </row>
    <row r="290" spans="1:7">
      <c r="A290">
        <v>290</v>
      </c>
      <c r="B290">
        <v>71</v>
      </c>
      <c r="C290" t="s">
        <v>411</v>
      </c>
      <c r="D290" t="s">
        <v>1701</v>
      </c>
      <c r="E290">
        <v>22.266903899999999</v>
      </c>
      <c r="F290">
        <v>113.99710109999999</v>
      </c>
      <c r="G290">
        <v>1</v>
      </c>
    </row>
    <row r="291" spans="1:7">
      <c r="A291">
        <v>292</v>
      </c>
      <c r="B291">
        <v>73</v>
      </c>
      <c r="C291" t="s">
        <v>1703</v>
      </c>
      <c r="D291" t="s">
        <v>1702</v>
      </c>
      <c r="E291">
        <v>22.245747099999999</v>
      </c>
      <c r="F291">
        <v>114.18655800000001</v>
      </c>
      <c r="G291">
        <v>1</v>
      </c>
    </row>
    <row r="292" spans="1:7">
      <c r="A292">
        <v>293</v>
      </c>
      <c r="B292">
        <v>107</v>
      </c>
      <c r="C292" t="s">
        <v>1383</v>
      </c>
      <c r="D292" t="s">
        <v>1406</v>
      </c>
      <c r="E292">
        <v>22.4305232</v>
      </c>
      <c r="F292">
        <v>114.2077</v>
      </c>
      <c r="G292">
        <v>2</v>
      </c>
    </row>
    <row r="293" spans="1:7">
      <c r="A293">
        <v>294</v>
      </c>
      <c r="B293">
        <v>108</v>
      </c>
      <c r="C293" t="s">
        <v>1390</v>
      </c>
      <c r="D293" t="s">
        <v>1704</v>
      </c>
      <c r="E293">
        <v>22.460985999999998</v>
      </c>
      <c r="F293">
        <v>114.0272495</v>
      </c>
      <c r="G293">
        <v>2</v>
      </c>
    </row>
    <row r="294" spans="1:7">
      <c r="A294">
        <v>295</v>
      </c>
      <c r="B294">
        <v>45</v>
      </c>
      <c r="C294" t="s">
        <v>1377</v>
      </c>
      <c r="D294" t="s">
        <v>1705</v>
      </c>
      <c r="E294">
        <v>22.3162877</v>
      </c>
      <c r="F294">
        <v>114.1751282</v>
      </c>
      <c r="G294">
        <v>1</v>
      </c>
    </row>
    <row r="295" spans="1:7">
      <c r="A295">
        <v>296</v>
      </c>
      <c r="B295">
        <v>27</v>
      </c>
      <c r="C295" t="s">
        <v>1392</v>
      </c>
      <c r="D295" t="s">
        <v>1409</v>
      </c>
      <c r="E295">
        <v>22.404218</v>
      </c>
      <c r="F295">
        <v>113.9806502</v>
      </c>
      <c r="G295">
        <v>1</v>
      </c>
    </row>
    <row r="296" spans="1:7">
      <c r="A296">
        <v>297</v>
      </c>
      <c r="B296">
        <v>3</v>
      </c>
      <c r="C296" t="s">
        <v>1380</v>
      </c>
      <c r="D296" t="s">
        <v>1706</v>
      </c>
      <c r="E296">
        <v>22.315548</v>
      </c>
      <c r="F296">
        <v>114.2114297</v>
      </c>
      <c r="G296">
        <v>1</v>
      </c>
    </row>
    <row r="297" spans="1:7">
      <c r="A297">
        <v>298</v>
      </c>
      <c r="B297">
        <v>55</v>
      </c>
      <c r="C297" t="s">
        <v>1372</v>
      </c>
      <c r="D297" t="s">
        <v>1411</v>
      </c>
      <c r="E297">
        <v>22.281038500000001</v>
      </c>
      <c r="F297">
        <v>114.16712889999999</v>
      </c>
      <c r="G297">
        <v>1</v>
      </c>
    </row>
    <row r="298" spans="1:7">
      <c r="A298">
        <v>299</v>
      </c>
      <c r="B298">
        <v>21</v>
      </c>
      <c r="C298" t="s">
        <v>1391</v>
      </c>
      <c r="D298" t="s">
        <v>1707</v>
      </c>
      <c r="E298">
        <v>22.442374099999999</v>
      </c>
      <c r="F298">
        <v>114.02546890000001</v>
      </c>
      <c r="G298">
        <v>1</v>
      </c>
    </row>
    <row r="299" spans="1:7">
      <c r="A299">
        <v>300</v>
      </c>
      <c r="B299">
        <v>109</v>
      </c>
      <c r="C299" t="s">
        <v>1387</v>
      </c>
      <c r="D299" t="s">
        <v>1708</v>
      </c>
      <c r="E299">
        <v>22.364769800000001</v>
      </c>
      <c r="F299">
        <v>114.0642714</v>
      </c>
      <c r="G299">
        <v>1</v>
      </c>
    </row>
    <row r="300" spans="1:7">
      <c r="A300">
        <v>301</v>
      </c>
      <c r="B300">
        <v>36</v>
      </c>
      <c r="C300" t="s">
        <v>1386</v>
      </c>
      <c r="D300" t="s">
        <v>1709</v>
      </c>
      <c r="E300">
        <v>22.367182100000001</v>
      </c>
      <c r="F300">
        <v>114.141274</v>
      </c>
      <c r="G300">
        <v>2</v>
      </c>
    </row>
    <row r="301" spans="1:7">
      <c r="A301">
        <v>302</v>
      </c>
      <c r="B301">
        <v>65</v>
      </c>
      <c r="C301" t="s">
        <v>1388</v>
      </c>
      <c r="D301" t="s">
        <v>1710</v>
      </c>
      <c r="E301">
        <v>22.369847400000001</v>
      </c>
      <c r="F301">
        <v>114.1148006</v>
      </c>
      <c r="G301">
        <v>1</v>
      </c>
    </row>
    <row r="302" spans="1:7">
      <c r="A302">
        <v>303</v>
      </c>
      <c r="B302">
        <v>3</v>
      </c>
      <c r="C302" t="s">
        <v>1381</v>
      </c>
      <c r="D302" t="s">
        <v>1711</v>
      </c>
      <c r="E302">
        <v>22.322701200000001</v>
      </c>
      <c r="F302">
        <v>114.2044789</v>
      </c>
      <c r="G302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opLeftCell="A76" workbookViewId="0">
      <selection sqref="A1:XFD1048576"/>
    </sheetView>
  </sheetViews>
  <sheetFormatPr defaultRowHeight="15"/>
  <cols>
    <col min="1" max="1" width="6.5703125" bestFit="1" customWidth="1"/>
    <col min="2" max="2" width="6.28515625" bestFit="1" customWidth="1"/>
    <col min="3" max="3" width="17.28515625" bestFit="1" customWidth="1"/>
    <col min="4" max="4" width="26.5703125" bestFit="1" customWidth="1"/>
  </cols>
  <sheetData>
    <row r="1" spans="1:4">
      <c r="A1" t="s">
        <v>856</v>
      </c>
      <c r="B1" t="s">
        <v>583</v>
      </c>
      <c r="C1" t="s">
        <v>854</v>
      </c>
      <c r="D1" t="s">
        <v>855</v>
      </c>
    </row>
    <row r="2" spans="1:4">
      <c r="A2">
        <v>1</v>
      </c>
      <c r="B2">
        <v>5</v>
      </c>
      <c r="C2" t="s">
        <v>608</v>
      </c>
      <c r="D2" t="s">
        <v>759</v>
      </c>
    </row>
    <row r="3" spans="1:4">
      <c r="A3">
        <v>2</v>
      </c>
      <c r="B3">
        <v>5</v>
      </c>
      <c r="C3" t="s">
        <v>606</v>
      </c>
      <c r="D3" t="s">
        <v>761</v>
      </c>
    </row>
    <row r="4" spans="1:4">
      <c r="A4">
        <v>3</v>
      </c>
      <c r="B4">
        <v>7</v>
      </c>
      <c r="C4" t="s">
        <v>638</v>
      </c>
      <c r="D4" t="s">
        <v>762</v>
      </c>
    </row>
    <row r="5" spans="1:4">
      <c r="A5">
        <v>4</v>
      </c>
      <c r="B5">
        <v>10</v>
      </c>
      <c r="C5" t="s">
        <v>808</v>
      </c>
      <c r="D5" t="s">
        <v>809</v>
      </c>
    </row>
    <row r="6" spans="1:4">
      <c r="A6">
        <v>5</v>
      </c>
      <c r="B6">
        <v>1</v>
      </c>
      <c r="C6" t="s">
        <v>621</v>
      </c>
      <c r="D6" t="s">
        <v>732</v>
      </c>
    </row>
    <row r="7" spans="1:4">
      <c r="A7">
        <v>6</v>
      </c>
      <c r="B7">
        <v>5</v>
      </c>
      <c r="C7" t="s">
        <v>623</v>
      </c>
      <c r="D7" t="s">
        <v>763</v>
      </c>
    </row>
    <row r="8" spans="1:4">
      <c r="A8">
        <v>7</v>
      </c>
      <c r="B8">
        <v>2</v>
      </c>
      <c r="C8" t="s">
        <v>716</v>
      </c>
      <c r="D8" t="s">
        <v>742</v>
      </c>
    </row>
    <row r="9" spans="1:4">
      <c r="A9">
        <v>8</v>
      </c>
      <c r="B9">
        <v>9</v>
      </c>
      <c r="C9" t="s">
        <v>666</v>
      </c>
      <c r="D9" t="s">
        <v>764</v>
      </c>
    </row>
    <row r="10" spans="1:4">
      <c r="A10">
        <v>9</v>
      </c>
      <c r="B10">
        <v>6</v>
      </c>
      <c r="C10" t="s">
        <v>626</v>
      </c>
      <c r="D10" t="s">
        <v>765</v>
      </c>
    </row>
    <row r="11" spans="1:4">
      <c r="A11">
        <v>10</v>
      </c>
      <c r="B11">
        <v>9</v>
      </c>
      <c r="C11" t="s">
        <v>829</v>
      </c>
      <c r="D11" t="s">
        <v>830</v>
      </c>
    </row>
    <row r="12" spans="1:4">
      <c r="A12">
        <v>11</v>
      </c>
      <c r="B12">
        <v>9</v>
      </c>
      <c r="C12" t="s">
        <v>848</v>
      </c>
      <c r="D12" t="s">
        <v>849</v>
      </c>
    </row>
    <row r="13" spans="1:4">
      <c r="A13">
        <v>12</v>
      </c>
      <c r="B13">
        <v>9</v>
      </c>
      <c r="C13" t="s">
        <v>769</v>
      </c>
      <c r="D13" t="s">
        <v>770</v>
      </c>
    </row>
    <row r="14" spans="1:4">
      <c r="A14">
        <v>13</v>
      </c>
      <c r="B14">
        <v>4</v>
      </c>
      <c r="C14" t="s">
        <v>726</v>
      </c>
      <c r="D14" t="s">
        <v>751</v>
      </c>
    </row>
    <row r="15" spans="1:4">
      <c r="A15">
        <v>14</v>
      </c>
      <c r="B15">
        <v>8</v>
      </c>
      <c r="C15" t="s">
        <v>654</v>
      </c>
      <c r="D15" t="s">
        <v>766</v>
      </c>
    </row>
    <row r="16" spans="1:4">
      <c r="A16">
        <v>15</v>
      </c>
      <c r="B16">
        <v>12</v>
      </c>
      <c r="C16" t="s">
        <v>700</v>
      </c>
      <c r="D16" t="s">
        <v>767</v>
      </c>
    </row>
    <row r="17" spans="1:4">
      <c r="A17">
        <v>16</v>
      </c>
      <c r="B17">
        <v>8</v>
      </c>
      <c r="C17" t="s">
        <v>653</v>
      </c>
      <c r="D17" t="s">
        <v>768</v>
      </c>
    </row>
    <row r="18" spans="1:4">
      <c r="A18">
        <v>17</v>
      </c>
      <c r="B18">
        <v>3</v>
      </c>
      <c r="C18" t="s">
        <v>720</v>
      </c>
      <c r="D18" t="s">
        <v>747</v>
      </c>
    </row>
    <row r="19" spans="1:4">
      <c r="A19">
        <v>18</v>
      </c>
      <c r="B19">
        <v>1</v>
      </c>
      <c r="C19" t="s">
        <v>616</v>
      </c>
      <c r="D19" t="s">
        <v>736</v>
      </c>
    </row>
    <row r="20" spans="1:4">
      <c r="A20">
        <v>19</v>
      </c>
      <c r="B20">
        <v>1</v>
      </c>
      <c r="C20" t="s">
        <v>617</v>
      </c>
      <c r="D20" t="s">
        <v>734</v>
      </c>
    </row>
    <row r="21" spans="1:4">
      <c r="A21">
        <v>20</v>
      </c>
      <c r="B21">
        <v>14</v>
      </c>
      <c r="C21" t="s">
        <v>771</v>
      </c>
      <c r="D21" t="s">
        <v>789</v>
      </c>
    </row>
    <row r="22" spans="1:4">
      <c r="A22">
        <v>21</v>
      </c>
      <c r="B22">
        <v>14</v>
      </c>
      <c r="C22" t="s">
        <v>705</v>
      </c>
      <c r="D22" t="s">
        <v>772</v>
      </c>
    </row>
    <row r="23" spans="1:4">
      <c r="A23">
        <v>22</v>
      </c>
      <c r="B23">
        <v>14</v>
      </c>
      <c r="C23" t="s">
        <v>704</v>
      </c>
      <c r="D23" t="s">
        <v>773</v>
      </c>
    </row>
    <row r="24" spans="1:4">
      <c r="A24">
        <v>23</v>
      </c>
      <c r="B24">
        <v>14</v>
      </c>
      <c r="C24" t="s">
        <v>695</v>
      </c>
      <c r="D24" t="s">
        <v>774</v>
      </c>
    </row>
    <row r="25" spans="1:4">
      <c r="A25">
        <v>24</v>
      </c>
      <c r="B25">
        <v>2</v>
      </c>
      <c r="C25" t="s">
        <v>715</v>
      </c>
      <c r="D25" t="s">
        <v>740</v>
      </c>
    </row>
    <row r="26" spans="1:4">
      <c r="A26">
        <v>25</v>
      </c>
      <c r="B26">
        <v>20</v>
      </c>
      <c r="C26" t="s">
        <v>631</v>
      </c>
      <c r="D26" t="s">
        <v>775</v>
      </c>
    </row>
    <row r="27" spans="1:4">
      <c r="A27">
        <v>26</v>
      </c>
      <c r="B27">
        <v>3</v>
      </c>
      <c r="C27" t="s">
        <v>725</v>
      </c>
      <c r="D27" t="s">
        <v>750</v>
      </c>
    </row>
    <row r="28" spans="1:4">
      <c r="A28">
        <v>27</v>
      </c>
      <c r="B28">
        <v>15</v>
      </c>
      <c r="C28" t="s">
        <v>776</v>
      </c>
      <c r="D28" t="s">
        <v>777</v>
      </c>
    </row>
    <row r="29" spans="1:4">
      <c r="A29">
        <v>28</v>
      </c>
      <c r="B29">
        <v>11</v>
      </c>
      <c r="C29" t="s">
        <v>676</v>
      </c>
      <c r="D29" t="s">
        <v>778</v>
      </c>
    </row>
    <row r="30" spans="1:4">
      <c r="A30">
        <v>29</v>
      </c>
      <c r="B30">
        <v>8</v>
      </c>
      <c r="C30" t="s">
        <v>665</v>
      </c>
      <c r="D30" t="s">
        <v>779</v>
      </c>
    </row>
    <row r="31" spans="1:4">
      <c r="A31">
        <v>30</v>
      </c>
      <c r="B31">
        <v>7</v>
      </c>
      <c r="C31" t="s">
        <v>645</v>
      </c>
      <c r="D31" t="s">
        <v>780</v>
      </c>
    </row>
    <row r="32" spans="1:4">
      <c r="A32">
        <v>31</v>
      </c>
      <c r="B32">
        <v>3</v>
      </c>
      <c r="C32" t="s">
        <v>718</v>
      </c>
      <c r="D32" t="s">
        <v>745</v>
      </c>
    </row>
    <row r="33" spans="1:4">
      <c r="A33">
        <v>32</v>
      </c>
      <c r="B33">
        <v>11</v>
      </c>
      <c r="C33" t="s">
        <v>697</v>
      </c>
      <c r="D33" t="s">
        <v>781</v>
      </c>
    </row>
    <row r="34" spans="1:4">
      <c r="A34">
        <v>33</v>
      </c>
      <c r="B34">
        <v>11</v>
      </c>
      <c r="C34" t="s">
        <v>683</v>
      </c>
      <c r="D34" t="s">
        <v>782</v>
      </c>
    </row>
    <row r="35" spans="1:4">
      <c r="A35">
        <v>34</v>
      </c>
      <c r="B35">
        <v>11</v>
      </c>
      <c r="C35" t="s">
        <v>686</v>
      </c>
      <c r="D35" t="s">
        <v>783</v>
      </c>
    </row>
    <row r="36" spans="1:4">
      <c r="A36">
        <v>35</v>
      </c>
      <c r="B36">
        <v>21</v>
      </c>
      <c r="C36" t="s">
        <v>637</v>
      </c>
      <c r="D36" t="s">
        <v>784</v>
      </c>
    </row>
    <row r="37" spans="1:4">
      <c r="A37">
        <v>36</v>
      </c>
      <c r="B37">
        <v>12</v>
      </c>
      <c r="C37" t="s">
        <v>1714</v>
      </c>
      <c r="D37" t="s">
        <v>1715</v>
      </c>
    </row>
    <row r="38" spans="1:4">
      <c r="A38">
        <v>37</v>
      </c>
      <c r="B38">
        <v>8</v>
      </c>
      <c r="C38" t="s">
        <v>1716</v>
      </c>
      <c r="D38" t="s">
        <v>1717</v>
      </c>
    </row>
    <row r="39" spans="1:4">
      <c r="A39">
        <v>38</v>
      </c>
      <c r="B39">
        <v>20</v>
      </c>
      <c r="C39" t="s">
        <v>622</v>
      </c>
      <c r="D39" t="s">
        <v>791</v>
      </c>
    </row>
    <row r="40" spans="1:4">
      <c r="A40">
        <v>39</v>
      </c>
      <c r="B40">
        <v>17</v>
      </c>
      <c r="C40" t="s">
        <v>793</v>
      </c>
      <c r="D40" t="s">
        <v>792</v>
      </c>
    </row>
    <row r="41" spans="1:4">
      <c r="A41">
        <v>40</v>
      </c>
      <c r="B41">
        <v>11</v>
      </c>
      <c r="C41" t="s">
        <v>694</v>
      </c>
      <c r="D41" t="s">
        <v>794</v>
      </c>
    </row>
    <row r="42" spans="1:4">
      <c r="A42">
        <v>41</v>
      </c>
      <c r="B42">
        <v>11</v>
      </c>
      <c r="C42" t="s">
        <v>692</v>
      </c>
      <c r="D42" t="s">
        <v>795</v>
      </c>
    </row>
    <row r="43" spans="1:4">
      <c r="A43">
        <v>42</v>
      </c>
      <c r="B43">
        <v>1</v>
      </c>
      <c r="C43" t="s">
        <v>712</v>
      </c>
      <c r="D43" t="s">
        <v>733</v>
      </c>
    </row>
    <row r="44" spans="1:4">
      <c r="A44">
        <v>43</v>
      </c>
      <c r="B44">
        <v>3</v>
      </c>
      <c r="C44" t="s">
        <v>721</v>
      </c>
      <c r="D44" t="s">
        <v>748</v>
      </c>
    </row>
    <row r="45" spans="1:4">
      <c r="A45">
        <v>44</v>
      </c>
      <c r="B45">
        <v>20</v>
      </c>
      <c r="C45" t="s">
        <v>607</v>
      </c>
      <c r="D45" t="s">
        <v>760</v>
      </c>
    </row>
    <row r="46" spans="1:4">
      <c r="A46">
        <v>45</v>
      </c>
      <c r="B46">
        <v>5</v>
      </c>
      <c r="C46" t="s">
        <v>620</v>
      </c>
      <c r="D46" t="s">
        <v>796</v>
      </c>
    </row>
    <row r="47" spans="1:4">
      <c r="A47">
        <v>46</v>
      </c>
      <c r="B47">
        <v>19</v>
      </c>
      <c r="C47" t="s">
        <v>691</v>
      </c>
      <c r="D47" t="s">
        <v>797</v>
      </c>
    </row>
    <row r="48" spans="1:4">
      <c r="A48">
        <v>47</v>
      </c>
      <c r="B48">
        <v>17</v>
      </c>
      <c r="C48" t="s">
        <v>656</v>
      </c>
      <c r="D48" t="s">
        <v>844</v>
      </c>
    </row>
    <row r="49" spans="1:4">
      <c r="A49">
        <v>48</v>
      </c>
      <c r="B49">
        <v>11</v>
      </c>
      <c r="C49" t="s">
        <v>320</v>
      </c>
      <c r="D49" t="s">
        <v>319</v>
      </c>
    </row>
    <row r="50" spans="1:4">
      <c r="A50">
        <v>49</v>
      </c>
      <c r="B50">
        <v>4</v>
      </c>
      <c r="C50" t="s">
        <v>729</v>
      </c>
      <c r="D50" t="s">
        <v>755</v>
      </c>
    </row>
    <row r="51" spans="1:4">
      <c r="A51">
        <v>50</v>
      </c>
      <c r="B51">
        <v>20</v>
      </c>
      <c r="C51" t="s">
        <v>624</v>
      </c>
      <c r="D51" t="s">
        <v>800</v>
      </c>
    </row>
    <row r="52" spans="1:4">
      <c r="A52">
        <v>51</v>
      </c>
      <c r="B52">
        <v>16</v>
      </c>
      <c r="C52" t="s">
        <v>709</v>
      </c>
      <c r="D52" t="s">
        <v>801</v>
      </c>
    </row>
    <row r="53" spans="1:4">
      <c r="A53">
        <v>52</v>
      </c>
      <c r="B53">
        <v>16</v>
      </c>
      <c r="C53" t="s">
        <v>618</v>
      </c>
      <c r="D53" t="s">
        <v>802</v>
      </c>
    </row>
    <row r="54" spans="1:4">
      <c r="A54">
        <v>53</v>
      </c>
      <c r="B54">
        <v>20</v>
      </c>
      <c r="C54" t="s">
        <v>605</v>
      </c>
      <c r="D54" t="s">
        <v>803</v>
      </c>
    </row>
    <row r="55" spans="1:4">
      <c r="A55">
        <v>54</v>
      </c>
      <c r="B55">
        <v>7</v>
      </c>
      <c r="C55" t="s">
        <v>647</v>
      </c>
      <c r="D55" t="s">
        <v>804</v>
      </c>
    </row>
    <row r="56" spans="1:4">
      <c r="A56">
        <v>55</v>
      </c>
      <c r="B56">
        <v>1</v>
      </c>
      <c r="C56" t="s">
        <v>714</v>
      </c>
      <c r="D56" t="s">
        <v>737</v>
      </c>
    </row>
    <row r="57" spans="1:4">
      <c r="A57">
        <v>56</v>
      </c>
      <c r="B57">
        <v>6</v>
      </c>
      <c r="C57" t="s">
        <v>630</v>
      </c>
      <c r="D57" t="s">
        <v>805</v>
      </c>
    </row>
    <row r="58" spans="1:4">
      <c r="A58">
        <v>57</v>
      </c>
      <c r="B58">
        <v>12</v>
      </c>
      <c r="C58" t="s">
        <v>687</v>
      </c>
      <c r="D58" t="s">
        <v>807</v>
      </c>
    </row>
    <row r="59" spans="1:4">
      <c r="A59">
        <v>58</v>
      </c>
      <c r="B59">
        <v>15</v>
      </c>
      <c r="C59" t="s">
        <v>707</v>
      </c>
      <c r="D59" t="s">
        <v>810</v>
      </c>
    </row>
    <row r="60" spans="1:4">
      <c r="A60">
        <v>59</v>
      </c>
      <c r="B60">
        <v>3</v>
      </c>
      <c r="C60" t="s">
        <v>722</v>
      </c>
      <c r="D60" t="s">
        <v>749</v>
      </c>
    </row>
    <row r="61" spans="1:4">
      <c r="A61">
        <v>60</v>
      </c>
      <c r="B61">
        <v>5</v>
      </c>
      <c r="C61" t="s">
        <v>615</v>
      </c>
      <c r="D61" t="s">
        <v>811</v>
      </c>
    </row>
    <row r="62" spans="1:4">
      <c r="A62">
        <v>61</v>
      </c>
      <c r="B62">
        <v>6</v>
      </c>
      <c r="C62" t="s">
        <v>636</v>
      </c>
      <c r="D62" t="s">
        <v>812</v>
      </c>
    </row>
    <row r="63" spans="1:4">
      <c r="A63">
        <v>62</v>
      </c>
      <c r="B63">
        <v>4</v>
      </c>
      <c r="C63" t="s">
        <v>730</v>
      </c>
      <c r="D63" t="s">
        <v>756</v>
      </c>
    </row>
    <row r="64" spans="1:4">
      <c r="A64">
        <v>63</v>
      </c>
      <c r="B64">
        <v>3</v>
      </c>
      <c r="C64" t="s">
        <v>710</v>
      </c>
      <c r="D64" t="s">
        <v>743</v>
      </c>
    </row>
    <row r="65" spans="1:4">
      <c r="A65">
        <v>64</v>
      </c>
      <c r="B65">
        <v>13</v>
      </c>
      <c r="C65" t="s">
        <v>787</v>
      </c>
      <c r="D65" t="s">
        <v>788</v>
      </c>
    </row>
    <row r="66" spans="1:4">
      <c r="A66">
        <v>65</v>
      </c>
      <c r="B66">
        <v>13</v>
      </c>
      <c r="C66" t="s">
        <v>846</v>
      </c>
      <c r="D66" t="s">
        <v>847</v>
      </c>
    </row>
    <row r="67" spans="1:4">
      <c r="A67">
        <v>66</v>
      </c>
      <c r="B67">
        <v>6</v>
      </c>
      <c r="C67" t="s">
        <v>628</v>
      </c>
      <c r="D67" t="s">
        <v>813</v>
      </c>
    </row>
    <row r="68" spans="1:4">
      <c r="A68">
        <v>67</v>
      </c>
      <c r="B68">
        <v>3</v>
      </c>
      <c r="C68" t="s">
        <v>717</v>
      </c>
      <c r="D68" t="s">
        <v>744</v>
      </c>
    </row>
    <row r="69" spans="1:4">
      <c r="A69">
        <v>68</v>
      </c>
      <c r="B69">
        <v>5</v>
      </c>
      <c r="C69" t="s">
        <v>625</v>
      </c>
      <c r="D69" t="s">
        <v>815</v>
      </c>
    </row>
    <row r="70" spans="1:4">
      <c r="A70">
        <v>69</v>
      </c>
      <c r="B70">
        <v>1</v>
      </c>
      <c r="C70" t="s">
        <v>713</v>
      </c>
      <c r="D70" t="s">
        <v>735</v>
      </c>
    </row>
    <row r="71" spans="1:4">
      <c r="A71">
        <v>70</v>
      </c>
      <c r="B71">
        <v>19</v>
      </c>
      <c r="C71" t="s">
        <v>698</v>
      </c>
      <c r="D71" t="s">
        <v>816</v>
      </c>
    </row>
    <row r="72" spans="1:4">
      <c r="A72">
        <v>71</v>
      </c>
      <c r="B72">
        <v>16</v>
      </c>
      <c r="C72" t="s">
        <v>619</v>
      </c>
      <c r="D72" t="s">
        <v>817</v>
      </c>
    </row>
    <row r="73" spans="1:4">
      <c r="A73">
        <v>72</v>
      </c>
      <c r="B73">
        <v>6</v>
      </c>
      <c r="C73" t="s">
        <v>629</v>
      </c>
      <c r="D73" t="s">
        <v>806</v>
      </c>
    </row>
    <row r="74" spans="1:4">
      <c r="A74">
        <v>73</v>
      </c>
      <c r="B74">
        <v>4</v>
      </c>
      <c r="C74" t="s">
        <v>611</v>
      </c>
      <c r="D74" t="s">
        <v>753</v>
      </c>
    </row>
    <row r="75" spans="1:4">
      <c r="A75">
        <v>74</v>
      </c>
      <c r="B75">
        <v>2</v>
      </c>
      <c r="C75" t="s">
        <v>612</v>
      </c>
      <c r="D75" t="s">
        <v>1718</v>
      </c>
    </row>
    <row r="76" spans="1:4">
      <c r="A76">
        <v>75</v>
      </c>
      <c r="B76">
        <v>4</v>
      </c>
      <c r="C76" t="s">
        <v>609</v>
      </c>
      <c r="D76" t="s">
        <v>758</v>
      </c>
    </row>
    <row r="77" spans="1:4">
      <c r="A77">
        <v>76</v>
      </c>
      <c r="B77">
        <v>19</v>
      </c>
      <c r="C77" t="s">
        <v>689</v>
      </c>
      <c r="D77" t="s">
        <v>818</v>
      </c>
    </row>
    <row r="78" spans="1:4">
      <c r="A78">
        <v>77</v>
      </c>
      <c r="B78">
        <v>8</v>
      </c>
      <c r="C78" t="s">
        <v>664</v>
      </c>
      <c r="D78" t="s">
        <v>819</v>
      </c>
    </row>
    <row r="79" spans="1:4">
      <c r="A79">
        <v>78</v>
      </c>
      <c r="B79">
        <v>17</v>
      </c>
      <c r="C79" t="s">
        <v>659</v>
      </c>
      <c r="D79" t="s">
        <v>820</v>
      </c>
    </row>
    <row r="80" spans="1:4">
      <c r="A80">
        <v>79</v>
      </c>
      <c r="B80">
        <v>2</v>
      </c>
      <c r="C80" t="s">
        <v>614</v>
      </c>
      <c r="D80" t="s">
        <v>741</v>
      </c>
    </row>
    <row r="81" spans="1:4">
      <c r="A81">
        <v>80</v>
      </c>
      <c r="B81">
        <v>8</v>
      </c>
      <c r="C81" t="s">
        <v>1719</v>
      </c>
      <c r="D81" t="s">
        <v>1720</v>
      </c>
    </row>
    <row r="82" spans="1:4">
      <c r="A82">
        <v>81</v>
      </c>
      <c r="B82">
        <v>21</v>
      </c>
      <c r="C82" t="s">
        <v>649</v>
      </c>
      <c r="D82" t="s">
        <v>822</v>
      </c>
    </row>
    <row r="83" spans="1:4">
      <c r="A83">
        <v>82</v>
      </c>
      <c r="B83">
        <v>15</v>
      </c>
      <c r="C83" t="s">
        <v>392</v>
      </c>
      <c r="D83" t="s">
        <v>823</v>
      </c>
    </row>
    <row r="84" spans="1:4">
      <c r="A84">
        <v>83</v>
      </c>
      <c r="B84">
        <v>21</v>
      </c>
      <c r="C84" t="s">
        <v>640</v>
      </c>
      <c r="D84" t="s">
        <v>828</v>
      </c>
    </row>
    <row r="85" spans="1:4">
      <c r="A85">
        <v>84</v>
      </c>
      <c r="B85">
        <v>17</v>
      </c>
      <c r="C85" t="s">
        <v>662</v>
      </c>
      <c r="D85" t="s">
        <v>837</v>
      </c>
    </row>
    <row r="86" spans="1:4">
      <c r="A86">
        <v>85</v>
      </c>
      <c r="B86">
        <v>21</v>
      </c>
      <c r="C86" t="s">
        <v>648</v>
      </c>
      <c r="D86" t="s">
        <v>824</v>
      </c>
    </row>
    <row r="87" spans="1:4">
      <c r="A87">
        <v>86</v>
      </c>
      <c r="B87">
        <v>15</v>
      </c>
      <c r="C87" t="s">
        <v>706</v>
      </c>
      <c r="D87" t="s">
        <v>1721</v>
      </c>
    </row>
    <row r="88" spans="1:4">
      <c r="A88">
        <v>87</v>
      </c>
      <c r="B88">
        <v>3</v>
      </c>
      <c r="C88" t="s">
        <v>723</v>
      </c>
      <c r="D88" t="s">
        <v>724</v>
      </c>
    </row>
    <row r="89" spans="1:4">
      <c r="A89">
        <v>88</v>
      </c>
      <c r="B89">
        <v>15</v>
      </c>
      <c r="C89" t="s">
        <v>708</v>
      </c>
      <c r="D89" t="s">
        <v>835</v>
      </c>
    </row>
    <row r="90" spans="1:4">
      <c r="A90">
        <v>89</v>
      </c>
      <c r="B90">
        <v>12</v>
      </c>
      <c r="C90" t="s">
        <v>699</v>
      </c>
      <c r="D90" t="s">
        <v>831</v>
      </c>
    </row>
    <row r="91" spans="1:4">
      <c r="A91">
        <v>90</v>
      </c>
      <c r="B91">
        <v>12</v>
      </c>
      <c r="C91" t="s">
        <v>703</v>
      </c>
      <c r="D91" t="s">
        <v>832</v>
      </c>
    </row>
    <row r="92" spans="1:4">
      <c r="A92">
        <v>91</v>
      </c>
      <c r="B92">
        <v>12</v>
      </c>
      <c r="C92" t="s">
        <v>688</v>
      </c>
      <c r="D92" t="s">
        <v>833</v>
      </c>
    </row>
    <row r="93" spans="1:4">
      <c r="A93">
        <v>92</v>
      </c>
      <c r="B93">
        <v>8</v>
      </c>
      <c r="C93" t="s">
        <v>663</v>
      </c>
      <c r="D93" t="s">
        <v>834</v>
      </c>
    </row>
    <row r="94" spans="1:4">
      <c r="A94">
        <v>93</v>
      </c>
      <c r="B94">
        <v>2</v>
      </c>
      <c r="C94" t="s">
        <v>613</v>
      </c>
      <c r="D94" t="s">
        <v>738</v>
      </c>
    </row>
    <row r="95" spans="1:4">
      <c r="A95">
        <v>94</v>
      </c>
      <c r="B95">
        <v>4</v>
      </c>
      <c r="C95" t="s">
        <v>731</v>
      </c>
      <c r="D95" t="s">
        <v>757</v>
      </c>
    </row>
    <row r="96" spans="1:4">
      <c r="A96">
        <v>95</v>
      </c>
      <c r="B96">
        <v>21</v>
      </c>
      <c r="C96" t="s">
        <v>639</v>
      </c>
      <c r="D96" t="s">
        <v>826</v>
      </c>
    </row>
    <row r="97" spans="1:4">
      <c r="A97">
        <v>96</v>
      </c>
      <c r="B97">
        <v>18</v>
      </c>
      <c r="C97" t="s">
        <v>681</v>
      </c>
      <c r="D97" t="s">
        <v>836</v>
      </c>
    </row>
    <row r="98" spans="1:4">
      <c r="A98">
        <v>97</v>
      </c>
      <c r="B98">
        <v>4</v>
      </c>
      <c r="C98" t="s">
        <v>1722</v>
      </c>
      <c r="D98" t="s">
        <v>1723</v>
      </c>
    </row>
    <row r="99" spans="1:4">
      <c r="A99">
        <v>98</v>
      </c>
      <c r="B99">
        <v>18</v>
      </c>
      <c r="C99" t="s">
        <v>685</v>
      </c>
      <c r="D99" t="s">
        <v>838</v>
      </c>
    </row>
    <row r="100" spans="1:4">
      <c r="A100">
        <v>99</v>
      </c>
      <c r="B100">
        <v>7</v>
      </c>
      <c r="C100" t="s">
        <v>646</v>
      </c>
      <c r="D100" t="s">
        <v>827</v>
      </c>
    </row>
    <row r="101" spans="1:4">
      <c r="A101">
        <v>100</v>
      </c>
      <c r="B101">
        <v>9</v>
      </c>
      <c r="C101" t="s">
        <v>852</v>
      </c>
      <c r="D101" t="s">
        <v>853</v>
      </c>
    </row>
    <row r="102" spans="1:4">
      <c r="A102">
        <v>101</v>
      </c>
      <c r="B102">
        <v>10</v>
      </c>
      <c r="C102" t="s">
        <v>684</v>
      </c>
      <c r="D102" t="s">
        <v>790</v>
      </c>
    </row>
    <row r="103" spans="1:4">
      <c r="A103">
        <v>102</v>
      </c>
      <c r="B103">
        <v>7</v>
      </c>
      <c r="C103" t="s">
        <v>651</v>
      </c>
      <c r="D103" t="s">
        <v>839</v>
      </c>
    </row>
    <row r="104" spans="1:4">
      <c r="A104">
        <v>103</v>
      </c>
      <c r="B104">
        <v>7</v>
      </c>
      <c r="C104" t="s">
        <v>650</v>
      </c>
      <c r="D104" t="s">
        <v>840</v>
      </c>
    </row>
    <row r="105" spans="1:4">
      <c r="A105">
        <v>104</v>
      </c>
      <c r="B105">
        <v>3</v>
      </c>
      <c r="C105" t="s">
        <v>719</v>
      </c>
      <c r="D105" t="s">
        <v>746</v>
      </c>
    </row>
    <row r="106" spans="1:4">
      <c r="A106">
        <v>105</v>
      </c>
      <c r="B106">
        <v>8</v>
      </c>
      <c r="C106" t="s">
        <v>669</v>
      </c>
      <c r="D106" t="s">
        <v>843</v>
      </c>
    </row>
    <row r="107" spans="1:4">
      <c r="A107">
        <v>106</v>
      </c>
      <c r="B107">
        <v>19</v>
      </c>
      <c r="C107" t="s">
        <v>693</v>
      </c>
      <c r="D107" t="s">
        <v>842</v>
      </c>
    </row>
    <row r="108" spans="1:4">
      <c r="A108">
        <v>107</v>
      </c>
      <c r="B108">
        <v>9</v>
      </c>
      <c r="C108" t="s">
        <v>1724</v>
      </c>
      <c r="D108" t="s">
        <v>1725</v>
      </c>
    </row>
    <row r="109" spans="1:4">
      <c r="A109">
        <v>108</v>
      </c>
      <c r="B109">
        <v>14</v>
      </c>
      <c r="C109" t="s">
        <v>1726</v>
      </c>
      <c r="D109" t="s">
        <v>1727</v>
      </c>
    </row>
    <row r="110" spans="1:4">
      <c r="A110">
        <v>109</v>
      </c>
      <c r="B110">
        <v>13</v>
      </c>
      <c r="C110" t="s">
        <v>1728</v>
      </c>
      <c r="D110" t="s">
        <v>1729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defaultRowHeight="15"/>
  <sheetData>
    <row r="1" spans="1:3">
      <c r="A1" t="s">
        <v>584</v>
      </c>
      <c r="B1" t="s">
        <v>585</v>
      </c>
      <c r="C1" t="s">
        <v>586</v>
      </c>
    </row>
    <row r="2" spans="1:3" ht="15.75">
      <c r="A2">
        <v>1</v>
      </c>
      <c r="B2" s="3" t="s">
        <v>32</v>
      </c>
      <c r="C2" s="1" t="s">
        <v>567</v>
      </c>
    </row>
    <row r="3" spans="1:3" ht="15.75">
      <c r="A3">
        <v>2</v>
      </c>
      <c r="B3" s="3" t="s">
        <v>429</v>
      </c>
      <c r="C3" s="1" t="s">
        <v>568</v>
      </c>
    </row>
    <row r="4" spans="1:3" ht="15.75">
      <c r="A4">
        <v>3</v>
      </c>
      <c r="B4" s="3" t="s">
        <v>419</v>
      </c>
      <c r="C4" s="1" t="s">
        <v>430</v>
      </c>
    </row>
    <row r="5" spans="1:3" ht="15.75">
      <c r="A5">
        <v>4</v>
      </c>
      <c r="B5" s="3" t="s">
        <v>417</v>
      </c>
      <c r="C5" s="1" t="s">
        <v>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1" sqref="D21"/>
    </sheetView>
  </sheetViews>
  <sheetFormatPr defaultRowHeight="15"/>
  <cols>
    <col min="1" max="1" width="6.28515625" bestFit="1" customWidth="1"/>
    <col min="2" max="2" width="6.28515625" customWidth="1"/>
    <col min="3" max="3" width="26.140625" bestFit="1" customWidth="1"/>
    <col min="4" max="4" width="8.28515625" bestFit="1" customWidth="1"/>
  </cols>
  <sheetData>
    <row r="1" spans="1:4">
      <c r="A1" t="s">
        <v>583</v>
      </c>
      <c r="B1" t="s">
        <v>584</v>
      </c>
      <c r="C1" t="s">
        <v>587</v>
      </c>
      <c r="D1" t="s">
        <v>588</v>
      </c>
    </row>
    <row r="2" spans="1:4" ht="15.75">
      <c r="A2">
        <v>1</v>
      </c>
      <c r="B2">
        <v>1</v>
      </c>
      <c r="C2" s="2" t="s">
        <v>33</v>
      </c>
      <c r="D2" s="1" t="s">
        <v>37</v>
      </c>
    </row>
    <row r="3" spans="1:4" ht="15.75">
      <c r="A3">
        <v>2</v>
      </c>
      <c r="B3">
        <v>1</v>
      </c>
      <c r="C3" s="3" t="s">
        <v>34</v>
      </c>
      <c r="D3" s="1" t="s">
        <v>36</v>
      </c>
    </row>
    <row r="4" spans="1:4" ht="15.75">
      <c r="A4">
        <v>3</v>
      </c>
      <c r="B4">
        <v>1</v>
      </c>
      <c r="C4" s="3" t="s">
        <v>35</v>
      </c>
      <c r="D4" s="1" t="s">
        <v>38</v>
      </c>
    </row>
    <row r="5" spans="1:4" ht="15.75">
      <c r="A5">
        <v>4</v>
      </c>
      <c r="B5">
        <v>1</v>
      </c>
      <c r="C5" s="3" t="s">
        <v>434</v>
      </c>
      <c r="D5" s="1" t="s">
        <v>571</v>
      </c>
    </row>
    <row r="6" spans="1:4">
      <c r="A6">
        <v>5</v>
      </c>
      <c r="B6">
        <v>2</v>
      </c>
      <c r="C6" s="10" t="s">
        <v>1401</v>
      </c>
      <c r="D6" s="10" t="s">
        <v>1400</v>
      </c>
    </row>
    <row r="7" spans="1:4" ht="15.75">
      <c r="A7">
        <v>6</v>
      </c>
      <c r="B7">
        <v>2</v>
      </c>
      <c r="C7" s="2" t="s">
        <v>569</v>
      </c>
      <c r="D7" s="2" t="s">
        <v>572</v>
      </c>
    </row>
    <row r="8" spans="1:4" ht="15.75">
      <c r="A8">
        <v>7</v>
      </c>
      <c r="B8">
        <v>2</v>
      </c>
      <c r="C8" s="1" t="s">
        <v>414</v>
      </c>
      <c r="D8" s="1" t="s">
        <v>415</v>
      </c>
    </row>
    <row r="9" spans="1:4" ht="15.75">
      <c r="A9">
        <v>8</v>
      </c>
      <c r="B9">
        <v>3</v>
      </c>
      <c r="C9" s="3" t="s">
        <v>431</v>
      </c>
      <c r="D9" s="2" t="s">
        <v>573</v>
      </c>
    </row>
    <row r="10" spans="1:4" ht="15.75">
      <c r="A10">
        <v>9</v>
      </c>
      <c r="B10">
        <v>3</v>
      </c>
      <c r="C10" s="3" t="s">
        <v>433</v>
      </c>
      <c r="D10" s="2" t="s">
        <v>574</v>
      </c>
    </row>
    <row r="11" spans="1:4" ht="15.75">
      <c r="A11">
        <v>10</v>
      </c>
      <c r="B11">
        <v>3</v>
      </c>
      <c r="C11" s="3" t="s">
        <v>570</v>
      </c>
      <c r="D11" s="1" t="s">
        <v>682</v>
      </c>
    </row>
    <row r="12" spans="1:4" ht="15.75">
      <c r="A12">
        <v>11</v>
      </c>
      <c r="B12">
        <v>3</v>
      </c>
      <c r="C12" s="3" t="s">
        <v>432</v>
      </c>
      <c r="D12" s="2" t="s">
        <v>575</v>
      </c>
    </row>
    <row r="13" spans="1:4" ht="15.75">
      <c r="A13">
        <v>12</v>
      </c>
      <c r="B13">
        <v>4</v>
      </c>
      <c r="C13" s="1" t="s">
        <v>416</v>
      </c>
      <c r="D13" s="1" t="s">
        <v>422</v>
      </c>
    </row>
    <row r="14" spans="1:4" ht="15.75">
      <c r="A14">
        <v>13</v>
      </c>
      <c r="B14">
        <v>4</v>
      </c>
      <c r="C14" s="1" t="s">
        <v>420</v>
      </c>
      <c r="D14" s="1" t="s">
        <v>421</v>
      </c>
    </row>
    <row r="15" spans="1:4" ht="15.75">
      <c r="A15">
        <v>14</v>
      </c>
      <c r="B15">
        <v>4</v>
      </c>
      <c r="C15" s="1" t="s">
        <v>423</v>
      </c>
      <c r="D15" s="1" t="s">
        <v>424</v>
      </c>
    </row>
    <row r="16" spans="1:4" ht="15.75">
      <c r="A16">
        <v>15</v>
      </c>
      <c r="B16">
        <v>4</v>
      </c>
      <c r="C16" s="1" t="s">
        <v>425</v>
      </c>
      <c r="D16" s="1" t="s">
        <v>426</v>
      </c>
    </row>
    <row r="17" spans="1:4" ht="15.75">
      <c r="A17">
        <v>16</v>
      </c>
      <c r="B17">
        <v>4</v>
      </c>
      <c r="C17" s="1" t="s">
        <v>427</v>
      </c>
      <c r="D17" s="1" t="s">
        <v>428</v>
      </c>
    </row>
    <row r="18" spans="1:4" ht="15.75">
      <c r="A18">
        <v>17</v>
      </c>
      <c r="B18">
        <v>3</v>
      </c>
      <c r="C18" s="1" t="s">
        <v>658</v>
      </c>
      <c r="D18" s="1" t="s">
        <v>657</v>
      </c>
    </row>
    <row r="19" spans="1:4" ht="15.75">
      <c r="A19">
        <v>18</v>
      </c>
      <c r="B19">
        <v>3</v>
      </c>
      <c r="C19" s="1" t="s">
        <v>680</v>
      </c>
      <c r="D19" s="1" t="s">
        <v>679</v>
      </c>
    </row>
    <row r="20" spans="1:4" ht="15.75">
      <c r="A20">
        <v>19</v>
      </c>
      <c r="B20">
        <v>3</v>
      </c>
      <c r="C20" s="1" t="s">
        <v>711</v>
      </c>
      <c r="D20" s="1" t="s">
        <v>690</v>
      </c>
    </row>
    <row r="21" spans="1:4" ht="15.75">
      <c r="A21">
        <v>20</v>
      </c>
      <c r="B21">
        <v>2</v>
      </c>
      <c r="C21" s="1" t="s">
        <v>851</v>
      </c>
      <c r="D21" s="1" t="s">
        <v>850</v>
      </c>
    </row>
    <row r="22" spans="1:4">
      <c r="A22">
        <v>21</v>
      </c>
      <c r="B22">
        <v>2</v>
      </c>
      <c r="C22" s="11" t="s">
        <v>1403</v>
      </c>
      <c r="D22" s="11" t="s">
        <v>1402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opLeftCell="A13" workbookViewId="0">
      <selection activeCell="D114" sqref="D114"/>
    </sheetView>
  </sheetViews>
  <sheetFormatPr defaultRowHeight="15"/>
  <cols>
    <col min="1" max="1" width="8.5703125" bestFit="1" customWidth="1"/>
    <col min="2" max="2" width="9.5703125" bestFit="1" customWidth="1"/>
    <col min="3" max="3" width="17.28515625" bestFit="1" customWidth="1"/>
    <col min="4" max="4" width="25.28515625" bestFit="1" customWidth="1"/>
  </cols>
  <sheetData>
    <row r="1" spans="1:4">
      <c r="A1" t="s">
        <v>856</v>
      </c>
      <c r="B1" t="s">
        <v>583</v>
      </c>
      <c r="C1" t="s">
        <v>854</v>
      </c>
      <c r="D1" t="s">
        <v>855</v>
      </c>
    </row>
    <row r="2" spans="1:4">
      <c r="A2">
        <v>1</v>
      </c>
      <c r="B2">
        <v>5</v>
      </c>
      <c r="C2" t="s">
        <v>608</v>
      </c>
      <c r="D2" t="s">
        <v>759</v>
      </c>
    </row>
    <row r="3" spans="1:4">
      <c r="A3">
        <v>2</v>
      </c>
      <c r="B3">
        <v>5</v>
      </c>
      <c r="C3" t="s">
        <v>606</v>
      </c>
      <c r="D3" t="s">
        <v>761</v>
      </c>
    </row>
    <row r="4" spans="1:4">
      <c r="A4">
        <v>3</v>
      </c>
      <c r="B4">
        <v>7</v>
      </c>
      <c r="C4" t="s">
        <v>638</v>
      </c>
      <c r="D4" t="s">
        <v>762</v>
      </c>
    </row>
    <row r="5" spans="1:4">
      <c r="A5">
        <v>4</v>
      </c>
      <c r="B5">
        <v>10</v>
      </c>
      <c r="C5" t="s">
        <v>808</v>
      </c>
      <c r="D5" t="s">
        <v>809</v>
      </c>
    </row>
    <row r="6" spans="1:4">
      <c r="A6">
        <v>5</v>
      </c>
      <c r="B6">
        <v>1</v>
      </c>
      <c r="C6" t="s">
        <v>621</v>
      </c>
      <c r="D6" t="s">
        <v>732</v>
      </c>
    </row>
    <row r="7" spans="1:4">
      <c r="A7">
        <v>6</v>
      </c>
      <c r="B7">
        <v>5</v>
      </c>
      <c r="C7" t="s">
        <v>623</v>
      </c>
      <c r="D7" t="s">
        <v>763</v>
      </c>
    </row>
    <row r="8" spans="1:4">
      <c r="A8">
        <v>7</v>
      </c>
      <c r="B8">
        <v>2</v>
      </c>
      <c r="C8" t="s">
        <v>716</v>
      </c>
      <c r="D8" t="s">
        <v>742</v>
      </c>
    </row>
    <row r="9" spans="1:4">
      <c r="A9">
        <v>8</v>
      </c>
      <c r="B9">
        <v>9</v>
      </c>
      <c r="C9" t="s">
        <v>666</v>
      </c>
      <c r="D9" t="s">
        <v>764</v>
      </c>
    </row>
    <row r="10" spans="1:4">
      <c r="A10">
        <v>9</v>
      </c>
      <c r="B10">
        <v>6</v>
      </c>
      <c r="C10" t="s">
        <v>626</v>
      </c>
      <c r="D10" t="s">
        <v>765</v>
      </c>
    </row>
    <row r="11" spans="1:4">
      <c r="A11">
        <v>10</v>
      </c>
      <c r="B11">
        <v>9</v>
      </c>
      <c r="C11" t="s">
        <v>829</v>
      </c>
      <c r="D11" t="s">
        <v>830</v>
      </c>
    </row>
    <row r="12" spans="1:4">
      <c r="A12">
        <v>11</v>
      </c>
      <c r="B12">
        <v>9</v>
      </c>
      <c r="C12" t="s">
        <v>848</v>
      </c>
      <c r="D12" t="s">
        <v>849</v>
      </c>
    </row>
    <row r="13" spans="1:4">
      <c r="A13">
        <v>12</v>
      </c>
      <c r="B13">
        <v>9</v>
      </c>
      <c r="C13" t="s">
        <v>769</v>
      </c>
      <c r="D13" t="s">
        <v>770</v>
      </c>
    </row>
    <row r="14" spans="1:4">
      <c r="A14">
        <v>13</v>
      </c>
      <c r="B14">
        <v>4</v>
      </c>
      <c r="C14" t="s">
        <v>726</v>
      </c>
      <c r="D14" t="s">
        <v>751</v>
      </c>
    </row>
    <row r="15" spans="1:4">
      <c r="A15">
        <v>14</v>
      </c>
      <c r="B15">
        <v>8</v>
      </c>
      <c r="C15" t="s">
        <v>654</v>
      </c>
      <c r="D15" t="s">
        <v>766</v>
      </c>
    </row>
    <row r="16" spans="1:4">
      <c r="A16">
        <v>15</v>
      </c>
      <c r="B16">
        <v>12</v>
      </c>
      <c r="C16" t="s">
        <v>700</v>
      </c>
      <c r="D16" t="s">
        <v>767</v>
      </c>
    </row>
    <row r="17" spans="1:4">
      <c r="A17">
        <v>16</v>
      </c>
      <c r="B17">
        <v>8</v>
      </c>
      <c r="C17" t="s">
        <v>653</v>
      </c>
      <c r="D17" t="s">
        <v>768</v>
      </c>
    </row>
    <row r="18" spans="1:4">
      <c r="A18">
        <v>17</v>
      </c>
      <c r="B18">
        <v>3</v>
      </c>
      <c r="C18" t="s">
        <v>720</v>
      </c>
      <c r="D18" t="s">
        <v>747</v>
      </c>
    </row>
    <row r="19" spans="1:4">
      <c r="A19">
        <v>18</v>
      </c>
      <c r="B19">
        <v>1</v>
      </c>
      <c r="C19" t="s">
        <v>616</v>
      </c>
      <c r="D19" t="s">
        <v>736</v>
      </c>
    </row>
    <row r="20" spans="1:4">
      <c r="A20">
        <v>19</v>
      </c>
      <c r="B20">
        <v>1</v>
      </c>
      <c r="C20" t="s">
        <v>617</v>
      </c>
      <c r="D20" t="s">
        <v>734</v>
      </c>
    </row>
    <row r="21" spans="1:4">
      <c r="A21">
        <v>20</v>
      </c>
      <c r="B21">
        <v>14</v>
      </c>
      <c r="C21" t="s">
        <v>771</v>
      </c>
      <c r="D21" t="s">
        <v>789</v>
      </c>
    </row>
    <row r="22" spans="1:4">
      <c r="A22">
        <v>21</v>
      </c>
      <c r="B22">
        <v>14</v>
      </c>
      <c r="C22" t="s">
        <v>705</v>
      </c>
      <c r="D22" t="s">
        <v>772</v>
      </c>
    </row>
    <row r="23" spans="1:4">
      <c r="A23">
        <v>22</v>
      </c>
      <c r="B23">
        <v>14</v>
      </c>
      <c r="C23" t="s">
        <v>704</v>
      </c>
      <c r="D23" t="s">
        <v>773</v>
      </c>
    </row>
    <row r="24" spans="1:4">
      <c r="A24">
        <v>23</v>
      </c>
      <c r="B24">
        <v>14</v>
      </c>
      <c r="C24" t="s">
        <v>695</v>
      </c>
      <c r="D24" t="s">
        <v>774</v>
      </c>
    </row>
    <row r="25" spans="1:4">
      <c r="A25">
        <v>24</v>
      </c>
      <c r="B25">
        <v>2</v>
      </c>
      <c r="C25" t="s">
        <v>715</v>
      </c>
      <c r="D25" t="s">
        <v>740</v>
      </c>
    </row>
    <row r="26" spans="1:4">
      <c r="A26">
        <v>25</v>
      </c>
      <c r="B26">
        <v>5</v>
      </c>
      <c r="C26" t="s">
        <v>631</v>
      </c>
      <c r="D26" t="s">
        <v>775</v>
      </c>
    </row>
    <row r="27" spans="1:4">
      <c r="A27">
        <v>26</v>
      </c>
      <c r="B27">
        <v>3</v>
      </c>
      <c r="C27" t="s">
        <v>725</v>
      </c>
      <c r="D27" t="s">
        <v>750</v>
      </c>
    </row>
    <row r="28" spans="1:4">
      <c r="A28">
        <v>27</v>
      </c>
      <c r="B28">
        <v>15</v>
      </c>
      <c r="C28" t="s">
        <v>776</v>
      </c>
      <c r="D28" t="s">
        <v>777</v>
      </c>
    </row>
    <row r="29" spans="1:4">
      <c r="A29">
        <v>28</v>
      </c>
      <c r="B29">
        <v>11</v>
      </c>
      <c r="C29" t="s">
        <v>676</v>
      </c>
      <c r="D29" t="s">
        <v>778</v>
      </c>
    </row>
    <row r="30" spans="1:4">
      <c r="A30">
        <v>29</v>
      </c>
      <c r="B30">
        <v>8</v>
      </c>
      <c r="C30" t="s">
        <v>665</v>
      </c>
      <c r="D30" t="s">
        <v>779</v>
      </c>
    </row>
    <row r="31" spans="1:4">
      <c r="A31">
        <v>30</v>
      </c>
      <c r="B31">
        <v>7</v>
      </c>
      <c r="C31" t="s">
        <v>645</v>
      </c>
      <c r="D31" t="s">
        <v>780</v>
      </c>
    </row>
    <row r="32" spans="1:4">
      <c r="A32">
        <v>31</v>
      </c>
      <c r="B32">
        <v>3</v>
      </c>
      <c r="C32" t="s">
        <v>718</v>
      </c>
      <c r="D32" t="s">
        <v>745</v>
      </c>
    </row>
    <row r="33" spans="1:4">
      <c r="A33">
        <v>32</v>
      </c>
      <c r="B33">
        <v>11</v>
      </c>
      <c r="C33" t="s">
        <v>697</v>
      </c>
      <c r="D33" t="s">
        <v>781</v>
      </c>
    </row>
    <row r="34" spans="1:4">
      <c r="A34">
        <v>33</v>
      </c>
      <c r="B34">
        <v>11</v>
      </c>
      <c r="C34" t="s">
        <v>683</v>
      </c>
      <c r="D34" t="s">
        <v>782</v>
      </c>
    </row>
    <row r="35" spans="1:4">
      <c r="A35">
        <v>34</v>
      </c>
      <c r="B35">
        <v>11</v>
      </c>
      <c r="C35" t="s">
        <v>686</v>
      </c>
      <c r="D35" t="s">
        <v>783</v>
      </c>
    </row>
    <row r="36" spans="1:4">
      <c r="A36">
        <v>35</v>
      </c>
      <c r="B36">
        <v>5</v>
      </c>
      <c r="C36" t="s">
        <v>637</v>
      </c>
      <c r="D36" t="s">
        <v>784</v>
      </c>
    </row>
    <row r="37" spans="1:4">
      <c r="A37">
        <v>36</v>
      </c>
      <c r="B37">
        <v>12</v>
      </c>
      <c r="C37" t="s">
        <v>701</v>
      </c>
      <c r="D37" t="s">
        <v>785</v>
      </c>
    </row>
    <row r="38" spans="1:4">
      <c r="A38">
        <v>37</v>
      </c>
      <c r="B38">
        <v>8</v>
      </c>
      <c r="C38" t="s">
        <v>667</v>
      </c>
      <c r="D38" t="s">
        <v>786</v>
      </c>
    </row>
    <row r="39" spans="1:4">
      <c r="A39">
        <v>38</v>
      </c>
      <c r="B39">
        <v>20</v>
      </c>
      <c r="C39" t="s">
        <v>622</v>
      </c>
      <c r="D39" t="s">
        <v>791</v>
      </c>
    </row>
    <row r="40" spans="1:4">
      <c r="A40">
        <v>39</v>
      </c>
      <c r="B40">
        <v>17</v>
      </c>
      <c r="C40" t="s">
        <v>793</v>
      </c>
      <c r="D40" t="s">
        <v>792</v>
      </c>
    </row>
    <row r="41" spans="1:4">
      <c r="A41">
        <v>40</v>
      </c>
      <c r="B41">
        <v>11</v>
      </c>
      <c r="C41" t="s">
        <v>694</v>
      </c>
      <c r="D41" t="s">
        <v>794</v>
      </c>
    </row>
    <row r="42" spans="1:4">
      <c r="A42">
        <v>41</v>
      </c>
      <c r="B42">
        <v>11</v>
      </c>
      <c r="C42" t="s">
        <v>692</v>
      </c>
      <c r="D42" t="s">
        <v>795</v>
      </c>
    </row>
    <row r="43" spans="1:4">
      <c r="A43">
        <v>42</v>
      </c>
      <c r="B43">
        <v>1</v>
      </c>
      <c r="C43" t="s">
        <v>712</v>
      </c>
      <c r="D43" t="s">
        <v>733</v>
      </c>
    </row>
    <row r="44" spans="1:4">
      <c r="A44">
        <v>43</v>
      </c>
      <c r="B44">
        <v>3</v>
      </c>
      <c r="C44" t="s">
        <v>721</v>
      </c>
      <c r="D44" t="s">
        <v>748</v>
      </c>
    </row>
    <row r="45" spans="1:4">
      <c r="A45">
        <v>44</v>
      </c>
      <c r="B45">
        <v>5</v>
      </c>
      <c r="C45" t="s">
        <v>607</v>
      </c>
      <c r="D45" t="s">
        <v>760</v>
      </c>
    </row>
    <row r="46" spans="1:4">
      <c r="A46">
        <v>45</v>
      </c>
      <c r="B46">
        <v>5</v>
      </c>
      <c r="C46" t="s">
        <v>620</v>
      </c>
      <c r="D46" t="s">
        <v>796</v>
      </c>
    </row>
    <row r="47" spans="1:4">
      <c r="A47">
        <v>46</v>
      </c>
      <c r="B47">
        <v>19</v>
      </c>
      <c r="C47" t="s">
        <v>691</v>
      </c>
      <c r="D47" t="s">
        <v>797</v>
      </c>
    </row>
    <row r="48" spans="1:4">
      <c r="A48">
        <v>47</v>
      </c>
      <c r="B48">
        <v>8</v>
      </c>
      <c r="C48" t="s">
        <v>671</v>
      </c>
      <c r="D48" t="s">
        <v>798</v>
      </c>
    </row>
    <row r="49" spans="1:4">
      <c r="A49">
        <v>48</v>
      </c>
      <c r="B49">
        <v>11</v>
      </c>
      <c r="C49" t="s">
        <v>320</v>
      </c>
      <c r="D49" t="s">
        <v>319</v>
      </c>
    </row>
    <row r="50" spans="1:4">
      <c r="A50">
        <v>49</v>
      </c>
      <c r="B50">
        <v>4</v>
      </c>
      <c r="C50" t="s">
        <v>729</v>
      </c>
      <c r="D50" t="s">
        <v>755</v>
      </c>
    </row>
    <row r="51" spans="1:4">
      <c r="A51">
        <v>50</v>
      </c>
      <c r="B51">
        <v>20</v>
      </c>
      <c r="C51" t="s">
        <v>624</v>
      </c>
      <c r="D51" t="s">
        <v>800</v>
      </c>
    </row>
    <row r="52" spans="1:4">
      <c r="A52">
        <v>51</v>
      </c>
      <c r="B52">
        <v>16</v>
      </c>
      <c r="C52" t="s">
        <v>709</v>
      </c>
      <c r="D52" t="s">
        <v>801</v>
      </c>
    </row>
    <row r="53" spans="1:4">
      <c r="A53">
        <v>52</v>
      </c>
      <c r="B53">
        <v>16</v>
      </c>
      <c r="C53" t="s">
        <v>618</v>
      </c>
      <c r="D53" t="s">
        <v>802</v>
      </c>
    </row>
    <row r="54" spans="1:4">
      <c r="A54">
        <v>53</v>
      </c>
      <c r="B54">
        <v>20</v>
      </c>
      <c r="C54" t="s">
        <v>605</v>
      </c>
      <c r="D54" t="s">
        <v>803</v>
      </c>
    </row>
    <row r="55" spans="1:4">
      <c r="A55">
        <v>54</v>
      </c>
      <c r="B55">
        <v>7</v>
      </c>
      <c r="C55" t="s">
        <v>647</v>
      </c>
      <c r="D55" t="s">
        <v>804</v>
      </c>
    </row>
    <row r="56" spans="1:4">
      <c r="A56">
        <v>55</v>
      </c>
      <c r="B56">
        <v>1</v>
      </c>
      <c r="C56" t="s">
        <v>714</v>
      </c>
      <c r="D56" t="s">
        <v>737</v>
      </c>
    </row>
    <row r="57" spans="1:4">
      <c r="A57">
        <v>56</v>
      </c>
      <c r="B57">
        <v>6</v>
      </c>
      <c r="C57" t="s">
        <v>630</v>
      </c>
      <c r="D57" t="s">
        <v>805</v>
      </c>
    </row>
    <row r="58" spans="1:4">
      <c r="A58">
        <v>57</v>
      </c>
      <c r="B58">
        <v>12</v>
      </c>
      <c r="C58" t="s">
        <v>687</v>
      </c>
      <c r="D58" t="s">
        <v>807</v>
      </c>
    </row>
    <row r="59" spans="1:4">
      <c r="A59">
        <v>58</v>
      </c>
      <c r="B59">
        <v>15</v>
      </c>
      <c r="C59" t="s">
        <v>707</v>
      </c>
      <c r="D59" t="s">
        <v>810</v>
      </c>
    </row>
    <row r="60" spans="1:4">
      <c r="A60">
        <v>59</v>
      </c>
      <c r="B60">
        <v>3</v>
      </c>
      <c r="C60" t="s">
        <v>722</v>
      </c>
      <c r="D60" t="s">
        <v>749</v>
      </c>
    </row>
    <row r="61" spans="1:4">
      <c r="A61">
        <v>60</v>
      </c>
      <c r="B61">
        <v>5</v>
      </c>
      <c r="C61" t="s">
        <v>615</v>
      </c>
      <c r="D61" t="s">
        <v>811</v>
      </c>
    </row>
    <row r="62" spans="1:4">
      <c r="A62">
        <v>61</v>
      </c>
      <c r="B62">
        <v>6</v>
      </c>
      <c r="C62" t="s">
        <v>636</v>
      </c>
      <c r="D62" t="s">
        <v>812</v>
      </c>
    </row>
    <row r="63" spans="1:4">
      <c r="A63">
        <v>62</v>
      </c>
      <c r="B63">
        <v>4</v>
      </c>
      <c r="C63" t="s">
        <v>730</v>
      </c>
      <c r="D63" t="s">
        <v>756</v>
      </c>
    </row>
    <row r="64" spans="1:4">
      <c r="A64">
        <v>63</v>
      </c>
      <c r="B64">
        <v>3</v>
      </c>
      <c r="C64" t="s">
        <v>710</v>
      </c>
      <c r="D64" t="s">
        <v>743</v>
      </c>
    </row>
    <row r="65" spans="1:4">
      <c r="A65">
        <v>64</v>
      </c>
      <c r="B65">
        <v>13</v>
      </c>
      <c r="C65" t="s">
        <v>787</v>
      </c>
      <c r="D65" t="s">
        <v>788</v>
      </c>
    </row>
    <row r="66" spans="1:4">
      <c r="A66">
        <v>65</v>
      </c>
      <c r="B66">
        <v>13</v>
      </c>
      <c r="C66" t="s">
        <v>846</v>
      </c>
      <c r="D66" t="s">
        <v>847</v>
      </c>
    </row>
    <row r="67" spans="1:4">
      <c r="A67">
        <v>66</v>
      </c>
      <c r="B67">
        <v>6</v>
      </c>
      <c r="C67" t="s">
        <v>628</v>
      </c>
      <c r="D67" t="s">
        <v>813</v>
      </c>
    </row>
    <row r="68" spans="1:4">
      <c r="A68">
        <v>67</v>
      </c>
      <c r="B68">
        <v>8</v>
      </c>
      <c r="C68" t="s">
        <v>668</v>
      </c>
      <c r="D68" t="s">
        <v>814</v>
      </c>
    </row>
    <row r="69" spans="1:4">
      <c r="A69">
        <v>68</v>
      </c>
      <c r="B69">
        <v>5</v>
      </c>
      <c r="C69" t="s">
        <v>625</v>
      </c>
      <c r="D69" t="s">
        <v>815</v>
      </c>
    </row>
    <row r="70" spans="1:4">
      <c r="A70">
        <v>69</v>
      </c>
      <c r="B70">
        <v>1</v>
      </c>
      <c r="C70" t="s">
        <v>713</v>
      </c>
      <c r="D70" t="s">
        <v>735</v>
      </c>
    </row>
    <row r="71" spans="1:4">
      <c r="A71">
        <v>70</v>
      </c>
      <c r="B71">
        <v>19</v>
      </c>
      <c r="C71" t="s">
        <v>698</v>
      </c>
      <c r="D71" t="s">
        <v>816</v>
      </c>
    </row>
    <row r="72" spans="1:4">
      <c r="A72">
        <v>71</v>
      </c>
      <c r="B72">
        <v>16</v>
      </c>
      <c r="C72" t="s">
        <v>619</v>
      </c>
      <c r="D72" t="s">
        <v>817</v>
      </c>
    </row>
    <row r="73" spans="1:4">
      <c r="A73">
        <v>72</v>
      </c>
      <c r="B73">
        <v>6</v>
      </c>
      <c r="C73" t="s">
        <v>629</v>
      </c>
      <c r="D73" t="s">
        <v>806</v>
      </c>
    </row>
    <row r="74" spans="1:4">
      <c r="A74">
        <v>73</v>
      </c>
      <c r="B74">
        <v>4</v>
      </c>
      <c r="C74" t="s">
        <v>611</v>
      </c>
      <c r="D74" t="s">
        <v>753</v>
      </c>
    </row>
    <row r="75" spans="1:4">
      <c r="A75">
        <v>75</v>
      </c>
      <c r="B75">
        <v>4</v>
      </c>
      <c r="C75" t="s">
        <v>609</v>
      </c>
      <c r="D75" t="s">
        <v>758</v>
      </c>
    </row>
    <row r="76" spans="1:4">
      <c r="A76">
        <v>76</v>
      </c>
      <c r="B76">
        <v>19</v>
      </c>
      <c r="C76" t="s">
        <v>689</v>
      </c>
      <c r="D76" t="s">
        <v>818</v>
      </c>
    </row>
    <row r="77" spans="1:4">
      <c r="A77">
        <v>77</v>
      </c>
      <c r="B77">
        <v>8</v>
      </c>
      <c r="C77" t="s">
        <v>664</v>
      </c>
      <c r="D77" t="s">
        <v>819</v>
      </c>
    </row>
    <row r="78" spans="1:4">
      <c r="A78">
        <v>78</v>
      </c>
      <c r="B78">
        <v>17</v>
      </c>
      <c r="C78" t="s">
        <v>659</v>
      </c>
      <c r="D78" t="s">
        <v>820</v>
      </c>
    </row>
    <row r="79" spans="1:4">
      <c r="A79">
        <v>79</v>
      </c>
      <c r="B79">
        <v>2</v>
      </c>
      <c r="C79" t="s">
        <v>614</v>
      </c>
      <c r="D79" t="s">
        <v>741</v>
      </c>
    </row>
    <row r="80" spans="1:4">
      <c r="A80">
        <v>80</v>
      </c>
      <c r="B80">
        <v>8</v>
      </c>
      <c r="C80" t="s">
        <v>655</v>
      </c>
      <c r="D80" t="s">
        <v>821</v>
      </c>
    </row>
    <row r="81" spans="1:4">
      <c r="A81">
        <v>81</v>
      </c>
      <c r="B81">
        <v>5</v>
      </c>
      <c r="C81" t="s">
        <v>649</v>
      </c>
      <c r="D81" t="s">
        <v>822</v>
      </c>
    </row>
    <row r="82" spans="1:4">
      <c r="A82">
        <v>82</v>
      </c>
      <c r="B82">
        <v>15</v>
      </c>
      <c r="C82" t="s">
        <v>392</v>
      </c>
      <c r="D82" t="s">
        <v>823</v>
      </c>
    </row>
    <row r="83" spans="1:4">
      <c r="A83">
        <v>83</v>
      </c>
      <c r="B83">
        <v>7</v>
      </c>
      <c r="C83" t="s">
        <v>640</v>
      </c>
      <c r="D83" t="s">
        <v>828</v>
      </c>
    </row>
    <row r="84" spans="1:4">
      <c r="A84">
        <v>84</v>
      </c>
      <c r="B84">
        <v>17</v>
      </c>
      <c r="C84" t="s">
        <v>662</v>
      </c>
      <c r="D84" t="s">
        <v>837</v>
      </c>
    </row>
    <row r="85" spans="1:4">
      <c r="A85">
        <v>85</v>
      </c>
      <c r="B85">
        <v>5</v>
      </c>
      <c r="C85" t="s">
        <v>648</v>
      </c>
      <c r="D85" t="s">
        <v>824</v>
      </c>
    </row>
    <row r="86" spans="1:4">
      <c r="A86">
        <v>86</v>
      </c>
      <c r="B86">
        <v>15</v>
      </c>
      <c r="C86" t="s">
        <v>706</v>
      </c>
      <c r="D86" t="s">
        <v>825</v>
      </c>
    </row>
    <row r="87" spans="1:4">
      <c r="A87">
        <v>87</v>
      </c>
      <c r="B87">
        <v>3</v>
      </c>
      <c r="C87" t="s">
        <v>723</v>
      </c>
      <c r="D87" t="s">
        <v>724</v>
      </c>
    </row>
    <row r="88" spans="1:4">
      <c r="A88">
        <v>88</v>
      </c>
      <c r="B88">
        <v>15</v>
      </c>
      <c r="C88" t="s">
        <v>708</v>
      </c>
      <c r="D88" t="s">
        <v>835</v>
      </c>
    </row>
    <row r="89" spans="1:4">
      <c r="A89">
        <v>89</v>
      </c>
      <c r="B89">
        <v>12</v>
      </c>
      <c r="C89" t="s">
        <v>699</v>
      </c>
      <c r="D89" t="s">
        <v>831</v>
      </c>
    </row>
    <row r="90" spans="1:4">
      <c r="A90">
        <v>90</v>
      </c>
      <c r="B90">
        <v>12</v>
      </c>
      <c r="C90" t="s">
        <v>703</v>
      </c>
      <c r="D90" t="s">
        <v>832</v>
      </c>
    </row>
    <row r="91" spans="1:4">
      <c r="A91">
        <v>91</v>
      </c>
      <c r="B91">
        <v>12</v>
      </c>
      <c r="C91" t="s">
        <v>688</v>
      </c>
      <c r="D91" t="s">
        <v>833</v>
      </c>
    </row>
    <row r="92" spans="1:4">
      <c r="A92">
        <v>92</v>
      </c>
      <c r="B92">
        <v>8</v>
      </c>
      <c r="C92" t="s">
        <v>663</v>
      </c>
      <c r="D92" t="s">
        <v>834</v>
      </c>
    </row>
    <row r="93" spans="1:4">
      <c r="A93">
        <v>93</v>
      </c>
      <c r="B93">
        <v>2</v>
      </c>
      <c r="C93" t="s">
        <v>613</v>
      </c>
      <c r="D93" t="s">
        <v>738</v>
      </c>
    </row>
    <row r="94" spans="1:4">
      <c r="A94">
        <v>94</v>
      </c>
      <c r="B94">
        <v>4</v>
      </c>
      <c r="C94" t="s">
        <v>731</v>
      </c>
      <c r="D94" t="s">
        <v>757</v>
      </c>
    </row>
    <row r="95" spans="1:4">
      <c r="A95">
        <v>95</v>
      </c>
      <c r="B95">
        <v>5</v>
      </c>
      <c r="C95" t="s">
        <v>639</v>
      </c>
      <c r="D95" t="s">
        <v>826</v>
      </c>
    </row>
    <row r="96" spans="1:4">
      <c r="A96">
        <v>96</v>
      </c>
      <c r="B96">
        <v>18</v>
      </c>
      <c r="C96" t="s">
        <v>681</v>
      </c>
      <c r="D96" t="s">
        <v>836</v>
      </c>
    </row>
    <row r="97" spans="1:4">
      <c r="A97">
        <v>97</v>
      </c>
      <c r="B97">
        <v>4</v>
      </c>
      <c r="C97" t="s">
        <v>727</v>
      </c>
      <c r="D97" t="s">
        <v>752</v>
      </c>
    </row>
    <row r="98" spans="1:4">
      <c r="A98">
        <v>98</v>
      </c>
      <c r="B98">
        <v>4</v>
      </c>
      <c r="C98" t="s">
        <v>728</v>
      </c>
      <c r="D98" t="s">
        <v>754</v>
      </c>
    </row>
    <row r="99" spans="1:4">
      <c r="A99">
        <v>99</v>
      </c>
      <c r="B99">
        <v>18</v>
      </c>
      <c r="C99" t="s">
        <v>685</v>
      </c>
      <c r="D99" t="s">
        <v>838</v>
      </c>
    </row>
    <row r="100" spans="1:4">
      <c r="A100">
        <v>100</v>
      </c>
      <c r="B100">
        <v>9</v>
      </c>
      <c r="C100" t="s">
        <v>852</v>
      </c>
      <c r="D100" t="s">
        <v>853</v>
      </c>
    </row>
    <row r="101" spans="1:4">
      <c r="A101">
        <v>101</v>
      </c>
      <c r="B101">
        <v>10</v>
      </c>
      <c r="C101" t="s">
        <v>684</v>
      </c>
      <c r="D101" t="s">
        <v>790</v>
      </c>
    </row>
    <row r="102" spans="1:4">
      <c r="A102">
        <v>102</v>
      </c>
      <c r="B102">
        <v>7</v>
      </c>
      <c r="C102" t="s">
        <v>651</v>
      </c>
      <c r="D102" t="s">
        <v>839</v>
      </c>
    </row>
    <row r="103" spans="1:4">
      <c r="A103">
        <v>103</v>
      </c>
      <c r="B103">
        <v>7</v>
      </c>
      <c r="C103" t="s">
        <v>650</v>
      </c>
      <c r="D103" t="s">
        <v>840</v>
      </c>
    </row>
    <row r="104" spans="1:4">
      <c r="A104">
        <v>104</v>
      </c>
      <c r="B104">
        <v>3</v>
      </c>
      <c r="C104" t="s">
        <v>719</v>
      </c>
      <c r="D104" t="s">
        <v>746</v>
      </c>
    </row>
    <row r="105" spans="1:4">
      <c r="A105">
        <v>105</v>
      </c>
      <c r="B105">
        <v>8</v>
      </c>
      <c r="C105" t="s">
        <v>661</v>
      </c>
      <c r="D105" t="s">
        <v>841</v>
      </c>
    </row>
    <row r="106" spans="1:4">
      <c r="A106">
        <v>106</v>
      </c>
      <c r="B106">
        <v>19</v>
      </c>
      <c r="C106" t="s">
        <v>693</v>
      </c>
      <c r="D106" t="s">
        <v>842</v>
      </c>
    </row>
    <row r="107" spans="1:4">
      <c r="A107">
        <v>107</v>
      </c>
      <c r="B107">
        <v>8</v>
      </c>
      <c r="C107" t="s">
        <v>669</v>
      </c>
      <c r="D107" t="s">
        <v>843</v>
      </c>
    </row>
    <row r="108" spans="1:4">
      <c r="A108">
        <v>108</v>
      </c>
      <c r="B108">
        <v>17</v>
      </c>
      <c r="C108" t="s">
        <v>656</v>
      </c>
      <c r="D108" t="s">
        <v>844</v>
      </c>
    </row>
    <row r="109" spans="1:4">
      <c r="A109">
        <v>109</v>
      </c>
      <c r="B109">
        <v>3</v>
      </c>
      <c r="C109" t="s">
        <v>717</v>
      </c>
      <c r="D109" t="s">
        <v>744</v>
      </c>
    </row>
    <row r="110" spans="1:4">
      <c r="A110">
        <v>110</v>
      </c>
      <c r="B110">
        <v>8</v>
      </c>
      <c r="C110" t="s">
        <v>660</v>
      </c>
      <c r="D110" t="s">
        <v>845</v>
      </c>
    </row>
    <row r="111" spans="1:4">
      <c r="A111">
        <v>111</v>
      </c>
      <c r="B111">
        <v>2</v>
      </c>
      <c r="C111" t="s">
        <v>612</v>
      </c>
      <c r="D111" t="s">
        <v>739</v>
      </c>
    </row>
    <row r="112" spans="1:4">
      <c r="A112">
        <v>112</v>
      </c>
      <c r="B112">
        <v>7</v>
      </c>
      <c r="C112" t="s">
        <v>646</v>
      </c>
      <c r="D112" t="s">
        <v>827</v>
      </c>
    </row>
  </sheetData>
  <sortState ref="A2:C292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4"/>
  <sheetViews>
    <sheetView topLeftCell="G205" zoomScaleNormal="100" workbookViewId="0">
      <selection activeCell="I219" sqref="I219"/>
    </sheetView>
  </sheetViews>
  <sheetFormatPr defaultColWidth="9" defaultRowHeight="15"/>
  <cols>
    <col min="1" max="1" width="4" style="26" bestFit="1" customWidth="1"/>
    <col min="2" max="2" width="6.5703125" style="12" bestFit="1" customWidth="1"/>
    <col min="3" max="3" width="4" style="12" bestFit="1" customWidth="1"/>
    <col min="4" max="4" width="51.5703125" bestFit="1" customWidth="1"/>
    <col min="5" max="5" width="24.28515625" style="12" bestFit="1" customWidth="1"/>
    <col min="6" max="6" width="11" style="26" bestFit="1" customWidth="1"/>
    <col min="7" max="7" width="12" style="26" bestFit="1" customWidth="1"/>
    <col min="8" max="8" width="61.42578125" bestFit="1" customWidth="1"/>
    <col min="9" max="9" width="40.42578125" bestFit="1" customWidth="1"/>
    <col min="10" max="10" width="4" style="12" bestFit="1" customWidth="1"/>
    <col min="11" max="11" width="17.42578125" bestFit="1" customWidth="1"/>
    <col min="12" max="12" width="13.28515625" bestFit="1" customWidth="1"/>
    <col min="13" max="13" width="13.140625" bestFit="1" customWidth="1"/>
    <col min="14" max="14" width="12.85546875" bestFit="1" customWidth="1"/>
  </cols>
  <sheetData>
    <row r="1" spans="1:17">
      <c r="A1" s="26" t="s">
        <v>592</v>
      </c>
      <c r="B1" s="12" t="s">
        <v>856</v>
      </c>
      <c r="C1" s="12" t="s">
        <v>591</v>
      </c>
      <c r="D1" t="s">
        <v>590</v>
      </c>
      <c r="E1" s="12" t="s">
        <v>589</v>
      </c>
      <c r="F1" s="12" t="s">
        <v>857</v>
      </c>
      <c r="G1" s="12" t="s">
        <v>858</v>
      </c>
      <c r="K1" t="s">
        <v>1418</v>
      </c>
      <c r="L1" t="s">
        <v>1417</v>
      </c>
    </row>
    <row r="2" spans="1:17" s="6" customFormat="1">
      <c r="A2" s="6">
        <v>293</v>
      </c>
      <c r="B2" s="6">
        <v>107</v>
      </c>
      <c r="C2" s="6">
        <v>2</v>
      </c>
      <c r="D2" s="6" t="s">
        <v>1406</v>
      </c>
      <c r="E2" s="6" t="s">
        <v>1383</v>
      </c>
      <c r="F2" s="6">
        <v>22.4305232</v>
      </c>
      <c r="G2" s="6">
        <v>114.2077</v>
      </c>
      <c r="J2" s="14"/>
      <c r="K2" s="6" t="str">
        <f t="shared" ref="K2:K65" si="0">IF(D2=H2,"match","")</f>
        <v/>
      </c>
      <c r="L2" s="6" t="str">
        <f t="shared" ref="L2:L65" si="1">IF(C2=J2,"match","")</f>
        <v/>
      </c>
      <c r="M2" s="6" t="str">
        <f>IF( COUNTIF($D:$D,H3)=0, "No match in a", "")</f>
        <v>No match in a</v>
      </c>
      <c r="N2" s="6" t="str">
        <f>IF(COUNTIF($H:$H, $D2)=0, "No match in c", "")</f>
        <v>No match in c</v>
      </c>
    </row>
    <row r="3" spans="1:17" s="6" customFormat="1">
      <c r="A3" s="6">
        <v>294</v>
      </c>
      <c r="B3" s="6">
        <v>108</v>
      </c>
      <c r="C3" s="6">
        <v>2</v>
      </c>
      <c r="D3" s="6" t="s">
        <v>1407</v>
      </c>
      <c r="E3" s="6" t="s">
        <v>1390</v>
      </c>
      <c r="F3" s="6">
        <v>22.460985999999998</v>
      </c>
      <c r="G3" s="6">
        <v>114.0272495</v>
      </c>
      <c r="J3" s="14"/>
      <c r="K3" s="6" t="str">
        <f t="shared" si="0"/>
        <v/>
      </c>
      <c r="L3" s="6" t="str">
        <f t="shared" si="1"/>
        <v/>
      </c>
      <c r="M3" s="6" t="str">
        <f>IF( COUNTIF($D:$D,H5)=0, "No match in a", "")</f>
        <v>No match in a</v>
      </c>
      <c r="N3" s="6" t="str">
        <f>IF(COUNTIF($H:$H, $D3)=0, "No match in c", "")</f>
        <v>No match in c</v>
      </c>
    </row>
    <row r="4" spans="1:17" s="6" customFormat="1">
      <c r="A4" s="6">
        <v>295</v>
      </c>
      <c r="B4" s="6">
        <v>45</v>
      </c>
      <c r="C4" s="6">
        <v>1</v>
      </c>
      <c r="D4" s="6" t="s">
        <v>1408</v>
      </c>
      <c r="E4" s="6" t="s">
        <v>1377</v>
      </c>
      <c r="F4" s="6">
        <v>22.315946499999999</v>
      </c>
      <c r="G4" s="6">
        <v>114.1730826</v>
      </c>
      <c r="J4" s="14"/>
      <c r="K4" s="6" t="str">
        <f t="shared" si="0"/>
        <v/>
      </c>
      <c r="L4" s="6" t="str">
        <f t="shared" si="1"/>
        <v/>
      </c>
      <c r="M4" s="6" t="str">
        <f>IF( COUNTIF($D:$D,H7)=0, "No match in a", "")</f>
        <v>No match in a</v>
      </c>
      <c r="N4" s="6" t="str">
        <f>IF(COUNTIF($H:$H, $D5)=0, "No match in c", "")</f>
        <v>No match in c</v>
      </c>
    </row>
    <row r="5" spans="1:17" s="6" customFormat="1">
      <c r="A5" s="6">
        <v>296</v>
      </c>
      <c r="B5" s="6">
        <v>27</v>
      </c>
      <c r="C5" s="6">
        <v>1</v>
      </c>
      <c r="D5" s="6" t="s">
        <v>1409</v>
      </c>
      <c r="E5" s="6" t="s">
        <v>1392</v>
      </c>
      <c r="F5" s="6">
        <v>22.404218</v>
      </c>
      <c r="G5" s="6">
        <v>113.9806502</v>
      </c>
      <c r="J5" s="14"/>
      <c r="K5" s="6" t="str">
        <f t="shared" si="0"/>
        <v/>
      </c>
      <c r="L5" s="6" t="str">
        <f t="shared" si="1"/>
        <v/>
      </c>
      <c r="M5" s="6" t="str">
        <f>IF( COUNTIF($D:$D,H9)=0, "No match in a", "")</f>
        <v>No match in a</v>
      </c>
      <c r="N5" s="6" t="str">
        <f>IF(COUNTIF($H:$H, $D7)=0, "No match in c", "")</f>
        <v>No match in c</v>
      </c>
    </row>
    <row r="6" spans="1:17" s="6" customFormat="1">
      <c r="A6" s="6">
        <v>297</v>
      </c>
      <c r="B6" s="6">
        <v>3</v>
      </c>
      <c r="C6" s="6">
        <v>1</v>
      </c>
      <c r="D6" s="6" t="s">
        <v>1410</v>
      </c>
      <c r="E6" s="6" t="s">
        <v>1380</v>
      </c>
      <c r="F6" s="6">
        <v>22.315548</v>
      </c>
      <c r="G6" s="6">
        <v>114.2114297</v>
      </c>
      <c r="J6" s="14"/>
      <c r="K6" s="6" t="str">
        <f t="shared" si="0"/>
        <v/>
      </c>
      <c r="L6" s="6" t="str">
        <f t="shared" si="1"/>
        <v/>
      </c>
      <c r="M6" s="6" t="str">
        <f>IF( COUNTIF($D:$D,H11)=0, "No match in a", "")</f>
        <v>No match in a</v>
      </c>
      <c r="N6" s="6" t="str">
        <f>IF(COUNTIF($H:$H, $D9)=0, "No match in c", "")</f>
        <v>No match in c</v>
      </c>
    </row>
    <row r="7" spans="1:17" s="6" customFormat="1">
      <c r="A7" s="6">
        <v>298</v>
      </c>
      <c r="B7" s="6">
        <v>55</v>
      </c>
      <c r="C7" s="6">
        <v>1</v>
      </c>
      <c r="D7" s="6" t="s">
        <v>1411</v>
      </c>
      <c r="E7" s="6" t="s">
        <v>1372</v>
      </c>
      <c r="F7" s="6">
        <v>22.281038500000001</v>
      </c>
      <c r="G7" s="6">
        <v>114.16712889999999</v>
      </c>
      <c r="J7" s="14"/>
      <c r="K7" s="6" t="str">
        <f t="shared" si="0"/>
        <v/>
      </c>
      <c r="L7" s="6" t="str">
        <f t="shared" si="1"/>
        <v/>
      </c>
      <c r="M7" s="6" t="str">
        <f>IF( COUNTIF($D:$D,H14)=0, "No match in a", "")</f>
        <v/>
      </c>
      <c r="N7" s="6" t="str">
        <f>IF(COUNTIF($H:$H, $D10)=0, "No match in c", "")</f>
        <v>No match in c</v>
      </c>
    </row>
    <row r="8" spans="1:17" s="6" customFormat="1">
      <c r="A8" s="6">
        <v>299</v>
      </c>
      <c r="B8" s="6">
        <v>21</v>
      </c>
      <c r="C8" s="6">
        <v>1</v>
      </c>
      <c r="D8" s="6" t="s">
        <v>1412</v>
      </c>
      <c r="E8" s="6" t="s">
        <v>1391</v>
      </c>
      <c r="F8" s="6">
        <v>22.442374099999999</v>
      </c>
      <c r="G8" s="6">
        <v>114.02546890000001</v>
      </c>
      <c r="J8" s="14"/>
      <c r="K8" s="6" t="str">
        <f t="shared" si="0"/>
        <v/>
      </c>
      <c r="L8" s="6" t="str">
        <f t="shared" si="1"/>
        <v/>
      </c>
      <c r="M8" s="6" t="str">
        <f>IF( COUNTIF($D:$D,H15)=0, "No match in a", "")</f>
        <v/>
      </c>
      <c r="N8" s="6" t="str">
        <f>IF(COUNTIF($H:$H, $D11)=0, "No match in c", "")</f>
        <v>No match in c</v>
      </c>
    </row>
    <row r="9" spans="1:17" s="6" customFormat="1">
      <c r="A9" s="6">
        <v>300</v>
      </c>
      <c r="B9" s="6">
        <v>109</v>
      </c>
      <c r="C9" s="6">
        <v>1</v>
      </c>
      <c r="D9" s="6" t="s">
        <v>1413</v>
      </c>
      <c r="E9" s="6" t="s">
        <v>1387</v>
      </c>
      <c r="F9" s="6">
        <v>22.364769800000001</v>
      </c>
      <c r="G9" s="6">
        <v>114.0642714</v>
      </c>
      <c r="J9" s="14"/>
      <c r="K9" s="6" t="str">
        <f t="shared" si="0"/>
        <v/>
      </c>
      <c r="L9" s="6" t="str">
        <f t="shared" si="1"/>
        <v/>
      </c>
      <c r="M9" s="6" t="str">
        <f>IF( COUNTIF($D:$D,H18)=0, "No match in a", "")</f>
        <v/>
      </c>
      <c r="N9" s="6" t="str">
        <f>IF(COUNTIF($H:$H, $D13)=0, "No match in c", "")</f>
        <v/>
      </c>
    </row>
    <row r="10" spans="1:17" s="6" customFormat="1">
      <c r="A10" s="6">
        <v>301</v>
      </c>
      <c r="B10" s="6">
        <v>36</v>
      </c>
      <c r="C10" s="6">
        <v>2</v>
      </c>
      <c r="D10" s="6" t="s">
        <v>1414</v>
      </c>
      <c r="E10" s="6" t="s">
        <v>1386</v>
      </c>
      <c r="F10" s="6">
        <v>22.367182100000001</v>
      </c>
      <c r="G10" s="6">
        <v>114.141274</v>
      </c>
      <c r="J10" s="14"/>
      <c r="K10" s="6" t="str">
        <f t="shared" si="0"/>
        <v/>
      </c>
      <c r="L10" s="6" t="str">
        <f t="shared" si="1"/>
        <v/>
      </c>
      <c r="M10" s="6" t="str">
        <f>IF( COUNTIF($D:$D,H19)=0, "No match in a", "")</f>
        <v/>
      </c>
      <c r="N10" s="6" t="str">
        <f>IF(COUNTIF($H:$H, $D14)=0, "No match in c", "")</f>
        <v/>
      </c>
    </row>
    <row r="11" spans="1:17" s="6" customFormat="1">
      <c r="A11" s="6">
        <v>302</v>
      </c>
      <c r="B11" s="6">
        <v>65</v>
      </c>
      <c r="C11" s="6">
        <v>1</v>
      </c>
      <c r="D11" s="6" t="s">
        <v>1415</v>
      </c>
      <c r="E11" s="6" t="s">
        <v>1388</v>
      </c>
      <c r="F11" s="6">
        <v>22.369847400000001</v>
      </c>
      <c r="G11" s="6">
        <v>114.1148006</v>
      </c>
      <c r="J11" s="14"/>
      <c r="K11" s="6" t="str">
        <f t="shared" si="0"/>
        <v/>
      </c>
      <c r="L11" s="6" t="str">
        <f t="shared" si="1"/>
        <v/>
      </c>
      <c r="M11" s="6" t="str">
        <f>IF( COUNTIF($D:$D,H21)=0, "No match in a", "")</f>
        <v/>
      </c>
      <c r="N11" s="6" t="str">
        <f>IF(COUNTIF($H:$H, $D15)=0, "No match in c", "")</f>
        <v/>
      </c>
    </row>
    <row r="12" spans="1:17" s="6" customFormat="1">
      <c r="A12" s="6">
        <v>303</v>
      </c>
      <c r="B12" s="6">
        <v>3</v>
      </c>
      <c r="C12" s="6">
        <v>2</v>
      </c>
      <c r="D12" s="6" t="s">
        <v>1416</v>
      </c>
      <c r="E12" s="6" t="s">
        <v>1381</v>
      </c>
      <c r="F12" s="6">
        <v>22.322671799999998</v>
      </c>
      <c r="G12" s="6">
        <v>114.20438900000001</v>
      </c>
      <c r="J12" s="14"/>
      <c r="K12" s="6" t="str">
        <f t="shared" si="0"/>
        <v/>
      </c>
      <c r="L12" s="6" t="str">
        <f t="shared" si="1"/>
        <v/>
      </c>
      <c r="M12" s="6" t="str">
        <f>IF( COUNTIF($D:$D,H24)=0, "No match in a", "")</f>
        <v/>
      </c>
      <c r="N12" s="6" t="str">
        <f>IF(COUNTIF($H:$H, $D18)=0, "No match in c", "")</f>
        <v/>
      </c>
    </row>
    <row r="13" spans="1:17">
      <c r="A13" s="27"/>
      <c r="B13" s="22"/>
      <c r="C13" s="15">
        <v>1</v>
      </c>
      <c r="D13" s="5" t="s">
        <v>111</v>
      </c>
      <c r="E13" s="22"/>
      <c r="F13" s="27"/>
      <c r="G13" s="27"/>
      <c r="H13" t="s">
        <v>111</v>
      </c>
      <c r="I13" t="str">
        <f>VLOOKUP(H13,location2015!$E$2:$F$292,2,FALSE)</f>
        <v>晏架街近橡樹街</v>
      </c>
      <c r="J13" s="12">
        <v>1</v>
      </c>
      <c r="K13" t="str">
        <f t="shared" si="0"/>
        <v>match</v>
      </c>
      <c r="L13" t="str">
        <f t="shared" si="1"/>
        <v>match</v>
      </c>
      <c r="M13" t="str">
        <f t="shared" ref="M13:M50" si="2">IF( COUNTIF($D:$D,H13)=0, "No match in a", "")</f>
        <v/>
      </c>
      <c r="N13" t="str">
        <f t="shared" ref="N13:N44" si="3">IF(COUNTIF($H:$H, $D13)=0, "No match in c", "")</f>
        <v/>
      </c>
    </row>
    <row r="14" spans="1:17">
      <c r="A14" s="27"/>
      <c r="B14" s="22"/>
      <c r="C14" s="15">
        <v>2</v>
      </c>
      <c r="D14" s="5" t="s">
        <v>70</v>
      </c>
      <c r="E14" s="22"/>
      <c r="F14" s="27"/>
      <c r="G14" s="27"/>
      <c r="H14" t="s">
        <v>70</v>
      </c>
      <c r="I14" t="str">
        <f>VLOOKUP(H14,location2015!$E$2:$F$292,2,FALSE)</f>
        <v>鴨脷洲海旁道*</v>
      </c>
      <c r="J14" s="12">
        <v>2</v>
      </c>
      <c r="K14" t="str">
        <f t="shared" si="0"/>
        <v>match</v>
      </c>
      <c r="L14" t="str">
        <f t="shared" si="1"/>
        <v>match</v>
      </c>
      <c r="M14" t="str">
        <f t="shared" si="2"/>
        <v/>
      </c>
      <c r="N14" t="str">
        <f t="shared" si="3"/>
        <v/>
      </c>
    </row>
    <row r="15" spans="1:17" s="19" customFormat="1">
      <c r="A15" s="27"/>
      <c r="B15" s="22"/>
      <c r="C15" s="15">
        <v>2</v>
      </c>
      <c r="D15" s="5" t="s">
        <v>71</v>
      </c>
      <c r="E15" s="22"/>
      <c r="F15" s="27"/>
      <c r="G15" s="27"/>
      <c r="H15" t="s">
        <v>71</v>
      </c>
      <c r="I15" t="str">
        <f>VLOOKUP(H15,location2015!$E$2:$F$292,2,FALSE)</f>
        <v>亞皆老街近天光道</v>
      </c>
      <c r="J15" s="12">
        <v>2</v>
      </c>
      <c r="K15" t="str">
        <f t="shared" si="0"/>
        <v>match</v>
      </c>
      <c r="L15" t="str">
        <f t="shared" si="1"/>
        <v>match</v>
      </c>
      <c r="M15" t="str">
        <f t="shared" si="2"/>
        <v/>
      </c>
      <c r="N15" t="str">
        <f t="shared" si="3"/>
        <v/>
      </c>
      <c r="O15"/>
      <c r="P15"/>
      <c r="Q15"/>
    </row>
    <row r="16" spans="1:17">
      <c r="A16" s="27"/>
      <c r="B16" s="22"/>
      <c r="C16" s="15">
        <v>1</v>
      </c>
      <c r="D16" s="5" t="s">
        <v>112</v>
      </c>
      <c r="E16" s="22"/>
      <c r="F16" s="27"/>
      <c r="G16" s="27"/>
      <c r="H16" t="s">
        <v>112</v>
      </c>
      <c r="I16" t="str">
        <f>VLOOKUP(H16,location2015!$E$2:$F$292,2,FALSE)</f>
        <v>雅蘭街近廣東道</v>
      </c>
      <c r="J16" s="12">
        <v>1</v>
      </c>
      <c r="K16" t="str">
        <f t="shared" si="0"/>
        <v>match</v>
      </c>
      <c r="L16" t="str">
        <f t="shared" si="1"/>
        <v>match</v>
      </c>
      <c r="M16" t="str">
        <f t="shared" si="2"/>
        <v/>
      </c>
      <c r="N16" t="str">
        <f t="shared" si="3"/>
        <v/>
      </c>
    </row>
    <row r="17" spans="1:17">
      <c r="A17" s="27"/>
      <c r="B17" s="22"/>
      <c r="C17" s="15">
        <v>1</v>
      </c>
      <c r="D17" s="5" t="s">
        <v>113</v>
      </c>
      <c r="E17" s="22"/>
      <c r="F17" s="27"/>
      <c r="G17" s="27"/>
      <c r="H17" t="s">
        <v>113</v>
      </c>
      <c r="I17" t="str">
        <f>VLOOKUP(H17,location2015!$E$2:$F$292,2,FALSE)</f>
        <v>槐樹街近晏架街</v>
      </c>
      <c r="J17" s="12">
        <v>1</v>
      </c>
      <c r="K17" t="str">
        <f t="shared" si="0"/>
        <v>match</v>
      </c>
      <c r="L17" t="str">
        <f t="shared" si="1"/>
        <v>match</v>
      </c>
      <c r="M17" t="str">
        <f t="shared" si="2"/>
        <v/>
      </c>
      <c r="N17" t="str">
        <f t="shared" si="3"/>
        <v/>
      </c>
    </row>
    <row r="18" spans="1:17">
      <c r="A18" s="27"/>
      <c r="B18" s="22"/>
      <c r="C18" s="15">
        <v>1</v>
      </c>
      <c r="D18" s="5" t="s">
        <v>114</v>
      </c>
      <c r="E18" s="22"/>
      <c r="F18" s="27"/>
      <c r="G18" s="27"/>
      <c r="H18" t="s">
        <v>114</v>
      </c>
      <c r="I18" t="str">
        <f>VLOOKUP(H18,location2015!$E$2:$F$292,2,FALSE)</f>
        <v>炮台街近甘肅街</v>
      </c>
      <c r="J18" s="12">
        <v>1</v>
      </c>
      <c r="K18" t="str">
        <f t="shared" si="0"/>
        <v>match</v>
      </c>
      <c r="L18" t="str">
        <f t="shared" si="1"/>
        <v>match</v>
      </c>
      <c r="M18" t="str">
        <f t="shared" si="2"/>
        <v/>
      </c>
      <c r="N18" t="str">
        <f t="shared" si="3"/>
        <v/>
      </c>
    </row>
    <row r="19" spans="1:17">
      <c r="A19" s="27"/>
      <c r="B19" s="22"/>
      <c r="C19" s="15">
        <v>1</v>
      </c>
      <c r="D19" s="5" t="s">
        <v>115</v>
      </c>
      <c r="E19" s="22"/>
      <c r="F19" s="27"/>
      <c r="G19" s="27"/>
      <c r="H19" t="s">
        <v>115</v>
      </c>
      <c r="I19" t="str">
        <f>VLOOKUP(H19,location2015!$E$2:$F$292,2,FALSE)</f>
        <v>炮台街近南京街</v>
      </c>
      <c r="J19" s="12">
        <v>1</v>
      </c>
      <c r="K19" t="str">
        <f t="shared" si="0"/>
        <v>match</v>
      </c>
      <c r="L19" t="str">
        <f t="shared" si="1"/>
        <v>match</v>
      </c>
      <c r="M19" t="str">
        <f t="shared" si="2"/>
        <v/>
      </c>
      <c r="N19" t="str">
        <f t="shared" si="3"/>
        <v/>
      </c>
    </row>
    <row r="20" spans="1:17">
      <c r="A20" s="28"/>
      <c r="B20" s="24"/>
      <c r="C20" s="18">
        <v>2</v>
      </c>
      <c r="D20" s="17" t="s">
        <v>1375</v>
      </c>
      <c r="E20" s="24"/>
      <c r="F20" s="28"/>
      <c r="G20" s="28"/>
      <c r="H20" s="19" t="s">
        <v>1375</v>
      </c>
      <c r="I20" s="19" t="str">
        <f>VLOOKUP(H20,location2015!$E$2:$F$292,2,FALSE)</f>
        <v>海灘道</v>
      </c>
      <c r="J20" s="20">
        <v>1</v>
      </c>
      <c r="K20" s="19" t="str">
        <f t="shared" si="0"/>
        <v>match</v>
      </c>
      <c r="L20" s="19" t="str">
        <f t="shared" si="1"/>
        <v/>
      </c>
      <c r="M20" s="19" t="str">
        <f t="shared" si="2"/>
        <v/>
      </c>
      <c r="N20" s="19" t="str">
        <f t="shared" si="3"/>
        <v/>
      </c>
      <c r="O20" s="19"/>
      <c r="P20" s="19"/>
      <c r="Q20" s="19"/>
    </row>
    <row r="21" spans="1:17">
      <c r="A21" s="27"/>
      <c r="B21" s="22"/>
      <c r="C21" s="15">
        <v>1</v>
      </c>
      <c r="D21" s="5" t="s">
        <v>116</v>
      </c>
      <c r="E21" s="22"/>
      <c r="F21" s="27"/>
      <c r="G21" s="27"/>
      <c r="H21" t="s">
        <v>116</v>
      </c>
      <c r="I21" t="str">
        <f>VLOOKUP(H21,location2015!$E$2:$F$292,2,FALSE)</f>
        <v>櫸樹街近福全街</v>
      </c>
      <c r="J21" s="12">
        <v>1</v>
      </c>
      <c r="K21" t="str">
        <f t="shared" si="0"/>
        <v>match</v>
      </c>
      <c r="L21" t="str">
        <f t="shared" si="1"/>
        <v>match</v>
      </c>
      <c r="M21" t="str">
        <f t="shared" si="2"/>
        <v/>
      </c>
      <c r="N21" t="str">
        <f t="shared" si="3"/>
        <v/>
      </c>
    </row>
    <row r="22" spans="1:17">
      <c r="A22" s="29"/>
      <c r="B22" s="25"/>
      <c r="C22" s="16"/>
      <c r="D22" s="7"/>
      <c r="E22" s="25"/>
      <c r="F22" s="29"/>
      <c r="G22" s="29"/>
      <c r="H22" s="8" t="s">
        <v>117</v>
      </c>
      <c r="I22" s="8" t="str">
        <f>VLOOKUP(H22,location2015!$E$2:$F$292,2,FALSE)</f>
        <v>櫸樹街近埃華街</v>
      </c>
      <c r="J22" s="13">
        <v>1</v>
      </c>
      <c r="K22" s="8" t="str">
        <f t="shared" si="0"/>
        <v/>
      </c>
      <c r="L22" s="8" t="str">
        <f t="shared" si="1"/>
        <v/>
      </c>
      <c r="M22" s="8" t="str">
        <f t="shared" si="2"/>
        <v>No match in a</v>
      </c>
      <c r="N22" s="8" t="str">
        <f t="shared" si="3"/>
        <v>No match in c</v>
      </c>
      <c r="O22" s="8"/>
      <c r="P22" s="8"/>
      <c r="Q22" s="8"/>
    </row>
    <row r="23" spans="1:17">
      <c r="A23" s="27"/>
      <c r="B23" s="22"/>
      <c r="C23" s="15">
        <v>1</v>
      </c>
      <c r="D23" s="5" t="s">
        <v>118</v>
      </c>
      <c r="E23" s="22"/>
      <c r="F23" s="27"/>
      <c r="G23" s="27"/>
      <c r="H23" t="s">
        <v>118</v>
      </c>
      <c r="I23" t="str">
        <f>VLOOKUP(H23,location2015!$E$2:$F$292,2,FALSE)</f>
        <v>巴域街近南昌街</v>
      </c>
      <c r="J23" s="12">
        <v>1</v>
      </c>
      <c r="K23" t="str">
        <f t="shared" si="0"/>
        <v>match</v>
      </c>
      <c r="L23" t="str">
        <f t="shared" si="1"/>
        <v>match</v>
      </c>
      <c r="M23" t="str">
        <f t="shared" si="2"/>
        <v/>
      </c>
      <c r="N23" t="str">
        <f t="shared" si="3"/>
        <v/>
      </c>
    </row>
    <row r="24" spans="1:17">
      <c r="A24" s="27"/>
      <c r="B24" s="22"/>
      <c r="C24" s="15">
        <v>1</v>
      </c>
      <c r="D24" s="5" t="s">
        <v>58</v>
      </c>
      <c r="E24" s="22"/>
      <c r="F24" s="27"/>
      <c r="G24" s="27"/>
      <c r="H24" t="s">
        <v>58</v>
      </c>
      <c r="I24" t="str">
        <f>VLOOKUP(H24,location2015!$E$2:$F$292,2,FALSE)</f>
        <v>大浪灣停車場</v>
      </c>
      <c r="J24" s="12">
        <v>1</v>
      </c>
      <c r="K24" t="str">
        <f t="shared" si="0"/>
        <v>match</v>
      </c>
      <c r="L24" t="str">
        <f t="shared" si="1"/>
        <v>match</v>
      </c>
      <c r="M24" t="str">
        <f t="shared" si="2"/>
        <v/>
      </c>
      <c r="N24" t="str">
        <f t="shared" si="3"/>
        <v/>
      </c>
    </row>
    <row r="25" spans="1:17">
      <c r="A25" s="27"/>
      <c r="B25" s="22"/>
      <c r="C25" s="15">
        <v>2</v>
      </c>
      <c r="D25" s="5" t="s">
        <v>0</v>
      </c>
      <c r="E25" s="22"/>
      <c r="F25" s="27"/>
      <c r="G25" s="27"/>
      <c r="H25" t="s">
        <v>0</v>
      </c>
      <c r="I25" t="str">
        <f>VLOOKUP(H25,location2015!$E$2:$F$292,2,FALSE)</f>
        <v>文咸東街近永樂街</v>
      </c>
      <c r="J25" s="12">
        <v>2</v>
      </c>
      <c r="K25" t="str">
        <f t="shared" si="0"/>
        <v>match</v>
      </c>
      <c r="L25" t="str">
        <f t="shared" si="1"/>
        <v>match</v>
      </c>
      <c r="M25" t="str">
        <f t="shared" si="2"/>
        <v/>
      </c>
      <c r="N25" t="str">
        <f t="shared" si="3"/>
        <v/>
      </c>
    </row>
    <row r="26" spans="1:17">
      <c r="A26" s="28"/>
      <c r="B26" s="24"/>
      <c r="C26" s="18">
        <v>2</v>
      </c>
      <c r="D26" s="17" t="s">
        <v>72</v>
      </c>
      <c r="E26" s="24"/>
      <c r="F26" s="28"/>
      <c r="G26" s="28"/>
      <c r="H26" s="19" t="s">
        <v>72</v>
      </c>
      <c r="I26" s="19" t="str">
        <f>VLOOKUP(H26,location2015!$E$2:$F$292,2,FALSE)</f>
        <v>寶靈街</v>
      </c>
      <c r="J26" s="20">
        <v>1</v>
      </c>
      <c r="K26" s="19" t="str">
        <f t="shared" si="0"/>
        <v>match</v>
      </c>
      <c r="L26" s="19" t="str">
        <f t="shared" si="1"/>
        <v/>
      </c>
      <c r="M26" s="19" t="str">
        <f t="shared" si="2"/>
        <v/>
      </c>
      <c r="N26" s="19" t="str">
        <f t="shared" si="3"/>
        <v/>
      </c>
      <c r="O26" s="19"/>
      <c r="P26" s="19"/>
      <c r="Q26" s="19"/>
    </row>
    <row r="27" spans="1:17">
      <c r="A27" s="27"/>
      <c r="B27" s="22"/>
      <c r="C27" s="15">
        <v>1</v>
      </c>
      <c r="D27" s="5" t="s">
        <v>73</v>
      </c>
      <c r="E27" s="22"/>
      <c r="F27" s="27"/>
      <c r="G27" s="27"/>
      <c r="H27" t="s">
        <v>73</v>
      </c>
      <c r="I27" t="str">
        <f>VLOOKUP(H27,location2015!$E$2:$F$292,2,FALSE)</f>
        <v>廣播道</v>
      </c>
      <c r="J27" s="12">
        <v>1</v>
      </c>
      <c r="K27" t="str">
        <f t="shared" si="0"/>
        <v>match</v>
      </c>
      <c r="L27" t="str">
        <f t="shared" si="1"/>
        <v>match</v>
      </c>
      <c r="M27" t="str">
        <f t="shared" si="2"/>
        <v/>
      </c>
      <c r="N27" t="str">
        <f t="shared" si="3"/>
        <v/>
      </c>
    </row>
    <row r="28" spans="1:17">
      <c r="A28" s="27"/>
      <c r="B28" s="22"/>
      <c r="C28" s="15">
        <v>1</v>
      </c>
      <c r="D28" s="5" t="s">
        <v>119</v>
      </c>
      <c r="E28" s="22"/>
      <c r="F28" s="27"/>
      <c r="G28" s="27"/>
      <c r="H28" t="s">
        <v>119</v>
      </c>
      <c r="I28" t="str">
        <f>VLOOKUP(H28,location2015!$E$2:$F$292,2,FALSE)</f>
        <v>廣東道近山東街</v>
      </c>
      <c r="J28" s="12">
        <v>1</v>
      </c>
      <c r="K28" t="str">
        <f t="shared" si="0"/>
        <v>match</v>
      </c>
      <c r="L28" t="str">
        <f t="shared" si="1"/>
        <v>match</v>
      </c>
      <c r="M28" t="str">
        <f t="shared" si="2"/>
        <v/>
      </c>
      <c r="N28" t="str">
        <f t="shared" si="3"/>
        <v/>
      </c>
    </row>
    <row r="29" spans="1:17">
      <c r="A29" s="27"/>
      <c r="B29" s="22"/>
      <c r="C29" s="15">
        <v>2</v>
      </c>
      <c r="D29" s="5" t="s">
        <v>1369</v>
      </c>
      <c r="E29" s="22"/>
      <c r="F29" s="27"/>
      <c r="G29" s="27"/>
      <c r="H29" t="s">
        <v>1369</v>
      </c>
      <c r="I29" t="e">
        <f>VLOOKUP(H29,location2015!$E$2:$F$292,2,FALSE)</f>
        <v>#N/A</v>
      </c>
      <c r="J29" s="12">
        <v>2</v>
      </c>
      <c r="K29" t="str">
        <f t="shared" si="0"/>
        <v>match</v>
      </c>
      <c r="L29" t="str">
        <f t="shared" si="1"/>
        <v>match</v>
      </c>
      <c r="M29" t="str">
        <f t="shared" si="2"/>
        <v/>
      </c>
      <c r="N29" t="str">
        <f t="shared" si="3"/>
        <v/>
      </c>
    </row>
    <row r="30" spans="1:17">
      <c r="A30" s="27"/>
      <c r="B30" s="22"/>
      <c r="C30" s="15">
        <v>2</v>
      </c>
      <c r="D30" s="5" t="s">
        <v>329</v>
      </c>
      <c r="E30" s="22"/>
      <c r="F30" s="27"/>
      <c r="G30" s="27"/>
      <c r="H30" t="s">
        <v>329</v>
      </c>
      <c r="I30" t="str">
        <f>VLOOKUP(H30,location2015!$E$2:$F$292,2,FALSE)</f>
        <v>青衣西北交匯處側之停車場</v>
      </c>
      <c r="J30" s="12">
        <v>2</v>
      </c>
      <c r="K30" t="str">
        <f t="shared" si="0"/>
        <v>match</v>
      </c>
      <c r="L30" t="str">
        <f t="shared" si="1"/>
        <v>match</v>
      </c>
      <c r="M30" t="str">
        <f t="shared" si="2"/>
        <v/>
      </c>
      <c r="N30" t="str">
        <f t="shared" si="3"/>
        <v/>
      </c>
    </row>
    <row r="31" spans="1:17">
      <c r="A31" s="27"/>
      <c r="B31" s="22"/>
      <c r="C31" s="15">
        <v>1</v>
      </c>
      <c r="D31" s="5" t="s">
        <v>406</v>
      </c>
      <c r="E31" s="22"/>
      <c r="F31" s="27"/>
      <c r="G31" s="27"/>
      <c r="H31" t="s">
        <v>406</v>
      </c>
      <c r="I31" t="str">
        <f>VLOOKUP(H31,location2015!$E$2:$F$292,2,FALSE)</f>
        <v>昂坪公共運輸交匯處側之停車場</v>
      </c>
      <c r="J31" s="12">
        <v>1</v>
      </c>
      <c r="K31" t="str">
        <f t="shared" si="0"/>
        <v>match</v>
      </c>
      <c r="L31" t="str">
        <f t="shared" si="1"/>
        <v>match</v>
      </c>
      <c r="M31" t="str">
        <f t="shared" si="2"/>
        <v/>
      </c>
      <c r="N31" t="str">
        <f t="shared" si="3"/>
        <v/>
      </c>
    </row>
    <row r="32" spans="1:17">
      <c r="A32" s="27"/>
      <c r="B32" s="22"/>
      <c r="C32" s="15">
        <v>1</v>
      </c>
      <c r="D32" s="5" t="s">
        <v>201</v>
      </c>
      <c r="E32" s="22"/>
      <c r="F32" s="27"/>
      <c r="G32" s="27"/>
      <c r="H32" t="s">
        <v>201</v>
      </c>
      <c r="I32" t="str">
        <f>VLOOKUP(H32,location2015!$E$2:$F$292,2,FALSE)</f>
        <v>停車場近大學站</v>
      </c>
      <c r="J32" s="12">
        <v>1</v>
      </c>
      <c r="K32" t="str">
        <f t="shared" si="0"/>
        <v>match</v>
      </c>
      <c r="L32" t="str">
        <f t="shared" si="1"/>
        <v>match</v>
      </c>
      <c r="M32" t="str">
        <f t="shared" si="2"/>
        <v/>
      </c>
      <c r="N32" t="str">
        <f t="shared" si="3"/>
        <v/>
      </c>
    </row>
    <row r="33" spans="1:17">
      <c r="A33" s="27"/>
      <c r="B33" s="22"/>
      <c r="C33" s="15">
        <v>1</v>
      </c>
      <c r="D33" s="5" t="s">
        <v>29</v>
      </c>
      <c r="E33" s="22"/>
      <c r="F33" s="27"/>
      <c r="G33" s="27"/>
      <c r="H33" t="s">
        <v>29</v>
      </c>
      <c r="I33" t="str">
        <f>VLOOKUP(H33,location2015!$E$2:$F$292,2,FALSE)</f>
        <v>柴灣道</v>
      </c>
      <c r="J33" s="12">
        <v>1</v>
      </c>
      <c r="K33" t="str">
        <f t="shared" si="0"/>
        <v>match</v>
      </c>
      <c r="L33" t="str">
        <f t="shared" si="1"/>
        <v>match</v>
      </c>
      <c r="M33" t="str">
        <f t="shared" si="2"/>
        <v/>
      </c>
      <c r="N33" t="str">
        <f t="shared" si="3"/>
        <v/>
      </c>
    </row>
    <row r="34" spans="1:17">
      <c r="A34" s="27"/>
      <c r="B34" s="22"/>
      <c r="C34" s="15">
        <v>2</v>
      </c>
      <c r="D34" s="5" t="s">
        <v>331</v>
      </c>
      <c r="E34" s="22"/>
      <c r="F34" s="27"/>
      <c r="G34" s="27"/>
      <c r="H34" t="s">
        <v>331</v>
      </c>
      <c r="I34" t="str">
        <f>VLOOKUP(H34,location2015!$E$2:$F$292,2,FALSE)</f>
        <v>長輝路</v>
      </c>
      <c r="J34" s="12">
        <v>2</v>
      </c>
      <c r="K34" t="str">
        <f t="shared" si="0"/>
        <v>match</v>
      </c>
      <c r="L34" t="str">
        <f t="shared" si="1"/>
        <v>match</v>
      </c>
      <c r="M34" t="str">
        <f t="shared" si="2"/>
        <v/>
      </c>
      <c r="N34" t="str">
        <f t="shared" si="3"/>
        <v/>
      </c>
    </row>
    <row r="35" spans="1:17">
      <c r="A35" s="27"/>
      <c r="B35" s="22"/>
      <c r="C35" s="15">
        <v>1</v>
      </c>
      <c r="D35" s="5" t="s">
        <v>120</v>
      </c>
      <c r="E35" s="22"/>
      <c r="F35" s="27"/>
      <c r="G35" s="27"/>
      <c r="H35" t="s">
        <v>120</v>
      </c>
      <c r="I35" t="str">
        <f>VLOOKUP(H35,location2015!$E$2:$F$292,2,FALSE)</f>
        <v>長順街近長茂街</v>
      </c>
      <c r="J35" s="12">
        <v>1</v>
      </c>
      <c r="K35" t="str">
        <f t="shared" si="0"/>
        <v>match</v>
      </c>
      <c r="L35" t="str">
        <f t="shared" si="1"/>
        <v>match</v>
      </c>
      <c r="M35" t="str">
        <f t="shared" si="2"/>
        <v/>
      </c>
      <c r="N35" t="str">
        <f t="shared" si="3"/>
        <v/>
      </c>
    </row>
    <row r="36" spans="1:17">
      <c r="A36" s="27"/>
      <c r="B36" s="22"/>
      <c r="C36" s="15">
        <v>1</v>
      </c>
      <c r="D36" s="5" t="s">
        <v>121</v>
      </c>
      <c r="E36" s="22"/>
      <c r="F36" s="27"/>
      <c r="G36" s="27"/>
      <c r="H36" t="s">
        <v>121</v>
      </c>
      <c r="I36" t="str">
        <f>VLOOKUP(H36,location2015!$E$2:$F$292,2,FALSE)</f>
        <v>昌華街近福榮街</v>
      </c>
      <c r="J36" s="12">
        <v>1</v>
      </c>
      <c r="K36" t="str">
        <f t="shared" si="0"/>
        <v>match</v>
      </c>
      <c r="L36" t="str">
        <f t="shared" si="1"/>
        <v>match</v>
      </c>
      <c r="M36" t="str">
        <f t="shared" si="2"/>
        <v/>
      </c>
      <c r="N36" t="str">
        <f t="shared" si="3"/>
        <v/>
      </c>
    </row>
    <row r="37" spans="1:17">
      <c r="A37" s="27"/>
      <c r="B37" s="22"/>
      <c r="C37" s="15">
        <v>1</v>
      </c>
      <c r="D37" s="5" t="s">
        <v>203</v>
      </c>
      <c r="E37" s="22"/>
      <c r="F37" s="27"/>
      <c r="G37" s="27"/>
      <c r="H37" t="s">
        <v>203</v>
      </c>
      <c r="I37" t="str">
        <f>VLOOKUP(H37,location2015!$E$2:$F$292,2,FALSE)</f>
        <v>積富街</v>
      </c>
      <c r="J37" s="12">
        <v>1</v>
      </c>
      <c r="K37" t="str">
        <f t="shared" si="0"/>
        <v>match</v>
      </c>
      <c r="L37" t="str">
        <f t="shared" si="1"/>
        <v>match</v>
      </c>
      <c r="M37" t="str">
        <f t="shared" si="2"/>
        <v/>
      </c>
      <c r="N37" t="str">
        <f t="shared" si="3"/>
        <v/>
      </c>
    </row>
    <row r="38" spans="1:17">
      <c r="A38" s="27"/>
      <c r="B38" s="22"/>
      <c r="C38" s="15">
        <v>2</v>
      </c>
      <c r="D38" s="5" t="s">
        <v>1382</v>
      </c>
      <c r="E38" s="22"/>
      <c r="F38" s="27"/>
      <c r="G38" s="27"/>
      <c r="H38" t="s">
        <v>675</v>
      </c>
      <c r="I38" t="str">
        <f>VLOOKUP(H38,location2015!$E$2:$F$292,2,FALSE)</f>
        <v>翠樂街以北</v>
      </c>
      <c r="J38" s="12">
        <v>1</v>
      </c>
      <c r="K38" t="str">
        <f t="shared" si="0"/>
        <v/>
      </c>
      <c r="L38" t="str">
        <f t="shared" si="1"/>
        <v/>
      </c>
      <c r="M38" t="str">
        <f t="shared" si="2"/>
        <v>No match in a</v>
      </c>
      <c r="N38" t="str">
        <f t="shared" si="3"/>
        <v>No match in c</v>
      </c>
    </row>
    <row r="39" spans="1:17">
      <c r="A39" s="27"/>
      <c r="B39" s="22"/>
      <c r="C39" s="15"/>
      <c r="D39" s="5"/>
      <c r="E39" s="22"/>
      <c r="F39" s="27"/>
      <c r="G39" s="27"/>
      <c r="H39" t="s">
        <v>674</v>
      </c>
      <c r="I39" t="str">
        <f>VLOOKUP(H39,location2015!$E$2:$F$292,2,FALSE)</f>
        <v>翠樂街以南</v>
      </c>
      <c r="J39" s="12">
        <v>1</v>
      </c>
      <c r="K39" t="str">
        <f t="shared" si="0"/>
        <v/>
      </c>
      <c r="L39" t="str">
        <f t="shared" si="1"/>
        <v/>
      </c>
      <c r="M39" t="str">
        <f t="shared" si="2"/>
        <v>No match in a</v>
      </c>
      <c r="N39" t="str">
        <f t="shared" si="3"/>
        <v>No match in c</v>
      </c>
    </row>
    <row r="40" spans="1:17" s="6" customFormat="1">
      <c r="A40" s="27"/>
      <c r="B40" s="22"/>
      <c r="C40" s="15">
        <v>1</v>
      </c>
      <c r="D40" s="5" t="s">
        <v>259</v>
      </c>
      <c r="E40" s="22"/>
      <c r="F40" s="27"/>
      <c r="G40" s="27"/>
      <c r="H40" t="s">
        <v>259</v>
      </c>
      <c r="I40" t="str">
        <f>VLOOKUP(H40,location2015!$E$2:$F$292,2,FALSE)</f>
        <v>清水灣道近大環頭</v>
      </c>
      <c r="J40" s="12">
        <v>1</v>
      </c>
      <c r="K40" t="str">
        <f t="shared" si="0"/>
        <v>match</v>
      </c>
      <c r="L40" t="str">
        <f t="shared" si="1"/>
        <v>match</v>
      </c>
      <c r="M40" t="str">
        <f t="shared" si="2"/>
        <v/>
      </c>
      <c r="N40" t="str">
        <f t="shared" si="3"/>
        <v/>
      </c>
      <c r="O40"/>
      <c r="P40"/>
      <c r="Q40"/>
    </row>
    <row r="41" spans="1:17">
      <c r="A41" s="27"/>
      <c r="B41" s="22"/>
      <c r="C41" s="15">
        <v>1</v>
      </c>
      <c r="D41" s="5" t="s">
        <v>74</v>
      </c>
      <c r="E41" s="22"/>
      <c r="F41" s="27"/>
      <c r="G41" s="27"/>
      <c r="H41" t="s">
        <v>74</v>
      </c>
      <c r="I41" t="str">
        <f>VLOOKUP(H41,location2015!$E$2:$F$292,2,FALSE)</f>
        <v>石壁道</v>
      </c>
      <c r="J41" s="12">
        <v>1</v>
      </c>
      <c r="K41" t="str">
        <f t="shared" si="0"/>
        <v>match</v>
      </c>
      <c r="L41" t="str">
        <f t="shared" si="1"/>
        <v>match</v>
      </c>
      <c r="M41" t="str">
        <f t="shared" si="2"/>
        <v/>
      </c>
      <c r="N41" t="str">
        <f t="shared" si="3"/>
        <v/>
      </c>
    </row>
    <row r="42" spans="1:17">
      <c r="A42" s="27"/>
      <c r="B42" s="22"/>
      <c r="C42" s="15">
        <v>1</v>
      </c>
      <c r="D42" s="5" t="s">
        <v>1</v>
      </c>
      <c r="E42" s="22"/>
      <c r="F42" s="27"/>
      <c r="G42" s="27"/>
      <c r="H42" t="s">
        <v>1</v>
      </c>
      <c r="I42" t="str">
        <f>VLOOKUP(H42,location2015!$E$2:$F$292,2,FALSE)</f>
        <v>干諾道西近嘉安街</v>
      </c>
      <c r="J42" s="12">
        <v>1</v>
      </c>
      <c r="K42" t="str">
        <f t="shared" si="0"/>
        <v>match</v>
      </c>
      <c r="L42" t="str">
        <f t="shared" si="1"/>
        <v>match</v>
      </c>
      <c r="M42" t="str">
        <f t="shared" si="2"/>
        <v/>
      </c>
      <c r="N42" t="str">
        <f t="shared" si="3"/>
        <v/>
      </c>
    </row>
    <row r="43" spans="1:17">
      <c r="A43" s="27"/>
      <c r="B43" s="22"/>
      <c r="C43" s="15">
        <v>1</v>
      </c>
      <c r="D43" s="5" t="s">
        <v>75</v>
      </c>
      <c r="E43" s="22"/>
      <c r="F43" s="27"/>
      <c r="G43" s="27"/>
      <c r="H43" t="s">
        <v>75</v>
      </c>
      <c r="I43" t="str">
        <f>VLOOKUP(H43,location2015!$E$2:$F$292,2,FALSE)</f>
        <v>德雲道</v>
      </c>
      <c r="J43" s="12">
        <v>1</v>
      </c>
      <c r="K43" t="str">
        <f t="shared" si="0"/>
        <v>match</v>
      </c>
      <c r="L43" t="str">
        <f t="shared" si="1"/>
        <v>match</v>
      </c>
      <c r="M43" t="str">
        <f t="shared" si="2"/>
        <v/>
      </c>
      <c r="N43" t="str">
        <f t="shared" si="3"/>
        <v/>
      </c>
    </row>
    <row r="44" spans="1:17">
      <c r="A44" s="27"/>
      <c r="B44" s="22"/>
      <c r="C44" s="15">
        <v>3</v>
      </c>
      <c r="D44" s="5" t="s">
        <v>122</v>
      </c>
      <c r="E44" s="22"/>
      <c r="F44" s="27"/>
      <c r="G44" s="27"/>
      <c r="H44" t="s">
        <v>122</v>
      </c>
      <c r="I44" t="str">
        <f>VLOOKUP(H44,location2015!$E$2:$F$292,2,FALSE)</f>
        <v>登打士街近廣華街</v>
      </c>
      <c r="J44" s="12">
        <v>3</v>
      </c>
      <c r="K44" t="str">
        <f t="shared" si="0"/>
        <v>match</v>
      </c>
      <c r="L44" t="str">
        <f t="shared" si="1"/>
        <v>match</v>
      </c>
      <c r="M44" t="str">
        <f t="shared" si="2"/>
        <v/>
      </c>
      <c r="N44" t="str">
        <f t="shared" si="3"/>
        <v/>
      </c>
    </row>
    <row r="45" spans="1:17" s="6" customFormat="1">
      <c r="A45" s="27"/>
      <c r="B45" s="22"/>
      <c r="C45" s="15">
        <v>1</v>
      </c>
      <c r="D45" s="5" t="s">
        <v>76</v>
      </c>
      <c r="E45" s="22"/>
      <c r="F45" s="27"/>
      <c r="G45" s="27"/>
      <c r="H45" t="s">
        <v>76</v>
      </c>
      <c r="I45" t="str">
        <f>VLOOKUP(H45,location2015!$E$2:$F$292,2,FALSE)</f>
        <v>戴亞街</v>
      </c>
      <c r="J45" s="12">
        <v>1</v>
      </c>
      <c r="K45" t="str">
        <f t="shared" si="0"/>
        <v>match</v>
      </c>
      <c r="L45" t="str">
        <f t="shared" si="1"/>
        <v>match</v>
      </c>
      <c r="M45" t="str">
        <f t="shared" si="2"/>
        <v/>
      </c>
      <c r="N45" t="str">
        <f t="shared" ref="N45:N81" si="4">IF(COUNTIF($H:$H, $D45)=0, "No match in c", "")</f>
        <v/>
      </c>
      <c r="O45"/>
      <c r="P45"/>
      <c r="Q45"/>
    </row>
    <row r="46" spans="1:17">
      <c r="A46" s="27"/>
      <c r="B46" s="22"/>
      <c r="C46" s="15">
        <v>1</v>
      </c>
      <c r="D46" s="5" t="s">
        <v>77</v>
      </c>
      <c r="E46" s="22"/>
      <c r="F46" s="27"/>
      <c r="G46" s="27"/>
      <c r="H46" t="s">
        <v>77</v>
      </c>
      <c r="I46" t="str">
        <f>VLOOKUP(H46,location2015!$E$2:$F$292,2,FALSE)</f>
        <v>艷馬道</v>
      </c>
      <c r="J46" s="12">
        <v>1</v>
      </c>
      <c r="K46" t="str">
        <f t="shared" si="0"/>
        <v>match</v>
      </c>
      <c r="L46" t="str">
        <f t="shared" si="1"/>
        <v>match</v>
      </c>
      <c r="M46" t="str">
        <f t="shared" si="2"/>
        <v/>
      </c>
      <c r="N46" t="str">
        <f t="shared" si="4"/>
        <v/>
      </c>
    </row>
    <row r="47" spans="1:17">
      <c r="A47" s="27"/>
      <c r="B47" s="22"/>
      <c r="C47" s="15">
        <v>1</v>
      </c>
      <c r="D47" s="5" t="s">
        <v>123</v>
      </c>
      <c r="E47" s="22"/>
      <c r="F47" s="27"/>
      <c r="G47" s="27"/>
      <c r="H47" t="s">
        <v>123</v>
      </c>
      <c r="I47" t="str">
        <f>VLOOKUP(H47,location2015!$E$2:$F$292,2,FALSE)</f>
        <v>花園街近界限街</v>
      </c>
      <c r="J47" s="12">
        <v>1</v>
      </c>
      <c r="K47" t="str">
        <f t="shared" si="0"/>
        <v>match</v>
      </c>
      <c r="L47" t="str">
        <f t="shared" si="1"/>
        <v>match</v>
      </c>
      <c r="M47" t="str">
        <f t="shared" si="2"/>
        <v/>
      </c>
      <c r="N47" t="str">
        <f t="shared" si="4"/>
        <v/>
      </c>
    </row>
    <row r="48" spans="1:17">
      <c r="A48" s="27"/>
      <c r="B48" s="22"/>
      <c r="C48" s="15">
        <v>2</v>
      </c>
      <c r="D48" s="5" t="s">
        <v>124</v>
      </c>
      <c r="E48" s="22"/>
      <c r="F48" s="27"/>
      <c r="G48" s="27"/>
      <c r="H48" t="s">
        <v>124</v>
      </c>
      <c r="I48" t="str">
        <f>VLOOKUP(H48,location2015!$E$2:$F$292,2,FALSE)</f>
        <v>花園街近快富街</v>
      </c>
      <c r="J48" s="12">
        <v>2</v>
      </c>
      <c r="K48" t="str">
        <f t="shared" si="0"/>
        <v>match</v>
      </c>
      <c r="L48" t="str">
        <f t="shared" si="1"/>
        <v>match</v>
      </c>
      <c r="M48" t="str">
        <f t="shared" si="2"/>
        <v/>
      </c>
      <c r="N48" t="str">
        <f t="shared" si="4"/>
        <v/>
      </c>
    </row>
    <row r="49" spans="1:14">
      <c r="A49" s="27"/>
      <c r="B49" s="22"/>
      <c r="C49" s="15">
        <v>2</v>
      </c>
      <c r="D49" s="5" t="s">
        <v>125</v>
      </c>
      <c r="E49" s="22"/>
      <c r="F49" s="27"/>
      <c r="G49" s="27"/>
      <c r="H49" t="s">
        <v>125</v>
      </c>
      <c r="I49" t="str">
        <f>VLOOKUP(H49,location2015!$E$2:$F$292,2,FALSE)</f>
        <v>花園街近豉油街</v>
      </c>
      <c r="J49" s="12">
        <v>2</v>
      </c>
      <c r="K49" t="str">
        <f t="shared" si="0"/>
        <v>match</v>
      </c>
      <c r="L49" t="str">
        <f t="shared" si="1"/>
        <v>match</v>
      </c>
      <c r="M49" t="str">
        <f t="shared" si="2"/>
        <v/>
      </c>
      <c r="N49" t="str">
        <f t="shared" si="4"/>
        <v/>
      </c>
    </row>
    <row r="50" spans="1:14">
      <c r="A50" s="27"/>
      <c r="B50" s="22"/>
      <c r="C50" s="15">
        <v>1</v>
      </c>
      <c r="D50" s="5" t="s">
        <v>2</v>
      </c>
      <c r="E50" s="22"/>
      <c r="F50" s="27"/>
      <c r="G50" s="27"/>
      <c r="H50" t="s">
        <v>2</v>
      </c>
      <c r="I50" t="str">
        <f>VLOOKUP(H50,location2015!$E$2:$F$292,2,FALSE)</f>
        <v>第一街</v>
      </c>
      <c r="J50" s="12">
        <v>1</v>
      </c>
      <c r="K50" t="str">
        <f t="shared" si="0"/>
        <v>match</v>
      </c>
      <c r="L50" t="str">
        <f t="shared" si="1"/>
        <v>match</v>
      </c>
      <c r="M50" t="str">
        <f t="shared" si="2"/>
        <v/>
      </c>
      <c r="N50" t="str">
        <f t="shared" si="4"/>
        <v/>
      </c>
    </row>
    <row r="51" spans="1:14">
      <c r="A51" s="27"/>
      <c r="B51" s="22"/>
      <c r="C51" s="15">
        <v>1</v>
      </c>
      <c r="D51" s="5" t="s">
        <v>10</v>
      </c>
      <c r="E51" s="22"/>
      <c r="F51" s="27"/>
      <c r="G51" s="27"/>
      <c r="H51" t="s">
        <v>10</v>
      </c>
      <c r="I51" t="str">
        <f>VLOOKUP(H51,location2015!$E$2:$F$292,2,FALSE)</f>
        <v>科士街</v>
      </c>
      <c r="J51" s="12">
        <v>1</v>
      </c>
      <c r="K51" t="str">
        <f t="shared" si="0"/>
        <v>match</v>
      </c>
      <c r="L51" t="str">
        <f t="shared" si="1"/>
        <v>match</v>
      </c>
      <c r="M51" t="str">
        <f>IF( COUNTIF($D:$D,H52)=0, "No match in a", "")</f>
        <v/>
      </c>
      <c r="N51" t="str">
        <f t="shared" si="4"/>
        <v/>
      </c>
    </row>
    <row r="52" spans="1:14">
      <c r="A52" s="27"/>
      <c r="B52" s="22"/>
      <c r="C52" s="15">
        <v>2</v>
      </c>
      <c r="D52" s="5" t="s">
        <v>205</v>
      </c>
      <c r="E52" s="22"/>
      <c r="F52" s="27"/>
      <c r="G52" s="27"/>
      <c r="H52" t="s">
        <v>205</v>
      </c>
      <c r="I52" t="str">
        <f>VLOOKUP(H52,location2015!$E$2:$F$292,2,FALSE)</f>
        <v>富健街</v>
      </c>
      <c r="J52" s="12">
        <v>2</v>
      </c>
      <c r="K52" t="str">
        <f t="shared" si="0"/>
        <v>match</v>
      </c>
      <c r="L52" t="str">
        <f t="shared" si="1"/>
        <v>match</v>
      </c>
      <c r="M52" t="str">
        <f>IF( COUNTIF($D:$D,H53)=0, "No match in a", "")</f>
        <v/>
      </c>
      <c r="N52" t="str">
        <f t="shared" si="4"/>
        <v/>
      </c>
    </row>
    <row r="53" spans="1:14">
      <c r="A53" s="27"/>
      <c r="B53" s="22"/>
      <c r="C53" s="15">
        <v>2</v>
      </c>
      <c r="D53" s="5" t="s">
        <v>358</v>
      </c>
      <c r="E53" s="22"/>
      <c r="F53" s="27"/>
      <c r="G53" s="27"/>
      <c r="H53" t="s">
        <v>358</v>
      </c>
      <c r="I53" t="str">
        <f>VLOOKUP(H53,location2015!$E$2:$F$292,2,FALSE)</f>
        <v>灰窰角街</v>
      </c>
      <c r="J53" s="12">
        <v>2</v>
      </c>
      <c r="K53" t="str">
        <f t="shared" si="0"/>
        <v>match</v>
      </c>
      <c r="L53" t="str">
        <f t="shared" si="1"/>
        <v>match</v>
      </c>
      <c r="M53" t="str">
        <f>IF( COUNTIF($D:$D,H54)=0, "No match in a", "")</f>
        <v/>
      </c>
      <c r="N53" t="str">
        <f t="shared" si="4"/>
        <v/>
      </c>
    </row>
    <row r="54" spans="1:14">
      <c r="A54" s="27"/>
      <c r="B54" s="22"/>
      <c r="C54" s="15">
        <v>1</v>
      </c>
      <c r="D54" s="5" t="s">
        <v>78</v>
      </c>
      <c r="E54" s="22"/>
      <c r="F54" s="27"/>
      <c r="G54" s="27"/>
      <c r="H54" t="s">
        <v>78</v>
      </c>
      <c r="I54" t="str">
        <f>VLOOKUP(H54,location2015!$E$2:$F$292,2,FALSE)</f>
        <v>福佬村道</v>
      </c>
      <c r="J54" s="12">
        <v>1</v>
      </c>
      <c r="K54" t="str">
        <f t="shared" si="0"/>
        <v>match</v>
      </c>
      <c r="L54" t="str">
        <f t="shared" si="1"/>
        <v>match</v>
      </c>
      <c r="M54" t="str">
        <f t="shared" ref="M54:M85" si="5">IF( COUNTIF($D:$D,H56)=0, "No match in a", "")</f>
        <v/>
      </c>
      <c r="N54" t="str">
        <f t="shared" si="4"/>
        <v/>
      </c>
    </row>
    <row r="55" spans="1:14">
      <c r="A55" s="27"/>
      <c r="B55" s="22"/>
      <c r="C55" s="15">
        <v>2</v>
      </c>
      <c r="D55" s="5" t="s">
        <v>126</v>
      </c>
      <c r="E55" s="22"/>
      <c r="F55" s="27"/>
      <c r="G55" s="27"/>
      <c r="H55" t="s">
        <v>126</v>
      </c>
      <c r="I55" t="str">
        <f>VLOOKUP(H55,location2015!$E$2:$F$292,2,FALSE)</f>
        <v>福榮街近桂林街</v>
      </c>
      <c r="J55" s="12">
        <v>2</v>
      </c>
      <c r="K55" t="str">
        <f t="shared" si="0"/>
        <v>match</v>
      </c>
      <c r="L55" t="str">
        <f t="shared" si="1"/>
        <v>match</v>
      </c>
      <c r="M55" t="str">
        <f t="shared" si="5"/>
        <v/>
      </c>
      <c r="N55" t="str">
        <f t="shared" si="4"/>
        <v/>
      </c>
    </row>
    <row r="56" spans="1:14">
      <c r="A56" s="27"/>
      <c r="B56" s="22"/>
      <c r="C56" s="15">
        <v>1</v>
      </c>
      <c r="D56" s="5" t="s">
        <v>371</v>
      </c>
      <c r="E56" s="22"/>
      <c r="F56" s="27"/>
      <c r="G56" s="27"/>
      <c r="H56" t="s">
        <v>371</v>
      </c>
      <c r="I56" t="str">
        <f>VLOOKUP(H56,location2015!$E$2:$F$292,2,FALSE)</f>
        <v>鳳群街</v>
      </c>
      <c r="J56" s="12">
        <v>1</v>
      </c>
      <c r="K56" t="str">
        <f t="shared" si="0"/>
        <v>match</v>
      </c>
      <c r="L56" t="str">
        <f t="shared" si="1"/>
        <v>match</v>
      </c>
      <c r="M56" t="str">
        <f t="shared" si="5"/>
        <v/>
      </c>
      <c r="N56" t="str">
        <f t="shared" si="4"/>
        <v/>
      </c>
    </row>
    <row r="57" spans="1:14">
      <c r="A57" s="27"/>
      <c r="B57" s="22"/>
      <c r="C57" s="15">
        <v>1</v>
      </c>
      <c r="D57" s="5" t="s">
        <v>162</v>
      </c>
      <c r="E57" s="22"/>
      <c r="F57" s="27"/>
      <c r="G57" s="27"/>
      <c r="H57" t="s">
        <v>162</v>
      </c>
      <c r="I57" t="str">
        <f>VLOOKUP(H57,location2015!$E$2:$F$292,2,FALSE)</f>
        <v>豐盛街</v>
      </c>
      <c r="J57" s="12">
        <v>1</v>
      </c>
      <c r="K57" t="str">
        <f t="shared" si="0"/>
        <v>match</v>
      </c>
      <c r="L57" t="str">
        <f t="shared" si="1"/>
        <v>match</v>
      </c>
      <c r="M57" t="str">
        <f t="shared" si="5"/>
        <v/>
      </c>
      <c r="N57" t="str">
        <f t="shared" si="4"/>
        <v/>
      </c>
    </row>
    <row r="58" spans="1:14">
      <c r="A58" s="27"/>
      <c r="B58" s="22"/>
      <c r="C58" s="15">
        <v>1</v>
      </c>
      <c r="D58" s="5" t="s">
        <v>333</v>
      </c>
      <c r="E58" s="22"/>
      <c r="F58" s="27"/>
      <c r="G58" s="27"/>
      <c r="H58" t="s">
        <v>333</v>
      </c>
      <c r="I58" t="str">
        <f>VLOOKUP(H58,location2015!$E$2:$F$292,2,FALSE)</f>
        <v>楓樹窩路</v>
      </c>
      <c r="J58" s="12">
        <v>1</v>
      </c>
      <c r="K58" t="str">
        <f t="shared" si="0"/>
        <v>match</v>
      </c>
      <c r="L58" t="str">
        <f t="shared" si="1"/>
        <v>match</v>
      </c>
      <c r="M58" t="str">
        <f t="shared" si="5"/>
        <v/>
      </c>
      <c r="N58" t="str">
        <f t="shared" si="4"/>
        <v/>
      </c>
    </row>
    <row r="59" spans="1:14">
      <c r="A59" s="27"/>
      <c r="B59" s="22"/>
      <c r="C59" s="15">
        <v>1</v>
      </c>
      <c r="D59" s="5" t="s">
        <v>373</v>
      </c>
      <c r="E59" s="22"/>
      <c r="F59" s="27"/>
      <c r="G59" s="27"/>
      <c r="H59" t="s">
        <v>373</v>
      </c>
      <c r="I59" t="str">
        <f>VLOOKUP(H59,location2015!$E$2:$F$292,2,FALSE)</f>
        <v>鳳攸北街</v>
      </c>
      <c r="J59" s="12">
        <v>1</v>
      </c>
      <c r="K59" t="str">
        <f t="shared" si="0"/>
        <v>match</v>
      </c>
      <c r="L59" t="str">
        <f t="shared" si="1"/>
        <v>match</v>
      </c>
      <c r="M59" t="str">
        <f t="shared" si="5"/>
        <v/>
      </c>
      <c r="N59" t="str">
        <f t="shared" si="4"/>
        <v/>
      </c>
    </row>
    <row r="60" spans="1:14">
      <c r="A60" s="27"/>
      <c r="B60" s="22"/>
      <c r="C60" s="15">
        <v>1</v>
      </c>
      <c r="D60" s="5" t="s">
        <v>30</v>
      </c>
      <c r="E60" s="22"/>
      <c r="F60" s="27"/>
      <c r="G60" s="27"/>
      <c r="H60" t="s">
        <v>30</v>
      </c>
      <c r="I60" t="str">
        <f>VLOOKUP(H60,location2015!$E$2:$F$292,2,FALSE)</f>
        <v>豐業街</v>
      </c>
      <c r="J60" s="12">
        <v>1</v>
      </c>
      <c r="K60" t="str">
        <f t="shared" si="0"/>
        <v>match</v>
      </c>
      <c r="L60" t="str">
        <f t="shared" si="1"/>
        <v>match</v>
      </c>
      <c r="M60" t="str">
        <f t="shared" si="5"/>
        <v/>
      </c>
      <c r="N60" t="str">
        <f t="shared" si="4"/>
        <v/>
      </c>
    </row>
    <row r="61" spans="1:14">
      <c r="A61" s="27"/>
      <c r="B61" s="22"/>
      <c r="C61" s="15">
        <v>1</v>
      </c>
      <c r="D61" s="5" t="s">
        <v>3</v>
      </c>
      <c r="E61" s="22"/>
      <c r="F61" s="27"/>
      <c r="G61" s="27"/>
      <c r="H61" t="s">
        <v>3</v>
      </c>
      <c r="I61" t="str">
        <f>VLOOKUP(H61,location2015!$E$2:$F$292,2,FALSE)</f>
        <v>機利文街(近海港政府大樓)</v>
      </c>
      <c r="J61" s="12">
        <v>1</v>
      </c>
      <c r="K61" t="str">
        <f t="shared" si="0"/>
        <v>match</v>
      </c>
      <c r="L61" t="str">
        <f t="shared" si="1"/>
        <v>match</v>
      </c>
      <c r="M61" t="str">
        <f t="shared" si="5"/>
        <v/>
      </c>
      <c r="N61" t="str">
        <f t="shared" si="4"/>
        <v/>
      </c>
    </row>
    <row r="62" spans="1:14">
      <c r="A62" s="27"/>
      <c r="B62" s="22"/>
      <c r="C62" s="15">
        <v>1</v>
      </c>
      <c r="D62" s="5" t="s">
        <v>12</v>
      </c>
      <c r="E62" s="22"/>
      <c r="F62" s="27"/>
      <c r="G62" s="27"/>
      <c r="H62" t="s">
        <v>12</v>
      </c>
      <c r="I62" t="str">
        <f>VLOOKUP(H62,location2015!$E$2:$F$292,2,FALSE)</f>
        <v>告士打道(樂聲大廈前面)</v>
      </c>
      <c r="J62" s="12">
        <v>1</v>
      </c>
      <c r="K62" t="str">
        <f t="shared" si="0"/>
        <v>match</v>
      </c>
      <c r="L62" t="str">
        <f t="shared" si="1"/>
        <v>match</v>
      </c>
      <c r="M62" t="str">
        <f t="shared" si="5"/>
        <v/>
      </c>
      <c r="N62" t="str">
        <f t="shared" si="4"/>
        <v/>
      </c>
    </row>
    <row r="63" spans="1:14">
      <c r="A63" s="27"/>
      <c r="B63" s="22"/>
      <c r="C63" s="15">
        <v>1</v>
      </c>
      <c r="D63" s="5" t="s">
        <v>391</v>
      </c>
      <c r="E63" s="22"/>
      <c r="F63" s="27"/>
      <c r="G63" s="27"/>
      <c r="H63" t="s">
        <v>391</v>
      </c>
      <c r="I63" t="str">
        <f>VLOOKUP(H63,location2015!$E$2:$F$292,2,FALSE)</f>
        <v>黃金海岸</v>
      </c>
      <c r="J63" s="12">
        <v>1</v>
      </c>
      <c r="K63" t="str">
        <f t="shared" si="0"/>
        <v>match</v>
      </c>
      <c r="L63" t="str">
        <f t="shared" si="1"/>
        <v>match</v>
      </c>
      <c r="M63" t="str">
        <f t="shared" si="5"/>
        <v/>
      </c>
      <c r="N63" t="str">
        <f t="shared" si="4"/>
        <v/>
      </c>
    </row>
    <row r="64" spans="1:14">
      <c r="A64" s="27"/>
      <c r="B64" s="22"/>
      <c r="C64" s="15">
        <v>1</v>
      </c>
      <c r="D64" s="5" t="s">
        <v>79</v>
      </c>
      <c r="E64" s="22"/>
      <c r="F64" s="27"/>
      <c r="G64" s="27"/>
      <c r="H64" t="s">
        <v>79</v>
      </c>
      <c r="I64" t="str">
        <f>VLOOKUP(H64,location2015!$E$2:$F$292,2,FALSE)</f>
        <v>牧愛街</v>
      </c>
      <c r="J64" s="12">
        <v>1</v>
      </c>
      <c r="K64" t="str">
        <f t="shared" si="0"/>
        <v>match</v>
      </c>
      <c r="L64" t="str">
        <f t="shared" si="1"/>
        <v>match</v>
      </c>
      <c r="M64" t="str">
        <f t="shared" si="5"/>
        <v/>
      </c>
      <c r="N64" t="str">
        <f t="shared" si="4"/>
        <v/>
      </c>
    </row>
    <row r="65" spans="1:17">
      <c r="A65" s="27"/>
      <c r="B65" s="22"/>
      <c r="C65" s="15">
        <v>1</v>
      </c>
      <c r="D65" s="5" t="s">
        <v>4</v>
      </c>
      <c r="E65" s="22"/>
      <c r="F65" s="27"/>
      <c r="G65" s="27"/>
      <c r="H65" t="s">
        <v>4</v>
      </c>
      <c r="I65" t="str">
        <f>VLOOKUP(H65,location2015!$E$2:$F$292,2,FALSE)</f>
        <v>歌賦街</v>
      </c>
      <c r="J65" s="12">
        <v>1</v>
      </c>
      <c r="K65" t="str">
        <f t="shared" si="0"/>
        <v>match</v>
      </c>
      <c r="L65" t="str">
        <f t="shared" si="1"/>
        <v>match</v>
      </c>
      <c r="M65" t="str">
        <f t="shared" si="5"/>
        <v/>
      </c>
      <c r="N65" t="str">
        <f t="shared" si="4"/>
        <v/>
      </c>
    </row>
    <row r="66" spans="1:17">
      <c r="A66" s="27"/>
      <c r="B66" s="22"/>
      <c r="C66" s="15">
        <v>1</v>
      </c>
      <c r="D66" s="5" t="s">
        <v>80</v>
      </c>
      <c r="E66" s="22"/>
      <c r="F66" s="27"/>
      <c r="G66" s="27"/>
      <c r="H66" t="s">
        <v>80</v>
      </c>
      <c r="I66" t="str">
        <f>VLOOKUP(H66,location2015!$E$2:$F$292,2,FALSE)</f>
        <v>嘉蘭圍</v>
      </c>
      <c r="J66" s="12">
        <v>1</v>
      </c>
      <c r="K66" t="str">
        <f t="shared" ref="K66:K129" si="6">IF(D66=H66,"match","")</f>
        <v>match</v>
      </c>
      <c r="L66" t="str">
        <f t="shared" ref="L66:L129" si="7">IF(C66=J66,"match","")</f>
        <v>match</v>
      </c>
      <c r="M66" t="str">
        <f t="shared" si="5"/>
        <v/>
      </c>
      <c r="N66" t="str">
        <f t="shared" si="4"/>
        <v/>
      </c>
    </row>
    <row r="67" spans="1:17">
      <c r="A67" s="27"/>
      <c r="B67" s="22"/>
      <c r="C67" s="15">
        <v>1</v>
      </c>
      <c r="D67" s="5" t="s">
        <v>127</v>
      </c>
      <c r="E67" s="22"/>
      <c r="F67" s="27"/>
      <c r="G67" s="27"/>
      <c r="H67" t="s">
        <v>127</v>
      </c>
      <c r="I67" t="str">
        <f>VLOOKUP(H67,location2015!$E$2:$F$292,2,FALSE)</f>
        <v>咸美頓街介乎新填地街及廣東道</v>
      </c>
      <c r="J67" s="12">
        <v>1</v>
      </c>
      <c r="K67" t="str">
        <f t="shared" si="6"/>
        <v>match</v>
      </c>
      <c r="L67" t="str">
        <f t="shared" si="7"/>
        <v>match</v>
      </c>
      <c r="M67" t="str">
        <f t="shared" si="5"/>
        <v/>
      </c>
      <c r="N67" t="str">
        <f t="shared" si="4"/>
        <v/>
      </c>
    </row>
    <row r="68" spans="1:17">
      <c r="A68" s="27"/>
      <c r="B68" s="22"/>
      <c r="C68" s="15">
        <v>2</v>
      </c>
      <c r="D68" s="21" t="s">
        <v>128</v>
      </c>
      <c r="E68" s="22"/>
      <c r="F68" s="27"/>
      <c r="G68" s="27"/>
      <c r="H68" t="s">
        <v>128</v>
      </c>
      <c r="I68" t="str">
        <f>VLOOKUP(H68,location2015!$E$2:$F$292,2,FALSE)</f>
        <v>咸美頓街介乎上海街及新填地街</v>
      </c>
      <c r="J68" s="12">
        <v>2</v>
      </c>
      <c r="K68" t="str">
        <f t="shared" si="6"/>
        <v>match</v>
      </c>
      <c r="L68" t="str">
        <f t="shared" si="7"/>
        <v>match</v>
      </c>
      <c r="M68" t="str">
        <f t="shared" si="5"/>
        <v/>
      </c>
      <c r="N68" t="str">
        <f t="shared" si="4"/>
        <v/>
      </c>
    </row>
    <row r="69" spans="1:17">
      <c r="A69" s="27"/>
      <c r="B69" s="22"/>
      <c r="C69" s="15">
        <v>1</v>
      </c>
      <c r="D69" s="5" t="s">
        <v>129</v>
      </c>
      <c r="E69" s="22"/>
      <c r="F69" s="27"/>
      <c r="G69" s="27"/>
      <c r="H69" t="s">
        <v>129</v>
      </c>
      <c r="I69" t="str">
        <f>VLOOKUP(H69,location2015!$E$2:$F$292,2,FALSE)</f>
        <v>幸祥街近發祥街</v>
      </c>
      <c r="J69" s="12">
        <v>1</v>
      </c>
      <c r="K69" t="str">
        <f t="shared" si="6"/>
        <v>match</v>
      </c>
      <c r="L69" t="str">
        <f t="shared" si="7"/>
        <v>match</v>
      </c>
      <c r="M69" t="str">
        <f t="shared" si="5"/>
        <v/>
      </c>
      <c r="N69" t="str">
        <f t="shared" si="4"/>
        <v/>
      </c>
    </row>
    <row r="70" spans="1:17">
      <c r="A70" s="27"/>
      <c r="B70" s="22"/>
      <c r="C70" s="15">
        <v>2</v>
      </c>
      <c r="D70" s="5" t="s">
        <v>207</v>
      </c>
      <c r="E70" s="22"/>
      <c r="F70" s="27"/>
      <c r="G70" s="27"/>
      <c r="H70" t="s">
        <v>207</v>
      </c>
      <c r="I70" t="str">
        <f>VLOOKUP(H70,location2015!$E$2:$F$292,2,FALSE)</f>
        <v>恒光街</v>
      </c>
      <c r="J70" s="12">
        <v>2</v>
      </c>
      <c r="K70" t="str">
        <f t="shared" si="6"/>
        <v>match</v>
      </c>
      <c r="L70" t="str">
        <f t="shared" si="7"/>
        <v>match</v>
      </c>
      <c r="M70" t="str">
        <f t="shared" si="5"/>
        <v/>
      </c>
      <c r="N70" t="str">
        <f t="shared" si="4"/>
        <v/>
      </c>
    </row>
    <row r="71" spans="1:17">
      <c r="A71" s="27"/>
      <c r="B71" s="22"/>
      <c r="C71" s="15">
        <v>2</v>
      </c>
      <c r="D71" s="5" t="s">
        <v>163</v>
      </c>
      <c r="E71" s="22"/>
      <c r="F71" s="27"/>
      <c r="G71" s="27"/>
      <c r="H71" t="s">
        <v>163</v>
      </c>
      <c r="I71" t="str">
        <f>VLOOKUP(H71,location2015!$E$2:$F$292,2,FALSE)</f>
        <v>恆安街近聯安街</v>
      </c>
      <c r="J71" s="12">
        <v>2</v>
      </c>
      <c r="K71" t="str">
        <f t="shared" si="6"/>
        <v>match</v>
      </c>
      <c r="L71" t="str">
        <f t="shared" si="7"/>
        <v>match</v>
      </c>
      <c r="M71" t="str">
        <f t="shared" si="5"/>
        <v/>
      </c>
      <c r="N71" t="str">
        <f t="shared" si="4"/>
        <v/>
      </c>
    </row>
    <row r="72" spans="1:17">
      <c r="A72" s="27"/>
      <c r="B72" s="22"/>
      <c r="C72" s="15">
        <v>1</v>
      </c>
      <c r="D72" s="5" t="s">
        <v>209</v>
      </c>
      <c r="E72" s="22"/>
      <c r="F72" s="27"/>
      <c r="G72" s="27"/>
      <c r="H72" t="s">
        <v>209</v>
      </c>
      <c r="I72" t="str">
        <f>VLOOKUP(H72,location2015!$E$2:$F$292,2,FALSE)</f>
        <v>恆信街</v>
      </c>
      <c r="J72" s="12">
        <v>1</v>
      </c>
      <c r="K72" t="str">
        <f t="shared" si="6"/>
        <v>match</v>
      </c>
      <c r="L72" t="str">
        <f t="shared" si="7"/>
        <v>match</v>
      </c>
      <c r="M72" t="str">
        <f t="shared" si="5"/>
        <v/>
      </c>
      <c r="N72" t="str">
        <f t="shared" si="4"/>
        <v/>
      </c>
    </row>
    <row r="73" spans="1:17">
      <c r="A73" s="27"/>
      <c r="B73" s="22"/>
      <c r="C73" s="15">
        <v>2</v>
      </c>
      <c r="D73" s="5" t="s">
        <v>81</v>
      </c>
      <c r="E73" s="22"/>
      <c r="F73" s="27"/>
      <c r="G73" s="27"/>
      <c r="H73" t="s">
        <v>81</v>
      </c>
      <c r="I73" t="str">
        <f>VLOOKUP(H73,location2015!$E$2:$F$292,2,FALSE)</f>
        <v>漢口道近海防道</v>
      </c>
      <c r="J73" s="12">
        <v>2</v>
      </c>
      <c r="K73" t="str">
        <f t="shared" si="6"/>
        <v>match</v>
      </c>
      <c r="L73" t="str">
        <f t="shared" si="7"/>
        <v>match</v>
      </c>
      <c r="M73" t="str">
        <f t="shared" si="5"/>
        <v/>
      </c>
      <c r="N73" t="str">
        <f t="shared" si="4"/>
        <v/>
      </c>
    </row>
    <row r="74" spans="1:17">
      <c r="A74" s="27"/>
      <c r="B74" s="22"/>
      <c r="C74" s="15">
        <v>2</v>
      </c>
      <c r="D74" s="5" t="s">
        <v>82</v>
      </c>
      <c r="E74" s="22"/>
      <c r="F74" s="27"/>
      <c r="G74" s="27"/>
      <c r="H74" t="s">
        <v>82</v>
      </c>
      <c r="I74" t="str">
        <f>VLOOKUP(H74,location2015!$E$2:$F$292,2,FALSE)</f>
        <v>河內道</v>
      </c>
      <c r="J74" s="12">
        <v>2</v>
      </c>
      <c r="K74" t="str">
        <f t="shared" si="6"/>
        <v>match</v>
      </c>
      <c r="L74" t="str">
        <f t="shared" si="7"/>
        <v>match</v>
      </c>
      <c r="M74" t="str">
        <f t="shared" si="5"/>
        <v/>
      </c>
      <c r="N74" t="str">
        <f t="shared" si="4"/>
        <v/>
      </c>
    </row>
    <row r="75" spans="1:17">
      <c r="A75" s="27"/>
      <c r="B75" s="22"/>
      <c r="C75" s="15">
        <v>1</v>
      </c>
      <c r="D75" s="5" t="s">
        <v>83</v>
      </c>
      <c r="E75" s="22"/>
      <c r="F75" s="27"/>
      <c r="G75" s="27"/>
      <c r="H75" t="s">
        <v>83</v>
      </c>
      <c r="I75" t="str">
        <f>VLOOKUP(H75,location2015!$E$2:$F$292,2,FALSE)</f>
        <v>孝民街</v>
      </c>
      <c r="J75" s="12">
        <v>1</v>
      </c>
      <c r="K75" t="str">
        <f t="shared" si="6"/>
        <v>match</v>
      </c>
      <c r="L75" t="str">
        <f t="shared" si="7"/>
        <v>match</v>
      </c>
      <c r="M75" t="str">
        <f t="shared" si="5"/>
        <v/>
      </c>
      <c r="N75" t="str">
        <f t="shared" si="4"/>
        <v/>
      </c>
    </row>
    <row r="76" spans="1:17">
      <c r="A76" s="27"/>
      <c r="B76" s="22"/>
      <c r="C76" s="15">
        <v>2</v>
      </c>
      <c r="D76" s="5" t="s">
        <v>84</v>
      </c>
      <c r="E76" s="22"/>
      <c r="F76" s="27"/>
      <c r="G76" s="27"/>
      <c r="H76" t="s">
        <v>84</v>
      </c>
      <c r="I76" t="str">
        <f>VLOOKUP(H76,location2015!$E$2:$F$292,2,FALSE)</f>
        <v>侯王道</v>
      </c>
      <c r="J76" s="12">
        <v>2</v>
      </c>
      <c r="K76" t="str">
        <f t="shared" si="6"/>
        <v>match</v>
      </c>
      <c r="L76" t="str">
        <f t="shared" si="7"/>
        <v>match</v>
      </c>
      <c r="M76" t="str">
        <f t="shared" si="5"/>
        <v/>
      </c>
      <c r="N76" t="str">
        <f t="shared" si="4"/>
        <v/>
      </c>
    </row>
    <row r="77" spans="1:17">
      <c r="A77" s="27"/>
      <c r="B77" s="22"/>
      <c r="C77" s="15">
        <v>1</v>
      </c>
      <c r="D77" s="23" t="s">
        <v>577</v>
      </c>
      <c r="E77" s="22"/>
      <c r="F77" s="27"/>
      <c r="G77" s="27"/>
      <c r="H77" t="s">
        <v>577</v>
      </c>
      <c r="I77" t="str">
        <f>VLOOKUP(H77,location2015!$E$2:$F$292,2,FALSE)</f>
        <v>健康西街(栢立基夫人健康院對出)</v>
      </c>
      <c r="J77" s="12">
        <v>1</v>
      </c>
      <c r="K77" t="str">
        <f t="shared" si="6"/>
        <v>match</v>
      </c>
      <c r="L77" t="str">
        <f t="shared" si="7"/>
        <v>match</v>
      </c>
      <c r="M77" t="str">
        <f t="shared" si="5"/>
        <v/>
      </c>
      <c r="N77" t="str">
        <f t="shared" si="4"/>
        <v/>
      </c>
    </row>
    <row r="78" spans="1:17">
      <c r="A78" s="27"/>
      <c r="B78" s="22"/>
      <c r="C78" s="15">
        <v>1</v>
      </c>
      <c r="D78" s="5" t="s">
        <v>164</v>
      </c>
      <c r="E78" s="22"/>
      <c r="F78" s="27"/>
      <c r="G78" s="27"/>
      <c r="H78" t="s">
        <v>164</v>
      </c>
      <c r="I78" t="str">
        <f>VLOOKUP(H78,location2015!$E$2:$F$292,2,FALSE)</f>
        <v>杏林街</v>
      </c>
      <c r="J78" s="12">
        <v>1</v>
      </c>
      <c r="K78" t="str">
        <f t="shared" si="6"/>
        <v>match</v>
      </c>
      <c r="L78" t="str">
        <f t="shared" si="7"/>
        <v>match</v>
      </c>
      <c r="M78" t="str">
        <f t="shared" si="5"/>
        <v/>
      </c>
      <c r="N78" t="str">
        <f t="shared" si="4"/>
        <v/>
      </c>
    </row>
    <row r="79" spans="1:17" s="6" customFormat="1">
      <c r="A79" s="27"/>
      <c r="B79" s="22"/>
      <c r="C79" s="15">
        <v>1</v>
      </c>
      <c r="D79" s="5" t="s">
        <v>247</v>
      </c>
      <c r="E79" s="22"/>
      <c r="F79" s="27"/>
      <c r="G79" s="27"/>
      <c r="H79" t="s">
        <v>247</v>
      </c>
      <c r="I79" t="str">
        <f>VLOOKUP(H79,location2015!$E$2:$F$292,2,FALSE)</f>
        <v>鄉事會坊停車場</v>
      </c>
      <c r="J79" s="12">
        <v>1</v>
      </c>
      <c r="K79" t="str">
        <f t="shared" si="6"/>
        <v>match</v>
      </c>
      <c r="L79" t="str">
        <f t="shared" si="7"/>
        <v>match</v>
      </c>
      <c r="M79" t="str">
        <f t="shared" si="5"/>
        <v>No match in a</v>
      </c>
      <c r="N79" t="str">
        <f t="shared" si="4"/>
        <v/>
      </c>
      <c r="O79"/>
      <c r="P79"/>
      <c r="Q79"/>
    </row>
    <row r="80" spans="1:17">
      <c r="A80" s="27"/>
      <c r="B80" s="22"/>
      <c r="C80" s="15">
        <v>1</v>
      </c>
      <c r="D80" s="5" t="s">
        <v>360</v>
      </c>
      <c r="E80" s="22"/>
      <c r="F80" s="27"/>
      <c r="G80" s="27"/>
      <c r="H80" t="s">
        <v>360</v>
      </c>
      <c r="I80" t="str">
        <f>VLOOKUP(H80,location2015!$E$2:$F$292,2,FALSE)</f>
        <v>享和街</v>
      </c>
      <c r="J80" s="12">
        <v>1</v>
      </c>
      <c r="K80" t="str">
        <f t="shared" si="6"/>
        <v>match</v>
      </c>
      <c r="L80" t="str">
        <f t="shared" si="7"/>
        <v>match</v>
      </c>
      <c r="M80" t="str">
        <f t="shared" si="5"/>
        <v>No match in a</v>
      </c>
      <c r="N80" t="str">
        <f t="shared" si="4"/>
        <v/>
      </c>
    </row>
    <row r="81" spans="1:17">
      <c r="A81" s="27"/>
      <c r="B81" s="22"/>
      <c r="C81" s="15">
        <v>2</v>
      </c>
      <c r="D81" s="5" t="s">
        <v>1370</v>
      </c>
      <c r="E81" s="22"/>
      <c r="F81" s="27"/>
      <c r="G81" s="27"/>
      <c r="H81" t="s">
        <v>580</v>
      </c>
      <c r="I81" t="str">
        <f>VLOOKUP(H81,location2015!$E$2:$F$292,2,FALSE)</f>
        <v>高街以東</v>
      </c>
      <c r="J81" s="12">
        <v>1</v>
      </c>
      <c r="K81" t="str">
        <f t="shared" si="6"/>
        <v/>
      </c>
      <c r="L81" t="str">
        <f t="shared" si="7"/>
        <v/>
      </c>
      <c r="M81" t="str">
        <f t="shared" si="5"/>
        <v/>
      </c>
      <c r="N81" t="str">
        <f t="shared" si="4"/>
        <v>No match in c</v>
      </c>
    </row>
    <row r="82" spans="1:17">
      <c r="A82" s="27"/>
      <c r="B82" s="22"/>
      <c r="C82" s="15"/>
      <c r="D82" s="5"/>
      <c r="E82" s="22"/>
      <c r="F82" s="27"/>
      <c r="G82" s="27"/>
      <c r="H82" t="s">
        <v>579</v>
      </c>
      <c r="I82" t="str">
        <f>VLOOKUP(H82,location2015!$E$2:$F$292,2,FALSE)</f>
        <v>高街以西</v>
      </c>
      <c r="J82" s="12">
        <v>1</v>
      </c>
      <c r="K82" t="str">
        <f t="shared" si="6"/>
        <v/>
      </c>
      <c r="L82" t="str">
        <f t="shared" si="7"/>
        <v/>
      </c>
      <c r="M82" t="str">
        <f t="shared" si="5"/>
        <v/>
      </c>
      <c r="N82" t="str">
        <f t="shared" ref="N82:N104" si="8">IF(COUNTIF($H:$H, $D83)=0, "No match in c", "")</f>
        <v/>
      </c>
    </row>
    <row r="83" spans="1:17">
      <c r="A83" s="27"/>
      <c r="B83" s="22"/>
      <c r="C83" s="15">
        <v>2</v>
      </c>
      <c r="D83" s="5" t="s">
        <v>85</v>
      </c>
      <c r="E83" s="22"/>
      <c r="F83" s="27"/>
      <c r="G83" s="27"/>
      <c r="H83" t="s">
        <v>85</v>
      </c>
      <c r="I83" t="str">
        <f>VLOOKUP(H83,location2015!$E$2:$F$292,2,FALSE)</f>
        <v>山林道</v>
      </c>
      <c r="J83" s="12">
        <v>2</v>
      </c>
      <c r="K83" t="str">
        <f t="shared" si="6"/>
        <v>match</v>
      </c>
      <c r="L83" t="str">
        <f t="shared" si="7"/>
        <v>match</v>
      </c>
      <c r="M83" t="str">
        <f t="shared" si="5"/>
        <v/>
      </c>
      <c r="N83" t="str">
        <f t="shared" si="8"/>
        <v/>
      </c>
    </row>
    <row r="84" spans="1:17">
      <c r="A84" s="27"/>
      <c r="B84" s="22"/>
      <c r="C84" s="15">
        <v>1</v>
      </c>
      <c r="D84" s="5" t="s">
        <v>211</v>
      </c>
      <c r="E84" s="22"/>
      <c r="F84" s="27"/>
      <c r="G84" s="27"/>
      <c r="H84" t="s">
        <v>211</v>
      </c>
      <c r="I84" t="str">
        <f>VLOOKUP(H84,location2015!$E$2:$F$292,2,FALSE)</f>
        <v>顯田街</v>
      </c>
      <c r="J84" s="12">
        <v>1</v>
      </c>
      <c r="K84" t="str">
        <f t="shared" si="6"/>
        <v>match</v>
      </c>
      <c r="L84" t="str">
        <f t="shared" si="7"/>
        <v>match</v>
      </c>
      <c r="M84" t="str">
        <f t="shared" si="5"/>
        <v/>
      </c>
      <c r="N84" t="str">
        <f t="shared" si="8"/>
        <v/>
      </c>
    </row>
    <row r="85" spans="1:17">
      <c r="A85" s="27"/>
      <c r="B85" s="22"/>
      <c r="C85" s="15">
        <v>2</v>
      </c>
      <c r="D85" s="5" t="s">
        <v>31</v>
      </c>
      <c r="E85" s="22"/>
      <c r="F85" s="27"/>
      <c r="G85" s="27"/>
      <c r="H85" t="s">
        <v>31</v>
      </c>
      <c r="I85" t="str">
        <f>VLOOKUP(H85,location2015!$E$2:$F$292,2,FALSE)</f>
        <v>興發街維多利亞公園</v>
      </c>
      <c r="J85" s="12">
        <v>2</v>
      </c>
      <c r="K85" t="str">
        <f t="shared" si="6"/>
        <v>match</v>
      </c>
      <c r="L85" t="str">
        <f t="shared" si="7"/>
        <v>match</v>
      </c>
      <c r="M85" t="str">
        <f t="shared" si="5"/>
        <v/>
      </c>
      <c r="N85" t="str">
        <f t="shared" si="8"/>
        <v/>
      </c>
    </row>
    <row r="86" spans="1:17" s="19" customFormat="1">
      <c r="A86" s="27"/>
      <c r="B86" s="22"/>
      <c r="C86" s="15">
        <v>2</v>
      </c>
      <c r="D86" s="5" t="s">
        <v>408</v>
      </c>
      <c r="E86" s="22"/>
      <c r="F86" s="27"/>
      <c r="G86" s="27"/>
      <c r="H86" t="s">
        <v>408</v>
      </c>
      <c r="I86" t="str">
        <f>VLOOKUP(H86,location2015!$E$2:$F$292,2,FALSE)</f>
        <v>慶東街近地鐵站</v>
      </c>
      <c r="J86" s="12">
        <v>2</v>
      </c>
      <c r="K86" t="str">
        <f t="shared" si="6"/>
        <v>match</v>
      </c>
      <c r="L86" t="str">
        <f t="shared" si="7"/>
        <v>match</v>
      </c>
      <c r="M86" t="str">
        <f t="shared" ref="M86:M118" si="9">IF( COUNTIF($D:$D,H89)=0, "No match in a", "")</f>
        <v/>
      </c>
      <c r="N86" t="str">
        <f t="shared" si="8"/>
        <v/>
      </c>
      <c r="O86"/>
      <c r="P86"/>
      <c r="Q86"/>
    </row>
    <row r="87" spans="1:17">
      <c r="A87" s="27"/>
      <c r="B87" s="22"/>
      <c r="C87" s="15">
        <v>1</v>
      </c>
      <c r="D87" s="5" t="s">
        <v>130</v>
      </c>
      <c r="E87" s="22"/>
      <c r="F87" s="27"/>
      <c r="G87" s="27"/>
      <c r="H87" t="s">
        <v>130</v>
      </c>
      <c r="I87" t="str">
        <f>VLOOKUP(H87,location2015!$E$2:$F$292,2,FALSE)</f>
        <v>興華街近長沙灣道</v>
      </c>
      <c r="J87" s="12">
        <v>1</v>
      </c>
      <c r="K87" t="str">
        <f t="shared" si="6"/>
        <v>match</v>
      </c>
      <c r="L87" t="str">
        <f t="shared" si="7"/>
        <v>match</v>
      </c>
      <c r="M87" t="str">
        <f t="shared" si="9"/>
        <v/>
      </c>
      <c r="N87" t="str">
        <f t="shared" si="8"/>
        <v/>
      </c>
    </row>
    <row r="88" spans="1:17">
      <c r="A88" s="27"/>
      <c r="B88" s="22"/>
      <c r="C88" s="15">
        <v>1</v>
      </c>
      <c r="D88" s="5" t="s">
        <v>393</v>
      </c>
      <c r="E88" s="22"/>
      <c r="F88" s="27"/>
      <c r="G88" s="27"/>
      <c r="H88" t="s">
        <v>393</v>
      </c>
      <c r="I88" t="str">
        <f>VLOOKUP(H88,location2015!$E$2:$F$292,2,FALSE)</f>
        <v>河傍街</v>
      </c>
      <c r="J88" s="12">
        <v>1</v>
      </c>
      <c r="K88" t="str">
        <f t="shared" si="6"/>
        <v>match</v>
      </c>
      <c r="L88" t="str">
        <f t="shared" si="7"/>
        <v>match</v>
      </c>
      <c r="M88" t="str">
        <f t="shared" si="9"/>
        <v/>
      </c>
      <c r="N88" t="str">
        <f t="shared" si="8"/>
        <v/>
      </c>
    </row>
    <row r="89" spans="1:17">
      <c r="A89" s="27"/>
      <c r="B89" s="22"/>
      <c r="C89" s="15">
        <v>2</v>
      </c>
      <c r="D89" s="5" t="s">
        <v>165</v>
      </c>
      <c r="E89" s="22"/>
      <c r="F89" s="27"/>
      <c r="G89" s="27"/>
      <c r="H89" t="s">
        <v>165</v>
      </c>
      <c r="I89" t="str">
        <f>VLOOKUP(H89,location2015!$E$2:$F$292,2,FALSE)</f>
        <v>海濱道</v>
      </c>
      <c r="J89" s="12">
        <v>2</v>
      </c>
      <c r="K89" t="str">
        <f t="shared" si="6"/>
        <v>match</v>
      </c>
      <c r="L89" t="str">
        <f t="shared" si="7"/>
        <v>match</v>
      </c>
      <c r="M89" t="str">
        <f t="shared" si="9"/>
        <v/>
      </c>
      <c r="N89" t="str">
        <f t="shared" si="8"/>
        <v/>
      </c>
    </row>
    <row r="90" spans="1:17">
      <c r="A90" s="27"/>
      <c r="B90" s="22"/>
      <c r="C90" s="15">
        <v>1</v>
      </c>
      <c r="D90" s="5" t="s">
        <v>39</v>
      </c>
      <c r="E90" s="22"/>
      <c r="F90" s="27"/>
      <c r="G90" s="27"/>
      <c r="H90" t="s">
        <v>39</v>
      </c>
      <c r="I90" t="str">
        <f>VLOOKUP(H90,location2015!$E$2:$F$292,2,FALSE)</f>
        <v>海澤街近金舫大廈</v>
      </c>
      <c r="J90" s="12">
        <v>1</v>
      </c>
      <c r="K90" t="str">
        <f t="shared" si="6"/>
        <v>match</v>
      </c>
      <c r="L90" t="str">
        <f t="shared" si="7"/>
        <v>match</v>
      </c>
      <c r="M90" t="str">
        <f t="shared" si="9"/>
        <v/>
      </c>
      <c r="N90" t="str">
        <f t="shared" si="8"/>
        <v/>
      </c>
    </row>
    <row r="91" spans="1:17">
      <c r="A91" s="27"/>
      <c r="B91" s="22"/>
      <c r="C91" s="15">
        <v>2</v>
      </c>
      <c r="D91" s="5" t="s">
        <v>131</v>
      </c>
      <c r="E91" s="22"/>
      <c r="F91" s="27"/>
      <c r="G91" s="27"/>
      <c r="H91" t="s">
        <v>131</v>
      </c>
      <c r="I91" t="str">
        <f>VLOOKUP(H91,location2015!$E$2:$F$292,2,FALSE)</f>
        <v>海帆道近奧海城一期停車場</v>
      </c>
      <c r="J91" s="12">
        <v>2</v>
      </c>
      <c r="K91" t="str">
        <f t="shared" si="6"/>
        <v>match</v>
      </c>
      <c r="L91" t="str">
        <f t="shared" si="7"/>
        <v>match</v>
      </c>
      <c r="M91" t="str">
        <f t="shared" si="9"/>
        <v/>
      </c>
      <c r="N91" t="str">
        <f t="shared" si="8"/>
        <v/>
      </c>
    </row>
    <row r="92" spans="1:17">
      <c r="A92" s="27"/>
      <c r="B92" s="22"/>
      <c r="C92" s="15">
        <v>1</v>
      </c>
      <c r="D92" s="5" t="s">
        <v>362</v>
      </c>
      <c r="E92" s="22"/>
      <c r="F92" s="27"/>
      <c r="G92" s="27"/>
      <c r="H92" t="s">
        <v>362</v>
      </c>
      <c r="I92" t="str">
        <f>VLOOKUP(H92,location2015!$E$2:$F$292,2,FALSE)</f>
        <v>海壩街</v>
      </c>
      <c r="J92" s="12">
        <v>1</v>
      </c>
      <c r="K92" t="str">
        <f t="shared" si="6"/>
        <v>match</v>
      </c>
      <c r="L92" t="str">
        <f t="shared" si="7"/>
        <v>match</v>
      </c>
      <c r="M92" t="str">
        <f t="shared" si="9"/>
        <v/>
      </c>
      <c r="N92" t="str">
        <f t="shared" si="8"/>
        <v/>
      </c>
    </row>
    <row r="93" spans="1:17">
      <c r="A93" s="27"/>
      <c r="B93" s="22"/>
      <c r="C93" s="15">
        <v>4</v>
      </c>
      <c r="D93" s="5" t="s">
        <v>13</v>
      </c>
      <c r="E93" s="22"/>
      <c r="F93" s="27"/>
      <c r="G93" s="27"/>
      <c r="H93" t="s">
        <v>13</v>
      </c>
      <c r="I93" t="str">
        <f>VLOOKUP(H93,location2015!$E$2:$F$292,2,FALSE)</f>
        <v>開平道</v>
      </c>
      <c r="J93" s="12">
        <v>4</v>
      </c>
      <c r="K93" t="str">
        <f t="shared" si="6"/>
        <v>match</v>
      </c>
      <c r="L93" t="str">
        <f t="shared" si="7"/>
        <v>match</v>
      </c>
      <c r="M93" t="str">
        <f t="shared" si="9"/>
        <v/>
      </c>
      <c r="N93" t="str">
        <f t="shared" si="8"/>
        <v/>
      </c>
    </row>
    <row r="94" spans="1:17">
      <c r="A94" s="28"/>
      <c r="B94" s="24"/>
      <c r="C94" s="18">
        <v>1</v>
      </c>
      <c r="D94" s="17" t="s">
        <v>86</v>
      </c>
      <c r="E94" s="24"/>
      <c r="F94" s="28"/>
      <c r="G94" s="28"/>
      <c r="H94" s="19" t="s">
        <v>86</v>
      </c>
      <c r="I94" s="19" t="str">
        <f>VLOOKUP(H94,location2015!$E$2:$F$292,2,FALSE)</f>
        <v>鶴園街</v>
      </c>
      <c r="J94" s="20">
        <v>2</v>
      </c>
      <c r="K94" t="str">
        <f t="shared" si="6"/>
        <v>match</v>
      </c>
      <c r="L94" t="str">
        <f t="shared" si="7"/>
        <v/>
      </c>
      <c r="M94" s="19" t="str">
        <f t="shared" si="9"/>
        <v/>
      </c>
      <c r="N94" s="19" t="str">
        <f t="shared" si="8"/>
        <v/>
      </c>
      <c r="O94" s="19"/>
      <c r="P94" s="19"/>
      <c r="Q94" s="19"/>
    </row>
    <row r="95" spans="1:17">
      <c r="A95" s="27"/>
      <c r="B95" s="22"/>
      <c r="C95" s="15">
        <v>1</v>
      </c>
      <c r="D95" s="5" t="s">
        <v>87</v>
      </c>
      <c r="E95" s="22"/>
      <c r="F95" s="27"/>
      <c r="G95" s="27"/>
      <c r="H95" t="s">
        <v>87</v>
      </c>
      <c r="I95" t="str">
        <f>VLOOKUP(H95,location2015!$E$2:$F$292,2,FALSE)</f>
        <v>堪富利士道</v>
      </c>
      <c r="J95" s="12">
        <v>1</v>
      </c>
      <c r="K95" t="str">
        <f t="shared" si="6"/>
        <v>match</v>
      </c>
      <c r="L95" t="str">
        <f t="shared" si="7"/>
        <v>match</v>
      </c>
      <c r="M95" t="str">
        <f t="shared" si="9"/>
        <v/>
      </c>
      <c r="N95" t="str">
        <f t="shared" si="8"/>
        <v/>
      </c>
    </row>
    <row r="96" spans="1:17">
      <c r="A96" s="27"/>
      <c r="B96" s="22"/>
      <c r="C96" s="15">
        <v>1</v>
      </c>
      <c r="D96" s="5" t="s">
        <v>14</v>
      </c>
      <c r="E96" s="22"/>
      <c r="F96" s="27"/>
      <c r="G96" s="27"/>
      <c r="H96" t="s">
        <v>14</v>
      </c>
      <c r="I96" t="str">
        <f>VLOOKUP(H96,location2015!$E$2:$F$292,2,FALSE)</f>
        <v>鴻興道(隧道出入口上面)</v>
      </c>
      <c r="J96" s="12">
        <v>1</v>
      </c>
      <c r="K96" t="str">
        <f t="shared" si="6"/>
        <v>match</v>
      </c>
      <c r="L96" t="str">
        <f t="shared" si="7"/>
        <v>match</v>
      </c>
      <c r="M96" t="str">
        <f t="shared" si="9"/>
        <v/>
      </c>
      <c r="N96" t="str">
        <f t="shared" si="8"/>
        <v/>
      </c>
    </row>
    <row r="97" spans="1:14">
      <c r="A97" s="27"/>
      <c r="B97" s="22"/>
      <c r="C97" s="15">
        <v>1</v>
      </c>
      <c r="D97" s="5" t="s">
        <v>59</v>
      </c>
      <c r="E97" s="22"/>
      <c r="F97" s="27"/>
      <c r="G97" s="27"/>
      <c r="H97" t="s">
        <v>59</v>
      </c>
      <c r="I97" t="str">
        <f>VLOOKUP(H97,location2015!$E$2:$F$292,2,FALSE)</f>
        <v>洪聖街</v>
      </c>
      <c r="J97" s="12">
        <v>1</v>
      </c>
      <c r="K97" t="str">
        <f t="shared" si="6"/>
        <v>match</v>
      </c>
      <c r="L97" t="str">
        <f t="shared" si="7"/>
        <v>match</v>
      </c>
      <c r="M97" t="str">
        <f t="shared" si="9"/>
        <v/>
      </c>
      <c r="N97" t="str">
        <f t="shared" si="8"/>
        <v/>
      </c>
    </row>
    <row r="98" spans="1:14">
      <c r="A98" s="27"/>
      <c r="B98" s="22"/>
      <c r="C98" s="15">
        <v>1</v>
      </c>
      <c r="D98" s="5" t="s">
        <v>69</v>
      </c>
      <c r="E98" s="22"/>
      <c r="F98" s="27"/>
      <c r="G98" s="27"/>
      <c r="H98" t="s">
        <v>69</v>
      </c>
      <c r="I98" t="str">
        <f>VLOOKUP(H98,location2015!$E$2:$F$292,2,FALSE)</f>
        <v>資訊道近數碼中心*</v>
      </c>
      <c r="J98" s="12">
        <v>1</v>
      </c>
      <c r="K98" t="str">
        <f t="shared" si="6"/>
        <v>match</v>
      </c>
      <c r="L98" t="str">
        <f t="shared" si="7"/>
        <v>match</v>
      </c>
      <c r="M98" t="str">
        <f t="shared" si="9"/>
        <v/>
      </c>
      <c r="N98" t="str">
        <f t="shared" si="8"/>
        <v/>
      </c>
    </row>
    <row r="99" spans="1:14">
      <c r="A99" s="27"/>
      <c r="B99" s="22"/>
      <c r="C99" s="15">
        <v>1</v>
      </c>
      <c r="D99" s="5" t="s">
        <v>88</v>
      </c>
      <c r="E99" s="22"/>
      <c r="F99" s="27"/>
      <c r="G99" s="27"/>
      <c r="H99" t="s">
        <v>88</v>
      </c>
      <c r="I99" t="str">
        <f>VLOOKUP(H99,location2015!$E$2:$F$292,2,FALSE)</f>
        <v>延文禮士道近東寶庭道</v>
      </c>
      <c r="J99" s="12">
        <v>1</v>
      </c>
      <c r="K99" t="str">
        <f t="shared" si="6"/>
        <v>match</v>
      </c>
      <c r="L99" t="str">
        <f t="shared" si="7"/>
        <v>match</v>
      </c>
      <c r="M99" t="str">
        <f t="shared" si="9"/>
        <v/>
      </c>
      <c r="N99" t="str">
        <f t="shared" si="8"/>
        <v/>
      </c>
    </row>
    <row r="100" spans="1:14">
      <c r="A100" s="27"/>
      <c r="B100" s="22"/>
      <c r="C100" s="15">
        <v>1</v>
      </c>
      <c r="D100" s="5" t="s">
        <v>89</v>
      </c>
      <c r="E100" s="22"/>
      <c r="F100" s="27"/>
      <c r="G100" s="27"/>
      <c r="H100" t="s">
        <v>89</v>
      </c>
      <c r="I100" t="str">
        <f>VLOOKUP(H100,location2015!$E$2:$F$292,2,FALSE)</f>
        <v>廷文禮士道近衙前圍道</v>
      </c>
      <c r="J100" s="12">
        <v>1</v>
      </c>
      <c r="K100" t="str">
        <f t="shared" si="6"/>
        <v>match</v>
      </c>
      <c r="L100" t="str">
        <f t="shared" si="7"/>
        <v>match</v>
      </c>
      <c r="M100" t="str">
        <f t="shared" si="9"/>
        <v/>
      </c>
      <c r="N100" t="str">
        <f t="shared" si="8"/>
        <v/>
      </c>
    </row>
    <row r="101" spans="1:14">
      <c r="A101" s="27"/>
      <c r="B101" s="22"/>
      <c r="C101" s="15">
        <v>2</v>
      </c>
      <c r="D101" s="5" t="s">
        <v>60</v>
      </c>
      <c r="E101" s="22"/>
      <c r="F101" s="27"/>
      <c r="G101" s="27"/>
      <c r="H101" t="s">
        <v>60</v>
      </c>
      <c r="I101" t="str">
        <f>VLOOKUP(H101,location2015!$E$2:$F$292,2,FALSE)</f>
        <v>香島道*</v>
      </c>
      <c r="J101" s="12">
        <v>2</v>
      </c>
      <c r="K101" t="str">
        <f t="shared" si="6"/>
        <v>match</v>
      </c>
      <c r="L101" t="str">
        <f t="shared" si="7"/>
        <v>match</v>
      </c>
      <c r="M101" t="str">
        <f t="shared" si="9"/>
        <v/>
      </c>
      <c r="N101" t="str">
        <f t="shared" si="8"/>
        <v/>
      </c>
    </row>
    <row r="102" spans="1:14">
      <c r="A102" s="27"/>
      <c r="B102" s="22"/>
      <c r="C102" s="15">
        <v>2</v>
      </c>
      <c r="D102" s="5" t="s">
        <v>15</v>
      </c>
      <c r="E102" s="22"/>
      <c r="F102" s="27"/>
      <c r="G102" s="27"/>
      <c r="H102" t="s">
        <v>15</v>
      </c>
      <c r="I102" t="str">
        <f>VLOOKUP(H102,location2015!$E$2:$F$292,2,FALSE)</f>
        <v>謝斐道近堅拿道西</v>
      </c>
      <c r="J102" s="12">
        <v>2</v>
      </c>
      <c r="K102" t="str">
        <f t="shared" si="6"/>
        <v>match</v>
      </c>
      <c r="L102" t="str">
        <f t="shared" si="7"/>
        <v>match</v>
      </c>
      <c r="M102" t="str">
        <f t="shared" si="9"/>
        <v>No match in a</v>
      </c>
      <c r="N102" t="str">
        <f t="shared" si="8"/>
        <v/>
      </c>
    </row>
    <row r="103" spans="1:14">
      <c r="A103" s="27"/>
      <c r="B103" s="22"/>
      <c r="C103" s="15">
        <v>3</v>
      </c>
      <c r="D103" s="5" t="s">
        <v>16</v>
      </c>
      <c r="E103" s="22"/>
      <c r="F103" s="27"/>
      <c r="G103" s="27"/>
      <c r="H103" t="s">
        <v>16</v>
      </c>
      <c r="I103" t="str">
        <f>VLOOKUP(H103,location2015!$E$2:$F$292,2,FALSE)</f>
        <v>謝菲道(景隆街以西)</v>
      </c>
      <c r="J103" s="12">
        <v>3</v>
      </c>
      <c r="K103" t="str">
        <f t="shared" si="6"/>
        <v>match</v>
      </c>
      <c r="L103" t="str">
        <f t="shared" si="7"/>
        <v>match</v>
      </c>
      <c r="M103" t="str">
        <f t="shared" si="9"/>
        <v>No match in a</v>
      </c>
      <c r="N103" t="str">
        <f t="shared" si="8"/>
        <v/>
      </c>
    </row>
    <row r="104" spans="1:14">
      <c r="A104" s="27"/>
      <c r="B104" s="22"/>
      <c r="C104" s="15">
        <v>1</v>
      </c>
      <c r="D104" s="5" t="s">
        <v>40</v>
      </c>
      <c r="E104" s="22"/>
      <c r="F104" s="27"/>
      <c r="G104" s="27"/>
      <c r="H104" t="s">
        <v>40</v>
      </c>
      <c r="I104" t="str">
        <f>VLOOKUP(H104,location2015!$E$2:$F$292,2,FALSE)</f>
        <v>渣華道近糖水道</v>
      </c>
      <c r="J104" s="12">
        <v>1</v>
      </c>
      <c r="K104" t="str">
        <f t="shared" si="6"/>
        <v>match</v>
      </c>
      <c r="L104" t="str">
        <f t="shared" si="7"/>
        <v>match</v>
      </c>
      <c r="M104" t="str">
        <f t="shared" si="9"/>
        <v/>
      </c>
      <c r="N104" t="str">
        <f t="shared" si="8"/>
        <v>No match in c</v>
      </c>
    </row>
    <row r="105" spans="1:14">
      <c r="A105" s="27"/>
      <c r="B105" s="22"/>
      <c r="C105" s="15">
        <v>2</v>
      </c>
      <c r="D105" s="5" t="s">
        <v>1371</v>
      </c>
      <c r="E105" s="22"/>
      <c r="F105" s="27"/>
      <c r="G105" s="27"/>
      <c r="H105" t="s">
        <v>582</v>
      </c>
      <c r="I105" t="str">
        <f>VLOOKUP(H105,location2015!$E$2:$F$292,2,FALSE)</f>
        <v>蘇杭街以東</v>
      </c>
      <c r="J105" s="12">
        <v>1</v>
      </c>
      <c r="K105" t="str">
        <f t="shared" si="6"/>
        <v/>
      </c>
      <c r="L105" t="str">
        <f t="shared" si="7"/>
        <v/>
      </c>
      <c r="M105" t="str">
        <f t="shared" si="9"/>
        <v/>
      </c>
      <c r="N105" t="str">
        <f t="shared" ref="N105:N130" si="10">IF(COUNTIF($H:$H, $D107)=0, "No match in c", "")</f>
        <v/>
      </c>
    </row>
    <row r="106" spans="1:14">
      <c r="A106" s="27"/>
      <c r="B106" s="22"/>
      <c r="C106" s="15"/>
      <c r="D106" s="5"/>
      <c r="E106" s="22"/>
      <c r="F106" s="27"/>
      <c r="G106" s="27"/>
      <c r="H106" t="s">
        <v>581</v>
      </c>
      <c r="I106" t="str">
        <f>VLOOKUP(H106,location2015!$E$2:$F$292,2,FALSE)</f>
        <v>蘇杭街以西</v>
      </c>
      <c r="J106" s="12">
        <v>1</v>
      </c>
      <c r="K106" t="str">
        <f t="shared" si="6"/>
        <v/>
      </c>
      <c r="L106" t="str">
        <f t="shared" si="7"/>
        <v/>
      </c>
      <c r="M106" t="str">
        <f t="shared" si="9"/>
        <v/>
      </c>
      <c r="N106" t="str">
        <f t="shared" si="10"/>
        <v/>
      </c>
    </row>
    <row r="107" spans="1:14">
      <c r="A107" s="27"/>
      <c r="B107" s="22"/>
      <c r="C107" s="15">
        <v>1</v>
      </c>
      <c r="D107" s="5" t="s">
        <v>166</v>
      </c>
      <c r="E107" s="22"/>
      <c r="F107" s="27"/>
      <c r="G107" s="27"/>
      <c r="H107" t="s">
        <v>166</v>
      </c>
      <c r="I107" t="str">
        <f>VLOOKUP(H107,location2015!$E$2:$F$292,2,FALSE)</f>
        <v>嘉樂街近瑞和街</v>
      </c>
      <c r="J107" s="12">
        <v>1</v>
      </c>
      <c r="K107" t="str">
        <f t="shared" si="6"/>
        <v>match</v>
      </c>
      <c r="L107" t="str">
        <f t="shared" si="7"/>
        <v>match</v>
      </c>
      <c r="M107" t="str">
        <f t="shared" si="9"/>
        <v/>
      </c>
      <c r="N107" t="str">
        <f t="shared" si="10"/>
        <v/>
      </c>
    </row>
    <row r="108" spans="1:14">
      <c r="A108" s="27"/>
      <c r="B108" s="22"/>
      <c r="C108" s="15">
        <v>1</v>
      </c>
      <c r="D108" s="5" t="s">
        <v>335</v>
      </c>
      <c r="E108" s="22"/>
      <c r="F108" s="27"/>
      <c r="G108" s="27"/>
      <c r="H108" t="s">
        <v>335</v>
      </c>
      <c r="I108" t="str">
        <f>VLOOKUP(H108,location2015!$E$2:$F$292,2,FALSE)</f>
        <v>嘉定路</v>
      </c>
      <c r="J108" s="12">
        <v>1</v>
      </c>
      <c r="K108" t="str">
        <f t="shared" si="6"/>
        <v>match</v>
      </c>
      <c r="L108" t="str">
        <f t="shared" si="7"/>
        <v>match</v>
      </c>
      <c r="M108" t="str">
        <f t="shared" si="9"/>
        <v/>
      </c>
      <c r="N108" t="str">
        <f t="shared" si="10"/>
        <v/>
      </c>
    </row>
    <row r="109" spans="1:14">
      <c r="A109" s="27"/>
      <c r="B109" s="22"/>
      <c r="C109" s="15">
        <v>1</v>
      </c>
      <c r="D109" s="5" t="s">
        <v>167</v>
      </c>
      <c r="E109" s="22"/>
      <c r="F109" s="27"/>
      <c r="G109" s="27"/>
      <c r="H109" t="s">
        <v>167</v>
      </c>
      <c r="I109" t="str">
        <f>VLOOKUP(H109,location2015!$E$2:$F$292,2,FALSE)</f>
        <v>嘉榮街</v>
      </c>
      <c r="J109" s="12">
        <v>1</v>
      </c>
      <c r="K109" t="str">
        <f t="shared" si="6"/>
        <v>match</v>
      </c>
      <c r="L109" t="str">
        <f t="shared" si="7"/>
        <v>match</v>
      </c>
      <c r="M109" t="str">
        <f t="shared" si="9"/>
        <v/>
      </c>
      <c r="N109" t="str">
        <f t="shared" si="10"/>
        <v/>
      </c>
    </row>
    <row r="110" spans="1:14">
      <c r="A110" s="27"/>
      <c r="B110" s="22"/>
      <c r="C110" s="15">
        <v>1</v>
      </c>
      <c r="D110" s="5" t="s">
        <v>168</v>
      </c>
      <c r="E110" s="22"/>
      <c r="F110" s="27"/>
      <c r="G110" s="27"/>
      <c r="H110" t="s">
        <v>168</v>
      </c>
      <c r="I110" t="str">
        <f>VLOOKUP(H110,location2015!$E$2:$F$292,2,FALSE)</f>
        <v>佳廉道近觀塘游泳池</v>
      </c>
      <c r="J110" s="12">
        <v>1</v>
      </c>
      <c r="K110" t="str">
        <f t="shared" si="6"/>
        <v>match</v>
      </c>
      <c r="L110" t="str">
        <f t="shared" si="7"/>
        <v>match</v>
      </c>
      <c r="M110" t="str">
        <f t="shared" si="9"/>
        <v/>
      </c>
      <c r="N110" t="str">
        <f t="shared" si="10"/>
        <v/>
      </c>
    </row>
    <row r="111" spans="1:14">
      <c r="A111" s="27"/>
      <c r="B111" s="22"/>
      <c r="C111" s="15">
        <v>1</v>
      </c>
      <c r="D111" s="5" t="s">
        <v>170</v>
      </c>
      <c r="E111" s="22"/>
      <c r="F111" s="27"/>
      <c r="G111" s="27"/>
      <c r="H111" t="s">
        <v>170</v>
      </c>
      <c r="I111" t="str">
        <f>VLOOKUP(H111,location2015!$E$2:$F$292,2,FALSE)</f>
        <v>啟樂街 (啟業邨對出近的士站)</v>
      </c>
      <c r="J111" s="12">
        <v>1</v>
      </c>
      <c r="K111" t="str">
        <f t="shared" si="6"/>
        <v>match</v>
      </c>
      <c r="L111" t="str">
        <f t="shared" si="7"/>
        <v>match</v>
      </c>
      <c r="M111" t="str">
        <f t="shared" si="9"/>
        <v/>
      </c>
      <c r="N111" t="str">
        <f t="shared" si="10"/>
        <v/>
      </c>
    </row>
    <row r="112" spans="1:14">
      <c r="A112" s="27"/>
      <c r="B112" s="22"/>
      <c r="C112" s="15">
        <v>1</v>
      </c>
      <c r="D112" s="5" t="s">
        <v>171</v>
      </c>
      <c r="E112" s="22"/>
      <c r="F112" s="27"/>
      <c r="G112" s="27"/>
      <c r="H112" t="s">
        <v>171</v>
      </c>
      <c r="I112" t="str">
        <f>VLOOKUP(H112,location2015!$E$2:$F$292,2,FALSE)</f>
        <v>啟樂街 (九龍灣遊樂場對出近公眾廁所)</v>
      </c>
      <c r="J112" s="12">
        <v>1</v>
      </c>
      <c r="K112" t="str">
        <f t="shared" si="6"/>
        <v>match</v>
      </c>
      <c r="L112" t="str">
        <f t="shared" si="7"/>
        <v>match</v>
      </c>
      <c r="M112" t="str">
        <f t="shared" si="9"/>
        <v/>
      </c>
      <c r="N112" t="str">
        <f t="shared" si="10"/>
        <v/>
      </c>
    </row>
    <row r="113" spans="1:17">
      <c r="A113" s="27"/>
      <c r="B113" s="22"/>
      <c r="C113" s="15">
        <v>1</v>
      </c>
      <c r="D113" s="5" t="s">
        <v>169</v>
      </c>
      <c r="E113" s="22"/>
      <c r="F113" s="27"/>
      <c r="G113" s="27"/>
      <c r="H113" t="s">
        <v>169</v>
      </c>
      <c r="I113" t="str">
        <f>VLOOKUP(H113,location2015!$E$2:$F$292,2,FALSE)</f>
        <v>啟樂街 (九龍灣體育館對出)</v>
      </c>
      <c r="J113" s="12">
        <v>1</v>
      </c>
      <c r="K113" t="str">
        <f t="shared" si="6"/>
        <v>match</v>
      </c>
      <c r="L113" t="str">
        <f t="shared" si="7"/>
        <v>match</v>
      </c>
      <c r="M113" t="str">
        <f t="shared" si="9"/>
        <v/>
      </c>
      <c r="N113" t="str">
        <f t="shared" si="10"/>
        <v/>
      </c>
    </row>
    <row r="114" spans="1:17" s="6" customFormat="1">
      <c r="A114" s="27"/>
      <c r="B114" s="22"/>
      <c r="C114" s="15">
        <v>1</v>
      </c>
      <c r="D114" s="5" t="s">
        <v>90</v>
      </c>
      <c r="E114" s="22"/>
      <c r="F114" s="27"/>
      <c r="G114" s="27"/>
      <c r="H114" t="s">
        <v>90</v>
      </c>
      <c r="I114" t="str">
        <f>VLOOKUP(H114,location2015!$E$2:$F$292,2,FALSE)</f>
        <v>啟明街</v>
      </c>
      <c r="J114" s="12">
        <v>1</v>
      </c>
      <c r="K114" t="str">
        <f t="shared" si="6"/>
        <v>match</v>
      </c>
      <c r="L114" t="str">
        <f t="shared" si="7"/>
        <v>match</v>
      </c>
      <c r="M114" t="str">
        <f t="shared" si="9"/>
        <v/>
      </c>
      <c r="N114" t="str">
        <f t="shared" si="10"/>
        <v/>
      </c>
      <c r="O114"/>
      <c r="P114"/>
      <c r="Q114"/>
    </row>
    <row r="115" spans="1:17">
      <c r="A115" s="27"/>
      <c r="B115" s="22"/>
      <c r="C115" s="15">
        <v>2</v>
      </c>
      <c r="D115" s="5" t="s">
        <v>375</v>
      </c>
      <c r="E115" s="22"/>
      <c r="F115" s="27"/>
      <c r="G115" s="27"/>
      <c r="H115" t="s">
        <v>375</v>
      </c>
      <c r="I115" t="str">
        <f>VLOOKUP(H115,location2015!$E$2:$F$292,2,FALSE)</f>
        <v>金祥坊</v>
      </c>
      <c r="J115" s="12">
        <v>2</v>
      </c>
      <c r="K115" t="str">
        <f t="shared" si="6"/>
        <v>match</v>
      </c>
      <c r="L115" t="str">
        <f t="shared" si="7"/>
        <v>match</v>
      </c>
      <c r="M115" t="str">
        <f t="shared" si="9"/>
        <v/>
      </c>
      <c r="N115" t="str">
        <f t="shared" si="10"/>
        <v/>
      </c>
    </row>
    <row r="116" spans="1:17">
      <c r="A116" s="27"/>
      <c r="B116" s="22"/>
      <c r="C116" s="15">
        <v>1</v>
      </c>
      <c r="D116" s="5" t="s">
        <v>91</v>
      </c>
      <c r="E116" s="22"/>
      <c r="F116" s="27"/>
      <c r="G116" s="27"/>
      <c r="H116" t="s">
        <v>91</v>
      </c>
      <c r="I116" t="str">
        <f>VLOOKUP(H116,location2015!$E$2:$F$292,2,FALSE)</f>
        <v>金城道</v>
      </c>
      <c r="J116" s="12">
        <v>1</v>
      </c>
      <c r="K116" t="str">
        <f t="shared" si="6"/>
        <v>match</v>
      </c>
      <c r="L116" t="str">
        <f t="shared" si="7"/>
        <v>match</v>
      </c>
      <c r="M116" t="str">
        <f t="shared" si="9"/>
        <v/>
      </c>
      <c r="N116" t="str">
        <f t="shared" si="10"/>
        <v/>
      </c>
    </row>
    <row r="117" spans="1:17">
      <c r="A117" s="27"/>
      <c r="B117" s="22"/>
      <c r="C117" s="15">
        <v>1</v>
      </c>
      <c r="D117" s="5" t="s">
        <v>132</v>
      </c>
      <c r="E117" s="22"/>
      <c r="F117" s="27"/>
      <c r="G117" s="27"/>
      <c r="H117" t="s">
        <v>132</v>
      </c>
      <c r="I117" t="str">
        <f>VLOOKUP(H117,location2015!$E$2:$F$292,2,FALSE)</f>
        <v>基隆街近桂林街</v>
      </c>
      <c r="J117" s="12">
        <v>1</v>
      </c>
      <c r="K117" t="str">
        <f t="shared" si="6"/>
        <v>match</v>
      </c>
      <c r="L117" t="str">
        <f t="shared" si="7"/>
        <v>match</v>
      </c>
      <c r="M117" t="str">
        <f t="shared" si="9"/>
        <v/>
      </c>
      <c r="N117" t="str">
        <f t="shared" si="10"/>
        <v/>
      </c>
    </row>
    <row r="118" spans="1:17">
      <c r="A118" s="27"/>
      <c r="B118" s="22"/>
      <c r="C118" s="15">
        <v>2</v>
      </c>
      <c r="D118" s="5" t="s">
        <v>92</v>
      </c>
      <c r="E118" s="22"/>
      <c r="F118" s="27"/>
      <c r="G118" s="27"/>
      <c r="H118" t="s">
        <v>92</v>
      </c>
      <c r="I118" t="str">
        <f>VLOOKUP(H118,location2015!$E$2:$F$292,2,FALSE)</f>
        <v>金巴利道</v>
      </c>
      <c r="J118" s="12">
        <v>2</v>
      </c>
      <c r="K118" t="str">
        <f t="shared" si="6"/>
        <v>match</v>
      </c>
      <c r="L118" t="str">
        <f t="shared" si="7"/>
        <v>match</v>
      </c>
      <c r="M118" t="str">
        <f t="shared" si="9"/>
        <v/>
      </c>
      <c r="N118" t="str">
        <f t="shared" si="10"/>
        <v/>
      </c>
    </row>
    <row r="119" spans="1:17">
      <c r="A119" s="27"/>
      <c r="B119" s="22"/>
      <c r="C119" s="15">
        <v>1</v>
      </c>
      <c r="D119" s="5" t="s">
        <v>93</v>
      </c>
      <c r="E119" s="22"/>
      <c r="F119" s="27"/>
      <c r="G119" s="27"/>
      <c r="H119" t="s">
        <v>93</v>
      </c>
      <c r="I119" t="str">
        <f>VLOOKUP(H119,location2015!$E$2:$F$292,2,FALSE)</f>
        <v>金巴利街</v>
      </c>
      <c r="J119" s="12">
        <v>1</v>
      </c>
      <c r="K119" t="str">
        <f t="shared" si="6"/>
        <v>match</v>
      </c>
      <c r="L119" t="str">
        <f t="shared" si="7"/>
        <v>match</v>
      </c>
      <c r="M119" t="str">
        <f t="shared" ref="M119:M131" si="11">IF( COUNTIF($D:$D,H123)=0, "No match in a", "")</f>
        <v/>
      </c>
      <c r="N119" t="str">
        <f t="shared" si="10"/>
        <v/>
      </c>
    </row>
    <row r="120" spans="1:17">
      <c r="A120" s="27"/>
      <c r="B120" s="22"/>
      <c r="C120" s="15">
        <v>1</v>
      </c>
      <c r="D120" s="5" t="s">
        <v>41</v>
      </c>
      <c r="E120" s="22"/>
      <c r="F120" s="27"/>
      <c r="G120" s="27"/>
      <c r="H120" t="s">
        <v>41</v>
      </c>
      <c r="I120" t="str">
        <f>VLOOKUP(H120,location2015!$E$2:$F$292,2,FALSE)</f>
        <v>建華街</v>
      </c>
      <c r="J120" s="12">
        <v>1</v>
      </c>
      <c r="K120" t="str">
        <f t="shared" si="6"/>
        <v>match</v>
      </c>
      <c r="L120" t="str">
        <f t="shared" si="7"/>
        <v>match</v>
      </c>
      <c r="M120" t="str">
        <f t="shared" si="11"/>
        <v/>
      </c>
      <c r="N120" t="str">
        <f t="shared" si="10"/>
        <v/>
      </c>
    </row>
    <row r="121" spans="1:17" s="19" customFormat="1">
      <c r="A121" s="27"/>
      <c r="B121" s="22"/>
      <c r="C121" s="15">
        <v>2</v>
      </c>
      <c r="D121" s="5" t="s">
        <v>172</v>
      </c>
      <c r="E121" s="22"/>
      <c r="F121" s="27"/>
      <c r="G121" s="27"/>
      <c r="H121" t="s">
        <v>172</v>
      </c>
      <c r="I121" t="str">
        <f>VLOOKUP(H121,location2015!$E$2:$F$292,2,FALSE)</f>
        <v>景福街近咪錶停車位</v>
      </c>
      <c r="J121" s="12">
        <v>2</v>
      </c>
      <c r="K121" t="str">
        <f t="shared" si="6"/>
        <v>match</v>
      </c>
      <c r="L121" t="str">
        <f t="shared" si="7"/>
        <v>match</v>
      </c>
      <c r="M121" t="str">
        <f t="shared" si="11"/>
        <v/>
      </c>
      <c r="N121" t="str">
        <f t="shared" si="10"/>
        <v/>
      </c>
      <c r="O121"/>
      <c r="P121"/>
      <c r="Q121"/>
    </row>
    <row r="122" spans="1:17">
      <c r="A122" s="27"/>
      <c r="B122" s="22"/>
      <c r="C122" s="15">
        <v>1</v>
      </c>
      <c r="D122" s="5" t="s">
        <v>133</v>
      </c>
      <c r="E122" s="22"/>
      <c r="F122" s="27"/>
      <c r="G122" s="27"/>
      <c r="H122" t="s">
        <v>133</v>
      </c>
      <c r="I122" t="str">
        <f>VLOOKUP(H122,location2015!$E$2:$F$292,2,FALSE)</f>
        <v>瓊林街近大南西街</v>
      </c>
      <c r="J122" s="12">
        <v>1</v>
      </c>
      <c r="K122" t="str">
        <f t="shared" si="6"/>
        <v>match</v>
      </c>
      <c r="L122" t="str">
        <f t="shared" si="7"/>
        <v>match</v>
      </c>
      <c r="M122" t="str">
        <f t="shared" si="11"/>
        <v/>
      </c>
      <c r="N122" t="str">
        <f t="shared" si="10"/>
        <v/>
      </c>
    </row>
    <row r="123" spans="1:17">
      <c r="A123" s="27"/>
      <c r="B123" s="22"/>
      <c r="C123" s="15">
        <v>1</v>
      </c>
      <c r="D123" s="5" t="s">
        <v>173</v>
      </c>
      <c r="E123" s="22"/>
      <c r="F123" s="27"/>
      <c r="G123" s="27"/>
      <c r="H123" t="s">
        <v>173</v>
      </c>
      <c r="I123" t="str">
        <f>VLOOKUP(H123,location2015!$E$2:$F$292,2,FALSE)</f>
        <v>瓊東街</v>
      </c>
      <c r="J123" s="12">
        <v>1</v>
      </c>
      <c r="K123" t="str">
        <f t="shared" si="6"/>
        <v>match</v>
      </c>
      <c r="L123" t="str">
        <f t="shared" si="7"/>
        <v>match</v>
      </c>
      <c r="M123" t="str">
        <f t="shared" si="11"/>
        <v/>
      </c>
      <c r="N123" t="str">
        <f t="shared" si="10"/>
        <v/>
      </c>
    </row>
    <row r="124" spans="1:17">
      <c r="A124" s="27"/>
      <c r="B124" s="22"/>
      <c r="C124" s="15">
        <v>1</v>
      </c>
      <c r="D124" s="5" t="s">
        <v>134</v>
      </c>
      <c r="E124" s="22"/>
      <c r="F124" s="27"/>
      <c r="G124" s="27"/>
      <c r="H124" t="s">
        <v>134</v>
      </c>
      <c r="I124" t="str">
        <f>VLOOKUP(H124,location2015!$E$2:$F$292,2,FALSE)</f>
        <v>九江街近寶血醫院</v>
      </c>
      <c r="J124" s="12">
        <v>1</v>
      </c>
      <c r="K124" t="str">
        <f t="shared" si="6"/>
        <v>match</v>
      </c>
      <c r="L124" t="str">
        <f t="shared" si="7"/>
        <v>match</v>
      </c>
      <c r="M124" t="str">
        <f t="shared" si="11"/>
        <v/>
      </c>
      <c r="N124" t="str">
        <f t="shared" si="10"/>
        <v/>
      </c>
    </row>
    <row r="125" spans="1:17">
      <c r="A125" s="27"/>
      <c r="B125" s="22"/>
      <c r="C125" s="15">
        <v>2</v>
      </c>
      <c r="D125" s="5" t="s">
        <v>337</v>
      </c>
      <c r="E125" s="22"/>
      <c r="F125" s="27"/>
      <c r="G125" s="27"/>
      <c r="H125" t="s">
        <v>337</v>
      </c>
      <c r="I125" t="str">
        <f>VLOOKUP(H125,location2015!$E$2:$F$292,2,FALSE)</f>
        <v>高芳街</v>
      </c>
      <c r="J125" s="12">
        <v>2</v>
      </c>
      <c r="K125" t="str">
        <f t="shared" si="6"/>
        <v>match</v>
      </c>
      <c r="L125" t="str">
        <f t="shared" si="7"/>
        <v>match</v>
      </c>
      <c r="M125" t="str">
        <f t="shared" si="11"/>
        <v/>
      </c>
      <c r="N125" t="str">
        <f t="shared" si="10"/>
        <v/>
      </c>
    </row>
    <row r="126" spans="1:17">
      <c r="A126" s="27"/>
      <c r="B126" s="22"/>
      <c r="C126" s="15">
        <v>1</v>
      </c>
      <c r="D126" s="5" t="s">
        <v>339</v>
      </c>
      <c r="E126" s="22"/>
      <c r="F126" s="27"/>
      <c r="G126" s="27"/>
      <c r="H126" t="s">
        <v>339</v>
      </c>
      <c r="I126" t="str">
        <f>VLOOKUP(H126,location2015!$E$2:$F$292,2,FALSE)</f>
        <v>葵發路</v>
      </c>
      <c r="J126" s="12">
        <v>1</v>
      </c>
      <c r="K126" t="str">
        <f t="shared" si="6"/>
        <v>match</v>
      </c>
      <c r="L126" t="str">
        <f t="shared" si="7"/>
        <v>match</v>
      </c>
      <c r="M126" t="str">
        <f t="shared" si="11"/>
        <v/>
      </c>
      <c r="N126" t="str">
        <f t="shared" si="10"/>
        <v/>
      </c>
    </row>
    <row r="127" spans="1:17">
      <c r="A127" s="27"/>
      <c r="B127" s="22"/>
      <c r="C127" s="15">
        <v>1</v>
      </c>
      <c r="D127" s="5" t="s">
        <v>341</v>
      </c>
      <c r="E127" s="22"/>
      <c r="F127" s="27"/>
      <c r="G127" s="27"/>
      <c r="H127" t="s">
        <v>341</v>
      </c>
      <c r="I127" t="str">
        <f>VLOOKUP(H127,location2015!$E$2:$F$292,2,FALSE)</f>
        <v>葵豐街</v>
      </c>
      <c r="J127" s="12">
        <v>1</v>
      </c>
      <c r="K127" t="str">
        <f t="shared" si="6"/>
        <v>match</v>
      </c>
      <c r="L127" t="str">
        <f t="shared" si="7"/>
        <v>match</v>
      </c>
      <c r="M127" t="str">
        <f t="shared" si="11"/>
        <v/>
      </c>
      <c r="N127" t="str">
        <f t="shared" si="10"/>
        <v/>
      </c>
    </row>
    <row r="128" spans="1:17">
      <c r="A128" s="28"/>
      <c r="B128" s="24"/>
      <c r="C128" s="18">
        <v>2</v>
      </c>
      <c r="D128" s="17" t="s">
        <v>343</v>
      </c>
      <c r="E128" s="24"/>
      <c r="F128" s="28"/>
      <c r="G128" s="28"/>
      <c r="H128" s="19" t="s">
        <v>343</v>
      </c>
      <c r="I128" s="19" t="str">
        <f>VLOOKUP(H128,location2015!$E$2:$F$292,2,FALSE)</f>
        <v>葵興地鐵站</v>
      </c>
      <c r="J128" s="20">
        <v>1</v>
      </c>
      <c r="K128" t="str">
        <f t="shared" si="6"/>
        <v>match</v>
      </c>
      <c r="L128" t="str">
        <f t="shared" si="7"/>
        <v/>
      </c>
      <c r="M128" s="19" t="str">
        <f t="shared" si="11"/>
        <v>No match in a</v>
      </c>
      <c r="N128" s="19" t="str">
        <f t="shared" si="10"/>
        <v/>
      </c>
      <c r="O128" s="19"/>
      <c r="P128" s="19"/>
      <c r="Q128" s="19"/>
    </row>
    <row r="129" spans="1:17" s="6" customFormat="1">
      <c r="A129" s="27"/>
      <c r="B129" s="22"/>
      <c r="C129" s="15">
        <v>3</v>
      </c>
      <c r="D129" s="5" t="s">
        <v>345</v>
      </c>
      <c r="E129" s="22"/>
      <c r="F129" s="27"/>
      <c r="G129" s="27"/>
      <c r="H129" t="s">
        <v>345</v>
      </c>
      <c r="I129" t="str">
        <f>VLOOKUP(H129,location2015!$E$2:$F$292,2,FALSE)</f>
        <v>葵德街</v>
      </c>
      <c r="J129" s="12">
        <v>3</v>
      </c>
      <c r="K129" t="str">
        <f t="shared" si="6"/>
        <v>match</v>
      </c>
      <c r="L129" t="str">
        <f t="shared" si="7"/>
        <v>match</v>
      </c>
      <c r="M129" t="str">
        <f t="shared" si="11"/>
        <v>No match in a</v>
      </c>
      <c r="N129" t="str">
        <f t="shared" si="10"/>
        <v/>
      </c>
      <c r="O129"/>
      <c r="P129"/>
      <c r="Q129"/>
    </row>
    <row r="130" spans="1:17">
      <c r="A130" s="27"/>
      <c r="B130" s="22"/>
      <c r="C130" s="15">
        <v>2</v>
      </c>
      <c r="D130" s="5" t="s">
        <v>327</v>
      </c>
      <c r="E130" s="22"/>
      <c r="F130" s="27"/>
      <c r="G130" s="27"/>
      <c r="H130" t="s">
        <v>327</v>
      </c>
      <c r="I130" t="str">
        <f>VLOOKUP(H130,location2015!$E$2:$F$292,2,FALSE)</f>
        <v>光輝里</v>
      </c>
      <c r="J130" s="12">
        <v>2</v>
      </c>
      <c r="K130" t="str">
        <f t="shared" ref="K130:K193" si="12">IF(D130=H130,"match","")</f>
        <v>match</v>
      </c>
      <c r="L130" t="str">
        <f t="shared" ref="L130:L193" si="13">IF(C130=J130,"match","")</f>
        <v>match</v>
      </c>
      <c r="M130" t="str">
        <f t="shared" si="11"/>
        <v/>
      </c>
      <c r="N130" t="str">
        <f t="shared" si="10"/>
        <v>No match in c</v>
      </c>
    </row>
    <row r="131" spans="1:17">
      <c r="A131" s="27"/>
      <c r="B131" s="22"/>
      <c r="C131" s="15">
        <v>1</v>
      </c>
      <c r="D131" s="5" t="s">
        <v>233</v>
      </c>
      <c r="E131" s="22"/>
      <c r="F131" s="27"/>
      <c r="G131" s="27"/>
      <c r="H131" t="s">
        <v>233</v>
      </c>
      <c r="I131" t="str">
        <f>VLOOKUP(H131,location2015!$E$2:$F$292,2,FALSE)</f>
        <v>廣福坊停車場</v>
      </c>
      <c r="J131" s="12">
        <v>1</v>
      </c>
      <c r="K131" t="str">
        <f t="shared" si="12"/>
        <v>match</v>
      </c>
      <c r="L131" t="str">
        <f t="shared" si="13"/>
        <v>match</v>
      </c>
      <c r="M131" t="str">
        <f t="shared" si="11"/>
        <v/>
      </c>
      <c r="N131" t="str">
        <f t="shared" ref="N131:N156" si="14">IF(COUNTIF($H:$H, $D134)=0, "No match in c", "")</f>
        <v/>
      </c>
    </row>
    <row r="132" spans="1:17">
      <c r="A132" s="27"/>
      <c r="B132" s="22"/>
      <c r="C132" s="15">
        <v>2</v>
      </c>
      <c r="D132" s="5" t="s">
        <v>1378</v>
      </c>
      <c r="E132" s="22"/>
      <c r="F132" s="27"/>
      <c r="G132" s="27"/>
      <c r="H132" t="s">
        <v>634</v>
      </c>
      <c r="I132" t="e">
        <f>VLOOKUP(H132,location2015!$E$2:$F$292,2,FALSE)</f>
        <v>#N/A</v>
      </c>
      <c r="J132" s="12">
        <v>1</v>
      </c>
      <c r="K132" t="str">
        <f t="shared" si="12"/>
        <v/>
      </c>
      <c r="L132" t="str">
        <f t="shared" si="13"/>
        <v/>
      </c>
      <c r="M132" t="str">
        <f t="shared" ref="M132:M149" si="15">IF( COUNTIF($D:$D,H137)=0, "No match in a", "")</f>
        <v/>
      </c>
      <c r="N132" t="str">
        <f t="shared" si="14"/>
        <v/>
      </c>
    </row>
    <row r="133" spans="1:17">
      <c r="A133" s="27"/>
      <c r="B133" s="22"/>
      <c r="C133" s="15"/>
      <c r="D133" s="5"/>
      <c r="E133" s="22"/>
      <c r="F133" s="27"/>
      <c r="G133" s="27"/>
      <c r="H133" t="s">
        <v>635</v>
      </c>
      <c r="I133" t="e">
        <f>VLOOKUP(H133,location2015!$E$2:$F$292,2,FALSE)</f>
        <v>#N/A</v>
      </c>
      <c r="J133" s="12">
        <v>1</v>
      </c>
      <c r="K133" t="str">
        <f t="shared" si="12"/>
        <v/>
      </c>
      <c r="L133" t="str">
        <f t="shared" si="13"/>
        <v/>
      </c>
      <c r="M133" t="str">
        <f t="shared" si="15"/>
        <v/>
      </c>
      <c r="N133" t="str">
        <f t="shared" si="14"/>
        <v/>
      </c>
    </row>
    <row r="134" spans="1:17">
      <c r="A134" s="27"/>
      <c r="B134" s="22"/>
      <c r="C134" s="15">
        <v>1</v>
      </c>
      <c r="D134" s="5" t="s">
        <v>235</v>
      </c>
      <c r="E134" s="22"/>
      <c r="F134" s="27"/>
      <c r="G134" s="27"/>
      <c r="H134" t="s">
        <v>235</v>
      </c>
      <c r="I134" t="str">
        <f>VLOOKUP(H134,location2015!$E$2:$F$292,2,FALSE)</f>
        <v>泥涌停車場</v>
      </c>
      <c r="J134" s="12">
        <v>1</v>
      </c>
      <c r="K134" t="str">
        <f t="shared" si="12"/>
        <v>match</v>
      </c>
      <c r="L134" t="str">
        <f t="shared" si="13"/>
        <v>match</v>
      </c>
      <c r="M134" t="str">
        <f t="shared" si="15"/>
        <v/>
      </c>
      <c r="N134" t="str">
        <f t="shared" si="14"/>
        <v/>
      </c>
    </row>
    <row r="135" spans="1:17">
      <c r="A135" s="27"/>
      <c r="B135" s="22"/>
      <c r="C135" s="15">
        <v>1</v>
      </c>
      <c r="D135" s="5" t="s">
        <v>135</v>
      </c>
      <c r="E135" s="22"/>
      <c r="F135" s="27"/>
      <c r="G135" s="27"/>
      <c r="H135" t="s">
        <v>135</v>
      </c>
      <c r="I135" t="str">
        <f>VLOOKUP(H135,location2015!$E$2:$F$292,2,FALSE)</f>
        <v>荔灣道北行</v>
      </c>
      <c r="J135" s="12">
        <v>1</v>
      </c>
      <c r="K135" t="str">
        <f t="shared" si="12"/>
        <v>match</v>
      </c>
      <c r="L135" t="str">
        <f t="shared" si="13"/>
        <v>match</v>
      </c>
      <c r="M135" t="str">
        <f t="shared" si="15"/>
        <v/>
      </c>
      <c r="N135" t="str">
        <f t="shared" si="14"/>
        <v/>
      </c>
    </row>
    <row r="136" spans="1:17">
      <c r="A136" s="27"/>
      <c r="B136" s="22"/>
      <c r="C136" s="15">
        <v>1</v>
      </c>
      <c r="D136" s="5" t="s">
        <v>174</v>
      </c>
      <c r="E136" s="22"/>
      <c r="F136" s="27"/>
      <c r="G136" s="27"/>
      <c r="H136" t="s">
        <v>174</v>
      </c>
      <c r="I136" t="str">
        <f>VLOOKUP(H136,location2015!$E$2:$F$292,2,FALSE)</f>
        <v>臨利街近宏開道</v>
      </c>
      <c r="J136" s="12">
        <v>1</v>
      </c>
      <c r="K136" t="str">
        <f t="shared" si="12"/>
        <v>match</v>
      </c>
      <c r="L136" t="str">
        <f t="shared" si="13"/>
        <v>match</v>
      </c>
      <c r="M136" t="str">
        <f t="shared" si="15"/>
        <v/>
      </c>
      <c r="N136" t="str">
        <f t="shared" si="14"/>
        <v/>
      </c>
    </row>
    <row r="137" spans="1:17">
      <c r="A137" s="27"/>
      <c r="B137" s="22"/>
      <c r="C137" s="15">
        <v>1</v>
      </c>
      <c r="D137" s="5" t="s">
        <v>175</v>
      </c>
      <c r="E137" s="22"/>
      <c r="F137" s="27"/>
      <c r="G137" s="27"/>
      <c r="H137" t="s">
        <v>175</v>
      </c>
      <c r="I137" t="str">
        <f>VLOOKUP(H137,location2015!$E$2:$F$292,2,FALSE)</f>
        <v>臨樂街</v>
      </c>
      <c r="J137" s="12">
        <v>1</v>
      </c>
      <c r="K137" t="str">
        <f t="shared" si="12"/>
        <v>match</v>
      </c>
      <c r="L137" t="str">
        <f t="shared" si="13"/>
        <v>match</v>
      </c>
      <c r="M137" t="str">
        <f t="shared" si="15"/>
        <v/>
      </c>
      <c r="N137" t="str">
        <f t="shared" si="14"/>
        <v/>
      </c>
    </row>
    <row r="138" spans="1:17">
      <c r="A138" s="27"/>
      <c r="B138" s="22"/>
      <c r="C138" s="15">
        <v>1</v>
      </c>
      <c r="D138" s="5" t="s">
        <v>17</v>
      </c>
      <c r="E138" s="22"/>
      <c r="F138" s="27"/>
      <c r="G138" s="27"/>
      <c r="H138" t="s">
        <v>17</v>
      </c>
      <c r="I138" t="str">
        <f>VLOOKUP(H138,location2015!$E$2:$F$292,2,FALSE)</f>
        <v>蘭杜街</v>
      </c>
      <c r="J138" s="12">
        <v>1</v>
      </c>
      <c r="K138" t="str">
        <f t="shared" si="12"/>
        <v>match</v>
      </c>
      <c r="L138" t="str">
        <f t="shared" si="13"/>
        <v>match</v>
      </c>
      <c r="M138" t="str">
        <f t="shared" si="15"/>
        <v/>
      </c>
      <c r="N138" t="str">
        <f t="shared" si="14"/>
        <v/>
      </c>
    </row>
    <row r="139" spans="1:17">
      <c r="A139" s="27"/>
      <c r="B139" s="22"/>
      <c r="C139" s="15">
        <v>1</v>
      </c>
      <c r="D139" s="5" t="s">
        <v>42</v>
      </c>
      <c r="E139" s="22"/>
      <c r="F139" s="27"/>
      <c r="G139" s="27"/>
      <c r="H139" t="s">
        <v>42</v>
      </c>
      <c r="I139" t="str">
        <f>VLOOKUP(H139,location2015!$E$2:$F$292,2,FALSE)</f>
        <v>琉璃街</v>
      </c>
      <c r="J139" s="12">
        <v>1</v>
      </c>
      <c r="K139" t="str">
        <f t="shared" si="12"/>
        <v>match</v>
      </c>
      <c r="L139" t="str">
        <f t="shared" si="13"/>
        <v>match</v>
      </c>
      <c r="M139" t="str">
        <f t="shared" si="15"/>
        <v/>
      </c>
      <c r="N139" t="str">
        <f t="shared" si="14"/>
        <v/>
      </c>
    </row>
    <row r="140" spans="1:17">
      <c r="A140" s="27"/>
      <c r="B140" s="22"/>
      <c r="C140" s="15">
        <v>1</v>
      </c>
      <c r="D140" s="5" t="s">
        <v>43</v>
      </c>
      <c r="E140" s="22"/>
      <c r="F140" s="27"/>
      <c r="G140" s="27"/>
      <c r="H140" t="s">
        <v>43</v>
      </c>
      <c r="I140" t="str">
        <f>VLOOKUP(H140,location2015!$E$2:$F$292,2,FALSE)</f>
        <v>利眾街</v>
      </c>
      <c r="J140" s="12">
        <v>1</v>
      </c>
      <c r="K140" t="str">
        <f t="shared" si="12"/>
        <v>match</v>
      </c>
      <c r="L140" t="str">
        <f t="shared" si="13"/>
        <v>match</v>
      </c>
      <c r="M140" t="str">
        <f t="shared" si="15"/>
        <v/>
      </c>
      <c r="N140" t="str">
        <f t="shared" si="14"/>
        <v/>
      </c>
    </row>
    <row r="141" spans="1:17">
      <c r="A141" s="27"/>
      <c r="B141" s="22"/>
      <c r="C141" s="15">
        <v>1</v>
      </c>
      <c r="D141" s="5" t="s">
        <v>61</v>
      </c>
      <c r="E141" s="22"/>
      <c r="F141" s="27"/>
      <c r="G141" s="27"/>
      <c r="H141" t="s">
        <v>61</v>
      </c>
      <c r="I141" t="str">
        <f>VLOOKUP(H141,location2015!$E$2:$F$292,2,FALSE)</f>
        <v>利景街</v>
      </c>
      <c r="J141" s="12">
        <v>1</v>
      </c>
      <c r="K141" t="str">
        <f t="shared" si="12"/>
        <v>match</v>
      </c>
      <c r="L141" t="str">
        <f t="shared" si="13"/>
        <v>match</v>
      </c>
      <c r="M141" t="str">
        <f t="shared" si="15"/>
        <v/>
      </c>
      <c r="N141" t="str">
        <f t="shared" si="14"/>
        <v/>
      </c>
    </row>
    <row r="142" spans="1:17">
      <c r="A142" s="27"/>
      <c r="B142" s="22"/>
      <c r="C142" s="15">
        <v>1</v>
      </c>
      <c r="D142" s="5" t="s">
        <v>1373</v>
      </c>
      <c r="E142" s="22"/>
      <c r="F142" s="27"/>
      <c r="G142" s="27"/>
      <c r="H142" t="s">
        <v>1373</v>
      </c>
      <c r="I142" t="e">
        <f>VLOOKUP(H142,location2015!$E$2:$F$292,2,FALSE)</f>
        <v>#N/A</v>
      </c>
      <c r="J142" s="12">
        <v>1</v>
      </c>
      <c r="K142" t="str">
        <f t="shared" si="12"/>
        <v>match</v>
      </c>
      <c r="L142" t="str">
        <f t="shared" si="13"/>
        <v>match</v>
      </c>
      <c r="M142" t="str">
        <f t="shared" si="15"/>
        <v/>
      </c>
      <c r="N142" t="str">
        <f t="shared" si="14"/>
        <v/>
      </c>
    </row>
    <row r="143" spans="1:17">
      <c r="A143" s="27"/>
      <c r="B143" s="22"/>
      <c r="C143" s="15">
        <v>1</v>
      </c>
      <c r="D143" s="5" t="s">
        <v>213</v>
      </c>
      <c r="E143" s="22"/>
      <c r="F143" s="27"/>
      <c r="G143" s="27"/>
      <c r="H143" t="s">
        <v>213</v>
      </c>
      <c r="I143" t="str">
        <f>VLOOKUP(H143,location2015!$E$2:$F$292,2,FALSE)</f>
        <v>瀝源街</v>
      </c>
      <c r="J143" s="12">
        <v>1</v>
      </c>
      <c r="K143" t="str">
        <f t="shared" si="12"/>
        <v>match</v>
      </c>
      <c r="L143" t="str">
        <f t="shared" si="13"/>
        <v>match</v>
      </c>
      <c r="M143" t="str">
        <f t="shared" si="15"/>
        <v/>
      </c>
      <c r="N143" t="str">
        <f t="shared" si="14"/>
        <v/>
      </c>
    </row>
    <row r="144" spans="1:17">
      <c r="A144" s="27"/>
      <c r="B144" s="22"/>
      <c r="C144" s="15">
        <v>1</v>
      </c>
      <c r="D144" s="5" t="s">
        <v>395</v>
      </c>
      <c r="E144" s="22"/>
      <c r="F144" s="27"/>
      <c r="G144" s="27"/>
      <c r="H144" t="s">
        <v>395</v>
      </c>
      <c r="I144" t="str">
        <f>VLOOKUP(H144,location2015!$E$2:$F$292,2,FALSE)</f>
        <v>良運街</v>
      </c>
      <c r="J144" s="12">
        <v>1</v>
      </c>
      <c r="K144" t="str">
        <f t="shared" si="12"/>
        <v>match</v>
      </c>
      <c r="L144" t="str">
        <f t="shared" si="13"/>
        <v>match</v>
      </c>
      <c r="M144" t="str">
        <f t="shared" si="15"/>
        <v/>
      </c>
      <c r="N144" t="str">
        <f t="shared" si="14"/>
        <v/>
      </c>
    </row>
    <row r="145" spans="1:17">
      <c r="A145" s="27"/>
      <c r="B145" s="22"/>
      <c r="C145" s="15">
        <v>2</v>
      </c>
      <c r="D145" s="5" t="s">
        <v>94</v>
      </c>
      <c r="E145" s="22"/>
      <c r="F145" s="27"/>
      <c r="G145" s="27"/>
      <c r="H145" t="s">
        <v>94</v>
      </c>
      <c r="I145" t="str">
        <f>VLOOKUP(H145,location2015!$E$2:$F$292,2,FALSE)</f>
        <v>老龍坑街</v>
      </c>
      <c r="J145" s="12">
        <v>2</v>
      </c>
      <c r="K145" t="str">
        <f t="shared" si="12"/>
        <v>match</v>
      </c>
      <c r="L145" t="str">
        <f t="shared" si="13"/>
        <v>match</v>
      </c>
      <c r="M145" t="str">
        <f t="shared" si="15"/>
        <v/>
      </c>
      <c r="N145" t="str">
        <f t="shared" si="14"/>
        <v/>
      </c>
    </row>
    <row r="146" spans="1:17">
      <c r="A146" s="27"/>
      <c r="B146" s="22"/>
      <c r="C146" s="15">
        <v>2</v>
      </c>
      <c r="D146" s="5" t="s">
        <v>364</v>
      </c>
      <c r="E146" s="22"/>
      <c r="F146" s="27"/>
      <c r="G146" s="27"/>
      <c r="H146" t="s">
        <v>364</v>
      </c>
      <c r="I146" t="str">
        <f>VLOOKUP(H146,location2015!$E$2:$F$292,2,FALSE)</f>
        <v>路德圍</v>
      </c>
      <c r="J146" s="12">
        <v>2</v>
      </c>
      <c r="K146" t="str">
        <f t="shared" si="12"/>
        <v>match</v>
      </c>
      <c r="L146" t="str">
        <f t="shared" si="13"/>
        <v>match</v>
      </c>
      <c r="M146" t="str">
        <f t="shared" si="15"/>
        <v/>
      </c>
      <c r="N146" t="str">
        <f t="shared" si="14"/>
        <v/>
      </c>
    </row>
    <row r="147" spans="1:17">
      <c r="A147" s="27"/>
      <c r="B147" s="22"/>
      <c r="C147" s="15">
        <v>1</v>
      </c>
      <c r="D147" s="5" t="s">
        <v>18</v>
      </c>
      <c r="E147" s="22"/>
      <c r="F147" s="27"/>
      <c r="G147" s="27"/>
      <c r="H147" t="s">
        <v>18</v>
      </c>
      <c r="I147" t="str">
        <f>VLOOKUP(H147,location2015!$E$2:$F$292,2,FALSE)</f>
        <v>駱克道(菲林明道以東)</v>
      </c>
      <c r="J147" s="12">
        <v>1</v>
      </c>
      <c r="K147" t="str">
        <f t="shared" si="12"/>
        <v>match</v>
      </c>
      <c r="L147" t="str">
        <f t="shared" si="13"/>
        <v>match</v>
      </c>
      <c r="M147" t="str">
        <f t="shared" si="15"/>
        <v/>
      </c>
      <c r="N147" t="str">
        <f t="shared" si="14"/>
        <v/>
      </c>
    </row>
    <row r="148" spans="1:17">
      <c r="A148" s="27"/>
      <c r="B148" s="22"/>
      <c r="C148" s="15">
        <v>3</v>
      </c>
      <c r="D148" s="5" t="s">
        <v>19</v>
      </c>
      <c r="E148" s="22"/>
      <c r="F148" s="27"/>
      <c r="G148" s="27"/>
      <c r="H148" t="s">
        <v>19</v>
      </c>
      <c r="I148" t="str">
        <f>VLOOKUP(H148,location2015!$E$2:$F$292,2,FALSE)</f>
        <v>駱克道(分域街以西)</v>
      </c>
      <c r="J148" s="12">
        <v>3</v>
      </c>
      <c r="K148" t="str">
        <f t="shared" si="12"/>
        <v>match</v>
      </c>
      <c r="L148" t="str">
        <f t="shared" si="13"/>
        <v>match</v>
      </c>
      <c r="M148" t="str">
        <f t="shared" si="15"/>
        <v/>
      </c>
      <c r="N148" t="str">
        <f t="shared" si="14"/>
        <v/>
      </c>
    </row>
    <row r="149" spans="1:17" s="6" customFormat="1">
      <c r="A149" s="27"/>
      <c r="B149" s="22"/>
      <c r="C149" s="15">
        <v>1</v>
      </c>
      <c r="D149" s="5" t="s">
        <v>1394</v>
      </c>
      <c r="E149" s="22"/>
      <c r="F149" s="27"/>
      <c r="G149" s="27"/>
      <c r="H149" t="s">
        <v>1394</v>
      </c>
      <c r="I149" t="e">
        <f>VLOOKUP(H149,location2015!$E$2:$F$292,2,FALSE)</f>
        <v>#N/A</v>
      </c>
      <c r="J149" s="12">
        <v>1</v>
      </c>
      <c r="K149" t="str">
        <f t="shared" si="12"/>
        <v>match</v>
      </c>
      <c r="L149" t="str">
        <f t="shared" si="13"/>
        <v>match</v>
      </c>
      <c r="M149" t="str">
        <f t="shared" si="15"/>
        <v/>
      </c>
      <c r="N149" t="str">
        <f t="shared" si="14"/>
        <v/>
      </c>
      <c r="O149"/>
      <c r="P149"/>
      <c r="Q149"/>
    </row>
    <row r="150" spans="1:17">
      <c r="A150" s="27"/>
      <c r="B150" s="22"/>
      <c r="C150" s="15">
        <v>1</v>
      </c>
      <c r="D150" s="5" t="s">
        <v>20</v>
      </c>
      <c r="E150" s="22"/>
      <c r="F150" s="27"/>
      <c r="G150" s="27"/>
      <c r="H150" t="s">
        <v>20</v>
      </c>
      <c r="I150" t="str">
        <f>VLOOKUP(H150,location2015!$E$2:$F$292,2,FALSE)</f>
        <v>駱克道(史釗域道以西)</v>
      </c>
      <c r="J150" s="12">
        <v>1</v>
      </c>
      <c r="K150" t="str">
        <f t="shared" si="12"/>
        <v>match</v>
      </c>
      <c r="L150" t="str">
        <f t="shared" si="13"/>
        <v>match</v>
      </c>
      <c r="M150" t="str">
        <f>IF( COUNTIF($D:$D,H156)=0, "No match in a", "")</f>
        <v/>
      </c>
      <c r="N150" t="str">
        <f t="shared" si="14"/>
        <v/>
      </c>
    </row>
    <row r="151" spans="1:17">
      <c r="A151" s="27"/>
      <c r="B151" s="22"/>
      <c r="C151" s="15">
        <v>1</v>
      </c>
      <c r="D151" s="5" t="s">
        <v>11</v>
      </c>
      <c r="E151" s="22"/>
      <c r="F151" s="27"/>
      <c r="G151" s="27"/>
      <c r="H151" t="s">
        <v>11</v>
      </c>
      <c r="I151" t="str">
        <f>VLOOKUP(H151,location2015!$E$2:$F$292,2,FALSE)</f>
        <v>樂古道</v>
      </c>
      <c r="J151" s="12">
        <v>1</v>
      </c>
      <c r="K151" t="str">
        <f t="shared" si="12"/>
        <v>match</v>
      </c>
      <c r="L151" t="str">
        <f t="shared" si="13"/>
        <v>match</v>
      </c>
      <c r="M151" t="str">
        <f>IF( COUNTIF($D:$D,H157)=0, "No match in a", "")</f>
        <v/>
      </c>
      <c r="N151" t="str">
        <f t="shared" si="14"/>
        <v/>
      </c>
    </row>
    <row r="152" spans="1:17" s="6" customFormat="1">
      <c r="A152" s="27"/>
      <c r="B152" s="22"/>
      <c r="C152" s="15">
        <v>1</v>
      </c>
      <c r="D152" s="5" t="s">
        <v>1395</v>
      </c>
      <c r="E152" s="22"/>
      <c r="F152" s="27"/>
      <c r="G152" s="27"/>
      <c r="H152" t="s">
        <v>1395</v>
      </c>
      <c r="I152" t="e">
        <f>VLOOKUP(H152,location2015!$E$2:$F$292,2,FALSE)</f>
        <v>#N/A</v>
      </c>
      <c r="J152" s="12">
        <v>1</v>
      </c>
      <c r="K152" t="str">
        <f t="shared" si="12"/>
        <v>match</v>
      </c>
      <c r="L152" t="str">
        <f t="shared" si="13"/>
        <v>match</v>
      </c>
      <c r="M152" t="str">
        <f t="shared" ref="M152:M183" si="16">IF( COUNTIF($D:$D,H159)=0, "No match in a", "")</f>
        <v/>
      </c>
      <c r="N152" t="str">
        <f t="shared" si="14"/>
        <v/>
      </c>
      <c r="O152"/>
      <c r="P152"/>
      <c r="Q152"/>
    </row>
    <row r="153" spans="1:17">
      <c r="A153" s="27"/>
      <c r="B153" s="22"/>
      <c r="C153" s="15">
        <v>1</v>
      </c>
      <c r="D153" s="5" t="s">
        <v>255</v>
      </c>
      <c r="E153" s="22"/>
      <c r="F153" s="27"/>
      <c r="G153" s="27"/>
      <c r="H153" t="s">
        <v>255</v>
      </c>
      <c r="I153" t="str">
        <f>VLOOKUP(H153,location2015!$E$2:$F$292,2,FALSE)</f>
        <v>聯昌街</v>
      </c>
      <c r="J153" s="12">
        <v>1</v>
      </c>
      <c r="K153" t="str">
        <f t="shared" si="12"/>
        <v>match</v>
      </c>
      <c r="L153" t="str">
        <f t="shared" si="13"/>
        <v>match</v>
      </c>
      <c r="M153" t="str">
        <f t="shared" si="16"/>
        <v>No match in a</v>
      </c>
      <c r="N153" t="str">
        <f t="shared" si="14"/>
        <v/>
      </c>
    </row>
    <row r="154" spans="1:17">
      <c r="A154" s="27"/>
      <c r="B154" s="22"/>
      <c r="C154" s="15">
        <v>1</v>
      </c>
      <c r="D154" s="5" t="s">
        <v>397</v>
      </c>
      <c r="E154" s="22"/>
      <c r="F154" s="27"/>
      <c r="G154" s="27"/>
      <c r="H154" t="s">
        <v>397</v>
      </c>
      <c r="I154" t="str">
        <f>VLOOKUP(H154,location2015!$E$2:$F$292,2,FALSE)</f>
        <v>鹿苑街</v>
      </c>
      <c r="J154" s="12">
        <v>1</v>
      </c>
      <c r="K154" t="str">
        <f t="shared" si="12"/>
        <v>match</v>
      </c>
      <c r="L154" t="str">
        <f t="shared" si="13"/>
        <v>match</v>
      </c>
      <c r="M154" t="str">
        <f t="shared" si="16"/>
        <v/>
      </c>
      <c r="N154" t="str">
        <f t="shared" si="14"/>
        <v/>
      </c>
    </row>
    <row r="155" spans="1:17">
      <c r="A155" s="27"/>
      <c r="B155" s="22"/>
      <c r="C155" s="15">
        <v>2</v>
      </c>
      <c r="D155" s="5" t="s">
        <v>215</v>
      </c>
      <c r="E155" s="22"/>
      <c r="F155" s="27"/>
      <c r="G155" s="27"/>
      <c r="H155" t="s">
        <v>215</v>
      </c>
      <c r="I155" t="str">
        <f>VLOOKUP(H155,location2015!$E$2:$F$292,2,FALSE)</f>
        <v>馬錦街</v>
      </c>
      <c r="J155" s="12">
        <v>2</v>
      </c>
      <c r="K155" t="str">
        <f t="shared" si="12"/>
        <v>match</v>
      </c>
      <c r="L155" t="str">
        <f t="shared" si="13"/>
        <v>match</v>
      </c>
      <c r="M155" t="str">
        <f t="shared" si="16"/>
        <v/>
      </c>
      <c r="N155" t="str">
        <f t="shared" si="14"/>
        <v/>
      </c>
    </row>
    <row r="156" spans="1:17" s="8" customFormat="1">
      <c r="A156" s="27"/>
      <c r="B156" s="22"/>
      <c r="C156" s="15">
        <v>1</v>
      </c>
      <c r="D156" s="5" t="s">
        <v>95</v>
      </c>
      <c r="E156" s="22"/>
      <c r="F156" s="27"/>
      <c r="G156" s="27"/>
      <c r="H156" t="s">
        <v>95</v>
      </c>
      <c r="I156" t="str">
        <f>VLOOKUP(H156,location2015!$E$2:$F$292,2,FALSE)</f>
        <v>馬頭角道</v>
      </c>
      <c r="J156" s="12">
        <v>1</v>
      </c>
      <c r="K156" t="str">
        <f t="shared" si="12"/>
        <v>match</v>
      </c>
      <c r="L156" t="str">
        <f t="shared" si="13"/>
        <v>match</v>
      </c>
      <c r="M156" t="str">
        <f t="shared" si="16"/>
        <v/>
      </c>
      <c r="N156" t="str">
        <f t="shared" si="14"/>
        <v/>
      </c>
      <c r="O156"/>
      <c r="P156"/>
      <c r="Q156"/>
    </row>
    <row r="157" spans="1:17">
      <c r="A157" s="27"/>
      <c r="B157" s="22"/>
      <c r="C157" s="15">
        <v>1</v>
      </c>
      <c r="D157" s="5" t="s">
        <v>96</v>
      </c>
      <c r="E157" s="22"/>
      <c r="F157" s="27"/>
      <c r="G157" s="27"/>
      <c r="H157" t="s">
        <v>96</v>
      </c>
      <c r="I157" t="str">
        <f>VLOOKUP(H157,location2015!$E$2:$F$292,2,FALSE)</f>
        <v>美善同里</v>
      </c>
      <c r="J157" s="12">
        <v>1</v>
      </c>
      <c r="K157" t="str">
        <f t="shared" si="12"/>
        <v>match</v>
      </c>
      <c r="L157" t="str">
        <f t="shared" si="13"/>
        <v>match</v>
      </c>
      <c r="M157" t="str">
        <f t="shared" si="16"/>
        <v/>
      </c>
      <c r="N157" t="str">
        <f t="shared" ref="N157:N188" si="17">IF(COUNTIF($H:$H, $D161)=0, "No match in c", "")</f>
        <v/>
      </c>
    </row>
    <row r="158" spans="1:17">
      <c r="A158" s="27"/>
      <c r="B158" s="22"/>
      <c r="C158" s="15">
        <v>1</v>
      </c>
      <c r="D158" s="5" t="s">
        <v>261</v>
      </c>
      <c r="E158" s="22"/>
      <c r="F158" s="27"/>
      <c r="G158" s="27"/>
      <c r="H158" t="s">
        <v>261</v>
      </c>
      <c r="I158" t="str">
        <f>VLOOKUP(H158,location2015!$E$2:$F$292,2,FALSE)</f>
        <v>文曲里</v>
      </c>
      <c r="J158" s="12">
        <v>1</v>
      </c>
      <c r="K158" t="str">
        <f t="shared" si="12"/>
        <v>match</v>
      </c>
      <c r="L158" t="str">
        <f t="shared" si="13"/>
        <v>match</v>
      </c>
      <c r="M158" t="str">
        <f t="shared" si="16"/>
        <v/>
      </c>
      <c r="N158" t="str">
        <f t="shared" si="17"/>
        <v/>
      </c>
    </row>
    <row r="159" spans="1:17">
      <c r="A159" s="27"/>
      <c r="B159" s="22"/>
      <c r="C159" s="15">
        <v>1</v>
      </c>
      <c r="D159" s="5" t="s">
        <v>217</v>
      </c>
      <c r="E159" s="22"/>
      <c r="F159" s="27"/>
      <c r="G159" s="27"/>
      <c r="H159" t="s">
        <v>217</v>
      </c>
      <c r="I159" t="str">
        <f>VLOOKUP(H159,location2015!$E$2:$F$292,2,FALSE)</f>
        <v>文林路</v>
      </c>
      <c r="J159" s="12">
        <v>1</v>
      </c>
      <c r="K159" t="str">
        <f t="shared" si="12"/>
        <v>match</v>
      </c>
      <c r="L159" t="str">
        <f t="shared" si="13"/>
        <v>match</v>
      </c>
      <c r="M159" t="str">
        <f t="shared" si="16"/>
        <v/>
      </c>
      <c r="N159" t="str">
        <f t="shared" si="17"/>
        <v/>
      </c>
    </row>
    <row r="160" spans="1:17">
      <c r="A160" s="29"/>
      <c r="B160" s="25"/>
      <c r="C160" s="16"/>
      <c r="D160" s="7"/>
      <c r="E160" s="25"/>
      <c r="F160" s="29"/>
      <c r="G160" s="29"/>
      <c r="H160" s="8" t="s">
        <v>263</v>
      </c>
      <c r="I160" s="8" t="str">
        <f>VLOOKUP(H160,location2015!$E$2:$F$292,2,FALSE)</f>
        <v>萬年街停車場</v>
      </c>
      <c r="J160" s="13">
        <v>1</v>
      </c>
      <c r="K160" t="str">
        <f t="shared" si="12"/>
        <v/>
      </c>
      <c r="L160" t="str">
        <f t="shared" si="13"/>
        <v/>
      </c>
      <c r="M160" s="8" t="str">
        <f t="shared" si="16"/>
        <v/>
      </c>
      <c r="N160" s="8" t="str">
        <f t="shared" si="17"/>
        <v/>
      </c>
      <c r="O160" s="8"/>
      <c r="P160" s="8"/>
      <c r="Q160" s="8"/>
    </row>
    <row r="161" spans="1:14">
      <c r="A161" s="27"/>
      <c r="B161" s="22"/>
      <c r="C161" s="15">
        <v>2</v>
      </c>
      <c r="D161" s="5" t="s">
        <v>97</v>
      </c>
      <c r="E161" s="22"/>
      <c r="F161" s="27"/>
      <c r="G161" s="27"/>
      <c r="H161" t="s">
        <v>97</v>
      </c>
      <c r="I161" t="str">
        <f>VLOOKUP(H161,location2015!$E$2:$F$292,2,FALSE)</f>
        <v>民泰街</v>
      </c>
      <c r="J161" s="12">
        <v>2</v>
      </c>
      <c r="K161" t="str">
        <f t="shared" si="12"/>
        <v>match</v>
      </c>
      <c r="L161" t="str">
        <f t="shared" si="13"/>
        <v>match</v>
      </c>
      <c r="M161" t="str">
        <f t="shared" si="16"/>
        <v/>
      </c>
      <c r="N161" t="str">
        <f t="shared" si="17"/>
        <v/>
      </c>
    </row>
    <row r="162" spans="1:14">
      <c r="A162" s="27"/>
      <c r="B162" s="22"/>
      <c r="C162" s="15">
        <v>1</v>
      </c>
      <c r="D162" s="5" t="s">
        <v>98</v>
      </c>
      <c r="E162" s="22"/>
      <c r="F162" s="27"/>
      <c r="G162" s="27"/>
      <c r="H162" t="s">
        <v>98</v>
      </c>
      <c r="I162" t="str">
        <f>VLOOKUP(H162,location2015!$E$2:$F$292,2,FALSE)</f>
        <v>文匯街</v>
      </c>
      <c r="J162" s="12">
        <v>1</v>
      </c>
      <c r="K162" t="str">
        <f t="shared" si="12"/>
        <v>match</v>
      </c>
      <c r="L162" t="str">
        <f t="shared" si="13"/>
        <v>match</v>
      </c>
      <c r="M162" t="str">
        <f t="shared" si="16"/>
        <v/>
      </c>
      <c r="N162" t="str">
        <f t="shared" si="17"/>
        <v/>
      </c>
    </row>
    <row r="163" spans="1:14">
      <c r="A163" s="27"/>
      <c r="B163" s="22"/>
      <c r="C163" s="15">
        <v>1</v>
      </c>
      <c r="D163" s="5" t="s">
        <v>136</v>
      </c>
      <c r="E163" s="22"/>
      <c r="F163" s="27"/>
      <c r="G163" s="27"/>
      <c r="H163" t="s">
        <v>136</v>
      </c>
      <c r="I163" t="str">
        <f>VLOOKUP(H163,location2015!$E$2:$F$292,2,FALSE)</f>
        <v>楓樹街近汝州街</v>
      </c>
      <c r="J163" s="12">
        <v>1</v>
      </c>
      <c r="K163" t="str">
        <f t="shared" si="12"/>
        <v>match</v>
      </c>
      <c r="L163" t="str">
        <f t="shared" si="13"/>
        <v>match</v>
      </c>
      <c r="M163" t="str">
        <f t="shared" si="16"/>
        <v/>
      </c>
      <c r="N163" t="str">
        <f t="shared" si="17"/>
        <v/>
      </c>
    </row>
    <row r="164" spans="1:14">
      <c r="A164" s="27"/>
      <c r="B164" s="22"/>
      <c r="C164" s="15">
        <v>1</v>
      </c>
      <c r="D164" s="5" t="s">
        <v>45</v>
      </c>
      <c r="E164" s="22"/>
      <c r="F164" s="27"/>
      <c r="G164" s="27"/>
      <c r="H164" t="s">
        <v>45</v>
      </c>
      <c r="I164" t="str">
        <f>VLOOKUP(H164,location2015!$E$2:$F$292,2,FALSE)</f>
        <v>馬寶道(近電照街)</v>
      </c>
      <c r="J164" s="12">
        <v>1</v>
      </c>
      <c r="K164" t="str">
        <f t="shared" si="12"/>
        <v>match</v>
      </c>
      <c r="L164" t="str">
        <f t="shared" si="13"/>
        <v>match</v>
      </c>
      <c r="M164" t="str">
        <f t="shared" si="16"/>
        <v/>
      </c>
      <c r="N164" t="str">
        <f t="shared" si="17"/>
        <v/>
      </c>
    </row>
    <row r="165" spans="1:14">
      <c r="A165" s="27"/>
      <c r="B165" s="22"/>
      <c r="C165" s="15">
        <v>1</v>
      </c>
      <c r="D165" s="5" t="s">
        <v>137</v>
      </c>
      <c r="E165" s="22"/>
      <c r="F165" s="27"/>
      <c r="G165" s="27"/>
      <c r="H165" t="s">
        <v>137</v>
      </c>
      <c r="I165" t="str">
        <f>VLOOKUP(H165,location2015!$E$2:$F$292,2,FALSE)</f>
        <v>茂林街近志和街</v>
      </c>
      <c r="J165" s="12">
        <v>1</v>
      </c>
      <c r="K165" t="str">
        <f t="shared" si="12"/>
        <v>match</v>
      </c>
      <c r="L165" t="str">
        <f t="shared" si="13"/>
        <v>match</v>
      </c>
      <c r="M165" t="str">
        <f t="shared" si="16"/>
        <v/>
      </c>
      <c r="N165" t="str">
        <f t="shared" si="17"/>
        <v/>
      </c>
    </row>
    <row r="166" spans="1:14">
      <c r="A166" s="27"/>
      <c r="B166" s="22"/>
      <c r="C166" s="15">
        <v>1</v>
      </c>
      <c r="D166" s="5" t="s">
        <v>1385</v>
      </c>
      <c r="E166" s="22"/>
      <c r="F166" s="27"/>
      <c r="G166" s="27"/>
      <c r="H166" t="s">
        <v>1385</v>
      </c>
      <c r="I166" t="str">
        <f>VLOOKUP(H166,location2015!$E$2:$F$292,2,FALSE)</f>
        <v>貿泰路</v>
      </c>
      <c r="J166" s="12">
        <v>1</v>
      </c>
      <c r="K166" t="str">
        <f t="shared" si="12"/>
        <v>match</v>
      </c>
      <c r="L166" t="str">
        <f t="shared" si="13"/>
        <v>match</v>
      </c>
      <c r="M166" t="str">
        <f t="shared" si="16"/>
        <v/>
      </c>
      <c r="N166" t="str">
        <f t="shared" si="17"/>
        <v/>
      </c>
    </row>
    <row r="167" spans="1:14">
      <c r="A167" s="27"/>
      <c r="B167" s="22"/>
      <c r="C167" s="15">
        <v>1</v>
      </c>
      <c r="D167" s="5" t="s">
        <v>99</v>
      </c>
      <c r="E167" s="22"/>
      <c r="F167" s="27"/>
      <c r="G167" s="27"/>
      <c r="H167" t="s">
        <v>99</v>
      </c>
      <c r="I167" t="str">
        <f>VLOOKUP(H167,location2015!$E$2:$F$292,2,FALSE)</f>
        <v>美景街</v>
      </c>
      <c r="J167" s="12">
        <v>1</v>
      </c>
      <c r="K167" t="str">
        <f t="shared" si="12"/>
        <v>match</v>
      </c>
      <c r="L167" t="str">
        <f t="shared" si="13"/>
        <v>match</v>
      </c>
      <c r="M167" t="str">
        <f t="shared" si="16"/>
        <v/>
      </c>
      <c r="N167" t="str">
        <f t="shared" si="17"/>
        <v/>
      </c>
    </row>
    <row r="168" spans="1:14">
      <c r="A168" s="27"/>
      <c r="B168" s="22"/>
      <c r="C168" s="15">
        <v>1</v>
      </c>
      <c r="D168" s="5" t="s">
        <v>176</v>
      </c>
      <c r="E168" s="22"/>
      <c r="F168" s="27"/>
      <c r="G168" s="27"/>
      <c r="H168" t="s">
        <v>176</v>
      </c>
      <c r="I168" t="str">
        <f>VLOOKUP(H168,location2015!$E$2:$F$292,2,FALSE)</f>
        <v>明智街</v>
      </c>
      <c r="J168" s="12">
        <v>1</v>
      </c>
      <c r="K168" t="str">
        <f t="shared" si="12"/>
        <v>match</v>
      </c>
      <c r="L168" t="str">
        <f t="shared" si="13"/>
        <v>match</v>
      </c>
      <c r="M168" t="str">
        <f t="shared" si="16"/>
        <v/>
      </c>
      <c r="N168" t="str">
        <f t="shared" si="17"/>
        <v/>
      </c>
    </row>
    <row r="169" spans="1:14">
      <c r="A169" s="27"/>
      <c r="B169" s="22"/>
      <c r="C169" s="15">
        <v>1</v>
      </c>
      <c r="D169" s="5" t="s">
        <v>100</v>
      </c>
      <c r="E169" s="22"/>
      <c r="F169" s="27"/>
      <c r="G169" s="27"/>
      <c r="H169" t="s">
        <v>100</v>
      </c>
      <c r="I169" t="str">
        <f>VLOOKUP(H169,location2015!$E$2:$F$292,2,FALSE)</f>
        <v>麼地廣場近安達中心</v>
      </c>
      <c r="J169" s="12">
        <v>1</v>
      </c>
      <c r="K169" t="str">
        <f t="shared" si="12"/>
        <v>match</v>
      </c>
      <c r="L169" t="str">
        <f t="shared" si="13"/>
        <v>match</v>
      </c>
      <c r="M169" t="str">
        <f t="shared" si="16"/>
        <v/>
      </c>
      <c r="N169" t="str">
        <f t="shared" si="17"/>
        <v/>
      </c>
    </row>
    <row r="170" spans="1:14">
      <c r="A170" s="27"/>
      <c r="B170" s="22"/>
      <c r="C170" s="15">
        <v>1</v>
      </c>
      <c r="D170" s="5" t="s">
        <v>101</v>
      </c>
      <c r="E170" s="22"/>
      <c r="F170" s="27"/>
      <c r="G170" s="27"/>
      <c r="H170" t="s">
        <v>101</v>
      </c>
      <c r="I170" t="str">
        <f>VLOOKUP(H170,location2015!$E$2:$F$292,2,FALSE)</f>
        <v>南角道</v>
      </c>
      <c r="J170" s="12">
        <v>1</v>
      </c>
      <c r="K170" t="str">
        <f t="shared" si="12"/>
        <v>match</v>
      </c>
      <c r="L170" t="str">
        <f t="shared" si="13"/>
        <v>match</v>
      </c>
      <c r="M170" t="str">
        <f t="shared" si="16"/>
        <v/>
      </c>
      <c r="N170" t="str">
        <f t="shared" si="17"/>
        <v/>
      </c>
    </row>
    <row r="171" spans="1:14">
      <c r="A171" s="27"/>
      <c r="B171" s="22"/>
      <c r="C171" s="15">
        <v>1</v>
      </c>
      <c r="D171" s="5" t="s">
        <v>389</v>
      </c>
      <c r="E171" s="22"/>
      <c r="F171" s="27"/>
      <c r="G171" s="27"/>
      <c r="H171" t="s">
        <v>389</v>
      </c>
      <c r="I171" t="str">
        <f>VLOOKUP(H171,location2015!$E$2:$F$292,2,FALSE)</f>
        <v>南邊圍停車場</v>
      </c>
      <c r="J171" s="12">
        <v>1</v>
      </c>
      <c r="K171" t="str">
        <f t="shared" si="12"/>
        <v>match</v>
      </c>
      <c r="L171" t="str">
        <f t="shared" si="13"/>
        <v>match</v>
      </c>
      <c r="M171" t="str">
        <f t="shared" si="16"/>
        <v/>
      </c>
      <c r="N171" t="str">
        <f t="shared" si="17"/>
        <v/>
      </c>
    </row>
    <row r="172" spans="1:14">
      <c r="A172" s="27"/>
      <c r="B172" s="22"/>
      <c r="C172" s="15">
        <v>2</v>
      </c>
      <c r="D172" s="5" t="s">
        <v>102</v>
      </c>
      <c r="E172" s="22"/>
      <c r="F172" s="27"/>
      <c r="G172" s="27"/>
      <c r="H172" t="s">
        <v>102</v>
      </c>
      <c r="I172" t="str">
        <f>VLOOKUP(H172,location2015!$E$2:$F$292,2,FALSE)</f>
        <v>衙前塱道</v>
      </c>
      <c r="J172" s="12">
        <v>2</v>
      </c>
      <c r="K172" t="str">
        <f t="shared" si="12"/>
        <v>match</v>
      </c>
      <c r="L172" t="str">
        <f t="shared" si="13"/>
        <v>match</v>
      </c>
      <c r="M172" t="str">
        <f t="shared" si="16"/>
        <v/>
      </c>
      <c r="N172" t="str">
        <f t="shared" si="17"/>
        <v/>
      </c>
    </row>
    <row r="173" spans="1:14">
      <c r="A173" s="27"/>
      <c r="B173" s="22"/>
      <c r="C173" s="15">
        <v>1</v>
      </c>
      <c r="D173" s="5" t="s">
        <v>410</v>
      </c>
      <c r="E173" s="22"/>
      <c r="F173" s="27"/>
      <c r="G173" s="27"/>
      <c r="H173" t="s">
        <v>410</v>
      </c>
      <c r="I173" t="str">
        <f>VLOOKUP(H173,location2015!$E$2:$F$292,2,FALSE)</f>
        <v>銀石街近梅窩街市</v>
      </c>
      <c r="J173" s="12">
        <v>1</v>
      </c>
      <c r="K173" t="str">
        <f t="shared" si="12"/>
        <v>match</v>
      </c>
      <c r="L173" t="str">
        <f t="shared" si="13"/>
        <v>match</v>
      </c>
      <c r="M173" t="str">
        <f t="shared" si="16"/>
        <v/>
      </c>
      <c r="N173" t="str">
        <f t="shared" si="17"/>
        <v/>
      </c>
    </row>
    <row r="174" spans="1:14">
      <c r="A174" s="27"/>
      <c r="B174" s="22"/>
      <c r="C174" s="15">
        <v>1</v>
      </c>
      <c r="D174" s="5" t="s">
        <v>5</v>
      </c>
      <c r="E174" s="22"/>
      <c r="F174" s="27"/>
      <c r="G174" s="27"/>
      <c r="H174" t="s">
        <v>5</v>
      </c>
      <c r="I174" t="str">
        <f>VLOOKUP(H174,location2015!$E$2:$F$292,2,FALSE)</f>
        <v>北街</v>
      </c>
      <c r="J174" s="12">
        <v>1</v>
      </c>
      <c r="K174" t="str">
        <f t="shared" si="12"/>
        <v>match</v>
      </c>
      <c r="L174" t="str">
        <f t="shared" si="13"/>
        <v>match</v>
      </c>
      <c r="M174" t="str">
        <f t="shared" si="16"/>
        <v/>
      </c>
      <c r="N174" t="str">
        <f t="shared" si="17"/>
        <v/>
      </c>
    </row>
    <row r="175" spans="1:14">
      <c r="A175" s="27"/>
      <c r="B175" s="22"/>
      <c r="C175" s="15">
        <v>1</v>
      </c>
      <c r="D175" s="5" t="s">
        <v>28</v>
      </c>
      <c r="E175" s="22"/>
      <c r="F175" s="27"/>
      <c r="G175" s="27"/>
      <c r="H175" t="s">
        <v>28</v>
      </c>
      <c r="I175" t="str">
        <f>VLOOKUP(H175,location2015!$E$2:$F$292,2,FALSE)</f>
        <v>愛群道 (伊利沙伯體育館對面 )</v>
      </c>
      <c r="J175" s="12">
        <v>1</v>
      </c>
      <c r="K175" t="str">
        <f t="shared" si="12"/>
        <v>match</v>
      </c>
      <c r="L175" t="str">
        <f t="shared" si="13"/>
        <v>match</v>
      </c>
      <c r="M175" t="str">
        <f t="shared" si="16"/>
        <v/>
      </c>
      <c r="N175" t="str">
        <f t="shared" si="17"/>
        <v/>
      </c>
    </row>
    <row r="176" spans="1:14">
      <c r="A176" s="27"/>
      <c r="B176" s="22"/>
      <c r="C176" s="15">
        <v>4</v>
      </c>
      <c r="D176" s="5" t="s">
        <v>21</v>
      </c>
      <c r="E176" s="22"/>
      <c r="F176" s="27"/>
      <c r="G176" s="27"/>
      <c r="H176" t="s">
        <v>21</v>
      </c>
      <c r="I176" t="str">
        <f>VLOOKUP(H176,location2015!$E$2:$F$292,2,FALSE)</f>
        <v>愛群道(摩利臣山工業學院對面)</v>
      </c>
      <c r="J176" s="12">
        <v>4</v>
      </c>
      <c r="K176" t="str">
        <f t="shared" si="12"/>
        <v>match</v>
      </c>
      <c r="L176" t="str">
        <f t="shared" si="13"/>
        <v>match</v>
      </c>
      <c r="M176" t="str">
        <f t="shared" si="16"/>
        <v/>
      </c>
      <c r="N176" t="str">
        <f t="shared" si="17"/>
        <v/>
      </c>
    </row>
    <row r="177" spans="1:14">
      <c r="A177" s="27"/>
      <c r="B177" s="22"/>
      <c r="C177" s="15">
        <v>1</v>
      </c>
      <c r="D177" s="5" t="s">
        <v>57</v>
      </c>
      <c r="E177" s="22"/>
      <c r="F177" s="27"/>
      <c r="G177" s="27"/>
      <c r="H177" t="s">
        <v>57</v>
      </c>
      <c r="I177" t="str">
        <f>VLOOKUP(H177,location2015!$E$2:$F$292,2,FALSE)</f>
        <v>愛德街(近愛勤道)*</v>
      </c>
      <c r="J177" s="12">
        <v>1</v>
      </c>
      <c r="K177" t="str">
        <f t="shared" si="12"/>
        <v>match</v>
      </c>
      <c r="L177" t="str">
        <f t="shared" si="13"/>
        <v>match</v>
      </c>
      <c r="M177" t="str">
        <f t="shared" si="16"/>
        <v/>
      </c>
      <c r="N177" t="str">
        <f t="shared" si="17"/>
        <v/>
      </c>
    </row>
    <row r="178" spans="1:14">
      <c r="A178" s="27"/>
      <c r="B178" s="22"/>
      <c r="C178" s="15">
        <v>1</v>
      </c>
      <c r="D178" s="5" t="s">
        <v>103</v>
      </c>
      <c r="E178" s="22"/>
      <c r="F178" s="27"/>
      <c r="G178" s="27"/>
      <c r="H178" t="s">
        <v>103</v>
      </c>
      <c r="I178" t="str">
        <f>VLOOKUP(H178,location2015!$E$2:$F$292,2,FALSE)</f>
        <v>安靜道</v>
      </c>
      <c r="J178" s="12">
        <v>1</v>
      </c>
      <c r="K178" t="str">
        <f t="shared" si="12"/>
        <v>match</v>
      </c>
      <c r="L178" t="str">
        <f t="shared" si="13"/>
        <v>match</v>
      </c>
      <c r="M178" t="str">
        <f t="shared" si="16"/>
        <v/>
      </c>
      <c r="N178" t="str">
        <f t="shared" si="17"/>
        <v/>
      </c>
    </row>
    <row r="179" spans="1:14">
      <c r="A179" s="27"/>
      <c r="B179" s="22"/>
      <c r="C179" s="15">
        <v>1</v>
      </c>
      <c r="D179" s="5" t="s">
        <v>377</v>
      </c>
      <c r="E179" s="22"/>
      <c r="F179" s="27"/>
      <c r="G179" s="27"/>
      <c r="H179" t="s">
        <v>377</v>
      </c>
      <c r="I179" t="str">
        <f>VLOOKUP(H179,location2015!$E$2:$F$292,2,FALSE)</f>
        <v>安康路</v>
      </c>
      <c r="J179" s="12">
        <v>1</v>
      </c>
      <c r="K179" t="str">
        <f t="shared" si="12"/>
        <v>match</v>
      </c>
      <c r="L179" t="str">
        <f t="shared" si="13"/>
        <v>match</v>
      </c>
      <c r="M179" t="str">
        <f t="shared" si="16"/>
        <v/>
      </c>
      <c r="N179" t="str">
        <f t="shared" si="17"/>
        <v/>
      </c>
    </row>
    <row r="180" spans="1:14">
      <c r="A180" s="27"/>
      <c r="B180" s="22"/>
      <c r="C180" s="15">
        <v>2</v>
      </c>
      <c r="D180" s="5" t="s">
        <v>219</v>
      </c>
      <c r="E180" s="22"/>
      <c r="F180" s="27"/>
      <c r="G180" s="27"/>
      <c r="H180" t="s">
        <v>219</v>
      </c>
      <c r="I180" t="str">
        <f>VLOOKUP(H180,location2015!$E$2:$F$292,2,FALSE)</f>
        <v>安景街</v>
      </c>
      <c r="J180" s="12">
        <v>2</v>
      </c>
      <c r="K180" t="str">
        <f t="shared" si="12"/>
        <v>match</v>
      </c>
      <c r="L180" t="str">
        <f t="shared" si="13"/>
        <v>match</v>
      </c>
      <c r="M180" t="str">
        <f t="shared" si="16"/>
        <v/>
      </c>
      <c r="N180" t="str">
        <f t="shared" si="17"/>
        <v/>
      </c>
    </row>
    <row r="181" spans="1:14">
      <c r="A181" s="27"/>
      <c r="B181" s="22"/>
      <c r="C181" s="15">
        <v>2</v>
      </c>
      <c r="D181" s="5" t="s">
        <v>46</v>
      </c>
      <c r="E181" s="22"/>
      <c r="F181" s="27"/>
      <c r="G181" s="27"/>
      <c r="H181" t="s">
        <v>46</v>
      </c>
      <c r="I181" t="str">
        <f>VLOOKUP(H181,location2015!$E$2:$F$292,2,FALSE)</f>
        <v>安業街(近新業街)</v>
      </c>
      <c r="J181" s="12">
        <v>2</v>
      </c>
      <c r="K181" t="str">
        <f t="shared" si="12"/>
        <v>match</v>
      </c>
      <c r="L181" t="str">
        <f t="shared" si="13"/>
        <v>match</v>
      </c>
      <c r="M181" t="str">
        <f t="shared" si="16"/>
        <v/>
      </c>
      <c r="N181" t="str">
        <f t="shared" si="17"/>
        <v/>
      </c>
    </row>
    <row r="182" spans="1:14">
      <c r="A182" s="27"/>
      <c r="B182" s="22"/>
      <c r="C182" s="15">
        <v>1</v>
      </c>
      <c r="D182" s="5" t="s">
        <v>321</v>
      </c>
      <c r="E182" s="22"/>
      <c r="F182" s="27"/>
      <c r="G182" s="27"/>
      <c r="H182" t="s">
        <v>321</v>
      </c>
      <c r="I182" t="str">
        <f>VLOOKUP(H182,location2015!$E$2:$F$292,2,FALSE)</f>
        <v>白沙灣停車場</v>
      </c>
      <c r="J182" s="12">
        <v>1</v>
      </c>
      <c r="K182" t="str">
        <f t="shared" si="12"/>
        <v>match</v>
      </c>
      <c r="L182" t="str">
        <f t="shared" si="13"/>
        <v>match</v>
      </c>
      <c r="M182" t="str">
        <f t="shared" si="16"/>
        <v/>
      </c>
      <c r="N182" t="str">
        <f t="shared" si="17"/>
        <v/>
      </c>
    </row>
    <row r="183" spans="1:14">
      <c r="A183" s="27"/>
      <c r="B183" s="22"/>
      <c r="C183" s="15">
        <v>1</v>
      </c>
      <c r="D183" s="5" t="s">
        <v>249</v>
      </c>
      <c r="E183" s="22"/>
      <c r="F183" s="27"/>
      <c r="G183" s="27"/>
      <c r="H183" t="s">
        <v>249</v>
      </c>
      <c r="I183" t="str">
        <f>VLOOKUP(H183,location2015!$E$2:$F$292,2,FALSE)</f>
        <v>百和路</v>
      </c>
      <c r="J183" s="12">
        <v>1</v>
      </c>
      <c r="K183" t="str">
        <f t="shared" si="12"/>
        <v>match</v>
      </c>
      <c r="L183" t="str">
        <f t="shared" si="13"/>
        <v>match</v>
      </c>
      <c r="M183" t="str">
        <f t="shared" si="16"/>
        <v/>
      </c>
      <c r="N183" t="str">
        <f t="shared" si="17"/>
        <v/>
      </c>
    </row>
    <row r="184" spans="1:14">
      <c r="A184" s="27"/>
      <c r="B184" s="22"/>
      <c r="C184" s="15">
        <v>2</v>
      </c>
      <c r="D184" s="5" t="s">
        <v>104</v>
      </c>
      <c r="E184" s="22"/>
      <c r="F184" s="27"/>
      <c r="G184" s="27"/>
      <c r="H184" t="s">
        <v>104</v>
      </c>
      <c r="I184" t="str">
        <f>VLOOKUP(H184,location2015!$E$2:$F$292,2,FALSE)</f>
        <v>白加士街近柯士甸道</v>
      </c>
      <c r="J184" s="12">
        <v>2</v>
      </c>
      <c r="K184" t="str">
        <f t="shared" si="12"/>
        <v>match</v>
      </c>
      <c r="L184" t="str">
        <f t="shared" si="13"/>
        <v>match</v>
      </c>
      <c r="M184" t="str">
        <f t="shared" ref="M184:M215" si="18">IF( COUNTIF($D:$D,H191)=0, "No match in a", "")</f>
        <v/>
      </c>
      <c r="N184" t="str">
        <f t="shared" si="17"/>
        <v/>
      </c>
    </row>
    <row r="185" spans="1:14">
      <c r="A185" s="27"/>
      <c r="B185" s="22"/>
      <c r="C185" s="15">
        <v>1</v>
      </c>
      <c r="D185" s="5" t="s">
        <v>105</v>
      </c>
      <c r="E185" s="22"/>
      <c r="F185" s="27"/>
      <c r="G185" s="27"/>
      <c r="H185" t="s">
        <v>105</v>
      </c>
      <c r="I185" t="str">
        <f>VLOOKUP(H185,location2015!$E$2:$F$292,2,FALSE)</f>
        <v>炮仗街近落山道</v>
      </c>
      <c r="J185" s="12">
        <v>1</v>
      </c>
      <c r="K185" t="str">
        <f t="shared" si="12"/>
        <v>match</v>
      </c>
      <c r="L185" t="str">
        <f t="shared" si="13"/>
        <v>match</v>
      </c>
      <c r="M185" t="str">
        <f t="shared" si="18"/>
        <v/>
      </c>
      <c r="N185" t="str">
        <f t="shared" si="17"/>
        <v/>
      </c>
    </row>
    <row r="186" spans="1:14">
      <c r="A186" s="27"/>
      <c r="B186" s="22"/>
      <c r="C186" s="15">
        <v>1</v>
      </c>
      <c r="D186" s="5" t="s">
        <v>106</v>
      </c>
      <c r="E186" s="22"/>
      <c r="F186" s="27"/>
      <c r="G186" s="27"/>
      <c r="H186" t="s">
        <v>106</v>
      </c>
      <c r="I186" t="str">
        <f>VLOOKUP(H186,location2015!$E$2:$F$292,2,FALSE)</f>
        <v>太平道</v>
      </c>
      <c r="J186" s="12">
        <v>1</v>
      </c>
      <c r="K186" t="str">
        <f t="shared" si="12"/>
        <v>match</v>
      </c>
      <c r="L186" t="str">
        <f t="shared" si="13"/>
        <v>match</v>
      </c>
      <c r="M186" t="str">
        <f t="shared" si="18"/>
        <v/>
      </c>
      <c r="N186" t="str">
        <f t="shared" si="17"/>
        <v/>
      </c>
    </row>
    <row r="187" spans="1:14">
      <c r="A187" s="27"/>
      <c r="B187" s="22"/>
      <c r="C187" s="15">
        <v>2</v>
      </c>
      <c r="D187" s="5" t="s">
        <v>138</v>
      </c>
      <c r="E187" s="22"/>
      <c r="F187" s="27"/>
      <c r="G187" s="27"/>
      <c r="H187" t="s">
        <v>138</v>
      </c>
      <c r="I187" t="str">
        <f>VLOOKUP(H187,location2015!$E$2:$F$292,2,FALSE)</f>
        <v>北河街近醫局街</v>
      </c>
      <c r="J187" s="12">
        <v>2</v>
      </c>
      <c r="K187" t="str">
        <f t="shared" si="12"/>
        <v>match</v>
      </c>
      <c r="L187" t="str">
        <f t="shared" si="13"/>
        <v>match</v>
      </c>
      <c r="M187" t="str">
        <f t="shared" si="18"/>
        <v/>
      </c>
      <c r="N187" t="str">
        <f t="shared" si="17"/>
        <v/>
      </c>
    </row>
    <row r="188" spans="1:14">
      <c r="A188" s="27"/>
      <c r="B188" s="22"/>
      <c r="C188" s="15">
        <v>1</v>
      </c>
      <c r="D188" s="5" t="s">
        <v>107</v>
      </c>
      <c r="E188" s="22"/>
      <c r="F188" s="27"/>
      <c r="G188" s="27"/>
      <c r="H188" t="s">
        <v>107</v>
      </c>
      <c r="I188" t="str">
        <f>VLOOKUP(H188,location2015!$E$2:$F$292,2,FALSE)</f>
        <v>品蘭街</v>
      </c>
      <c r="J188" s="12">
        <v>1</v>
      </c>
      <c r="K188" t="str">
        <f t="shared" si="12"/>
        <v>match</v>
      </c>
      <c r="L188" t="str">
        <f t="shared" si="13"/>
        <v>match</v>
      </c>
      <c r="M188" t="str">
        <f t="shared" si="18"/>
        <v/>
      </c>
      <c r="N188" t="str">
        <f t="shared" si="17"/>
        <v/>
      </c>
    </row>
    <row r="189" spans="1:14">
      <c r="A189" s="27"/>
      <c r="B189" s="22"/>
      <c r="C189" s="15">
        <v>1</v>
      </c>
      <c r="D189" s="5" t="s">
        <v>62</v>
      </c>
      <c r="E189" s="22"/>
      <c r="F189" s="27"/>
      <c r="G189" s="27"/>
      <c r="H189" t="s">
        <v>62</v>
      </c>
      <c r="I189" t="str">
        <f>VLOOKUP(H189,location2015!$E$2:$F$292,2,FALSE)</f>
        <v>平瀾街</v>
      </c>
      <c r="J189" s="12">
        <v>1</v>
      </c>
      <c r="K189" t="str">
        <f t="shared" si="12"/>
        <v>match</v>
      </c>
      <c r="L189" t="str">
        <f t="shared" si="13"/>
        <v>match</v>
      </c>
      <c r="M189" t="str">
        <f t="shared" si="18"/>
        <v/>
      </c>
      <c r="N189" t="str">
        <f t="shared" ref="N189:N220" si="19">IF(COUNTIF($H:$H, $D193)=0, "No match in c", "")</f>
        <v/>
      </c>
    </row>
    <row r="190" spans="1:14">
      <c r="A190" s="27"/>
      <c r="B190" s="22"/>
      <c r="C190" s="15">
        <v>1</v>
      </c>
      <c r="D190" s="5" t="s">
        <v>177</v>
      </c>
      <c r="E190" s="22"/>
      <c r="F190" s="27"/>
      <c r="G190" s="27"/>
      <c r="H190" t="s">
        <v>177</v>
      </c>
      <c r="I190" t="str">
        <f>VLOOKUP(H190,location2015!$E$2:$F$292,2,FALSE)</f>
        <v>平定道近東九龍精神病治療中心</v>
      </c>
      <c r="J190" s="12">
        <v>1</v>
      </c>
      <c r="K190" t="str">
        <f t="shared" si="12"/>
        <v>match</v>
      </c>
      <c r="L190" t="str">
        <f t="shared" si="13"/>
        <v>match</v>
      </c>
      <c r="M190" t="str">
        <f t="shared" si="18"/>
        <v/>
      </c>
      <c r="N190" t="str">
        <f t="shared" si="19"/>
        <v/>
      </c>
    </row>
    <row r="191" spans="1:14">
      <c r="A191" s="27"/>
      <c r="B191" s="22"/>
      <c r="C191" s="15">
        <v>1</v>
      </c>
      <c r="D191" s="5" t="s">
        <v>139</v>
      </c>
      <c r="E191" s="22"/>
      <c r="F191" s="27"/>
      <c r="G191" s="27"/>
      <c r="H191" t="s">
        <v>139</v>
      </c>
      <c r="I191" t="str">
        <f>VLOOKUP(H191,location2015!$E$2:$F$292,2,FALSE)</f>
        <v>碧街介乎上海街及砵蘭街</v>
      </c>
      <c r="J191" s="12">
        <v>1</v>
      </c>
      <c r="K191" t="str">
        <f t="shared" si="12"/>
        <v>match</v>
      </c>
      <c r="L191" t="str">
        <f t="shared" si="13"/>
        <v>match</v>
      </c>
      <c r="M191" t="str">
        <f t="shared" si="18"/>
        <v/>
      </c>
      <c r="N191" t="str">
        <f t="shared" si="19"/>
        <v/>
      </c>
    </row>
    <row r="192" spans="1:14">
      <c r="A192" s="27"/>
      <c r="B192" s="22"/>
      <c r="C192" s="15">
        <v>1</v>
      </c>
      <c r="D192" s="5" t="s">
        <v>140</v>
      </c>
      <c r="E192" s="22"/>
      <c r="F192" s="27"/>
      <c r="G192" s="27"/>
      <c r="H192" t="s">
        <v>140</v>
      </c>
      <c r="I192" t="str">
        <f>VLOOKUP(H192,location2015!$E$2:$F$292,2,FALSE)</f>
        <v>碧街介乎東方街及窩打老道</v>
      </c>
      <c r="J192" s="12">
        <v>1</v>
      </c>
      <c r="K192" t="str">
        <f t="shared" si="12"/>
        <v>match</v>
      </c>
      <c r="L192" t="str">
        <f t="shared" si="13"/>
        <v>match</v>
      </c>
      <c r="M192" t="str">
        <f t="shared" si="18"/>
        <v/>
      </c>
      <c r="N192" t="str">
        <f t="shared" si="19"/>
        <v/>
      </c>
    </row>
    <row r="193" spans="1:14">
      <c r="A193" s="27"/>
      <c r="B193" s="22"/>
      <c r="C193" s="15">
        <v>1</v>
      </c>
      <c r="D193" s="5" t="s">
        <v>141</v>
      </c>
      <c r="E193" s="22"/>
      <c r="F193" s="27"/>
      <c r="G193" s="27"/>
      <c r="H193" t="s">
        <v>141</v>
      </c>
      <c r="I193" t="str">
        <f>VLOOKUP(H193,location2015!$E$2:$F$292,2,FALSE)</f>
        <v>運動場道近通菜街</v>
      </c>
      <c r="J193" s="12">
        <v>1</v>
      </c>
      <c r="K193" t="str">
        <f t="shared" si="12"/>
        <v>match</v>
      </c>
      <c r="L193" t="str">
        <f t="shared" si="13"/>
        <v>match</v>
      </c>
      <c r="M193" t="str">
        <f t="shared" si="18"/>
        <v/>
      </c>
      <c r="N193" t="str">
        <f t="shared" si="19"/>
        <v/>
      </c>
    </row>
    <row r="194" spans="1:14">
      <c r="A194" s="27"/>
      <c r="B194" s="22"/>
      <c r="C194" s="15">
        <v>1</v>
      </c>
      <c r="D194" s="5" t="s">
        <v>1396</v>
      </c>
      <c r="E194" s="22"/>
      <c r="F194" s="27"/>
      <c r="G194" s="27"/>
      <c r="H194" t="s">
        <v>1396</v>
      </c>
      <c r="I194" t="e">
        <f>VLOOKUP(H194,location2015!$E$2:$F$292,2,FALSE)</f>
        <v>#N/A</v>
      </c>
      <c r="J194" s="12">
        <v>1</v>
      </c>
      <c r="K194" t="str">
        <f t="shared" ref="K194:K257" si="20">IF(D194=H194,"match","")</f>
        <v>match</v>
      </c>
      <c r="L194" t="str">
        <f t="shared" ref="L194:L257" si="21">IF(C194=J194,"match","")</f>
        <v>match</v>
      </c>
      <c r="M194" t="str">
        <f t="shared" si="18"/>
        <v/>
      </c>
      <c r="N194" t="str">
        <f t="shared" si="19"/>
        <v/>
      </c>
    </row>
    <row r="195" spans="1:14">
      <c r="A195" s="27"/>
      <c r="B195" s="22"/>
      <c r="C195" s="15">
        <v>1</v>
      </c>
      <c r="D195" s="5" t="s">
        <v>237</v>
      </c>
      <c r="E195" s="22"/>
      <c r="F195" s="27"/>
      <c r="G195" s="27"/>
      <c r="H195" t="s">
        <v>237</v>
      </c>
      <c r="I195" t="str">
        <f>VLOOKUP(H195,location2015!$E$2:$F$292,2,FALSE)</f>
        <v>寶鄉坊停車場</v>
      </c>
      <c r="J195" s="12">
        <v>1</v>
      </c>
      <c r="K195" t="str">
        <f t="shared" si="20"/>
        <v>match</v>
      </c>
      <c r="L195" t="str">
        <f t="shared" si="21"/>
        <v>match</v>
      </c>
      <c r="M195" t="str">
        <f t="shared" si="18"/>
        <v/>
      </c>
      <c r="N195" t="str">
        <f t="shared" si="19"/>
        <v/>
      </c>
    </row>
    <row r="196" spans="1:14">
      <c r="A196" s="27"/>
      <c r="B196" s="22"/>
      <c r="C196" s="15">
        <v>2</v>
      </c>
      <c r="D196" s="5" t="s">
        <v>6</v>
      </c>
      <c r="E196" s="22"/>
      <c r="F196" s="27"/>
      <c r="G196" s="27"/>
      <c r="H196" t="s">
        <v>6</v>
      </c>
      <c r="I196" t="str">
        <f>VLOOKUP(H196,location2015!$E$2:$F$292,2,FALSE)</f>
        <v>普慶坊</v>
      </c>
      <c r="J196" s="12">
        <v>2</v>
      </c>
      <c r="K196" t="str">
        <f t="shared" si="20"/>
        <v>match</v>
      </c>
      <c r="L196" t="str">
        <f t="shared" si="21"/>
        <v>match</v>
      </c>
      <c r="M196" t="str">
        <f t="shared" si="18"/>
        <v/>
      </c>
      <c r="N196" t="str">
        <f t="shared" si="19"/>
        <v/>
      </c>
    </row>
    <row r="197" spans="1:14">
      <c r="A197" s="27"/>
      <c r="B197" s="22"/>
      <c r="C197" s="15">
        <v>1</v>
      </c>
      <c r="D197" s="5" t="s">
        <v>178</v>
      </c>
      <c r="E197" s="22"/>
      <c r="F197" s="27"/>
      <c r="G197" s="27"/>
      <c r="H197" t="s">
        <v>178</v>
      </c>
      <c r="I197" t="str">
        <f>VLOOKUP(H197,location2015!$E$2:$F$292,2,FALSE)</f>
        <v>蒲崗村道近鑽石山殯儀館</v>
      </c>
      <c r="J197" s="12">
        <v>1</v>
      </c>
      <c r="K197" t="str">
        <f t="shared" si="20"/>
        <v>match</v>
      </c>
      <c r="L197" t="str">
        <f t="shared" si="21"/>
        <v>match</v>
      </c>
      <c r="M197" t="str">
        <f t="shared" si="18"/>
        <v/>
      </c>
      <c r="N197" t="str">
        <f t="shared" si="19"/>
        <v/>
      </c>
    </row>
    <row r="198" spans="1:14">
      <c r="A198" s="27"/>
      <c r="B198" s="22"/>
      <c r="C198" s="15">
        <v>1</v>
      </c>
      <c r="D198" s="5" t="s">
        <v>315</v>
      </c>
      <c r="E198" s="22"/>
      <c r="F198" s="27"/>
      <c r="G198" s="27"/>
      <c r="H198" t="s">
        <v>315</v>
      </c>
      <c r="I198" t="str">
        <f>VLOOKUP(H198,location2015!$E$2:$F$292,2,FALSE)</f>
        <v>布袋澳村路</v>
      </c>
      <c r="J198" s="12">
        <v>1</v>
      </c>
      <c r="K198" t="str">
        <f t="shared" si="20"/>
        <v>match</v>
      </c>
      <c r="L198" t="str">
        <f t="shared" si="21"/>
        <v>match</v>
      </c>
      <c r="M198" t="str">
        <f t="shared" si="18"/>
        <v/>
      </c>
      <c r="N198" t="str">
        <f t="shared" si="19"/>
        <v/>
      </c>
    </row>
    <row r="199" spans="1:14">
      <c r="A199" s="27"/>
      <c r="B199" s="22"/>
      <c r="C199" s="15">
        <v>2</v>
      </c>
      <c r="D199" s="5" t="s">
        <v>317</v>
      </c>
      <c r="E199" s="22"/>
      <c r="F199" s="27"/>
      <c r="G199" s="27"/>
      <c r="H199" t="s">
        <v>317</v>
      </c>
      <c r="I199" t="str">
        <f>VLOOKUP(H199,location2015!$E$2:$F$292,2,FALSE)</f>
        <v>普通道停車場</v>
      </c>
      <c r="J199" s="12">
        <v>2</v>
      </c>
      <c r="K199" t="str">
        <f t="shared" si="20"/>
        <v>match</v>
      </c>
      <c r="L199" t="str">
        <f t="shared" si="21"/>
        <v>match</v>
      </c>
      <c r="M199" t="str">
        <f t="shared" si="18"/>
        <v/>
      </c>
      <c r="N199" t="str">
        <f t="shared" si="19"/>
        <v/>
      </c>
    </row>
    <row r="200" spans="1:14">
      <c r="A200" s="27"/>
      <c r="B200" s="22"/>
      <c r="C200" s="15">
        <v>1</v>
      </c>
      <c r="D200" s="5" t="s">
        <v>257</v>
      </c>
      <c r="E200" s="22"/>
      <c r="F200" s="27"/>
      <c r="G200" s="27"/>
      <c r="H200" t="s">
        <v>257</v>
      </c>
      <c r="I200" t="str">
        <f>VLOOKUP(H200,location2015!$E$2:$F$292,2,FALSE)</f>
        <v>保榮路停車場</v>
      </c>
      <c r="J200" s="12">
        <v>1</v>
      </c>
      <c r="K200" t="str">
        <f t="shared" si="20"/>
        <v>match</v>
      </c>
      <c r="L200" t="str">
        <f t="shared" si="21"/>
        <v>match</v>
      </c>
      <c r="M200" t="str">
        <f t="shared" si="18"/>
        <v/>
      </c>
      <c r="N200" t="str">
        <f t="shared" si="19"/>
        <v/>
      </c>
    </row>
    <row r="201" spans="1:14">
      <c r="A201" s="27"/>
      <c r="B201" s="22"/>
      <c r="C201" s="15">
        <v>1</v>
      </c>
      <c r="D201" s="5" t="s">
        <v>142</v>
      </c>
      <c r="E201" s="22"/>
      <c r="F201" s="27"/>
      <c r="G201" s="27"/>
      <c r="H201" t="s">
        <v>142</v>
      </c>
      <c r="I201" t="str">
        <f>VLOOKUP(H201,location2015!$E$2:$F$292,2,FALSE)</f>
        <v>博學里近櫸樹街</v>
      </c>
      <c r="J201" s="12">
        <v>1</v>
      </c>
      <c r="K201" t="str">
        <f t="shared" si="20"/>
        <v>match</v>
      </c>
      <c r="L201" t="str">
        <f t="shared" si="21"/>
        <v>match</v>
      </c>
      <c r="M201" t="str">
        <f t="shared" si="18"/>
        <v/>
      </c>
      <c r="N201" t="str">
        <f t="shared" si="19"/>
        <v/>
      </c>
    </row>
    <row r="202" spans="1:14">
      <c r="A202" s="27"/>
      <c r="B202" s="22"/>
      <c r="C202" s="15">
        <v>1</v>
      </c>
      <c r="D202" s="5" t="s">
        <v>143</v>
      </c>
      <c r="E202" s="22"/>
      <c r="F202" s="27"/>
      <c r="G202" s="27"/>
      <c r="H202" t="s">
        <v>143</v>
      </c>
      <c r="I202" t="str">
        <f>VLOOKUP(H202,location2015!$E$2:$F$292,2,FALSE)</f>
        <v>砵蘭街近界限街</v>
      </c>
      <c r="J202" s="12">
        <v>1</v>
      </c>
      <c r="K202" t="str">
        <f t="shared" si="20"/>
        <v>match</v>
      </c>
      <c r="L202" t="str">
        <f t="shared" si="21"/>
        <v>match</v>
      </c>
      <c r="M202" t="str">
        <f t="shared" si="18"/>
        <v/>
      </c>
      <c r="N202" t="str">
        <f t="shared" si="19"/>
        <v/>
      </c>
    </row>
    <row r="203" spans="1:14">
      <c r="A203" s="27"/>
      <c r="B203" s="22"/>
      <c r="C203" s="15">
        <v>1</v>
      </c>
      <c r="D203" s="5" t="s">
        <v>144</v>
      </c>
      <c r="E203" s="22"/>
      <c r="F203" s="27"/>
      <c r="G203" s="27"/>
      <c r="H203" t="s">
        <v>144</v>
      </c>
      <c r="I203" t="str">
        <f>VLOOKUP(H203,location2015!$E$2:$F$292,2,FALSE)</f>
        <v>砵蘭街近窩打老道</v>
      </c>
      <c r="J203" s="12">
        <v>1</v>
      </c>
      <c r="K203" t="str">
        <f t="shared" si="20"/>
        <v>match</v>
      </c>
      <c r="L203" t="str">
        <f t="shared" si="21"/>
        <v>match</v>
      </c>
      <c r="M203" t="str">
        <f t="shared" si="18"/>
        <v/>
      </c>
      <c r="N203" t="str">
        <f t="shared" si="19"/>
        <v/>
      </c>
    </row>
    <row r="204" spans="1:14">
      <c r="A204" s="27"/>
      <c r="B204" s="22"/>
      <c r="C204" s="15">
        <v>1</v>
      </c>
      <c r="D204" s="5" t="s">
        <v>145</v>
      </c>
      <c r="E204" s="22"/>
      <c r="F204" s="27"/>
      <c r="G204" s="27"/>
      <c r="H204" t="s">
        <v>145</v>
      </c>
      <c r="I204" t="str">
        <f>VLOOKUP(H204,location2015!$E$2:$F$292,2,FALSE)</f>
        <v>眾坊街近澄平街</v>
      </c>
      <c r="J204" s="12">
        <v>1</v>
      </c>
      <c r="K204" t="str">
        <f t="shared" si="20"/>
        <v>match</v>
      </c>
      <c r="L204" t="str">
        <f t="shared" si="21"/>
        <v>match</v>
      </c>
      <c r="M204" t="str">
        <f t="shared" si="18"/>
        <v/>
      </c>
      <c r="N204" t="str">
        <f t="shared" si="19"/>
        <v/>
      </c>
    </row>
    <row r="205" spans="1:14">
      <c r="A205" s="27"/>
      <c r="B205" s="22"/>
      <c r="C205" s="15">
        <v>1</v>
      </c>
      <c r="D205" s="5" t="s">
        <v>379</v>
      </c>
      <c r="E205" s="22"/>
      <c r="F205" s="27"/>
      <c r="G205" s="27"/>
      <c r="H205" t="s">
        <v>379</v>
      </c>
      <c r="I205" t="str">
        <f>VLOOKUP(H205,location2015!$E$2:$F$292,2,FALSE)</f>
        <v>西菁街</v>
      </c>
      <c r="J205" s="12">
        <v>1</v>
      </c>
      <c r="K205" t="str">
        <f t="shared" si="20"/>
        <v>match</v>
      </c>
      <c r="L205" t="str">
        <f t="shared" si="21"/>
        <v>match</v>
      </c>
      <c r="M205" t="str">
        <f t="shared" si="18"/>
        <v/>
      </c>
      <c r="N205" t="str">
        <f t="shared" si="19"/>
        <v/>
      </c>
    </row>
    <row r="206" spans="1:14">
      <c r="A206" s="27"/>
      <c r="B206" s="22"/>
      <c r="C206" s="15">
        <v>1</v>
      </c>
      <c r="D206" s="5" t="s">
        <v>7</v>
      </c>
      <c r="E206" s="22"/>
      <c r="F206" s="27"/>
      <c r="G206" s="27"/>
      <c r="H206" t="s">
        <v>7</v>
      </c>
      <c r="I206" t="str">
        <f>VLOOKUP(H206,location2015!$E$2:$F$292,2,FALSE)</f>
        <v>西寧街</v>
      </c>
      <c r="J206" s="12">
        <v>1</v>
      </c>
      <c r="K206" t="str">
        <f t="shared" si="20"/>
        <v>match</v>
      </c>
      <c r="L206" t="str">
        <f t="shared" si="21"/>
        <v>match</v>
      </c>
      <c r="M206" t="str">
        <f t="shared" si="18"/>
        <v/>
      </c>
      <c r="N206" t="str">
        <f t="shared" si="19"/>
        <v/>
      </c>
    </row>
    <row r="207" spans="1:14">
      <c r="A207" s="27"/>
      <c r="B207" s="22"/>
      <c r="C207" s="15">
        <v>1</v>
      </c>
      <c r="D207" s="5" t="s">
        <v>239</v>
      </c>
      <c r="E207" s="22"/>
      <c r="F207" s="27"/>
      <c r="G207" s="27"/>
      <c r="H207" t="s">
        <v>239</v>
      </c>
      <c r="I207" t="str">
        <f>VLOOKUP(H207,location2015!$E$2:$F$292,2,FALSE)</f>
        <v>西沙路近水浪窩停車場</v>
      </c>
      <c r="J207" s="12">
        <v>1</v>
      </c>
      <c r="K207" t="str">
        <f t="shared" si="20"/>
        <v>match</v>
      </c>
      <c r="L207" t="str">
        <f t="shared" si="21"/>
        <v>match</v>
      </c>
      <c r="M207" t="str">
        <f t="shared" si="18"/>
        <v/>
      </c>
      <c r="N207" t="str">
        <f t="shared" si="19"/>
        <v/>
      </c>
    </row>
    <row r="208" spans="1:14">
      <c r="A208" s="27"/>
      <c r="B208" s="22"/>
      <c r="C208" s="15">
        <v>1</v>
      </c>
      <c r="D208" s="5" t="s">
        <v>47</v>
      </c>
      <c r="E208" s="22"/>
      <c r="F208" s="27"/>
      <c r="G208" s="27"/>
      <c r="H208" t="s">
        <v>47</v>
      </c>
      <c r="I208" t="str">
        <f>VLOOKUP(H208,location2015!$E$2:$F$292,2,FALSE)</f>
        <v>西灣河街(近太樂街)</v>
      </c>
      <c r="J208" s="12">
        <v>1</v>
      </c>
      <c r="K208" t="str">
        <f t="shared" si="20"/>
        <v>match</v>
      </c>
      <c r="L208" t="str">
        <f t="shared" si="21"/>
        <v>match</v>
      </c>
      <c r="M208" t="str">
        <f t="shared" si="18"/>
        <v/>
      </c>
      <c r="N208" t="str">
        <f t="shared" si="19"/>
        <v/>
      </c>
    </row>
    <row r="209" spans="1:17">
      <c r="A209" s="27"/>
      <c r="B209" s="22"/>
      <c r="C209" s="15">
        <v>1</v>
      </c>
      <c r="D209" s="5" t="s">
        <v>48</v>
      </c>
      <c r="E209" s="22"/>
      <c r="F209" s="27"/>
      <c r="G209" s="27"/>
      <c r="H209" t="s">
        <v>48</v>
      </c>
      <c r="I209" t="str">
        <f>VLOOKUP(H209,location2015!$E$2:$F$292,2,FALSE)</f>
        <v>西灣河街(近太富街)</v>
      </c>
      <c r="J209" s="12">
        <v>1</v>
      </c>
      <c r="K209" t="str">
        <f t="shared" si="20"/>
        <v>match</v>
      </c>
      <c r="L209" t="str">
        <f t="shared" si="21"/>
        <v>match</v>
      </c>
      <c r="M209" t="str">
        <f t="shared" si="18"/>
        <v/>
      </c>
      <c r="N209" t="str">
        <f t="shared" si="19"/>
        <v/>
      </c>
    </row>
    <row r="210" spans="1:17">
      <c r="A210" s="27"/>
      <c r="B210" s="22"/>
      <c r="C210" s="15">
        <v>1</v>
      </c>
      <c r="D210" s="5" t="s">
        <v>146</v>
      </c>
      <c r="E210" s="22"/>
      <c r="F210" s="27"/>
      <c r="G210" s="27"/>
      <c r="H210" t="s">
        <v>146</v>
      </c>
      <c r="I210" t="str">
        <f>VLOOKUP(H210,location2015!$E$2:$F$292,2,FALSE)</f>
        <v>西洋菜里近大埔道</v>
      </c>
      <c r="J210" s="12">
        <v>1</v>
      </c>
      <c r="K210" t="str">
        <f t="shared" si="20"/>
        <v>match</v>
      </c>
      <c r="L210" t="str">
        <f t="shared" si="21"/>
        <v>match</v>
      </c>
      <c r="M210" t="str">
        <f t="shared" si="18"/>
        <v/>
      </c>
      <c r="N210" t="str">
        <f t="shared" si="19"/>
        <v/>
      </c>
    </row>
    <row r="211" spans="1:17">
      <c r="A211" s="27"/>
      <c r="B211" s="22"/>
      <c r="C211" s="15">
        <v>1</v>
      </c>
      <c r="D211" s="5" t="s">
        <v>147</v>
      </c>
      <c r="E211" s="22"/>
      <c r="F211" s="27"/>
      <c r="G211" s="27"/>
      <c r="H211" t="s">
        <v>147</v>
      </c>
      <c r="I211" t="str">
        <f>VLOOKUP(H211,location2015!$E$2:$F$292,2,FALSE)</f>
        <v>西洋菜街北近界限街</v>
      </c>
      <c r="J211" s="12">
        <v>1</v>
      </c>
      <c r="K211" t="str">
        <f t="shared" si="20"/>
        <v>match</v>
      </c>
      <c r="L211" t="str">
        <f t="shared" si="21"/>
        <v>match</v>
      </c>
      <c r="M211" t="str">
        <f t="shared" si="18"/>
        <v/>
      </c>
      <c r="N211" t="str">
        <f t="shared" si="19"/>
        <v/>
      </c>
    </row>
    <row r="212" spans="1:17">
      <c r="A212" s="27"/>
      <c r="B212" s="22"/>
      <c r="C212" s="15">
        <v>1</v>
      </c>
      <c r="D212" s="5" t="s">
        <v>148</v>
      </c>
      <c r="E212" s="22"/>
      <c r="F212" s="27"/>
      <c r="G212" s="27"/>
      <c r="H212" t="s">
        <v>148</v>
      </c>
      <c r="I212" t="str">
        <f>VLOOKUP(H212,location2015!$E$2:$F$292,2,FALSE)</f>
        <v>西洋菜街北179號近界限街</v>
      </c>
      <c r="J212" s="12">
        <v>1</v>
      </c>
      <c r="K212" t="str">
        <f t="shared" si="20"/>
        <v>match</v>
      </c>
      <c r="L212" t="str">
        <f t="shared" si="21"/>
        <v>match</v>
      </c>
      <c r="M212" t="str">
        <f t="shared" si="18"/>
        <v/>
      </c>
      <c r="N212" t="str">
        <f t="shared" si="19"/>
        <v/>
      </c>
    </row>
    <row r="213" spans="1:17">
      <c r="A213" s="27"/>
      <c r="B213" s="22"/>
      <c r="C213" s="15">
        <v>1</v>
      </c>
      <c r="D213" s="5" t="s">
        <v>149</v>
      </c>
      <c r="E213" s="22"/>
      <c r="F213" s="27"/>
      <c r="G213" s="27"/>
      <c r="H213" t="s">
        <v>149</v>
      </c>
      <c r="I213" t="str">
        <f>VLOOKUP(H213,location2015!$E$2:$F$292,2,FALSE)</f>
        <v>西洋菜街南近弼街</v>
      </c>
      <c r="J213" s="12">
        <v>1</v>
      </c>
      <c r="K213" t="str">
        <f t="shared" si="20"/>
        <v>match</v>
      </c>
      <c r="L213" t="str">
        <f t="shared" si="21"/>
        <v>match</v>
      </c>
      <c r="M213" t="str">
        <f>IF( COUNTIF($D:$D,H221)=0, "No match in a", "")</f>
        <v/>
      </c>
      <c r="N213" t="str">
        <f t="shared" si="19"/>
        <v/>
      </c>
    </row>
    <row r="214" spans="1:17">
      <c r="A214" s="27"/>
      <c r="B214" s="22"/>
      <c r="C214" s="15">
        <v>2</v>
      </c>
      <c r="D214" s="5" t="s">
        <v>49</v>
      </c>
      <c r="E214" s="22"/>
      <c r="F214" s="27"/>
      <c r="G214" s="27"/>
      <c r="H214" t="s">
        <v>49</v>
      </c>
      <c r="I214" t="str">
        <f>VLOOKUP(H214,location2015!$E$2:$F$292,2,FALSE)</f>
        <v>新厦街</v>
      </c>
      <c r="J214" s="12">
        <v>2</v>
      </c>
      <c r="K214" t="str">
        <f t="shared" si="20"/>
        <v>match</v>
      </c>
      <c r="L214" t="str">
        <f t="shared" si="21"/>
        <v>match</v>
      </c>
      <c r="M214" t="str">
        <f>IF( COUNTIF($D:$D,H222)=0, "No match in a", "")</f>
        <v/>
      </c>
      <c r="N214" t="str">
        <f t="shared" si="19"/>
        <v/>
      </c>
    </row>
    <row r="215" spans="1:17">
      <c r="A215" s="27"/>
      <c r="B215" s="22"/>
      <c r="C215" s="15">
        <v>1</v>
      </c>
      <c r="D215" s="5" t="s">
        <v>251</v>
      </c>
      <c r="E215" s="22"/>
      <c r="F215" s="27"/>
      <c r="G215" s="27"/>
      <c r="H215" t="s">
        <v>251</v>
      </c>
      <c r="I215" t="str">
        <f>VLOOKUP(H215,location2015!$E$2:$F$292,2,FALSE)</f>
        <v>新成路</v>
      </c>
      <c r="J215" s="12">
        <v>1</v>
      </c>
      <c r="K215" t="str">
        <f t="shared" si="20"/>
        <v>match</v>
      </c>
      <c r="L215" t="str">
        <f t="shared" si="21"/>
        <v>match</v>
      </c>
      <c r="M215" t="str">
        <f>IF( COUNTIF($D:$D,H223)=0, "No match in a", "")</f>
        <v/>
      </c>
      <c r="N215" t="str">
        <f t="shared" si="19"/>
        <v/>
      </c>
    </row>
    <row r="216" spans="1:17" s="6" customFormat="1">
      <c r="A216" s="27"/>
      <c r="B216" s="22"/>
      <c r="C216" s="15">
        <v>1</v>
      </c>
      <c r="D216" s="5" t="s">
        <v>241</v>
      </c>
      <c r="E216" s="22"/>
      <c r="F216" s="27"/>
      <c r="G216" s="27"/>
      <c r="H216" t="s">
        <v>241</v>
      </c>
      <c r="I216" t="str">
        <f>VLOOKUP(H216,location2015!$E$2:$F$292,2,FALSE)</f>
        <v>新圍仔路停車場</v>
      </c>
      <c r="J216" s="12">
        <v>1</v>
      </c>
      <c r="K216" t="str">
        <f t="shared" si="20"/>
        <v>match</v>
      </c>
      <c r="L216" t="str">
        <f t="shared" si="21"/>
        <v>match</v>
      </c>
      <c r="M216" t="str">
        <f t="shared" ref="M216:M236" si="22">IF( COUNTIF($D:$D,H225)=0, "No match in a", "")</f>
        <v/>
      </c>
      <c r="N216" t="str">
        <f t="shared" si="19"/>
        <v/>
      </c>
      <c r="O216"/>
      <c r="P216"/>
      <c r="Q216"/>
    </row>
    <row r="217" spans="1:17">
      <c r="A217" s="27"/>
      <c r="B217" s="22"/>
      <c r="C217" s="15">
        <v>1</v>
      </c>
      <c r="D217" s="5" t="s">
        <v>8</v>
      </c>
      <c r="E217" s="22"/>
      <c r="F217" s="27"/>
      <c r="G217" s="27"/>
      <c r="H217" t="s">
        <v>8</v>
      </c>
      <c r="I217" t="str">
        <f>VLOOKUP(H217,location2015!$E$2:$F$292,2,FALSE)</f>
        <v>第二街</v>
      </c>
      <c r="J217" s="12">
        <v>1</v>
      </c>
      <c r="K217" t="str">
        <f t="shared" si="20"/>
        <v>match</v>
      </c>
      <c r="L217" t="str">
        <f t="shared" si="21"/>
        <v>match</v>
      </c>
      <c r="M217" t="str">
        <f t="shared" si="22"/>
        <v/>
      </c>
      <c r="N217" t="str">
        <f t="shared" si="19"/>
        <v/>
      </c>
    </row>
    <row r="218" spans="1:17">
      <c r="A218" s="27"/>
      <c r="B218" s="22"/>
      <c r="C218" s="15">
        <v>1</v>
      </c>
      <c r="D218" s="5" t="s">
        <v>799</v>
      </c>
      <c r="E218" s="22"/>
      <c r="F218" s="27"/>
      <c r="G218" s="27"/>
      <c r="H218" t="s">
        <v>799</v>
      </c>
      <c r="I218" t="str">
        <f>VLOOKUP(H218,location2015!$E$2:$F$292,2,FALSE)</f>
        <v>沙角尾路</v>
      </c>
      <c r="J218" s="12">
        <v>1</v>
      </c>
      <c r="K218" t="str">
        <f t="shared" si="20"/>
        <v>match</v>
      </c>
      <c r="L218" t="str">
        <f t="shared" si="21"/>
        <v>match</v>
      </c>
      <c r="M218" t="str">
        <f t="shared" si="22"/>
        <v/>
      </c>
      <c r="N218" t="str">
        <f t="shared" si="19"/>
        <v/>
      </c>
    </row>
    <row r="219" spans="1:17">
      <c r="A219" s="27"/>
      <c r="B219" s="22"/>
      <c r="C219" s="15">
        <v>1</v>
      </c>
      <c r="D219" s="5" t="s">
        <v>221</v>
      </c>
      <c r="E219" s="22"/>
      <c r="F219" s="27"/>
      <c r="G219" s="27"/>
      <c r="H219" t="s">
        <v>221</v>
      </c>
      <c r="I219" t="str">
        <f>VLOOKUP(H219,location2015!$E$2:$F$292,2,FALSE)</f>
        <v>沙角街近山下圍(曾大屋)</v>
      </c>
      <c r="J219" s="12">
        <v>1</v>
      </c>
      <c r="K219" t="str">
        <f t="shared" si="20"/>
        <v>match</v>
      </c>
      <c r="L219" t="str">
        <f t="shared" si="21"/>
        <v>match</v>
      </c>
      <c r="M219" t="str">
        <f t="shared" si="22"/>
        <v/>
      </c>
      <c r="N219" t="str">
        <f t="shared" si="19"/>
        <v/>
      </c>
    </row>
    <row r="220" spans="1:17" s="6" customFormat="1">
      <c r="A220" s="27"/>
      <c r="B220" s="22"/>
      <c r="C220" s="15">
        <v>1</v>
      </c>
      <c r="D220" s="5" t="s">
        <v>222</v>
      </c>
      <c r="E220" s="22"/>
      <c r="F220" s="27"/>
      <c r="G220" s="27"/>
      <c r="H220" t="s">
        <v>222</v>
      </c>
      <c r="I220" t="str">
        <f>VLOOKUP(H220,location2015!$E$2:$F$292,2,FALSE)</f>
        <v>山尾街</v>
      </c>
      <c r="J220" s="12">
        <v>1</v>
      </c>
      <c r="K220" t="str">
        <f t="shared" si="20"/>
        <v>match</v>
      </c>
      <c r="L220" t="str">
        <f t="shared" si="21"/>
        <v>match</v>
      </c>
      <c r="M220" t="str">
        <f t="shared" si="22"/>
        <v/>
      </c>
      <c r="N220" t="str">
        <f t="shared" si="19"/>
        <v/>
      </c>
      <c r="O220"/>
      <c r="P220"/>
      <c r="Q220"/>
    </row>
    <row r="221" spans="1:17">
      <c r="A221" s="27"/>
      <c r="B221" s="22"/>
      <c r="C221" s="15">
        <v>1</v>
      </c>
      <c r="D221" s="5" t="s">
        <v>179</v>
      </c>
      <c r="E221" s="22"/>
      <c r="F221" s="27"/>
      <c r="G221" s="27"/>
      <c r="H221" t="s">
        <v>179</v>
      </c>
      <c r="I221" t="str">
        <f>VLOOKUP(H221,location2015!$E$2:$F$292,2,FALSE)</f>
        <v>沙田坳道</v>
      </c>
      <c r="J221" s="12">
        <v>1</v>
      </c>
      <c r="K221" t="str">
        <f t="shared" si="20"/>
        <v>match</v>
      </c>
      <c r="L221" t="str">
        <f t="shared" si="21"/>
        <v>match</v>
      </c>
      <c r="M221" t="str">
        <f t="shared" si="22"/>
        <v/>
      </c>
      <c r="N221" t="str">
        <f t="shared" ref="N221:N252" si="23">IF(COUNTIF($H:$H, $D225)=0, "No match in c", "")</f>
        <v/>
      </c>
    </row>
    <row r="222" spans="1:17">
      <c r="A222" s="27"/>
      <c r="B222" s="22"/>
      <c r="C222" s="15">
        <v>2</v>
      </c>
      <c r="D222" s="5" t="s">
        <v>325</v>
      </c>
      <c r="E222" s="22"/>
      <c r="F222" s="27"/>
      <c r="G222" s="27"/>
      <c r="H222" t="s">
        <v>325</v>
      </c>
      <c r="I222" t="str">
        <f>VLOOKUP(H222,location2015!$E$2:$F$292,2,FALSE)</f>
        <v>石角路停車場</v>
      </c>
      <c r="J222" s="12">
        <v>2</v>
      </c>
      <c r="K222" t="str">
        <f t="shared" si="20"/>
        <v>match</v>
      </c>
      <c r="L222" t="str">
        <f t="shared" si="21"/>
        <v>match</v>
      </c>
      <c r="M222" t="str">
        <f t="shared" si="22"/>
        <v/>
      </c>
      <c r="N222" t="str">
        <f t="shared" si="23"/>
        <v/>
      </c>
    </row>
    <row r="223" spans="1:17">
      <c r="A223" s="27"/>
      <c r="B223" s="22"/>
      <c r="C223" s="15">
        <v>1</v>
      </c>
      <c r="D223" s="5" t="s">
        <v>347</v>
      </c>
      <c r="E223" s="22"/>
      <c r="F223" s="27"/>
      <c r="G223" s="27"/>
      <c r="H223" t="s">
        <v>347</v>
      </c>
      <c r="I223" t="str">
        <f>VLOOKUP(H223,location2015!$E$2:$F$292,2,FALSE)</f>
        <v>石頭街</v>
      </c>
      <c r="J223" s="12">
        <v>1</v>
      </c>
      <c r="K223" t="str">
        <f t="shared" si="20"/>
        <v>match</v>
      </c>
      <c r="L223" t="str">
        <f t="shared" si="21"/>
        <v>match</v>
      </c>
      <c r="M223" t="str">
        <f t="shared" si="22"/>
        <v/>
      </c>
      <c r="N223" t="str">
        <f t="shared" si="23"/>
        <v/>
      </c>
    </row>
    <row r="224" spans="1:17">
      <c r="A224" s="27"/>
      <c r="B224" s="22"/>
      <c r="C224" s="15">
        <v>1</v>
      </c>
      <c r="D224" s="5" t="s">
        <v>349</v>
      </c>
      <c r="E224" s="22"/>
      <c r="F224" s="27"/>
      <c r="G224" s="27"/>
      <c r="H224" t="s">
        <v>349</v>
      </c>
      <c r="I224" t="str">
        <f>VLOOKUP(H224,location2015!$E$2:$F$292,2,FALSE)</f>
        <v>石蔭路</v>
      </c>
      <c r="J224" s="12">
        <v>1</v>
      </c>
      <c r="K224" t="str">
        <f t="shared" si="20"/>
        <v>match</v>
      </c>
      <c r="L224" t="str">
        <f t="shared" si="21"/>
        <v>match</v>
      </c>
      <c r="M224" t="str">
        <f t="shared" si="22"/>
        <v/>
      </c>
      <c r="N224" t="str">
        <f t="shared" si="23"/>
        <v/>
      </c>
    </row>
    <row r="225" spans="1:14">
      <c r="A225" s="27"/>
      <c r="B225" s="22"/>
      <c r="C225" s="15">
        <v>1</v>
      </c>
      <c r="D225" s="5" t="s">
        <v>180</v>
      </c>
      <c r="E225" s="22"/>
      <c r="F225" s="27"/>
      <c r="G225" s="27"/>
      <c r="H225" t="s">
        <v>180</v>
      </c>
      <c r="I225" t="str">
        <f>VLOOKUP(H225,location2015!$E$2:$F$292,2,FALSE)</f>
        <v>雙喜街近富德工業大廈</v>
      </c>
      <c r="J225" s="12">
        <v>1</v>
      </c>
      <c r="K225" t="str">
        <f t="shared" si="20"/>
        <v>match</v>
      </c>
      <c r="L225" t="str">
        <f t="shared" si="21"/>
        <v>match</v>
      </c>
      <c r="M225" t="str">
        <f t="shared" si="22"/>
        <v/>
      </c>
      <c r="N225" t="str">
        <f t="shared" si="23"/>
        <v/>
      </c>
    </row>
    <row r="226" spans="1:14">
      <c r="A226" s="27"/>
      <c r="B226" s="22"/>
      <c r="C226" s="15">
        <v>1</v>
      </c>
      <c r="D226" s="5" t="s">
        <v>351</v>
      </c>
      <c r="E226" s="22"/>
      <c r="F226" s="27"/>
      <c r="G226" s="27"/>
      <c r="H226" t="s">
        <v>351</v>
      </c>
      <c r="I226" t="str">
        <f>VLOOKUP(H226,location2015!$E$2:$F$292,2,FALSE)</f>
        <v>上角街*</v>
      </c>
      <c r="J226" s="12">
        <v>1</v>
      </c>
      <c r="K226" t="str">
        <f t="shared" si="20"/>
        <v>match</v>
      </c>
      <c r="L226" t="str">
        <f t="shared" si="21"/>
        <v>match</v>
      </c>
      <c r="M226" t="str">
        <f t="shared" si="22"/>
        <v/>
      </c>
      <c r="N226" t="str">
        <f t="shared" si="23"/>
        <v/>
      </c>
    </row>
    <row r="227" spans="1:14">
      <c r="A227" s="27"/>
      <c r="B227" s="22"/>
      <c r="C227" s="15">
        <v>2</v>
      </c>
      <c r="D227" s="5" t="s">
        <v>108</v>
      </c>
      <c r="E227" s="22"/>
      <c r="F227" s="27"/>
      <c r="G227" s="27"/>
      <c r="H227" t="s">
        <v>108</v>
      </c>
      <c r="I227" t="str">
        <f>VLOOKUP(H227,location2015!$E$2:$F$292,2,FALSE)</f>
        <v>盛德街</v>
      </c>
      <c r="J227" s="12">
        <v>2</v>
      </c>
      <c r="K227" t="str">
        <f t="shared" si="20"/>
        <v>match</v>
      </c>
      <c r="L227" t="str">
        <f t="shared" si="21"/>
        <v>match</v>
      </c>
      <c r="M227" t="str">
        <f t="shared" si="22"/>
        <v/>
      </c>
      <c r="N227" t="str">
        <f t="shared" si="23"/>
        <v/>
      </c>
    </row>
    <row r="228" spans="1:14">
      <c r="A228" s="27"/>
      <c r="B228" s="22"/>
      <c r="C228" s="15">
        <v>1</v>
      </c>
      <c r="D228" s="5" t="s">
        <v>366</v>
      </c>
      <c r="E228" s="22"/>
      <c r="F228" s="27"/>
      <c r="G228" s="27"/>
      <c r="H228" t="s">
        <v>366</v>
      </c>
      <c r="I228" t="str">
        <f>VLOOKUP(H228,location2015!$E$2:$F$292,2,FALSE)</f>
        <v>兆和街</v>
      </c>
      <c r="J228" s="12">
        <v>1</v>
      </c>
      <c r="K228" t="str">
        <f t="shared" si="20"/>
        <v>match</v>
      </c>
      <c r="L228" t="str">
        <f t="shared" si="21"/>
        <v>match</v>
      </c>
      <c r="M228" t="str">
        <f t="shared" si="22"/>
        <v/>
      </c>
      <c r="N228" t="str">
        <f t="shared" si="23"/>
        <v/>
      </c>
    </row>
    <row r="229" spans="1:14">
      <c r="A229" s="27"/>
      <c r="B229" s="22"/>
      <c r="C229" s="15">
        <v>1</v>
      </c>
      <c r="D229" s="5" t="s">
        <v>68</v>
      </c>
      <c r="E229" s="22"/>
      <c r="F229" s="27"/>
      <c r="G229" s="27"/>
      <c r="H229" t="s">
        <v>68</v>
      </c>
      <c r="I229" t="str">
        <f>VLOOKUP(H229,location2015!$E$2:$F$292,2,FALSE)</f>
        <v>深灣碼頭徑</v>
      </c>
      <c r="J229" s="12">
        <v>1</v>
      </c>
      <c r="K229" t="str">
        <f t="shared" si="20"/>
        <v>match</v>
      </c>
      <c r="L229" t="str">
        <f t="shared" si="21"/>
        <v>match</v>
      </c>
      <c r="M229" t="str">
        <f t="shared" si="22"/>
        <v/>
      </c>
      <c r="N229" t="str">
        <f t="shared" si="23"/>
        <v/>
      </c>
    </row>
    <row r="230" spans="1:14">
      <c r="A230" s="27"/>
      <c r="B230" s="22"/>
      <c r="C230" s="15">
        <v>1</v>
      </c>
      <c r="D230" s="5" t="s">
        <v>150</v>
      </c>
      <c r="E230" s="22"/>
      <c r="F230" s="27"/>
      <c r="G230" s="27"/>
      <c r="H230" t="s">
        <v>150</v>
      </c>
      <c r="I230" t="str">
        <f>VLOOKUP(H230,location2015!$E$2:$F$292,2,FALSE)</f>
        <v>順寧道近營盤街</v>
      </c>
      <c r="J230" s="12">
        <v>1</v>
      </c>
      <c r="K230" t="str">
        <f t="shared" si="20"/>
        <v>match</v>
      </c>
      <c r="L230" t="str">
        <f t="shared" si="21"/>
        <v>match</v>
      </c>
      <c r="M230" t="str">
        <f t="shared" si="22"/>
        <v/>
      </c>
      <c r="N230" t="str">
        <f t="shared" si="23"/>
        <v/>
      </c>
    </row>
    <row r="231" spans="1:14">
      <c r="A231" s="27"/>
      <c r="B231" s="22"/>
      <c r="C231" s="15">
        <v>1</v>
      </c>
      <c r="D231" s="5" t="s">
        <v>151</v>
      </c>
      <c r="E231" s="22"/>
      <c r="F231" s="27"/>
      <c r="G231" s="27"/>
      <c r="H231" t="s">
        <v>151</v>
      </c>
      <c r="I231" t="str">
        <f>VLOOKUP(H231,location2015!$E$2:$F$292,2,FALSE)</f>
        <v>豉油街近黑布街</v>
      </c>
      <c r="J231" s="12">
        <v>1</v>
      </c>
      <c r="K231" t="str">
        <f t="shared" si="20"/>
        <v>match</v>
      </c>
      <c r="L231" t="str">
        <f t="shared" si="21"/>
        <v>match</v>
      </c>
      <c r="M231" t="str">
        <f t="shared" si="22"/>
        <v/>
      </c>
      <c r="N231" t="str">
        <f t="shared" si="23"/>
        <v/>
      </c>
    </row>
    <row r="232" spans="1:14">
      <c r="A232" s="27"/>
      <c r="B232" s="22"/>
      <c r="C232" s="15">
        <v>1</v>
      </c>
      <c r="D232" s="5" t="s">
        <v>22</v>
      </c>
      <c r="E232" s="22"/>
      <c r="F232" s="27"/>
      <c r="G232" s="27"/>
      <c r="H232" t="s">
        <v>22</v>
      </c>
      <c r="I232" t="str">
        <f>VLOOKUP(H232,location2015!$E$2:$F$292,2,FALSE)</f>
        <v>大球場徑</v>
      </c>
      <c r="J232" s="12">
        <v>1</v>
      </c>
      <c r="K232" t="str">
        <f t="shared" si="20"/>
        <v>match</v>
      </c>
      <c r="L232" t="str">
        <f t="shared" si="21"/>
        <v>match</v>
      </c>
      <c r="M232" t="str">
        <f t="shared" si="22"/>
        <v/>
      </c>
      <c r="N232" t="str">
        <f t="shared" si="23"/>
        <v/>
      </c>
    </row>
    <row r="233" spans="1:14">
      <c r="A233" s="27"/>
      <c r="B233" s="22"/>
      <c r="C233" s="15">
        <v>1</v>
      </c>
      <c r="D233" s="5" t="s">
        <v>63</v>
      </c>
      <c r="E233" s="22"/>
      <c r="F233" s="27"/>
      <c r="G233" s="27"/>
      <c r="H233" t="s">
        <v>63</v>
      </c>
      <c r="I233" t="str">
        <f>VLOOKUP(H233,location2015!$E$2:$F$292,2,FALSE)</f>
        <v>赤柱灘道</v>
      </c>
      <c r="J233" s="12">
        <v>1</v>
      </c>
      <c r="K233" t="str">
        <f t="shared" si="20"/>
        <v>match</v>
      </c>
      <c r="L233" t="str">
        <f t="shared" si="21"/>
        <v>match</v>
      </c>
      <c r="M233" t="str">
        <f t="shared" si="22"/>
        <v/>
      </c>
      <c r="N233" t="str">
        <f t="shared" si="23"/>
        <v/>
      </c>
    </row>
    <row r="234" spans="1:14">
      <c r="A234" s="27"/>
      <c r="B234" s="22"/>
      <c r="C234" s="15">
        <v>1</v>
      </c>
      <c r="D234" s="5" t="s">
        <v>23</v>
      </c>
      <c r="E234" s="22"/>
      <c r="F234" s="27"/>
      <c r="G234" s="27"/>
      <c r="H234" t="s">
        <v>23</v>
      </c>
      <c r="I234" t="str">
        <f>VLOOKUP(H234,location2015!$E$2:$F$292,2,FALSE)</f>
        <v>石水渠街</v>
      </c>
      <c r="J234" s="12">
        <v>1</v>
      </c>
      <c r="K234" t="str">
        <f t="shared" si="20"/>
        <v>match</v>
      </c>
      <c r="L234" t="str">
        <f t="shared" si="21"/>
        <v>match</v>
      </c>
      <c r="M234" t="str">
        <f t="shared" si="22"/>
        <v/>
      </c>
      <c r="N234" t="str">
        <f t="shared" si="23"/>
        <v/>
      </c>
    </row>
    <row r="235" spans="1:14">
      <c r="A235" s="27"/>
      <c r="B235" s="22"/>
      <c r="C235" s="15">
        <v>1</v>
      </c>
      <c r="D235" s="5" t="s">
        <v>109</v>
      </c>
      <c r="E235" s="22"/>
      <c r="F235" s="27"/>
      <c r="G235" s="27"/>
      <c r="H235" t="s">
        <v>109</v>
      </c>
      <c r="I235" t="str">
        <f>VLOOKUP(H235,location2015!$E$2:$F$292,2,FALSE)</f>
        <v>沙褔道</v>
      </c>
      <c r="J235" s="12">
        <v>1</v>
      </c>
      <c r="K235" t="str">
        <f t="shared" si="20"/>
        <v>match</v>
      </c>
      <c r="L235" t="str">
        <f t="shared" si="21"/>
        <v>match</v>
      </c>
      <c r="M235" t="str">
        <f t="shared" si="22"/>
        <v/>
      </c>
      <c r="N235" t="str">
        <f t="shared" si="23"/>
        <v/>
      </c>
    </row>
    <row r="236" spans="1:14">
      <c r="A236" s="27"/>
      <c r="B236" s="22"/>
      <c r="C236" s="15">
        <v>2</v>
      </c>
      <c r="D236" s="5" t="s">
        <v>24</v>
      </c>
      <c r="E236" s="22"/>
      <c r="F236" s="27"/>
      <c r="G236" s="27"/>
      <c r="H236" t="s">
        <v>24</v>
      </c>
      <c r="I236" t="str">
        <f>VLOOKUP(H236,location2015!$E$2:$F$292,2,FALSE)</f>
        <v>新會道</v>
      </c>
      <c r="J236" s="12">
        <v>2</v>
      </c>
      <c r="K236" t="str">
        <f t="shared" si="20"/>
        <v>match</v>
      </c>
      <c r="L236" t="str">
        <f t="shared" si="21"/>
        <v>match</v>
      </c>
      <c r="M236" t="str">
        <f t="shared" si="22"/>
        <v/>
      </c>
      <c r="N236" t="str">
        <f t="shared" si="23"/>
        <v/>
      </c>
    </row>
    <row r="237" spans="1:14">
      <c r="A237" s="27"/>
      <c r="B237" s="22"/>
      <c r="C237" s="15">
        <v>1</v>
      </c>
      <c r="D237" s="5" t="s">
        <v>152</v>
      </c>
      <c r="E237" s="22"/>
      <c r="F237" s="27"/>
      <c r="G237" s="27"/>
      <c r="H237" t="s">
        <v>152</v>
      </c>
      <c r="I237" t="str">
        <f>VLOOKUP(H237,location2015!$E$2:$F$292,2,FALSE)</f>
        <v>詩歌舞街近大角咀道</v>
      </c>
      <c r="J237" s="12">
        <v>1</v>
      </c>
      <c r="K237" t="str">
        <f t="shared" si="20"/>
        <v>match</v>
      </c>
      <c r="L237" t="str">
        <f t="shared" si="21"/>
        <v>match</v>
      </c>
      <c r="M237" t="str">
        <f t="shared" ref="M237:M251" si="24">IF( COUNTIF($D:$D,H247)=0, "No match in a", "")</f>
        <v/>
      </c>
      <c r="N237" t="str">
        <f t="shared" si="23"/>
        <v/>
      </c>
    </row>
    <row r="238" spans="1:14">
      <c r="A238" s="27"/>
      <c r="B238" s="22"/>
      <c r="C238" s="15">
        <v>2</v>
      </c>
      <c r="D238" s="5" t="s">
        <v>181</v>
      </c>
      <c r="E238" s="22"/>
      <c r="F238" s="27"/>
      <c r="G238" s="27"/>
      <c r="H238" t="s">
        <v>181</v>
      </c>
      <c r="I238" t="str">
        <f>VLOOKUP(H238,location2015!$E$2:$F$292,2,FALSE)</f>
        <v>四美街</v>
      </c>
      <c r="J238" s="12">
        <v>2</v>
      </c>
      <c r="K238" t="str">
        <f t="shared" si="20"/>
        <v>match</v>
      </c>
      <c r="L238" t="str">
        <f t="shared" si="21"/>
        <v>match</v>
      </c>
      <c r="M238" t="str">
        <f t="shared" si="24"/>
        <v/>
      </c>
      <c r="N238" t="str">
        <f t="shared" si="23"/>
        <v/>
      </c>
    </row>
    <row r="239" spans="1:14">
      <c r="A239" s="27"/>
      <c r="B239" s="22"/>
      <c r="C239" s="15">
        <v>1</v>
      </c>
      <c r="D239" s="5" t="s">
        <v>50</v>
      </c>
      <c r="E239" s="22"/>
      <c r="F239" s="27"/>
      <c r="G239" s="27"/>
      <c r="H239" t="s">
        <v>50</v>
      </c>
      <c r="I239" t="str">
        <f>VLOOKUP(H239,location2015!$E$2:$F$292,2,FALSE)</f>
        <v>太康街(西灣河健康中心)</v>
      </c>
      <c r="J239" s="12">
        <v>1</v>
      </c>
      <c r="K239" t="str">
        <f t="shared" si="20"/>
        <v>match</v>
      </c>
      <c r="L239" t="str">
        <f t="shared" si="21"/>
        <v>match</v>
      </c>
      <c r="M239" t="str">
        <f t="shared" si="24"/>
        <v/>
      </c>
      <c r="N239" t="str">
        <f t="shared" si="23"/>
        <v/>
      </c>
    </row>
    <row r="240" spans="1:14">
      <c r="A240" s="27"/>
      <c r="B240" s="22"/>
      <c r="C240" s="15">
        <v>1</v>
      </c>
      <c r="D240" s="5" t="s">
        <v>243</v>
      </c>
      <c r="E240" s="22"/>
      <c r="F240" s="27"/>
      <c r="G240" s="27"/>
      <c r="H240" t="s">
        <v>243</v>
      </c>
      <c r="I240" t="str">
        <f>VLOOKUP(H240,location2015!$E$2:$F$292,2,FALSE)</f>
        <v>大尾督停車場</v>
      </c>
      <c r="J240" s="12">
        <v>1</v>
      </c>
      <c r="K240" t="str">
        <f t="shared" si="20"/>
        <v>match</v>
      </c>
      <c r="L240" t="str">
        <f t="shared" si="21"/>
        <v>match</v>
      </c>
      <c r="M240" t="str">
        <f t="shared" si="24"/>
        <v/>
      </c>
      <c r="N240" t="str">
        <f t="shared" si="23"/>
        <v/>
      </c>
    </row>
    <row r="241" spans="1:17">
      <c r="A241" s="27"/>
      <c r="B241" s="22"/>
      <c r="C241" s="15">
        <v>2</v>
      </c>
      <c r="D241" s="5" t="s">
        <v>323</v>
      </c>
      <c r="E241" s="22"/>
      <c r="F241" s="27"/>
      <c r="G241" s="27"/>
      <c r="H241" t="s">
        <v>323</v>
      </c>
      <c r="I241" t="str">
        <f>VLOOKUP(H241,location2015!$E$2:$F$292,2,FALSE)</f>
        <v>大網仔路近北潭涌停車場</v>
      </c>
      <c r="J241" s="12">
        <v>2</v>
      </c>
      <c r="K241" t="str">
        <f t="shared" si="20"/>
        <v>match</v>
      </c>
      <c r="L241" t="str">
        <f t="shared" si="21"/>
        <v>match</v>
      </c>
      <c r="M241" t="str">
        <f t="shared" si="24"/>
        <v/>
      </c>
      <c r="N241" t="str">
        <f t="shared" si="23"/>
        <v/>
      </c>
    </row>
    <row r="242" spans="1:17">
      <c r="A242" s="27"/>
      <c r="B242" s="22"/>
      <c r="C242" s="15">
        <v>1</v>
      </c>
      <c r="D242" s="5" t="s">
        <v>153</v>
      </c>
      <c r="E242" s="22"/>
      <c r="F242" s="27"/>
      <c r="G242" s="27"/>
      <c r="H242" t="s">
        <v>153</v>
      </c>
      <c r="I242" t="str">
        <f>VLOOKUP(H242,location2015!$E$2:$F$292,2,FALSE)</f>
        <v>大南街近石峽尾街</v>
      </c>
      <c r="J242" s="12">
        <v>1</v>
      </c>
      <c r="K242" t="str">
        <f t="shared" si="20"/>
        <v>match</v>
      </c>
      <c r="L242" t="str">
        <f t="shared" si="21"/>
        <v>match</v>
      </c>
      <c r="M242" t="str">
        <f t="shared" si="24"/>
        <v/>
      </c>
      <c r="N242" t="str">
        <f t="shared" si="23"/>
        <v/>
      </c>
    </row>
    <row r="243" spans="1:17">
      <c r="A243" s="27"/>
      <c r="B243" s="22"/>
      <c r="C243" s="15">
        <v>1</v>
      </c>
      <c r="D243" s="5" t="s">
        <v>56</v>
      </c>
      <c r="E243" s="22"/>
      <c r="F243" s="27"/>
      <c r="G243" s="27"/>
      <c r="H243" t="s">
        <v>56</v>
      </c>
      <c r="I243" t="str">
        <f>VLOOKUP(H243,location2015!$E$2:$F$292,2,FALSE)</f>
        <v>太寧街</v>
      </c>
      <c r="J243" s="12">
        <v>1</v>
      </c>
      <c r="K243" t="str">
        <f t="shared" si="20"/>
        <v>match</v>
      </c>
      <c r="L243" t="str">
        <f t="shared" si="21"/>
        <v>match</v>
      </c>
      <c r="M243" t="str">
        <f t="shared" si="24"/>
        <v/>
      </c>
      <c r="N243" t="str">
        <f t="shared" si="23"/>
        <v/>
      </c>
    </row>
    <row r="244" spans="1:17" s="6" customFormat="1">
      <c r="A244" s="27"/>
      <c r="B244" s="22"/>
      <c r="C244" s="15">
        <v>2</v>
      </c>
      <c r="D244" s="5" t="s">
        <v>368</v>
      </c>
      <c r="E244" s="22"/>
      <c r="F244" s="27"/>
      <c r="G244" s="27"/>
      <c r="H244" t="s">
        <v>368</v>
      </c>
      <c r="I244" t="str">
        <f>VLOOKUP(H244,location2015!$E$2:$F$292,2,FALSE)</f>
        <v>大陂坊</v>
      </c>
      <c r="J244" s="12">
        <v>2</v>
      </c>
      <c r="K244" t="str">
        <f t="shared" si="20"/>
        <v>match</v>
      </c>
      <c r="L244" t="str">
        <f t="shared" si="21"/>
        <v>match</v>
      </c>
      <c r="M244" t="str">
        <f t="shared" si="24"/>
        <v/>
      </c>
      <c r="N244" t="str">
        <f t="shared" si="23"/>
        <v/>
      </c>
      <c r="O244"/>
      <c r="P244"/>
      <c r="Q244"/>
    </row>
    <row r="245" spans="1:17">
      <c r="A245" s="27"/>
      <c r="B245" s="22"/>
      <c r="C245" s="15">
        <v>1</v>
      </c>
      <c r="D245" s="5" t="s">
        <v>154</v>
      </c>
      <c r="E245" s="22"/>
      <c r="F245" s="27"/>
      <c r="G245" s="27"/>
      <c r="H245" t="s">
        <v>154</v>
      </c>
      <c r="I245" t="str">
        <f>VLOOKUP(H245,location2015!$E$2:$F$292,2,FALSE)</f>
        <v>大全街近角祥街</v>
      </c>
      <c r="J245" s="12">
        <v>1</v>
      </c>
      <c r="K245" t="str">
        <f t="shared" si="20"/>
        <v>match</v>
      </c>
      <c r="L245" t="str">
        <f t="shared" si="21"/>
        <v>match</v>
      </c>
      <c r="M245" t="str">
        <f t="shared" si="24"/>
        <v/>
      </c>
      <c r="N245" t="str">
        <f t="shared" si="23"/>
        <v/>
      </c>
    </row>
    <row r="246" spans="1:17">
      <c r="A246" s="27"/>
      <c r="B246" s="22"/>
      <c r="C246" s="15">
        <v>1</v>
      </c>
      <c r="D246" s="5" t="s">
        <v>224</v>
      </c>
      <c r="E246" s="22"/>
      <c r="F246" s="27"/>
      <c r="G246" s="27"/>
      <c r="H246" t="s">
        <v>224</v>
      </c>
      <c r="I246" t="str">
        <f>VLOOKUP(H246,location2015!$E$2:$F$292,2,FALSE)</f>
        <v>大圍道</v>
      </c>
      <c r="J246" s="12">
        <v>1</v>
      </c>
      <c r="K246" t="str">
        <f t="shared" si="20"/>
        <v>match</v>
      </c>
      <c r="L246" t="str">
        <f t="shared" si="21"/>
        <v>match</v>
      </c>
      <c r="M246" t="str">
        <f t="shared" si="24"/>
        <v/>
      </c>
      <c r="N246" t="str">
        <f t="shared" si="23"/>
        <v/>
      </c>
    </row>
    <row r="247" spans="1:17">
      <c r="A247" s="27"/>
      <c r="B247" s="22"/>
      <c r="C247" s="15">
        <v>2</v>
      </c>
      <c r="D247" s="5" t="s">
        <v>352</v>
      </c>
      <c r="E247" s="22"/>
      <c r="F247" s="27"/>
      <c r="G247" s="27"/>
      <c r="H247" t="s">
        <v>352</v>
      </c>
      <c r="I247" t="str">
        <f>VLOOKUP(H247,location2015!$E$2:$F$292,2,FALSE)</f>
        <v>大窩口道</v>
      </c>
      <c r="J247" s="12">
        <v>2</v>
      </c>
      <c r="K247" t="str">
        <f t="shared" si="20"/>
        <v>match</v>
      </c>
      <c r="L247" t="str">
        <f t="shared" si="21"/>
        <v>match</v>
      </c>
      <c r="M247" t="str">
        <f t="shared" si="24"/>
        <v/>
      </c>
      <c r="N247" t="str">
        <f t="shared" si="23"/>
        <v/>
      </c>
    </row>
    <row r="248" spans="1:17">
      <c r="A248" s="27"/>
      <c r="B248" s="22"/>
      <c r="C248" s="15">
        <v>1</v>
      </c>
      <c r="D248" s="5" t="s">
        <v>381</v>
      </c>
      <c r="E248" s="22"/>
      <c r="F248" s="27"/>
      <c r="G248" s="27"/>
      <c r="H248" t="s">
        <v>381</v>
      </c>
      <c r="I248" t="str">
        <f>VLOOKUP(H248,location2015!$E$2:$F$292,2,FALSE)</f>
        <v>體育路</v>
      </c>
      <c r="J248" s="12">
        <v>1</v>
      </c>
      <c r="K248" t="str">
        <f t="shared" si="20"/>
        <v>match</v>
      </c>
      <c r="L248" t="str">
        <f t="shared" si="21"/>
        <v>match</v>
      </c>
      <c r="M248" t="str">
        <f t="shared" si="24"/>
        <v/>
      </c>
      <c r="N248" t="str">
        <f t="shared" si="23"/>
        <v/>
      </c>
    </row>
    <row r="249" spans="1:17">
      <c r="A249" s="27"/>
      <c r="B249" s="22"/>
      <c r="C249" s="15">
        <v>1</v>
      </c>
      <c r="D249" s="5" t="s">
        <v>9</v>
      </c>
      <c r="E249" s="22"/>
      <c r="F249" s="27"/>
      <c r="G249" s="27"/>
      <c r="H249" t="s">
        <v>9</v>
      </c>
      <c r="I249" t="str">
        <f>VLOOKUP(H249,location2015!$E$2:$F$292,2,FALSE)</f>
        <v>添馬街</v>
      </c>
      <c r="J249" s="12">
        <v>1</v>
      </c>
      <c r="K249" t="str">
        <f t="shared" si="20"/>
        <v>match</v>
      </c>
      <c r="L249" t="str">
        <f t="shared" si="21"/>
        <v>match</v>
      </c>
      <c r="M249" t="str">
        <f t="shared" si="24"/>
        <v/>
      </c>
      <c r="N249" t="str">
        <f t="shared" si="23"/>
        <v/>
      </c>
    </row>
    <row r="250" spans="1:17">
      <c r="A250" s="27"/>
      <c r="B250" s="22"/>
      <c r="C250" s="15">
        <v>1</v>
      </c>
      <c r="D250" s="5" t="s">
        <v>402</v>
      </c>
      <c r="E250" s="22"/>
      <c r="F250" s="27"/>
      <c r="G250" s="27"/>
      <c r="H250" t="s">
        <v>402</v>
      </c>
      <c r="I250" t="str">
        <f>VLOOKUP(H250,location2015!$E$2:$F$292,2,FALSE)</f>
        <v>達仁坊</v>
      </c>
      <c r="J250" s="12">
        <v>1</v>
      </c>
      <c r="K250" t="str">
        <f t="shared" si="20"/>
        <v>match</v>
      </c>
      <c r="L250" t="str">
        <f t="shared" si="21"/>
        <v>match</v>
      </c>
      <c r="M250" t="str">
        <f t="shared" si="24"/>
        <v/>
      </c>
      <c r="N250" t="str">
        <f t="shared" si="23"/>
        <v/>
      </c>
    </row>
    <row r="251" spans="1:17">
      <c r="A251" s="27"/>
      <c r="B251" s="22"/>
      <c r="C251" s="15">
        <v>1</v>
      </c>
      <c r="D251" s="5" t="s">
        <v>1397</v>
      </c>
      <c r="E251" s="22"/>
      <c r="F251" s="27"/>
      <c r="G251" s="27"/>
      <c r="H251" t="s">
        <v>1397</v>
      </c>
      <c r="I251" t="e">
        <f>VLOOKUP(H251,location2015!$E$2:$F$292,2,FALSE)</f>
        <v>#N/A</v>
      </c>
      <c r="J251" s="12">
        <v>1</v>
      </c>
      <c r="K251" t="str">
        <f t="shared" si="20"/>
        <v>match</v>
      </c>
      <c r="L251" t="str">
        <f t="shared" si="21"/>
        <v>match</v>
      </c>
      <c r="M251" t="str">
        <f t="shared" si="24"/>
        <v/>
      </c>
      <c r="N251" t="str">
        <f t="shared" si="23"/>
        <v/>
      </c>
    </row>
    <row r="252" spans="1:17">
      <c r="A252" s="27"/>
      <c r="B252" s="22"/>
      <c r="C252" s="15">
        <v>1</v>
      </c>
      <c r="D252" s="5" t="s">
        <v>1374</v>
      </c>
      <c r="E252" s="22"/>
      <c r="F252" s="27"/>
      <c r="G252" s="27"/>
      <c r="H252" t="s">
        <v>1374</v>
      </c>
      <c r="I252" t="e">
        <f>VLOOKUP(H252,location2015!$E$2:$F$292,2,FALSE)</f>
        <v>#N/A</v>
      </c>
      <c r="J252" s="12">
        <v>1</v>
      </c>
      <c r="K252" t="str">
        <f t="shared" si="20"/>
        <v>match</v>
      </c>
      <c r="L252" t="str">
        <f t="shared" si="21"/>
        <v>match</v>
      </c>
      <c r="M252" t="str">
        <f>IF( COUNTIF($D:$D,H263)=0, "No match in a", "")</f>
        <v/>
      </c>
      <c r="N252" t="str">
        <f t="shared" si="23"/>
        <v/>
      </c>
    </row>
    <row r="253" spans="1:17">
      <c r="A253" s="27"/>
      <c r="B253" s="22"/>
      <c r="C253" s="15">
        <v>1</v>
      </c>
      <c r="D253" s="5" t="s">
        <v>64</v>
      </c>
      <c r="E253" s="22"/>
      <c r="F253" s="27"/>
      <c r="G253" s="27"/>
      <c r="H253" t="s">
        <v>64</v>
      </c>
      <c r="I253" t="str">
        <f>VLOOKUP(H253,location2015!$E$2:$F$292,2,FALSE)</f>
        <v>田灣街</v>
      </c>
      <c r="J253" s="12">
        <v>1</v>
      </c>
      <c r="K253" t="str">
        <f t="shared" si="20"/>
        <v>match</v>
      </c>
      <c r="L253" t="str">
        <f t="shared" si="21"/>
        <v>match</v>
      </c>
      <c r="M253" t="str">
        <f>IF( COUNTIF($D:$D,H264)=0, "No match in a", "")</f>
        <v/>
      </c>
      <c r="N253" t="str">
        <f t="shared" ref="N253:N284" si="25">IF(COUNTIF($H:$H, $D257)=0, "No match in c", "")</f>
        <v/>
      </c>
    </row>
    <row r="254" spans="1:17">
      <c r="A254" s="27"/>
      <c r="B254" s="22"/>
      <c r="C254" s="15">
        <v>1</v>
      </c>
      <c r="D254" s="5" t="s">
        <v>182</v>
      </c>
      <c r="E254" s="22"/>
      <c r="F254" s="27"/>
      <c r="G254" s="27"/>
      <c r="H254" t="s">
        <v>182</v>
      </c>
      <c r="I254" t="str">
        <f>VLOOKUP(H254,location2015!$E$2:$F$292,2,FALSE)</f>
        <v>定安街</v>
      </c>
      <c r="J254" s="12">
        <v>1</v>
      </c>
      <c r="K254" t="str">
        <f t="shared" si="20"/>
        <v>match</v>
      </c>
      <c r="L254" t="str">
        <f t="shared" si="21"/>
        <v>match</v>
      </c>
      <c r="M254" t="str">
        <f>IF( COUNTIF($D:$D,H265)=0, "No match in a", "")</f>
        <v/>
      </c>
      <c r="N254" t="str">
        <f t="shared" si="25"/>
        <v/>
      </c>
    </row>
    <row r="255" spans="1:17">
      <c r="A255" s="27"/>
      <c r="B255" s="22"/>
      <c r="C255" s="15">
        <v>1</v>
      </c>
      <c r="D255" s="5" t="s">
        <v>155</v>
      </c>
      <c r="E255" s="22"/>
      <c r="F255" s="27"/>
      <c r="G255" s="27"/>
      <c r="H255" t="s">
        <v>155</v>
      </c>
      <c r="I255" t="str">
        <f>VLOOKUP(H255,location2015!$E$2:$F$292,2,FALSE)</f>
        <v>棠蔭街</v>
      </c>
      <c r="J255" s="12">
        <v>1</v>
      </c>
      <c r="K255" t="str">
        <f t="shared" si="20"/>
        <v>match</v>
      </c>
      <c r="L255" t="str">
        <f t="shared" si="21"/>
        <v>match</v>
      </c>
      <c r="M255" t="str">
        <f>IF( COUNTIF($D:$D,#REF!)=0, "No match in a", "")</f>
        <v>No match in a</v>
      </c>
      <c r="N255" t="str">
        <f t="shared" si="25"/>
        <v/>
      </c>
    </row>
    <row r="256" spans="1:17">
      <c r="A256" s="27"/>
      <c r="B256" s="22"/>
      <c r="C256" s="15">
        <v>1</v>
      </c>
      <c r="D256" s="5" t="s">
        <v>156</v>
      </c>
      <c r="E256" s="22"/>
      <c r="F256" s="27"/>
      <c r="G256" s="27"/>
      <c r="H256" t="s">
        <v>156</v>
      </c>
      <c r="I256" t="str">
        <f>VLOOKUP(H256,location2015!$E$2:$F$292,2,FALSE)</f>
        <v>東京街近廣利道</v>
      </c>
      <c r="J256" s="12">
        <v>1</v>
      </c>
      <c r="K256" t="str">
        <f t="shared" si="20"/>
        <v>match</v>
      </c>
      <c r="L256" t="str">
        <f t="shared" si="21"/>
        <v>match</v>
      </c>
      <c r="M256" t="str">
        <f t="shared" ref="M256:M264" si="26">IF( COUNTIF($D:$D,H266)=0, "No match in a", "")</f>
        <v>No match in a</v>
      </c>
      <c r="N256" t="str">
        <f t="shared" si="25"/>
        <v/>
      </c>
    </row>
    <row r="257" spans="1:17">
      <c r="A257" s="27"/>
      <c r="B257" s="22"/>
      <c r="C257" s="15">
        <v>1</v>
      </c>
      <c r="D257" s="5" t="s">
        <v>1393</v>
      </c>
      <c r="E257" s="22"/>
      <c r="F257" s="27"/>
      <c r="G257" s="27"/>
      <c r="H257" t="s">
        <v>1398</v>
      </c>
      <c r="I257" t="str">
        <f>VLOOKUP(H257,location2015!$E$2:$F$292,2,FALSE)</f>
        <v>青翠徑</v>
      </c>
      <c r="J257" s="12">
        <v>1</v>
      </c>
      <c r="K257" t="str">
        <f t="shared" si="20"/>
        <v>match</v>
      </c>
      <c r="L257" t="str">
        <f t="shared" si="21"/>
        <v>match</v>
      </c>
      <c r="M257" t="str">
        <f t="shared" si="26"/>
        <v/>
      </c>
      <c r="N257" t="str">
        <f t="shared" si="25"/>
        <v/>
      </c>
    </row>
    <row r="258" spans="1:17">
      <c r="A258" s="27"/>
      <c r="B258" s="22"/>
      <c r="C258" s="15">
        <v>1</v>
      </c>
      <c r="D258" s="5" t="s">
        <v>51</v>
      </c>
      <c r="E258" s="22"/>
      <c r="F258" s="27"/>
      <c r="G258" s="27"/>
      <c r="H258" t="s">
        <v>51</v>
      </c>
      <c r="I258" t="str">
        <f>VLOOKUP(H258,location2015!$E$2:$F$292,2,FALSE)</f>
        <v>清風街(近5-7號)</v>
      </c>
      <c r="J258" s="12">
        <v>1</v>
      </c>
      <c r="K258" t="str">
        <f t="shared" ref="K258:K303" si="27">IF(D258=H258,"match","")</f>
        <v>match</v>
      </c>
      <c r="L258" t="str">
        <f t="shared" ref="L258:L303" si="28">IF(C258=J258,"match","")</f>
        <v>match</v>
      </c>
      <c r="M258" t="str">
        <f t="shared" si="26"/>
        <v/>
      </c>
      <c r="N258" t="str">
        <f t="shared" si="25"/>
        <v/>
      </c>
    </row>
    <row r="259" spans="1:17">
      <c r="A259" s="27"/>
      <c r="B259" s="22"/>
      <c r="C259" s="15">
        <v>1</v>
      </c>
      <c r="D259" s="5" t="s">
        <v>400</v>
      </c>
      <c r="E259" s="22"/>
      <c r="F259" s="27"/>
      <c r="G259" s="27"/>
      <c r="H259" t="s">
        <v>400</v>
      </c>
      <c r="I259" t="str">
        <f>VLOOKUP(H259,location2015!$E$2:$F$292,2,FALSE)</f>
        <v>青海圍</v>
      </c>
      <c r="J259" s="12">
        <v>1</v>
      </c>
      <c r="K259" t="str">
        <f t="shared" si="27"/>
        <v>match</v>
      </c>
      <c r="L259" t="str">
        <f t="shared" si="28"/>
        <v>match</v>
      </c>
      <c r="M259" t="str">
        <f t="shared" si="26"/>
        <v/>
      </c>
      <c r="N259" t="str">
        <f t="shared" si="25"/>
        <v/>
      </c>
    </row>
    <row r="260" spans="1:17">
      <c r="A260" s="27"/>
      <c r="B260" s="22"/>
      <c r="C260" s="15">
        <v>1</v>
      </c>
      <c r="D260" s="5" t="s">
        <v>183</v>
      </c>
      <c r="E260" s="22"/>
      <c r="F260" s="27"/>
      <c r="G260" s="27"/>
      <c r="H260" t="s">
        <v>183</v>
      </c>
      <c r="I260" t="str">
        <f>VLOOKUP(H260,location2015!$E$2:$F$292,2,FALSE)</f>
        <v>靜安街</v>
      </c>
      <c r="J260" s="12">
        <v>1</v>
      </c>
      <c r="K260" t="str">
        <f t="shared" si="27"/>
        <v>match</v>
      </c>
      <c r="L260" t="str">
        <f t="shared" si="28"/>
        <v>match</v>
      </c>
      <c r="M260" t="str">
        <f t="shared" si="26"/>
        <v/>
      </c>
      <c r="N260" t="str">
        <f t="shared" si="25"/>
        <v/>
      </c>
    </row>
    <row r="261" spans="1:17">
      <c r="A261" s="27"/>
      <c r="B261" s="22"/>
      <c r="C261" s="15">
        <v>1</v>
      </c>
      <c r="D261" s="5" t="s">
        <v>354</v>
      </c>
      <c r="E261" s="22"/>
      <c r="F261" s="27"/>
      <c r="G261" s="27"/>
      <c r="H261" t="s">
        <v>354</v>
      </c>
      <c r="I261" t="str">
        <f>VLOOKUP(H261,location2015!$E$2:$F$292,2,FALSE)</f>
        <v>清心街</v>
      </c>
      <c r="J261" s="12">
        <v>1</v>
      </c>
      <c r="K261" t="str">
        <f t="shared" si="27"/>
        <v>match</v>
      </c>
      <c r="L261" t="str">
        <f t="shared" si="28"/>
        <v>match</v>
      </c>
      <c r="M261" t="str">
        <f t="shared" si="26"/>
        <v/>
      </c>
      <c r="N261" t="str">
        <f t="shared" si="25"/>
        <v/>
      </c>
    </row>
    <row r="262" spans="1:17">
      <c r="A262" s="27"/>
      <c r="B262" s="22"/>
      <c r="C262" s="15">
        <v>1</v>
      </c>
      <c r="D262" s="5" t="s">
        <v>1389</v>
      </c>
      <c r="E262" s="22"/>
      <c r="F262" s="27"/>
      <c r="G262" s="27"/>
      <c r="H262" t="s">
        <v>1389</v>
      </c>
      <c r="I262" t="str">
        <f>VLOOKUP(H262,location2015!$E$2:$F$292,2,FALSE)</f>
        <v>荃貴街</v>
      </c>
      <c r="J262" s="12">
        <v>1</v>
      </c>
      <c r="K262" t="str">
        <f t="shared" si="27"/>
        <v>match</v>
      </c>
      <c r="L262" t="str">
        <f t="shared" si="28"/>
        <v>match</v>
      </c>
      <c r="M262" t="str">
        <f t="shared" si="26"/>
        <v/>
      </c>
      <c r="N262" t="str">
        <f>IF(COUNTIF($H:$H, $D267)=0, "No match in c", "")</f>
        <v/>
      </c>
    </row>
    <row r="263" spans="1:17">
      <c r="A263" s="27"/>
      <c r="B263" s="22"/>
      <c r="C263" s="15">
        <v>1</v>
      </c>
      <c r="D263" s="5" t="s">
        <v>184</v>
      </c>
      <c r="E263" s="22"/>
      <c r="F263" s="27"/>
      <c r="G263" s="27"/>
      <c r="H263" t="s">
        <v>184</v>
      </c>
      <c r="I263" t="str">
        <f>VLOOKUP(H263,location2015!$E$2:$F$292,2,FALSE)</f>
        <v>翠鳳街</v>
      </c>
      <c r="J263" s="12">
        <v>1</v>
      </c>
      <c r="K263" t="str">
        <f t="shared" si="27"/>
        <v>match</v>
      </c>
      <c r="L263" t="str">
        <f t="shared" si="28"/>
        <v>match</v>
      </c>
      <c r="M263" t="str">
        <f t="shared" si="26"/>
        <v/>
      </c>
      <c r="N263" t="str">
        <f>IF(COUNTIF($H:$H, $D268)=0, "No match in c", "")</f>
        <v/>
      </c>
    </row>
    <row r="264" spans="1:17">
      <c r="A264" s="27"/>
      <c r="B264" s="22"/>
      <c r="C264" s="15">
        <v>1</v>
      </c>
      <c r="D264" s="5" t="s">
        <v>387</v>
      </c>
      <c r="E264" s="22"/>
      <c r="F264" s="27"/>
      <c r="G264" s="27"/>
      <c r="H264" t="s">
        <v>387</v>
      </c>
      <c r="I264" t="str">
        <f>VLOOKUP(H264,location2015!$E$2:$F$292,2,FALSE)</f>
        <v>聚星路</v>
      </c>
      <c r="J264" s="12">
        <v>1</v>
      </c>
      <c r="K264" t="str">
        <f t="shared" si="27"/>
        <v>match</v>
      </c>
      <c r="L264" t="str">
        <f t="shared" si="28"/>
        <v>match</v>
      </c>
      <c r="M264" t="str">
        <f t="shared" si="26"/>
        <v/>
      </c>
      <c r="N264" t="str">
        <f>IF(COUNTIF($H:$H, $D269)=0, "No match in c", "")</f>
        <v/>
      </c>
    </row>
    <row r="265" spans="1:17" s="8" customFormat="1">
      <c r="A265" s="27"/>
      <c r="B265" s="22"/>
      <c r="C265" s="15">
        <v>1</v>
      </c>
      <c r="D265" s="5" t="s">
        <v>52</v>
      </c>
      <c r="E265" s="22"/>
      <c r="F265" s="27"/>
      <c r="G265" s="27"/>
      <c r="H265" t="s">
        <v>52</v>
      </c>
      <c r="I265" t="str">
        <f>VLOOKUP(H265,location2015!$E$2:$F$292,2,FALSE)</f>
        <v>翠灣街</v>
      </c>
      <c r="J265" s="12">
        <v>1</v>
      </c>
      <c r="K265" t="str">
        <f t="shared" si="27"/>
        <v>match</v>
      </c>
      <c r="L265" t="str">
        <f t="shared" si="28"/>
        <v>match</v>
      </c>
      <c r="M265" t="str">
        <f>IF( COUNTIF($D:$D,H276)=0, "No match in a", "")</f>
        <v/>
      </c>
      <c r="N265" t="str">
        <f>IF(COUNTIF($H:$H, $D270)=0, "No match in c", "")</f>
        <v/>
      </c>
      <c r="O265"/>
      <c r="P265"/>
      <c r="Q265"/>
    </row>
    <row r="266" spans="1:17">
      <c r="A266" s="29"/>
      <c r="B266" s="25"/>
      <c r="C266" s="16"/>
      <c r="D266" s="7"/>
      <c r="E266" s="25"/>
      <c r="F266" s="29"/>
      <c r="G266" s="29"/>
      <c r="H266" s="8" t="s">
        <v>412</v>
      </c>
      <c r="I266" s="8" t="str">
        <f>VLOOKUP(H266,location2015!$E$2:$F$292,2,FALSE)</f>
        <v>東涌地鐵站</v>
      </c>
      <c r="J266" s="13">
        <v>2</v>
      </c>
      <c r="K266" t="str">
        <f t="shared" si="27"/>
        <v/>
      </c>
      <c r="L266" t="str">
        <f t="shared" si="28"/>
        <v/>
      </c>
      <c r="M266" s="8" t="str">
        <f>IF( COUNTIF($D:$D,H278)=0, "No match in a", "")</f>
        <v/>
      </c>
      <c r="N266" s="8" t="str">
        <f t="shared" ref="N266:N274" si="29">IF(COUNTIF($H:$H, $D272)=0, "No match in c", "")</f>
        <v/>
      </c>
      <c r="O266" s="8"/>
      <c r="P266" s="8"/>
      <c r="Q266" s="8"/>
    </row>
    <row r="267" spans="1:17">
      <c r="A267" s="27"/>
      <c r="B267" s="22"/>
      <c r="C267" s="15">
        <v>1</v>
      </c>
      <c r="D267" s="5" t="s">
        <v>53</v>
      </c>
      <c r="E267" s="22"/>
      <c r="F267" s="27"/>
      <c r="G267" s="27"/>
      <c r="H267" t="s">
        <v>53</v>
      </c>
      <c r="I267" t="str">
        <f>VLOOKUP(H267,location2015!$E$2:$F$292,2,FALSE)</f>
        <v>東健道近阿公岩道</v>
      </c>
      <c r="J267" s="12">
        <v>1</v>
      </c>
      <c r="K267" t="str">
        <f t="shared" si="27"/>
        <v>match</v>
      </c>
      <c r="L267" t="str">
        <f t="shared" si="28"/>
        <v>match</v>
      </c>
      <c r="M267" t="str">
        <f>IF( COUNTIF($D:$D,H279)=0, "No match in a", "")</f>
        <v/>
      </c>
      <c r="N267" t="str">
        <f t="shared" si="29"/>
        <v/>
      </c>
    </row>
    <row r="268" spans="1:17">
      <c r="A268" s="27"/>
      <c r="B268" s="22"/>
      <c r="C268" s="15">
        <v>1</v>
      </c>
      <c r="D268" s="5" t="s">
        <v>1399</v>
      </c>
      <c r="E268" s="22"/>
      <c r="F268" s="27"/>
      <c r="G268" s="27"/>
      <c r="H268" t="s">
        <v>1399</v>
      </c>
      <c r="I268" t="e">
        <f>VLOOKUP(H268,location2015!$E$2:$F$292,2,FALSE)</f>
        <v>#N/A</v>
      </c>
      <c r="J268" s="12">
        <v>1</v>
      </c>
      <c r="K268" t="str">
        <f t="shared" si="27"/>
        <v>match</v>
      </c>
      <c r="L268" t="str">
        <f t="shared" si="28"/>
        <v>match</v>
      </c>
      <c r="M268" t="str">
        <f>IF( COUNTIF($D:$D,H282)=0, "No match in a", "")</f>
        <v/>
      </c>
      <c r="N268" t="str">
        <f t="shared" si="29"/>
        <v/>
      </c>
    </row>
    <row r="269" spans="1:17">
      <c r="A269" s="27"/>
      <c r="B269" s="22"/>
      <c r="C269" s="15">
        <v>2</v>
      </c>
      <c r="D269" s="5" t="s">
        <v>245</v>
      </c>
      <c r="E269" s="22"/>
      <c r="F269" s="27"/>
      <c r="G269" s="27"/>
      <c r="H269" t="s">
        <v>245</v>
      </c>
      <c r="I269" t="str">
        <f>VLOOKUP(H269,location2015!$E$2:$F$292,2,FALSE)</f>
        <v>同秀坊</v>
      </c>
      <c r="J269" s="12">
        <v>2</v>
      </c>
      <c r="K269" t="str">
        <f t="shared" si="27"/>
        <v>match</v>
      </c>
      <c r="L269" t="str">
        <f t="shared" si="28"/>
        <v>match</v>
      </c>
      <c r="M269" t="str">
        <f>IF( COUNTIF($D:$D,H280)=0, "No match in a", "")</f>
        <v>No match in a</v>
      </c>
      <c r="N269" t="str">
        <f t="shared" si="29"/>
        <v/>
      </c>
    </row>
    <row r="270" spans="1:17">
      <c r="A270" s="27"/>
      <c r="B270" s="22"/>
      <c r="C270" s="15">
        <v>1</v>
      </c>
      <c r="D270" s="5" t="s">
        <v>186</v>
      </c>
      <c r="E270" s="22"/>
      <c r="F270" s="27"/>
      <c r="G270" s="27"/>
      <c r="H270" t="s">
        <v>186</v>
      </c>
      <c r="I270" t="str">
        <f>VLOOKUP(H270,location2015!$E$2:$F$292,2,FALSE)</f>
        <v>東源街</v>
      </c>
      <c r="J270" s="12">
        <v>1</v>
      </c>
      <c r="K270" t="str">
        <f t="shared" si="27"/>
        <v>match</v>
      </c>
      <c r="L270" t="str">
        <f t="shared" si="28"/>
        <v>match</v>
      </c>
      <c r="M270" t="str">
        <f>IF( COUNTIF($D:$D,H281)=0, "No match in a", "")</f>
        <v>No match in a</v>
      </c>
      <c r="N270" t="str">
        <f t="shared" si="29"/>
        <v/>
      </c>
    </row>
    <row r="271" spans="1:17">
      <c r="A271" s="27"/>
      <c r="B271" s="22"/>
      <c r="C271" s="15">
        <v>1</v>
      </c>
      <c r="D271" s="5" t="s">
        <v>157</v>
      </c>
      <c r="E271" s="22"/>
      <c r="F271" s="27"/>
      <c r="G271" s="27"/>
      <c r="H271" t="s">
        <v>157</v>
      </c>
      <c r="I271" t="str">
        <f>VLOOKUP(H271,location2015!$E$2:$F$292,2,FALSE)</f>
        <v>偉智街</v>
      </c>
      <c r="J271" s="12">
        <v>1</v>
      </c>
      <c r="K271" t="str">
        <f t="shared" si="27"/>
        <v>match</v>
      </c>
      <c r="L271" t="str">
        <f t="shared" si="28"/>
        <v>match</v>
      </c>
      <c r="M271" t="str">
        <f t="shared" ref="M271:M278" si="30">IF( COUNTIF($D:$D,H283)=0, "No match in a", "")</f>
        <v/>
      </c>
      <c r="N271" t="str">
        <f t="shared" si="29"/>
        <v/>
      </c>
    </row>
    <row r="272" spans="1:17">
      <c r="A272" s="27"/>
      <c r="B272" s="22"/>
      <c r="C272" s="15">
        <v>1</v>
      </c>
      <c r="D272" s="5" t="s">
        <v>158</v>
      </c>
      <c r="E272" s="22"/>
      <c r="F272" s="27"/>
      <c r="G272" s="27"/>
      <c r="H272" t="s">
        <v>158</v>
      </c>
      <c r="I272" t="str">
        <f>VLOOKUP(H272,location2015!$E$2:$F$292,2,FALSE)</f>
        <v>偉智街近偉智里</v>
      </c>
      <c r="J272" s="12">
        <v>1</v>
      </c>
      <c r="K272" t="str">
        <f t="shared" si="27"/>
        <v>match</v>
      </c>
      <c r="L272" t="str">
        <f t="shared" si="28"/>
        <v>match</v>
      </c>
      <c r="M272" t="str">
        <f t="shared" si="30"/>
        <v/>
      </c>
      <c r="N272" t="str">
        <f t="shared" si="29"/>
        <v/>
      </c>
    </row>
    <row r="273" spans="1:17">
      <c r="A273" s="27"/>
      <c r="B273" s="22"/>
      <c r="C273" s="15">
        <v>1</v>
      </c>
      <c r="D273" s="5" t="s">
        <v>188</v>
      </c>
      <c r="E273" s="22"/>
      <c r="F273" s="27"/>
      <c r="G273" s="27"/>
      <c r="H273" t="s">
        <v>188</v>
      </c>
      <c r="I273" t="str">
        <f>VLOOKUP(H273,location2015!$E$2:$F$292,2,FALSE)</f>
        <v>環鳳街</v>
      </c>
      <c r="J273" s="12">
        <v>1</v>
      </c>
      <c r="K273" t="str">
        <f t="shared" si="27"/>
        <v>match</v>
      </c>
      <c r="L273" t="str">
        <f t="shared" si="28"/>
        <v>match</v>
      </c>
      <c r="M273" t="str">
        <f t="shared" si="30"/>
        <v/>
      </c>
      <c r="N273" t="str">
        <f t="shared" si="29"/>
        <v/>
      </c>
    </row>
    <row r="274" spans="1:17" s="6" customFormat="1">
      <c r="A274" s="27"/>
      <c r="B274" s="22"/>
      <c r="C274" s="15">
        <v>1</v>
      </c>
      <c r="D274" s="5" t="s">
        <v>190</v>
      </c>
      <c r="E274" s="22"/>
      <c r="F274" s="27"/>
      <c r="G274" s="27"/>
      <c r="H274" t="s">
        <v>190</v>
      </c>
      <c r="I274" t="str">
        <f>VLOOKUP(H274,location2015!$E$2:$F$292,2,FALSE)</f>
        <v>雲漢街</v>
      </c>
      <c r="J274" s="12">
        <v>1</v>
      </c>
      <c r="K274" t="str">
        <f t="shared" si="27"/>
        <v>match</v>
      </c>
      <c r="L274" t="str">
        <f t="shared" si="28"/>
        <v>match</v>
      </c>
      <c r="M274" t="str">
        <f t="shared" si="30"/>
        <v/>
      </c>
      <c r="N274" t="str">
        <f t="shared" si="29"/>
        <v>No match in c</v>
      </c>
      <c r="O274"/>
      <c r="P274"/>
      <c r="Q274"/>
    </row>
    <row r="275" spans="1:17">
      <c r="A275" s="27"/>
      <c r="B275" s="22"/>
      <c r="C275" s="15">
        <v>1</v>
      </c>
      <c r="D275" s="5" t="s">
        <v>192</v>
      </c>
      <c r="E275" s="22"/>
      <c r="F275" s="27"/>
      <c r="G275" s="27"/>
      <c r="H275" t="s">
        <v>192</v>
      </c>
      <c r="I275" t="str">
        <f>VLOOKUP(H275,location2015!$E$2:$F$292,2,FALSE)</f>
        <v>宏泰道</v>
      </c>
      <c r="J275" s="12">
        <v>1</v>
      </c>
      <c r="K275" t="str">
        <f t="shared" si="27"/>
        <v>match</v>
      </c>
      <c r="L275" t="str">
        <f t="shared" si="28"/>
        <v>match</v>
      </c>
      <c r="M275" t="str">
        <f t="shared" si="30"/>
        <v/>
      </c>
      <c r="N275" t="str">
        <f>IF(COUNTIF($H:$H, $D282)=0, "No match in c", "")</f>
        <v/>
      </c>
    </row>
    <row r="276" spans="1:17">
      <c r="A276" s="27"/>
      <c r="B276" s="22"/>
      <c r="C276" s="15">
        <v>5</v>
      </c>
      <c r="D276" s="5" t="s">
        <v>194</v>
      </c>
      <c r="E276" s="22"/>
      <c r="F276" s="27"/>
      <c r="G276" s="27"/>
      <c r="H276" t="s">
        <v>194</v>
      </c>
      <c r="I276" t="str">
        <f>VLOOKUP(H276,location2015!$E$2:$F$292,2,FALSE)</f>
        <v>橫頭磡中道近橫頭磡東道</v>
      </c>
      <c r="J276" s="12">
        <v>5</v>
      </c>
      <c r="K276" t="str">
        <f t="shared" si="27"/>
        <v>match</v>
      </c>
      <c r="L276" t="str">
        <f t="shared" si="28"/>
        <v>match</v>
      </c>
      <c r="M276" t="str">
        <f t="shared" si="30"/>
        <v/>
      </c>
      <c r="N276" t="str">
        <f>IF(COUNTIF($H:$H, $D283)=0, "No match in c", "")</f>
        <v/>
      </c>
    </row>
    <row r="277" spans="1:17">
      <c r="A277" s="27"/>
      <c r="B277" s="22"/>
      <c r="C277" s="15">
        <v>1</v>
      </c>
      <c r="D277" s="5" t="s">
        <v>54</v>
      </c>
      <c r="E277" s="22"/>
      <c r="F277" s="27"/>
      <c r="G277" s="27"/>
      <c r="H277" t="s">
        <v>54</v>
      </c>
      <c r="I277" t="str">
        <f>VLOOKUP(H277,location2015!$E$2:$F$292,2,FALSE)</f>
        <v>宏華街近筲箕灣東大街</v>
      </c>
      <c r="J277" s="12">
        <v>1</v>
      </c>
      <c r="K277" t="str">
        <f t="shared" si="27"/>
        <v>match</v>
      </c>
      <c r="L277" t="str">
        <f t="shared" si="28"/>
        <v>match</v>
      </c>
      <c r="M277" t="str">
        <f t="shared" si="30"/>
        <v/>
      </c>
      <c r="N277" t="str">
        <f>IF(COUNTIF($H:$H, $D284)=0, "No match in c", "")</f>
        <v/>
      </c>
    </row>
    <row r="278" spans="1:17">
      <c r="A278" s="27"/>
      <c r="B278" s="22"/>
      <c r="C278" s="15">
        <v>1</v>
      </c>
      <c r="D278" s="5" t="s">
        <v>356</v>
      </c>
      <c r="E278" s="22"/>
      <c r="F278" s="27"/>
      <c r="G278" s="27"/>
      <c r="H278" t="s">
        <v>356</v>
      </c>
      <c r="I278" t="str">
        <f>VLOOKUP(H278,location2015!$E$2:$F$292,2,FALSE)</f>
        <v>榮芳路</v>
      </c>
      <c r="J278" s="12">
        <v>1</v>
      </c>
      <c r="K278" t="str">
        <f t="shared" si="27"/>
        <v>match</v>
      </c>
      <c r="L278" t="str">
        <f t="shared" si="28"/>
        <v>match</v>
      </c>
      <c r="M278" t="str">
        <f t="shared" si="30"/>
        <v/>
      </c>
      <c r="N278" t="str">
        <f>IF(COUNTIF($H:$H, $D285)=0, "No match in c", "")</f>
        <v/>
      </c>
    </row>
    <row r="279" spans="1:17">
      <c r="A279" s="27"/>
      <c r="B279" s="22"/>
      <c r="C279" s="15">
        <v>1</v>
      </c>
      <c r="D279" s="5" t="s">
        <v>159</v>
      </c>
      <c r="E279" s="22"/>
      <c r="F279" s="27"/>
      <c r="G279" s="27"/>
      <c r="H279" t="s">
        <v>159</v>
      </c>
      <c r="I279" t="str">
        <f>VLOOKUP(H279,location2015!$E$2:$F$292,2,FALSE)</f>
        <v>永康街近順寧道</v>
      </c>
      <c r="J279" s="12">
        <v>1</v>
      </c>
      <c r="K279" t="str">
        <f t="shared" si="27"/>
        <v>match</v>
      </c>
      <c r="L279" t="str">
        <f t="shared" si="28"/>
        <v>match</v>
      </c>
      <c r="M279" t="str">
        <f>IF( COUNTIF($D:$D,H292)=0, "No match in a", "")</f>
        <v/>
      </c>
      <c r="N279" t="str">
        <f>IF(COUNTIF($H:$H, $D287)=0, "No match in c", "")</f>
        <v/>
      </c>
    </row>
    <row r="280" spans="1:17">
      <c r="A280" s="27"/>
      <c r="B280" s="22"/>
      <c r="C280" s="15">
        <v>2</v>
      </c>
      <c r="D280" s="5" t="s">
        <v>1379</v>
      </c>
      <c r="E280" s="22"/>
      <c r="F280" s="27"/>
      <c r="G280" s="27"/>
      <c r="H280" t="s">
        <v>644</v>
      </c>
      <c r="I280" t="str">
        <f>VLOOKUP(H280,location2015!$E$2:$F$292,2,FALSE)</f>
        <v>永康街近汝州西街以西</v>
      </c>
      <c r="J280" s="12">
        <v>1</v>
      </c>
      <c r="K280" t="str">
        <f t="shared" si="27"/>
        <v/>
      </c>
      <c r="L280" t="str">
        <f t="shared" si="28"/>
        <v/>
      </c>
      <c r="M280" t="str">
        <f>IF( COUNTIF($D:$D,H293)=0, "No match in a", "")</f>
        <v/>
      </c>
      <c r="N280" t="str">
        <f>IF(COUNTIF($H:$H, $D288)=0, "No match in c", "")</f>
        <v/>
      </c>
    </row>
    <row r="281" spans="1:17">
      <c r="H281" t="s">
        <v>642</v>
      </c>
      <c r="I281" t="str">
        <f>VLOOKUP(H281,location2015!$E$2:$F$292,2,FALSE)</f>
        <v>永康街近汝州西街以東</v>
      </c>
      <c r="J281" s="12">
        <v>1</v>
      </c>
      <c r="K281" t="str">
        <f t="shared" si="27"/>
        <v/>
      </c>
      <c r="L281" t="str">
        <f t="shared" si="28"/>
        <v/>
      </c>
      <c r="M281" t="str">
        <f>IF( COUNTIF($D:$D,H291)=0, "No match in a", "")</f>
        <v/>
      </c>
      <c r="N281" t="str">
        <f>IF(COUNTIF($H:$H, $D286)=0, "No match in c", "")</f>
        <v/>
      </c>
    </row>
    <row r="282" spans="1:17">
      <c r="A282" s="27"/>
      <c r="B282" s="22"/>
      <c r="C282" s="15">
        <v>1</v>
      </c>
      <c r="D282" s="5" t="s">
        <v>226</v>
      </c>
      <c r="E282" s="22"/>
      <c r="F282" s="27"/>
      <c r="G282" s="27"/>
      <c r="H282" t="s">
        <v>226</v>
      </c>
      <c r="I282" t="str">
        <f>VLOOKUP(H282,location2015!$E$2:$F$292,2,FALSE)</f>
        <v>禾輋街</v>
      </c>
      <c r="J282" s="12">
        <v>1</v>
      </c>
      <c r="K282" t="str">
        <f t="shared" si="27"/>
        <v>match</v>
      </c>
      <c r="L282" t="str">
        <f t="shared" si="28"/>
        <v>match</v>
      </c>
      <c r="M282" t="str">
        <f t="shared" ref="M282:M290" si="31">IF( COUNTIF($D:$D,H294)=0, "No match in a", "")</f>
        <v/>
      </c>
      <c r="N282" t="str">
        <f t="shared" ref="N282:N290" si="32">IF(COUNTIF($H:$H, $D289)=0, "No match in c", "")</f>
        <v/>
      </c>
    </row>
    <row r="283" spans="1:17">
      <c r="A283" s="27"/>
      <c r="B283" s="22"/>
      <c r="C283" s="15">
        <v>1</v>
      </c>
      <c r="D283" s="5" t="s">
        <v>253</v>
      </c>
      <c r="E283" s="22"/>
      <c r="F283" s="27"/>
      <c r="G283" s="27"/>
      <c r="H283" t="s">
        <v>253</v>
      </c>
      <c r="I283" t="str">
        <f>VLOOKUP(H283,location2015!$E$2:$F$292,2,FALSE)</f>
        <v>和豐街</v>
      </c>
      <c r="J283" s="12">
        <v>1</v>
      </c>
      <c r="K283" t="str">
        <f t="shared" si="27"/>
        <v>match</v>
      </c>
      <c r="L283" t="str">
        <f t="shared" si="28"/>
        <v>match</v>
      </c>
      <c r="M283" t="str">
        <f t="shared" si="31"/>
        <v/>
      </c>
      <c r="N283" t="str">
        <f t="shared" si="32"/>
        <v/>
      </c>
    </row>
    <row r="284" spans="1:17">
      <c r="A284" s="27"/>
      <c r="B284" s="22"/>
      <c r="C284" s="15">
        <v>1</v>
      </c>
      <c r="D284" s="5" t="s">
        <v>160</v>
      </c>
      <c r="E284" s="22"/>
      <c r="F284" s="27"/>
      <c r="G284" s="27"/>
      <c r="H284" t="s">
        <v>160</v>
      </c>
      <c r="I284" t="str">
        <f>VLOOKUP(H284,location2015!$E$2:$F$292,2,FALSE)</f>
        <v>窩仔街 (石硤尾邨23座對出)</v>
      </c>
      <c r="J284" s="12">
        <v>1</v>
      </c>
      <c r="K284" t="str">
        <f t="shared" si="27"/>
        <v>match</v>
      </c>
      <c r="L284" t="str">
        <f t="shared" si="28"/>
        <v>match</v>
      </c>
      <c r="M284" t="str">
        <f t="shared" si="31"/>
        <v/>
      </c>
      <c r="N284" t="str">
        <f t="shared" si="32"/>
        <v/>
      </c>
    </row>
    <row r="285" spans="1:17">
      <c r="A285" s="27"/>
      <c r="B285" s="22"/>
      <c r="C285" s="15">
        <v>1</v>
      </c>
      <c r="D285" s="5" t="s">
        <v>161</v>
      </c>
      <c r="E285" s="22"/>
      <c r="F285" s="27"/>
      <c r="G285" s="27"/>
      <c r="H285" t="s">
        <v>161</v>
      </c>
      <c r="I285" t="str">
        <f>VLOOKUP(H285,location2015!$E$2:$F$292,2,FALSE)</f>
        <v>窩仔街 (石硤尾邨44座對出)</v>
      </c>
      <c r="J285" s="12">
        <v>1</v>
      </c>
      <c r="K285" t="str">
        <f t="shared" si="27"/>
        <v>match</v>
      </c>
      <c r="L285" t="str">
        <f t="shared" si="28"/>
        <v>match</v>
      </c>
      <c r="M285" t="str">
        <f t="shared" si="31"/>
        <v/>
      </c>
      <c r="N285" t="str">
        <f t="shared" si="32"/>
        <v/>
      </c>
    </row>
    <row r="286" spans="1:17">
      <c r="A286" s="27"/>
      <c r="B286" s="22"/>
      <c r="C286" s="15">
        <v>2</v>
      </c>
      <c r="D286" s="5" t="s">
        <v>65</v>
      </c>
      <c r="E286" s="22"/>
      <c r="F286" s="27"/>
      <c r="G286" s="27"/>
      <c r="H286" t="s">
        <v>65</v>
      </c>
      <c r="I286" t="str">
        <f>VLOOKUP(H286,location2015!$E$2:$F$292,2,FALSE)</f>
        <v>黃麻角道</v>
      </c>
      <c r="J286" s="12">
        <v>2</v>
      </c>
      <c r="K286" t="str">
        <f t="shared" si="27"/>
        <v>match</v>
      </c>
      <c r="L286" t="str">
        <f t="shared" si="28"/>
        <v>match</v>
      </c>
      <c r="M286" t="str">
        <f t="shared" si="31"/>
        <v/>
      </c>
      <c r="N286" t="str">
        <f t="shared" si="32"/>
        <v/>
      </c>
    </row>
    <row r="287" spans="1:17">
      <c r="A287" s="27"/>
      <c r="B287" s="22"/>
      <c r="C287" s="15">
        <v>2</v>
      </c>
      <c r="D287" s="5" t="s">
        <v>25</v>
      </c>
      <c r="E287" s="22"/>
      <c r="F287" s="27"/>
      <c r="G287" s="27"/>
      <c r="H287" t="s">
        <v>25</v>
      </c>
      <c r="I287" t="str">
        <f>VLOOKUP(H287,location2015!$E$2:$F$292,2,FALSE)</f>
        <v>黃泥涌道近樂活道</v>
      </c>
      <c r="J287" s="12">
        <v>2</v>
      </c>
      <c r="K287" t="str">
        <f t="shared" si="27"/>
        <v>match</v>
      </c>
      <c r="L287" t="str">
        <f t="shared" si="28"/>
        <v>match</v>
      </c>
      <c r="M287" t="str">
        <f t="shared" si="31"/>
        <v/>
      </c>
      <c r="N287" t="str">
        <f t="shared" si="32"/>
        <v/>
      </c>
    </row>
    <row r="288" spans="1:17">
      <c r="A288" s="27"/>
      <c r="B288" s="22"/>
      <c r="C288" s="15">
        <v>2</v>
      </c>
      <c r="D288" s="5" t="s">
        <v>26</v>
      </c>
      <c r="E288" s="22"/>
      <c r="F288" s="27"/>
      <c r="G288" s="27"/>
      <c r="H288" t="s">
        <v>26</v>
      </c>
      <c r="I288" t="str">
        <f>VLOOKUP(H288,location2015!$E$2:$F$292,2,FALSE)</f>
        <v>浣紗街</v>
      </c>
      <c r="J288" s="12">
        <v>2</v>
      </c>
      <c r="K288" t="str">
        <f t="shared" si="27"/>
        <v>match</v>
      </c>
      <c r="L288" t="str">
        <f t="shared" si="28"/>
        <v>match</v>
      </c>
      <c r="M288" t="str">
        <f t="shared" si="31"/>
        <v/>
      </c>
      <c r="N288" t="str">
        <f t="shared" si="32"/>
        <v/>
      </c>
    </row>
    <row r="289" spans="1:14">
      <c r="A289" s="27"/>
      <c r="B289" s="22"/>
      <c r="C289" s="15">
        <v>1</v>
      </c>
      <c r="D289" s="5" t="s">
        <v>1384</v>
      </c>
      <c r="E289" s="22"/>
      <c r="F289" s="27"/>
      <c r="G289" s="27"/>
      <c r="H289" t="s">
        <v>1384</v>
      </c>
      <c r="I289" t="e">
        <f>VLOOKUP(H289,location2015!$E$2:$F$292,2,FALSE)</f>
        <v>#N/A</v>
      </c>
      <c r="J289" s="12">
        <v>1</v>
      </c>
      <c r="K289" t="str">
        <f t="shared" si="27"/>
        <v>match</v>
      </c>
      <c r="L289" t="str">
        <f t="shared" si="28"/>
        <v>match</v>
      </c>
      <c r="M289" t="str">
        <f t="shared" si="31"/>
        <v/>
      </c>
      <c r="N289" t="str">
        <f t="shared" si="32"/>
        <v/>
      </c>
    </row>
    <row r="290" spans="1:14">
      <c r="A290" s="27"/>
      <c r="B290" s="22"/>
      <c r="C290" s="15">
        <v>1</v>
      </c>
      <c r="D290" s="5" t="s">
        <v>383</v>
      </c>
      <c r="E290" s="22"/>
      <c r="F290" s="27"/>
      <c r="G290" s="27"/>
      <c r="H290" t="s">
        <v>383</v>
      </c>
      <c r="I290" t="str">
        <f>VLOOKUP(H290,location2015!$E$2:$F$292,2,FALSE)</f>
        <v>仁樂坊</v>
      </c>
      <c r="J290" s="12">
        <v>1</v>
      </c>
      <c r="K290" t="str">
        <f t="shared" si="27"/>
        <v>match</v>
      </c>
      <c r="L290" t="str">
        <f t="shared" si="28"/>
        <v>match</v>
      </c>
      <c r="M290" t="str">
        <f t="shared" si="31"/>
        <v/>
      </c>
      <c r="N290" t="str">
        <f t="shared" si="32"/>
        <v/>
      </c>
    </row>
    <row r="291" spans="1:14">
      <c r="A291" s="27"/>
      <c r="B291" s="22"/>
      <c r="C291" s="15">
        <v>1</v>
      </c>
      <c r="D291" s="5" t="s">
        <v>404</v>
      </c>
      <c r="E291" s="22"/>
      <c r="F291" s="27"/>
      <c r="G291" s="27"/>
      <c r="H291" t="s">
        <v>404</v>
      </c>
      <c r="I291" t="str">
        <f>VLOOKUP(H291,location2015!$E$2:$F$292,2,FALSE)</f>
        <v>仁愛堂街</v>
      </c>
      <c r="J291" s="12">
        <v>1</v>
      </c>
      <c r="K291" t="str">
        <f t="shared" si="27"/>
        <v>match</v>
      </c>
      <c r="L291" t="str">
        <f t="shared" si="28"/>
        <v>match</v>
      </c>
    </row>
    <row r="292" spans="1:14">
      <c r="A292" s="27"/>
      <c r="B292" s="22"/>
      <c r="C292" s="15">
        <v>1</v>
      </c>
      <c r="D292" s="5" t="s">
        <v>228</v>
      </c>
      <c r="E292" s="22"/>
      <c r="F292" s="27"/>
      <c r="G292" s="27"/>
      <c r="H292" t="s">
        <v>228</v>
      </c>
      <c r="I292" t="str">
        <f>VLOOKUP(H292,location2015!$E$2:$F$292,2,FALSE)</f>
        <v>逸祥街</v>
      </c>
      <c r="J292" s="12">
        <v>1</v>
      </c>
      <c r="K292" t="str">
        <f t="shared" si="27"/>
        <v>match</v>
      </c>
      <c r="L292" t="str">
        <f t="shared" si="28"/>
        <v>match</v>
      </c>
    </row>
    <row r="293" spans="1:14">
      <c r="A293" s="27"/>
      <c r="B293" s="22"/>
      <c r="C293" s="15">
        <v>1</v>
      </c>
      <c r="D293" s="5" t="s">
        <v>196</v>
      </c>
      <c r="E293" s="22"/>
      <c r="F293" s="27"/>
      <c r="G293" s="27"/>
      <c r="H293" t="s">
        <v>196</v>
      </c>
      <c r="I293" t="str">
        <f>VLOOKUP(H293,location2015!$E$2:$F$292,2,FALSE)</f>
        <v>有康街</v>
      </c>
      <c r="J293" s="12">
        <v>1</v>
      </c>
      <c r="K293" t="str">
        <f t="shared" si="27"/>
        <v>match</v>
      </c>
      <c r="L293" t="str">
        <f t="shared" si="28"/>
        <v>match</v>
      </c>
    </row>
    <row r="294" spans="1:14">
      <c r="A294" s="27"/>
      <c r="B294" s="22"/>
      <c r="C294" s="15">
        <v>1</v>
      </c>
      <c r="D294" s="5" t="s">
        <v>55</v>
      </c>
      <c r="E294" s="22"/>
      <c r="F294" s="27"/>
      <c r="G294" s="27"/>
      <c r="H294" t="s">
        <v>55</v>
      </c>
      <c r="I294" t="str">
        <f>VLOOKUP(H294,location2015!$E$2:$F$292,2,FALSE)</f>
        <v>祐民街</v>
      </c>
      <c r="J294" s="12">
        <v>1</v>
      </c>
      <c r="K294" t="str">
        <f t="shared" si="27"/>
        <v>match</v>
      </c>
      <c r="L294" t="str">
        <f t="shared" si="28"/>
        <v>match</v>
      </c>
    </row>
    <row r="295" spans="1:14">
      <c r="A295" s="27"/>
      <c r="B295" s="22"/>
      <c r="C295" s="15">
        <v>1</v>
      </c>
      <c r="D295" s="5" t="s">
        <v>230</v>
      </c>
      <c r="E295" s="22"/>
      <c r="F295" s="27"/>
      <c r="G295" s="27"/>
      <c r="H295" t="s">
        <v>230</v>
      </c>
      <c r="I295" t="str">
        <f>VLOOKUP(H295,location2015!$E$2:$F$292,2,FALSE)</f>
        <v>悠安街</v>
      </c>
      <c r="J295" s="12">
        <v>1</v>
      </c>
      <c r="K295" t="str">
        <f t="shared" si="27"/>
        <v>match</v>
      </c>
      <c r="L295" t="str">
        <f t="shared" si="28"/>
        <v>match</v>
      </c>
    </row>
    <row r="296" spans="1:14">
      <c r="A296" s="27"/>
      <c r="B296" s="22"/>
      <c r="C296" s="15">
        <v>1</v>
      </c>
      <c r="D296" s="5" t="s">
        <v>385</v>
      </c>
      <c r="E296" s="22"/>
      <c r="F296" s="27"/>
      <c r="G296" s="27"/>
      <c r="H296" t="s">
        <v>385</v>
      </c>
      <c r="I296" t="str">
        <f>VLOOKUP(H296,location2015!$E$2:$F$292,2,FALSE)</f>
        <v>又新街</v>
      </c>
      <c r="J296" s="12">
        <v>1</v>
      </c>
      <c r="K296" t="str">
        <f t="shared" si="27"/>
        <v>match</v>
      </c>
      <c r="L296" t="str">
        <f t="shared" si="28"/>
        <v>match</v>
      </c>
    </row>
    <row r="297" spans="1:14">
      <c r="A297" s="27"/>
      <c r="B297" s="22"/>
      <c r="C297" s="15">
        <v>1</v>
      </c>
      <c r="D297" s="5" t="s">
        <v>110</v>
      </c>
      <c r="E297" s="22"/>
      <c r="F297" s="27"/>
      <c r="G297" s="27"/>
      <c r="H297" t="s">
        <v>110</v>
      </c>
      <c r="I297" t="str">
        <f>VLOOKUP(H297,location2015!$E$2:$F$292,2,FALSE)</f>
        <v>約道近多福道</v>
      </c>
      <c r="J297" s="12">
        <v>1</v>
      </c>
      <c r="K297" t="str">
        <f t="shared" si="27"/>
        <v>match</v>
      </c>
      <c r="L297" t="str">
        <f t="shared" si="28"/>
        <v>match</v>
      </c>
    </row>
    <row r="298" spans="1:14">
      <c r="A298" s="27"/>
      <c r="B298" s="22"/>
      <c r="C298" s="15">
        <v>1</v>
      </c>
      <c r="D298" s="5" t="s">
        <v>66</v>
      </c>
      <c r="E298" s="22"/>
      <c r="F298" s="27"/>
      <c r="G298" s="27"/>
      <c r="H298" t="s">
        <v>66</v>
      </c>
      <c r="I298" t="str">
        <f>VLOOKUP(H298,location2015!$E$2:$F$292,2,FALSE)</f>
        <v>漁光道</v>
      </c>
      <c r="J298" s="12">
        <v>1</v>
      </c>
      <c r="K298" t="str">
        <f t="shared" si="27"/>
        <v>match</v>
      </c>
      <c r="L298" t="str">
        <f t="shared" si="28"/>
        <v>match</v>
      </c>
    </row>
    <row r="299" spans="1:14">
      <c r="A299" s="27"/>
      <c r="B299" s="22"/>
      <c r="C299" s="15">
        <v>1</v>
      </c>
      <c r="D299" s="5" t="s">
        <v>67</v>
      </c>
      <c r="E299" s="22"/>
      <c r="F299" s="27"/>
      <c r="G299" s="27"/>
      <c r="H299" t="s">
        <v>67</v>
      </c>
      <c r="I299" t="str">
        <f>VLOOKUP(H299,location2015!$E$2:$F$292,2,FALSE)</f>
        <v>漁利街</v>
      </c>
      <c r="J299" s="12">
        <v>1</v>
      </c>
      <c r="K299" t="str">
        <f t="shared" si="27"/>
        <v>match</v>
      </c>
      <c r="L299" t="str">
        <f t="shared" si="28"/>
        <v>match</v>
      </c>
    </row>
    <row r="300" spans="1:14">
      <c r="A300" s="27"/>
      <c r="B300" s="22"/>
      <c r="C300" s="15">
        <v>1</v>
      </c>
      <c r="D300" s="5" t="s">
        <v>232</v>
      </c>
      <c r="E300" s="22"/>
      <c r="F300" s="27"/>
      <c r="G300" s="27"/>
      <c r="H300" t="s">
        <v>232</v>
      </c>
      <c r="I300" t="str">
        <f>VLOOKUP(H300,location2015!$E$2:$F$292,2,FALSE)</f>
        <v>源禾路</v>
      </c>
      <c r="J300" s="12">
        <v>1</v>
      </c>
      <c r="K300" t="str">
        <f t="shared" si="27"/>
        <v>match</v>
      </c>
      <c r="L300" t="str">
        <f t="shared" si="28"/>
        <v>match</v>
      </c>
    </row>
    <row r="301" spans="1:14">
      <c r="A301" s="27"/>
      <c r="B301" s="22"/>
      <c r="C301" s="15">
        <v>1</v>
      </c>
      <c r="D301" s="5" t="s">
        <v>200</v>
      </c>
      <c r="E301" s="22"/>
      <c r="F301" s="27"/>
      <c r="G301" s="27"/>
      <c r="H301" t="s">
        <v>200</v>
      </c>
      <c r="I301" t="str">
        <f>VLOOKUP(H301,location2015!$E$2:$F$292,2,FALSE)</f>
        <v>月華街近平成里*</v>
      </c>
      <c r="J301" s="12">
        <v>1</v>
      </c>
      <c r="K301" t="str">
        <f t="shared" si="27"/>
        <v>match</v>
      </c>
      <c r="L301" t="str">
        <f t="shared" si="28"/>
        <v>match</v>
      </c>
    </row>
    <row r="302" spans="1:14">
      <c r="A302" s="27"/>
      <c r="B302" s="22"/>
      <c r="C302" s="15">
        <v>1</v>
      </c>
      <c r="D302" s="5" t="s">
        <v>27</v>
      </c>
      <c r="E302" s="22"/>
      <c r="F302" s="27"/>
      <c r="G302" s="27"/>
      <c r="H302" t="s">
        <v>27</v>
      </c>
      <c r="I302" t="str">
        <f>VLOOKUP(H302,location2015!$E$2:$F$292,2,FALSE)</f>
        <v>毓秀街近集祥街</v>
      </c>
      <c r="J302" s="12">
        <v>1</v>
      </c>
      <c r="K302" t="str">
        <f t="shared" si="27"/>
        <v>match</v>
      </c>
      <c r="L302" t="str">
        <f t="shared" si="28"/>
        <v>match</v>
      </c>
    </row>
    <row r="303" spans="1:14">
      <c r="A303" s="27"/>
      <c r="B303" s="22"/>
      <c r="C303" s="15">
        <v>2</v>
      </c>
      <c r="D303" s="5" t="s">
        <v>198</v>
      </c>
      <c r="E303" s="22"/>
      <c r="F303" s="27"/>
      <c r="G303" s="27"/>
      <c r="H303" t="s">
        <v>198</v>
      </c>
      <c r="I303" t="str">
        <f>VLOOKUP(H303,location2015!$E$2:$F$292,2,FALSE)</f>
        <v>毓華里近毓華街</v>
      </c>
      <c r="J303" s="12">
        <v>2</v>
      </c>
      <c r="K303" t="str">
        <f t="shared" si="27"/>
        <v>match</v>
      </c>
      <c r="L303" t="str">
        <f t="shared" si="28"/>
        <v>match</v>
      </c>
    </row>
    <row r="304" spans="1:14">
      <c r="C304" s="12">
        <f>SUM(C1:C303)</f>
        <v>377</v>
      </c>
      <c r="J304" s="12">
        <f>SUM(J1:J303)</f>
        <v>364</v>
      </c>
    </row>
  </sheetData>
  <autoFilter ref="F1:Q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2"/>
  <sheetViews>
    <sheetView topLeftCell="B131" zoomScale="85" zoomScaleNormal="85" workbookViewId="0">
      <selection activeCell="F131" sqref="F131"/>
    </sheetView>
  </sheetViews>
  <sheetFormatPr defaultColWidth="36.28515625" defaultRowHeight="15"/>
  <cols>
    <col min="1" max="1" width="5.7109375" bestFit="1" customWidth="1"/>
    <col min="2" max="3" width="9.5703125" bestFit="1" customWidth="1"/>
    <col min="4" max="4" width="9.7109375" bestFit="1" customWidth="1"/>
    <col min="5" max="5" width="63.85546875" bestFit="1" customWidth="1"/>
    <col min="6" max="6" width="40.42578125" bestFit="1" customWidth="1"/>
    <col min="7" max="7" width="6.5703125" bestFit="1" customWidth="1"/>
    <col min="8" max="8" width="10.7109375" style="4" bestFit="1" customWidth="1"/>
    <col min="9" max="9" width="11.7109375" style="4" bestFit="1" customWidth="1"/>
    <col min="10" max="10" width="7" bestFit="1" customWidth="1"/>
  </cols>
  <sheetData>
    <row r="1" spans="1:10">
      <c r="A1" t="s">
        <v>592</v>
      </c>
      <c r="B1" t="s">
        <v>584</v>
      </c>
      <c r="C1" t="s">
        <v>583</v>
      </c>
      <c r="D1" t="s">
        <v>856</v>
      </c>
      <c r="E1" t="s">
        <v>590</v>
      </c>
      <c r="F1" t="s">
        <v>589</v>
      </c>
      <c r="G1" t="s">
        <v>591</v>
      </c>
      <c r="H1" s="4" t="s">
        <v>857</v>
      </c>
      <c r="I1" s="4" t="s">
        <v>858</v>
      </c>
      <c r="J1" t="str">
        <f>D1</f>
        <v>are_id</v>
      </c>
    </row>
    <row r="2" spans="1:10">
      <c r="A2">
        <v>118</v>
      </c>
      <c r="B2">
        <v>2</v>
      </c>
      <c r="C2">
        <v>6</v>
      </c>
      <c r="D2">
        <v>9</v>
      </c>
      <c r="E2" t="s">
        <v>111</v>
      </c>
      <c r="F2" t="s">
        <v>543</v>
      </c>
      <c r="G2">
        <v>1</v>
      </c>
      <c r="H2" s="4" t="s">
        <v>1138</v>
      </c>
      <c r="I2" s="4" t="s">
        <v>886</v>
      </c>
      <c r="J2">
        <f t="shared" ref="J2:J65" si="0">D2</f>
        <v>9</v>
      </c>
    </row>
    <row r="3" spans="1:10">
      <c r="A3">
        <v>76</v>
      </c>
      <c r="B3">
        <v>1</v>
      </c>
      <c r="C3">
        <v>4</v>
      </c>
      <c r="D3">
        <v>97</v>
      </c>
      <c r="E3" t="s">
        <v>70</v>
      </c>
      <c r="F3" t="s">
        <v>604</v>
      </c>
      <c r="G3">
        <v>2</v>
      </c>
      <c r="H3" s="4" t="s">
        <v>1344</v>
      </c>
      <c r="I3" s="4" t="s">
        <v>1080</v>
      </c>
      <c r="J3">
        <f t="shared" si="0"/>
        <v>97</v>
      </c>
    </row>
    <row r="4" spans="1:10">
      <c r="A4">
        <v>78</v>
      </c>
      <c r="B4">
        <v>2</v>
      </c>
      <c r="C4">
        <v>5</v>
      </c>
      <c r="D4">
        <v>1</v>
      </c>
      <c r="E4" t="s">
        <v>71</v>
      </c>
      <c r="F4" t="s">
        <v>503</v>
      </c>
      <c r="G4">
        <v>2</v>
      </c>
      <c r="H4" s="4" t="s">
        <v>1110</v>
      </c>
      <c r="I4" s="4" t="s">
        <v>859</v>
      </c>
      <c r="J4">
        <f t="shared" si="0"/>
        <v>1</v>
      </c>
    </row>
    <row r="5" spans="1:10">
      <c r="A5">
        <v>119</v>
      </c>
      <c r="B5">
        <v>2</v>
      </c>
      <c r="C5">
        <v>20</v>
      </c>
      <c r="D5">
        <v>50</v>
      </c>
      <c r="E5" t="s">
        <v>112</v>
      </c>
      <c r="F5" t="s">
        <v>544</v>
      </c>
      <c r="G5">
        <v>1</v>
      </c>
      <c r="H5" s="4" t="s">
        <v>1225</v>
      </c>
      <c r="I5" s="4" t="s">
        <v>969</v>
      </c>
      <c r="J5">
        <f t="shared" si="0"/>
        <v>50</v>
      </c>
    </row>
    <row r="6" spans="1:10">
      <c r="A6">
        <v>120</v>
      </c>
      <c r="B6">
        <v>2</v>
      </c>
      <c r="C6">
        <v>6</v>
      </c>
      <c r="D6">
        <v>9</v>
      </c>
      <c r="E6" t="s">
        <v>113</v>
      </c>
      <c r="F6" t="s">
        <v>545</v>
      </c>
      <c r="G6">
        <v>1</v>
      </c>
      <c r="H6" s="4" t="s">
        <v>1139</v>
      </c>
      <c r="I6" s="4" t="s">
        <v>887</v>
      </c>
      <c r="J6">
        <f t="shared" si="0"/>
        <v>9</v>
      </c>
    </row>
    <row r="7" spans="1:10">
      <c r="A7">
        <v>121</v>
      </c>
      <c r="B7">
        <v>2</v>
      </c>
      <c r="C7">
        <v>20</v>
      </c>
      <c r="D7">
        <v>53</v>
      </c>
      <c r="E7" t="s">
        <v>114</v>
      </c>
      <c r="F7" t="s">
        <v>627</v>
      </c>
      <c r="G7">
        <v>1</v>
      </c>
      <c r="H7" s="4" t="s">
        <v>1233</v>
      </c>
      <c r="I7" s="4">
        <v>114.169685</v>
      </c>
      <c r="J7">
        <f t="shared" si="0"/>
        <v>53</v>
      </c>
    </row>
    <row r="8" spans="1:10">
      <c r="A8">
        <v>122</v>
      </c>
      <c r="B8">
        <v>2</v>
      </c>
      <c r="C8">
        <v>5</v>
      </c>
      <c r="D8">
        <v>44</v>
      </c>
      <c r="E8" t="s">
        <v>115</v>
      </c>
      <c r="F8" t="s">
        <v>546</v>
      </c>
      <c r="G8">
        <v>1</v>
      </c>
      <c r="H8" s="4" t="s">
        <v>1216</v>
      </c>
      <c r="I8" s="4" t="s">
        <v>959</v>
      </c>
      <c r="J8">
        <f t="shared" si="0"/>
        <v>44</v>
      </c>
    </row>
    <row r="9" spans="1:10">
      <c r="A9">
        <v>77</v>
      </c>
      <c r="B9">
        <v>1</v>
      </c>
      <c r="C9">
        <v>4</v>
      </c>
      <c r="D9">
        <v>75</v>
      </c>
      <c r="E9" t="s">
        <v>1375</v>
      </c>
      <c r="F9" t="s">
        <v>1376</v>
      </c>
      <c r="G9">
        <v>1</v>
      </c>
      <c r="H9" s="4" t="s">
        <v>1295</v>
      </c>
      <c r="I9" s="4">
        <v>114.19375100000001</v>
      </c>
      <c r="J9">
        <f t="shared" si="0"/>
        <v>75</v>
      </c>
    </row>
    <row r="10" spans="1:10">
      <c r="A10">
        <v>123</v>
      </c>
      <c r="B10">
        <v>2</v>
      </c>
      <c r="C10">
        <v>6</v>
      </c>
      <c r="D10">
        <v>9</v>
      </c>
      <c r="E10" t="s">
        <v>116</v>
      </c>
      <c r="F10" t="s">
        <v>547</v>
      </c>
      <c r="G10">
        <v>1</v>
      </c>
      <c r="H10" s="4" t="s">
        <v>1140</v>
      </c>
      <c r="I10" s="4" t="s">
        <v>888</v>
      </c>
      <c r="J10">
        <f t="shared" si="0"/>
        <v>9</v>
      </c>
    </row>
    <row r="11" spans="1:10">
      <c r="A11" s="8">
        <v>124</v>
      </c>
      <c r="B11" s="8">
        <v>2</v>
      </c>
      <c r="C11" s="8">
        <v>6</v>
      </c>
      <c r="D11" s="8">
        <v>9</v>
      </c>
      <c r="E11" s="8" t="s">
        <v>117</v>
      </c>
      <c r="F11" s="8" t="s">
        <v>548</v>
      </c>
      <c r="G11" s="8">
        <v>1</v>
      </c>
      <c r="H11" s="9">
        <v>22.320917999999999</v>
      </c>
      <c r="I11" s="9" t="s">
        <v>889</v>
      </c>
      <c r="J11">
        <f t="shared" si="0"/>
        <v>9</v>
      </c>
    </row>
    <row r="12" spans="1:10">
      <c r="A12">
        <v>125</v>
      </c>
      <c r="B12">
        <v>2</v>
      </c>
      <c r="C12">
        <v>6</v>
      </c>
      <c r="D12">
        <v>72</v>
      </c>
      <c r="E12" t="s">
        <v>118</v>
      </c>
      <c r="F12" t="s">
        <v>549</v>
      </c>
      <c r="G12">
        <v>1</v>
      </c>
      <c r="H12" s="4" t="s">
        <v>1286</v>
      </c>
      <c r="I12" s="4" t="s">
        <v>1027</v>
      </c>
      <c r="J12">
        <f t="shared" si="0"/>
        <v>72</v>
      </c>
    </row>
    <row r="13" spans="1:10">
      <c r="A13">
        <v>64</v>
      </c>
      <c r="B13">
        <v>1</v>
      </c>
      <c r="C13">
        <v>4</v>
      </c>
      <c r="D13">
        <v>13</v>
      </c>
      <c r="E13" t="s">
        <v>58</v>
      </c>
      <c r="F13" t="s">
        <v>493</v>
      </c>
      <c r="G13">
        <v>1</v>
      </c>
      <c r="H13" s="4" t="s">
        <v>1151</v>
      </c>
      <c r="I13" s="4" t="s">
        <v>896</v>
      </c>
      <c r="J13">
        <f t="shared" si="0"/>
        <v>13</v>
      </c>
    </row>
    <row r="14" spans="1:10">
      <c r="A14">
        <v>1</v>
      </c>
      <c r="B14">
        <v>1</v>
      </c>
      <c r="C14">
        <v>1</v>
      </c>
      <c r="D14">
        <v>5</v>
      </c>
      <c r="E14" t="s">
        <v>0</v>
      </c>
      <c r="F14" t="s">
        <v>435</v>
      </c>
      <c r="G14">
        <v>2</v>
      </c>
      <c r="H14" s="4">
        <v>22.286501000000001</v>
      </c>
      <c r="I14" s="4">
        <v>114.14928500000001</v>
      </c>
      <c r="J14">
        <f t="shared" si="0"/>
        <v>5</v>
      </c>
    </row>
    <row r="15" spans="1:10">
      <c r="A15">
        <v>79</v>
      </c>
      <c r="B15">
        <v>2</v>
      </c>
      <c r="C15">
        <v>5</v>
      </c>
      <c r="D15">
        <v>44</v>
      </c>
      <c r="E15" t="s">
        <v>72</v>
      </c>
      <c r="F15" t="s">
        <v>504</v>
      </c>
      <c r="G15">
        <v>1</v>
      </c>
      <c r="H15" s="4" t="s">
        <v>1212</v>
      </c>
      <c r="I15" s="4" t="s">
        <v>956</v>
      </c>
      <c r="J15">
        <f t="shared" si="0"/>
        <v>44</v>
      </c>
    </row>
    <row r="16" spans="1:10">
      <c r="A16">
        <v>80</v>
      </c>
      <c r="B16">
        <v>2</v>
      </c>
      <c r="C16">
        <v>5</v>
      </c>
      <c r="D16">
        <v>2</v>
      </c>
      <c r="E16" t="s">
        <v>73</v>
      </c>
      <c r="F16" t="s">
        <v>505</v>
      </c>
      <c r="G16">
        <v>1</v>
      </c>
      <c r="H16" s="4" t="s">
        <v>1118</v>
      </c>
      <c r="I16" s="4" t="s">
        <v>866</v>
      </c>
      <c r="J16">
        <f t="shared" si="0"/>
        <v>2</v>
      </c>
    </row>
    <row r="17" spans="1:10">
      <c r="A17">
        <v>126</v>
      </c>
      <c r="B17">
        <v>2</v>
      </c>
      <c r="C17">
        <v>20</v>
      </c>
      <c r="D17">
        <v>50</v>
      </c>
      <c r="E17" t="s">
        <v>119</v>
      </c>
      <c r="F17" t="s">
        <v>550</v>
      </c>
      <c r="G17">
        <v>1</v>
      </c>
      <c r="H17" s="4" t="s">
        <v>1226</v>
      </c>
      <c r="I17" s="4" t="s">
        <v>970</v>
      </c>
      <c r="J17">
        <f t="shared" si="0"/>
        <v>50</v>
      </c>
    </row>
    <row r="18" spans="1:10">
      <c r="A18">
        <v>19</v>
      </c>
      <c r="B18">
        <v>1</v>
      </c>
      <c r="C18">
        <v>2</v>
      </c>
      <c r="D18">
        <v>93</v>
      </c>
      <c r="E18" t="s">
        <v>578</v>
      </c>
      <c r="F18" t="s">
        <v>449</v>
      </c>
      <c r="G18">
        <v>2</v>
      </c>
      <c r="H18" s="4" t="s">
        <v>1329</v>
      </c>
      <c r="I18" s="4" t="s">
        <v>1065</v>
      </c>
      <c r="J18">
        <f t="shared" si="0"/>
        <v>93</v>
      </c>
    </row>
    <row r="19" spans="1:10">
      <c r="A19">
        <v>248</v>
      </c>
      <c r="B19">
        <v>4</v>
      </c>
      <c r="C19">
        <v>12</v>
      </c>
      <c r="D19">
        <v>57</v>
      </c>
      <c r="E19" t="s">
        <v>329</v>
      </c>
      <c r="F19" t="s">
        <v>330</v>
      </c>
      <c r="G19">
        <v>2</v>
      </c>
      <c r="H19" s="4" t="s">
        <v>1250</v>
      </c>
      <c r="I19" s="4" t="s">
        <v>992</v>
      </c>
      <c r="J19">
        <f t="shared" si="0"/>
        <v>57</v>
      </c>
    </row>
    <row r="20" spans="1:10">
      <c r="A20">
        <v>288</v>
      </c>
      <c r="B20">
        <v>4</v>
      </c>
      <c r="C20">
        <v>16</v>
      </c>
      <c r="D20">
        <v>51</v>
      </c>
      <c r="E20" t="s">
        <v>406</v>
      </c>
      <c r="F20" t="s">
        <v>407</v>
      </c>
      <c r="G20">
        <v>1</v>
      </c>
      <c r="H20" s="4" t="s">
        <v>1230</v>
      </c>
      <c r="I20" s="4" t="s">
        <v>974</v>
      </c>
      <c r="J20">
        <f t="shared" si="0"/>
        <v>51</v>
      </c>
    </row>
    <row r="21" spans="1:10">
      <c r="A21">
        <v>204</v>
      </c>
      <c r="B21">
        <v>3</v>
      </c>
      <c r="C21">
        <v>8</v>
      </c>
      <c r="D21">
        <v>16</v>
      </c>
      <c r="E21" t="s">
        <v>201</v>
      </c>
      <c r="F21" t="s">
        <v>202</v>
      </c>
      <c r="G21">
        <v>1</v>
      </c>
      <c r="H21" s="4" t="s">
        <v>1157</v>
      </c>
      <c r="I21" s="4" t="s">
        <v>902</v>
      </c>
      <c r="J21">
        <f t="shared" si="0"/>
        <v>16</v>
      </c>
    </row>
    <row r="22" spans="1:10">
      <c r="A22">
        <v>40</v>
      </c>
      <c r="B22">
        <v>1</v>
      </c>
      <c r="C22">
        <v>3</v>
      </c>
      <c r="D22">
        <v>63</v>
      </c>
      <c r="E22" t="s">
        <v>29</v>
      </c>
      <c r="F22" t="s">
        <v>470</v>
      </c>
      <c r="G22">
        <v>1</v>
      </c>
      <c r="H22" s="4" t="s">
        <v>1265</v>
      </c>
      <c r="I22" s="4" t="s">
        <v>1007</v>
      </c>
      <c r="J22">
        <f t="shared" si="0"/>
        <v>63</v>
      </c>
    </row>
    <row r="23" spans="1:10">
      <c r="A23">
        <v>249</v>
      </c>
      <c r="B23">
        <v>4</v>
      </c>
      <c r="C23">
        <v>12</v>
      </c>
      <c r="D23">
        <v>57</v>
      </c>
      <c r="E23" t="s">
        <v>331</v>
      </c>
      <c r="F23" t="s">
        <v>332</v>
      </c>
      <c r="G23">
        <v>2</v>
      </c>
      <c r="H23" s="4" t="s">
        <v>1251</v>
      </c>
      <c r="I23" s="4" t="s">
        <v>993</v>
      </c>
      <c r="J23">
        <f t="shared" si="0"/>
        <v>57</v>
      </c>
    </row>
    <row r="24" spans="1:10">
      <c r="A24">
        <v>127</v>
      </c>
      <c r="B24">
        <v>2</v>
      </c>
      <c r="C24">
        <v>6</v>
      </c>
      <c r="D24">
        <v>66</v>
      </c>
      <c r="E24" t="s">
        <v>120</v>
      </c>
      <c r="F24" t="s">
        <v>551</v>
      </c>
      <c r="G24">
        <v>1</v>
      </c>
      <c r="H24" s="4">
        <v>22.335823000000001</v>
      </c>
      <c r="I24" s="4" t="s">
        <v>1016</v>
      </c>
      <c r="J24">
        <f t="shared" si="0"/>
        <v>66</v>
      </c>
    </row>
    <row r="25" spans="1:10">
      <c r="A25">
        <v>128</v>
      </c>
      <c r="B25">
        <v>2</v>
      </c>
      <c r="C25">
        <v>6</v>
      </c>
      <c r="D25">
        <v>56</v>
      </c>
      <c r="E25" t="s">
        <v>121</v>
      </c>
      <c r="F25" t="s">
        <v>552</v>
      </c>
      <c r="G25">
        <v>1</v>
      </c>
      <c r="H25" s="4" t="s">
        <v>1243</v>
      </c>
      <c r="I25" s="4" t="s">
        <v>986</v>
      </c>
      <c r="J25">
        <f t="shared" si="0"/>
        <v>56</v>
      </c>
    </row>
    <row r="26" spans="1:10">
      <c r="A26">
        <v>205</v>
      </c>
      <c r="B26">
        <v>3</v>
      </c>
      <c r="C26">
        <v>8</v>
      </c>
      <c r="D26">
        <v>14</v>
      </c>
      <c r="E26" t="s">
        <v>203</v>
      </c>
      <c r="F26" t="s">
        <v>204</v>
      </c>
      <c r="G26">
        <v>1</v>
      </c>
      <c r="H26" s="4" t="s">
        <v>1152</v>
      </c>
      <c r="I26" s="4" t="s">
        <v>897</v>
      </c>
      <c r="J26">
        <f t="shared" si="0"/>
        <v>14</v>
      </c>
    </row>
    <row r="27" spans="1:10">
      <c r="A27">
        <v>221</v>
      </c>
      <c r="B27">
        <v>3</v>
      </c>
      <c r="C27">
        <v>9</v>
      </c>
      <c r="D27">
        <v>100</v>
      </c>
      <c r="E27" t="s">
        <v>675</v>
      </c>
      <c r="F27" t="s">
        <v>673</v>
      </c>
      <c r="G27">
        <v>1</v>
      </c>
      <c r="H27" s="4" t="s">
        <v>1347</v>
      </c>
      <c r="I27" s="4" t="s">
        <v>1083</v>
      </c>
      <c r="J27">
        <f t="shared" si="0"/>
        <v>100</v>
      </c>
    </row>
    <row r="28" spans="1:10">
      <c r="A28">
        <v>222</v>
      </c>
      <c r="B28">
        <v>3</v>
      </c>
      <c r="C28">
        <v>9</v>
      </c>
      <c r="D28">
        <v>100</v>
      </c>
      <c r="E28" t="s">
        <v>674</v>
      </c>
      <c r="F28" t="s">
        <v>672</v>
      </c>
      <c r="G28">
        <v>1</v>
      </c>
      <c r="H28" s="4" t="s">
        <v>1348</v>
      </c>
      <c r="I28" s="4" t="s">
        <v>1084</v>
      </c>
      <c r="J28">
        <f t="shared" si="0"/>
        <v>100</v>
      </c>
    </row>
    <row r="29" spans="1:10">
      <c r="A29">
        <v>237</v>
      </c>
      <c r="B29">
        <v>3</v>
      </c>
      <c r="C29">
        <v>19</v>
      </c>
      <c r="D29">
        <v>76</v>
      </c>
      <c r="E29" t="s">
        <v>259</v>
      </c>
      <c r="F29" t="s">
        <v>260</v>
      </c>
      <c r="G29">
        <v>1</v>
      </c>
      <c r="H29" s="4" t="s">
        <v>1296</v>
      </c>
      <c r="I29" s="4" t="s">
        <v>1037</v>
      </c>
      <c r="J29">
        <f t="shared" si="0"/>
        <v>76</v>
      </c>
    </row>
    <row r="30" spans="1:10">
      <c r="A30">
        <v>81</v>
      </c>
      <c r="B30">
        <v>2</v>
      </c>
      <c r="C30">
        <v>20</v>
      </c>
      <c r="D30">
        <v>53</v>
      </c>
      <c r="E30" t="s">
        <v>74</v>
      </c>
      <c r="F30" t="s">
        <v>506</v>
      </c>
      <c r="G30">
        <v>1</v>
      </c>
      <c r="H30" s="4" t="s">
        <v>1232</v>
      </c>
      <c r="I30" s="4" t="s">
        <v>976</v>
      </c>
      <c r="J30">
        <f t="shared" si="0"/>
        <v>53</v>
      </c>
    </row>
    <row r="31" spans="1:10">
      <c r="A31">
        <v>2</v>
      </c>
      <c r="B31">
        <v>1</v>
      </c>
      <c r="C31">
        <v>1</v>
      </c>
      <c r="D31">
        <v>42</v>
      </c>
      <c r="E31" t="s">
        <v>1</v>
      </c>
      <c r="F31" t="s">
        <v>436</v>
      </c>
      <c r="G31">
        <v>1</v>
      </c>
      <c r="H31" s="4" t="s">
        <v>1207</v>
      </c>
      <c r="I31" s="4" t="s">
        <v>952</v>
      </c>
      <c r="J31">
        <f t="shared" si="0"/>
        <v>42</v>
      </c>
    </row>
    <row r="32" spans="1:10">
      <c r="A32">
        <v>82</v>
      </c>
      <c r="B32">
        <v>2</v>
      </c>
      <c r="C32">
        <v>5</v>
      </c>
      <c r="D32">
        <v>2</v>
      </c>
      <c r="E32" t="s">
        <v>75</v>
      </c>
      <c r="F32" t="s">
        <v>507</v>
      </c>
      <c r="G32">
        <v>1</v>
      </c>
      <c r="H32" s="4" t="s">
        <v>1119</v>
      </c>
      <c r="I32" s="4" t="s">
        <v>867</v>
      </c>
      <c r="J32">
        <f t="shared" si="0"/>
        <v>2</v>
      </c>
    </row>
    <row r="33" spans="1:10">
      <c r="A33">
        <v>129</v>
      </c>
      <c r="B33">
        <v>2</v>
      </c>
      <c r="C33">
        <v>20</v>
      </c>
      <c r="D33">
        <v>53</v>
      </c>
      <c r="E33" t="s">
        <v>122</v>
      </c>
      <c r="F33" t="s">
        <v>553</v>
      </c>
      <c r="G33">
        <v>3</v>
      </c>
      <c r="H33" s="4" t="s">
        <v>1234</v>
      </c>
      <c r="I33" s="4" t="s">
        <v>977</v>
      </c>
      <c r="J33">
        <f t="shared" si="0"/>
        <v>53</v>
      </c>
    </row>
    <row r="34" spans="1:10">
      <c r="A34">
        <v>83</v>
      </c>
      <c r="B34">
        <v>2</v>
      </c>
      <c r="C34">
        <v>5</v>
      </c>
      <c r="D34">
        <v>60</v>
      </c>
      <c r="E34" t="s">
        <v>76</v>
      </c>
      <c r="F34" t="s">
        <v>508</v>
      </c>
      <c r="G34">
        <v>1</v>
      </c>
      <c r="H34" s="4">
        <v>22.306944999999999</v>
      </c>
      <c r="I34" s="4" t="s">
        <v>1109</v>
      </c>
      <c r="J34">
        <f t="shared" si="0"/>
        <v>60</v>
      </c>
    </row>
    <row r="35" spans="1:10">
      <c r="A35">
        <v>84</v>
      </c>
      <c r="B35">
        <v>2</v>
      </c>
      <c r="C35">
        <v>5</v>
      </c>
      <c r="D35">
        <v>45</v>
      </c>
      <c r="E35" t="s">
        <v>77</v>
      </c>
      <c r="F35" t="s">
        <v>509</v>
      </c>
      <c r="G35">
        <v>1</v>
      </c>
      <c r="H35" s="4" t="s">
        <v>1218</v>
      </c>
      <c r="I35" s="4" t="s">
        <v>961</v>
      </c>
      <c r="J35">
        <f t="shared" si="0"/>
        <v>45</v>
      </c>
    </row>
    <row r="36" spans="1:10">
      <c r="A36">
        <v>130</v>
      </c>
      <c r="B36">
        <v>2</v>
      </c>
      <c r="C36">
        <v>5</v>
      </c>
      <c r="D36">
        <v>25</v>
      </c>
      <c r="E36" t="s">
        <v>123</v>
      </c>
      <c r="F36" t="s">
        <v>554</v>
      </c>
      <c r="G36">
        <v>1</v>
      </c>
      <c r="H36" s="4" t="s">
        <v>1174</v>
      </c>
      <c r="I36" s="4" t="s">
        <v>917</v>
      </c>
      <c r="J36">
        <f t="shared" si="0"/>
        <v>25</v>
      </c>
    </row>
    <row r="37" spans="1:10" s="8" customFormat="1">
      <c r="A37">
        <v>131</v>
      </c>
      <c r="B37">
        <v>2</v>
      </c>
      <c r="C37">
        <v>20</v>
      </c>
      <c r="D37">
        <v>50</v>
      </c>
      <c r="E37" t="s">
        <v>124</v>
      </c>
      <c r="F37" t="s">
        <v>555</v>
      </c>
      <c r="G37">
        <v>2</v>
      </c>
      <c r="H37" s="4" t="s">
        <v>1227</v>
      </c>
      <c r="I37" s="4" t="s">
        <v>971</v>
      </c>
      <c r="J37">
        <f t="shared" si="0"/>
        <v>50</v>
      </c>
    </row>
    <row r="38" spans="1:10">
      <c r="A38">
        <v>132</v>
      </c>
      <c r="B38">
        <v>2</v>
      </c>
      <c r="C38">
        <v>20</v>
      </c>
      <c r="D38">
        <v>50</v>
      </c>
      <c r="E38" t="s">
        <v>125</v>
      </c>
      <c r="F38" t="s">
        <v>556</v>
      </c>
      <c r="G38">
        <v>2</v>
      </c>
      <c r="H38" s="4" t="s">
        <v>1228</v>
      </c>
      <c r="I38" s="4" t="s">
        <v>972</v>
      </c>
      <c r="J38">
        <f t="shared" si="0"/>
        <v>50</v>
      </c>
    </row>
    <row r="39" spans="1:10">
      <c r="A39">
        <v>3</v>
      </c>
      <c r="B39">
        <v>1</v>
      </c>
      <c r="C39">
        <v>1</v>
      </c>
      <c r="D39">
        <v>42</v>
      </c>
      <c r="E39" t="s">
        <v>2</v>
      </c>
      <c r="F39" t="s">
        <v>437</v>
      </c>
      <c r="G39">
        <v>1</v>
      </c>
      <c r="H39" s="4">
        <v>22.286586</v>
      </c>
      <c r="I39" s="4">
        <v>114.14040199999999</v>
      </c>
      <c r="J39">
        <f t="shared" si="0"/>
        <v>42</v>
      </c>
    </row>
    <row r="40" spans="1:10">
      <c r="A40">
        <v>17</v>
      </c>
      <c r="B40">
        <v>1</v>
      </c>
      <c r="C40">
        <v>1</v>
      </c>
      <c r="D40">
        <v>69</v>
      </c>
      <c r="E40" t="s">
        <v>10</v>
      </c>
      <c r="F40" t="s">
        <v>447</v>
      </c>
      <c r="G40">
        <v>1</v>
      </c>
      <c r="H40" s="4" t="s">
        <v>1283</v>
      </c>
      <c r="I40" s="4" t="s">
        <v>1024</v>
      </c>
      <c r="J40">
        <f t="shared" si="0"/>
        <v>69</v>
      </c>
    </row>
    <row r="41" spans="1:10">
      <c r="A41">
        <v>206</v>
      </c>
      <c r="B41">
        <v>3</v>
      </c>
      <c r="C41">
        <v>8</v>
      </c>
      <c r="D41">
        <v>80</v>
      </c>
      <c r="E41" t="s">
        <v>205</v>
      </c>
      <c r="F41" t="s">
        <v>206</v>
      </c>
      <c r="G41">
        <v>2</v>
      </c>
      <c r="H41" s="4" t="s">
        <v>1301</v>
      </c>
      <c r="I41" s="4">
        <v>114.17683599999999</v>
      </c>
      <c r="J41">
        <f t="shared" si="0"/>
        <v>80</v>
      </c>
    </row>
    <row r="42" spans="1:10">
      <c r="A42">
        <v>263</v>
      </c>
      <c r="B42">
        <v>4</v>
      </c>
      <c r="C42">
        <v>13</v>
      </c>
      <c r="D42">
        <v>65</v>
      </c>
      <c r="E42" t="s">
        <v>358</v>
      </c>
      <c r="F42" t="s">
        <v>359</v>
      </c>
      <c r="G42">
        <v>2</v>
      </c>
      <c r="H42" s="4" t="s">
        <v>1275</v>
      </c>
      <c r="I42" s="4" t="s">
        <v>1014</v>
      </c>
      <c r="J42">
        <f t="shared" si="0"/>
        <v>65</v>
      </c>
    </row>
    <row r="43" spans="1:10">
      <c r="A43">
        <v>85</v>
      </c>
      <c r="B43">
        <v>2</v>
      </c>
      <c r="C43">
        <v>5</v>
      </c>
      <c r="D43">
        <v>1</v>
      </c>
      <c r="E43" t="s">
        <v>78</v>
      </c>
      <c r="F43" t="s">
        <v>510</v>
      </c>
      <c r="G43">
        <v>1</v>
      </c>
      <c r="H43" s="4" t="s">
        <v>1111</v>
      </c>
      <c r="I43" s="4" t="s">
        <v>860</v>
      </c>
      <c r="J43">
        <f t="shared" si="0"/>
        <v>1</v>
      </c>
    </row>
    <row r="44" spans="1:10">
      <c r="A44">
        <v>133</v>
      </c>
      <c r="B44">
        <v>2</v>
      </c>
      <c r="C44">
        <v>6</v>
      </c>
      <c r="D44">
        <v>72</v>
      </c>
      <c r="E44" t="s">
        <v>126</v>
      </c>
      <c r="F44" t="s">
        <v>557</v>
      </c>
      <c r="G44">
        <v>2</v>
      </c>
      <c r="H44" s="4" t="s">
        <v>1287</v>
      </c>
      <c r="I44" s="4" t="s">
        <v>1028</v>
      </c>
      <c r="J44">
        <f t="shared" si="0"/>
        <v>72</v>
      </c>
    </row>
    <row r="45" spans="1:10">
      <c r="A45">
        <v>270</v>
      </c>
      <c r="B45">
        <v>4</v>
      </c>
      <c r="C45">
        <v>14</v>
      </c>
      <c r="D45">
        <v>22</v>
      </c>
      <c r="E45" t="s">
        <v>371</v>
      </c>
      <c r="F45" t="s">
        <v>372</v>
      </c>
      <c r="G45">
        <v>1</v>
      </c>
      <c r="H45" s="4" t="s">
        <v>1166</v>
      </c>
      <c r="I45" s="4" t="s">
        <v>909</v>
      </c>
      <c r="J45">
        <f t="shared" si="0"/>
        <v>22</v>
      </c>
    </row>
    <row r="46" spans="1:10">
      <c r="A46">
        <v>173</v>
      </c>
      <c r="B46">
        <v>2</v>
      </c>
      <c r="C46">
        <v>7</v>
      </c>
      <c r="D46">
        <v>83</v>
      </c>
      <c r="E46" t="s">
        <v>162</v>
      </c>
      <c r="F46" t="s">
        <v>292</v>
      </c>
      <c r="G46">
        <v>1</v>
      </c>
      <c r="H46" s="4" t="s">
        <v>1305</v>
      </c>
      <c r="I46" s="4" t="s">
        <v>1042</v>
      </c>
      <c r="J46">
        <f t="shared" si="0"/>
        <v>83</v>
      </c>
    </row>
    <row r="47" spans="1:10">
      <c r="A47">
        <v>250</v>
      </c>
      <c r="B47">
        <v>4</v>
      </c>
      <c r="C47">
        <v>12</v>
      </c>
      <c r="D47">
        <v>57</v>
      </c>
      <c r="E47" t="s">
        <v>333</v>
      </c>
      <c r="F47" t="s">
        <v>334</v>
      </c>
      <c r="G47">
        <v>1</v>
      </c>
      <c r="H47" s="4" t="s">
        <v>1252</v>
      </c>
      <c r="I47" s="4" t="s">
        <v>994</v>
      </c>
      <c r="J47">
        <f t="shared" si="0"/>
        <v>57</v>
      </c>
    </row>
    <row r="48" spans="1:10">
      <c r="A48">
        <v>271</v>
      </c>
      <c r="B48">
        <v>4</v>
      </c>
      <c r="C48">
        <v>14</v>
      </c>
      <c r="D48">
        <v>22</v>
      </c>
      <c r="E48" t="s">
        <v>373</v>
      </c>
      <c r="F48" t="s">
        <v>374</v>
      </c>
      <c r="G48">
        <v>1</v>
      </c>
      <c r="H48" s="4">
        <v>22.443994</v>
      </c>
      <c r="I48" s="4">
        <v>114.033146</v>
      </c>
      <c r="J48">
        <f t="shared" si="0"/>
        <v>22</v>
      </c>
    </row>
    <row r="49" spans="1:10">
      <c r="A49">
        <v>41</v>
      </c>
      <c r="B49">
        <v>1</v>
      </c>
      <c r="C49">
        <v>3</v>
      </c>
      <c r="D49">
        <v>63</v>
      </c>
      <c r="E49" t="s">
        <v>30</v>
      </c>
      <c r="F49" t="s">
        <v>471</v>
      </c>
      <c r="G49">
        <v>1</v>
      </c>
      <c r="H49" s="4" t="s">
        <v>1266</v>
      </c>
      <c r="I49" s="4" t="s">
        <v>1008</v>
      </c>
      <c r="J49">
        <f t="shared" si="0"/>
        <v>63</v>
      </c>
    </row>
    <row r="50" spans="1:10">
      <c r="A50">
        <v>4</v>
      </c>
      <c r="B50">
        <v>1</v>
      </c>
      <c r="C50">
        <v>1</v>
      </c>
      <c r="D50">
        <v>19</v>
      </c>
      <c r="E50" t="s">
        <v>3</v>
      </c>
      <c r="F50" t="s">
        <v>438</v>
      </c>
      <c r="G50">
        <v>1</v>
      </c>
      <c r="H50" s="4">
        <v>22.286508000000001</v>
      </c>
      <c r="I50" s="4">
        <v>114.155506</v>
      </c>
      <c r="J50">
        <f t="shared" si="0"/>
        <v>19</v>
      </c>
    </row>
    <row r="51" spans="1:10">
      <c r="A51">
        <v>20</v>
      </c>
      <c r="B51">
        <v>1</v>
      </c>
      <c r="C51">
        <v>2</v>
      </c>
      <c r="D51">
        <v>93</v>
      </c>
      <c r="E51" t="s">
        <v>12</v>
      </c>
      <c r="F51" t="s">
        <v>450</v>
      </c>
      <c r="G51">
        <v>1</v>
      </c>
      <c r="H51" s="4" t="s">
        <v>1330</v>
      </c>
      <c r="I51" s="4" t="s">
        <v>1066</v>
      </c>
      <c r="J51">
        <f t="shared" si="0"/>
        <v>93</v>
      </c>
    </row>
    <row r="52" spans="1:10">
      <c r="A52">
        <v>280</v>
      </c>
      <c r="B52">
        <v>4</v>
      </c>
      <c r="C52">
        <v>15</v>
      </c>
      <c r="D52">
        <v>82</v>
      </c>
      <c r="E52" t="s">
        <v>391</v>
      </c>
      <c r="F52" t="s">
        <v>392</v>
      </c>
      <c r="G52">
        <v>1</v>
      </c>
      <c r="H52" s="4" t="s">
        <v>1304</v>
      </c>
      <c r="I52" s="4">
        <v>113.98957299999999</v>
      </c>
      <c r="J52">
        <f t="shared" si="0"/>
        <v>82</v>
      </c>
    </row>
    <row r="53" spans="1:10">
      <c r="A53">
        <v>86</v>
      </c>
      <c r="B53">
        <v>2</v>
      </c>
      <c r="C53">
        <v>5</v>
      </c>
      <c r="D53">
        <v>45</v>
      </c>
      <c r="E53" t="s">
        <v>79</v>
      </c>
      <c r="F53" t="s">
        <v>511</v>
      </c>
      <c r="G53">
        <v>1</v>
      </c>
      <c r="H53" s="4">
        <v>22.316074</v>
      </c>
      <c r="I53" s="4" t="s">
        <v>962</v>
      </c>
      <c r="J53">
        <f t="shared" si="0"/>
        <v>45</v>
      </c>
    </row>
    <row r="54" spans="1:10">
      <c r="A54">
        <v>5</v>
      </c>
      <c r="B54">
        <v>1</v>
      </c>
      <c r="C54">
        <v>1</v>
      </c>
      <c r="D54">
        <v>5</v>
      </c>
      <c r="E54" t="s">
        <v>4</v>
      </c>
      <c r="F54" t="s">
        <v>439</v>
      </c>
      <c r="G54">
        <v>1</v>
      </c>
      <c r="H54" s="4">
        <v>22.284302</v>
      </c>
      <c r="I54" s="4">
        <v>114.152079</v>
      </c>
      <c r="J54">
        <f t="shared" si="0"/>
        <v>5</v>
      </c>
    </row>
    <row r="55" spans="1:10">
      <c r="A55">
        <v>87</v>
      </c>
      <c r="B55">
        <v>2</v>
      </c>
      <c r="C55">
        <v>20</v>
      </c>
      <c r="D55">
        <v>38</v>
      </c>
      <c r="E55" t="s">
        <v>80</v>
      </c>
      <c r="F55" t="s">
        <v>512</v>
      </c>
      <c r="G55">
        <v>1</v>
      </c>
      <c r="H55" s="4" t="s">
        <v>1198</v>
      </c>
      <c r="I55" s="4" t="s">
        <v>942</v>
      </c>
      <c r="J55">
        <f t="shared" si="0"/>
        <v>38</v>
      </c>
    </row>
    <row r="56" spans="1:10">
      <c r="A56">
        <v>134</v>
      </c>
      <c r="B56">
        <v>2</v>
      </c>
      <c r="C56">
        <v>20</v>
      </c>
      <c r="D56">
        <v>53</v>
      </c>
      <c r="E56" t="s">
        <v>127</v>
      </c>
      <c r="F56" t="s">
        <v>558</v>
      </c>
      <c r="G56">
        <v>1</v>
      </c>
      <c r="H56" s="4" t="s">
        <v>1235</v>
      </c>
      <c r="I56" s="4" t="s">
        <v>978</v>
      </c>
      <c r="J56">
        <f t="shared" si="0"/>
        <v>53</v>
      </c>
    </row>
    <row r="57" spans="1:10">
      <c r="A57">
        <v>135</v>
      </c>
      <c r="B57">
        <v>2</v>
      </c>
      <c r="C57">
        <v>20</v>
      </c>
      <c r="D57">
        <v>53</v>
      </c>
      <c r="E57" t="s">
        <v>128</v>
      </c>
      <c r="F57" t="s">
        <v>559</v>
      </c>
      <c r="G57">
        <v>2</v>
      </c>
      <c r="H57" s="4" t="s">
        <v>1236</v>
      </c>
      <c r="I57" s="4" t="s">
        <v>979</v>
      </c>
      <c r="J57">
        <f t="shared" si="0"/>
        <v>53</v>
      </c>
    </row>
    <row r="58" spans="1:10">
      <c r="A58">
        <v>136</v>
      </c>
      <c r="B58">
        <v>2</v>
      </c>
      <c r="C58">
        <v>6</v>
      </c>
      <c r="D58">
        <v>56</v>
      </c>
      <c r="E58" t="s">
        <v>129</v>
      </c>
      <c r="F58" t="s">
        <v>560</v>
      </c>
      <c r="G58">
        <v>1</v>
      </c>
      <c r="H58" s="4" t="s">
        <v>1244</v>
      </c>
      <c r="I58" s="4" t="s">
        <v>987</v>
      </c>
      <c r="J58">
        <f t="shared" si="0"/>
        <v>56</v>
      </c>
    </row>
    <row r="59" spans="1:10">
      <c r="A59">
        <v>207</v>
      </c>
      <c r="B59">
        <v>3</v>
      </c>
      <c r="C59">
        <v>17</v>
      </c>
      <c r="D59">
        <v>108</v>
      </c>
      <c r="E59" t="s">
        <v>207</v>
      </c>
      <c r="F59" t="s">
        <v>208</v>
      </c>
      <c r="G59">
        <v>2</v>
      </c>
      <c r="H59" s="4" t="s">
        <v>1356</v>
      </c>
      <c r="I59" s="4" t="s">
        <v>1093</v>
      </c>
      <c r="J59">
        <f t="shared" si="0"/>
        <v>108</v>
      </c>
    </row>
    <row r="60" spans="1:10">
      <c r="A60">
        <v>174</v>
      </c>
      <c r="B60">
        <v>2</v>
      </c>
      <c r="C60">
        <v>7</v>
      </c>
      <c r="D60">
        <v>30</v>
      </c>
      <c r="E60" t="s">
        <v>163</v>
      </c>
      <c r="F60" t="s">
        <v>293</v>
      </c>
      <c r="G60">
        <v>2</v>
      </c>
      <c r="H60" s="4" t="s">
        <v>1185</v>
      </c>
      <c r="I60" s="4" t="s">
        <v>927</v>
      </c>
      <c r="J60">
        <f t="shared" si="0"/>
        <v>30</v>
      </c>
    </row>
    <row r="61" spans="1:10">
      <c r="A61">
        <v>208</v>
      </c>
      <c r="B61">
        <v>3</v>
      </c>
      <c r="C61">
        <v>17</v>
      </c>
      <c r="D61">
        <v>78</v>
      </c>
      <c r="E61" t="s">
        <v>209</v>
      </c>
      <c r="F61" t="s">
        <v>210</v>
      </c>
      <c r="G61">
        <v>1</v>
      </c>
      <c r="H61" s="4" t="s">
        <v>1298</v>
      </c>
      <c r="I61" s="4" t="s">
        <v>1038</v>
      </c>
      <c r="J61">
        <f t="shared" si="0"/>
        <v>78</v>
      </c>
    </row>
    <row r="62" spans="1:10">
      <c r="A62">
        <v>88</v>
      </c>
      <c r="B62">
        <v>2</v>
      </c>
      <c r="C62">
        <v>20</v>
      </c>
      <c r="D62">
        <v>38</v>
      </c>
      <c r="E62" t="s">
        <v>81</v>
      </c>
      <c r="F62" t="s">
        <v>513</v>
      </c>
      <c r="G62">
        <v>2</v>
      </c>
      <c r="H62" s="4" t="s">
        <v>1199</v>
      </c>
      <c r="I62" s="4" t="s">
        <v>943</v>
      </c>
      <c r="J62">
        <f t="shared" si="0"/>
        <v>38</v>
      </c>
    </row>
    <row r="63" spans="1:10">
      <c r="A63">
        <v>89</v>
      </c>
      <c r="B63">
        <v>2</v>
      </c>
      <c r="C63">
        <v>20</v>
      </c>
      <c r="D63">
        <v>38</v>
      </c>
      <c r="E63" t="s">
        <v>82</v>
      </c>
      <c r="F63" t="s">
        <v>514</v>
      </c>
      <c r="G63">
        <v>2</v>
      </c>
      <c r="H63" s="4" t="s">
        <v>1200</v>
      </c>
      <c r="I63" s="4" t="s">
        <v>944</v>
      </c>
      <c r="J63">
        <f t="shared" si="0"/>
        <v>38</v>
      </c>
    </row>
    <row r="64" spans="1:10">
      <c r="A64">
        <v>90</v>
      </c>
      <c r="B64">
        <v>2</v>
      </c>
      <c r="C64">
        <v>5</v>
      </c>
      <c r="D64">
        <v>45</v>
      </c>
      <c r="E64" t="s">
        <v>83</v>
      </c>
      <c r="F64" t="s">
        <v>515</v>
      </c>
      <c r="G64">
        <v>1</v>
      </c>
      <c r="H64" s="4" t="s">
        <v>1219</v>
      </c>
      <c r="I64" s="4" t="s">
        <v>963</v>
      </c>
      <c r="J64">
        <f t="shared" si="0"/>
        <v>45</v>
      </c>
    </row>
    <row r="65" spans="1:10">
      <c r="A65">
        <v>91</v>
      </c>
      <c r="B65">
        <v>2</v>
      </c>
      <c r="C65">
        <v>5</v>
      </c>
      <c r="D65">
        <v>1</v>
      </c>
      <c r="E65" t="s">
        <v>84</v>
      </c>
      <c r="F65" t="s">
        <v>516</v>
      </c>
      <c r="G65">
        <v>2</v>
      </c>
      <c r="H65" s="4" t="s">
        <v>1112</v>
      </c>
      <c r="I65" s="4" t="s">
        <v>861</v>
      </c>
      <c r="J65">
        <f t="shared" si="0"/>
        <v>1</v>
      </c>
    </row>
    <row r="66" spans="1:10">
      <c r="A66">
        <v>51</v>
      </c>
      <c r="B66">
        <v>1</v>
      </c>
      <c r="C66">
        <v>3</v>
      </c>
      <c r="D66">
        <v>31</v>
      </c>
      <c r="E66" t="s">
        <v>577</v>
      </c>
      <c r="F66" t="s">
        <v>481</v>
      </c>
      <c r="G66">
        <v>1</v>
      </c>
      <c r="H66" s="4" t="s">
        <v>1190</v>
      </c>
      <c r="I66" s="4" t="s">
        <v>933</v>
      </c>
      <c r="J66">
        <f t="shared" ref="J66:J129" si="1">D66</f>
        <v>31</v>
      </c>
    </row>
    <row r="67" spans="1:10">
      <c r="A67">
        <v>175</v>
      </c>
      <c r="B67">
        <v>2</v>
      </c>
      <c r="C67">
        <v>5</v>
      </c>
      <c r="D67">
        <v>95</v>
      </c>
      <c r="E67" t="s">
        <v>164</v>
      </c>
      <c r="F67" t="s">
        <v>294</v>
      </c>
      <c r="G67">
        <v>1</v>
      </c>
      <c r="H67" s="4" t="s">
        <v>1338</v>
      </c>
      <c r="I67" s="4" t="s">
        <v>1074</v>
      </c>
      <c r="J67">
        <f t="shared" si="1"/>
        <v>95</v>
      </c>
    </row>
    <row r="68" spans="1:10">
      <c r="A68">
        <v>230</v>
      </c>
      <c r="B68">
        <v>3</v>
      </c>
      <c r="C68">
        <v>9</v>
      </c>
      <c r="D68">
        <v>11</v>
      </c>
      <c r="E68" t="s">
        <v>247</v>
      </c>
      <c r="F68" t="s">
        <v>248</v>
      </c>
      <c r="G68">
        <v>1</v>
      </c>
      <c r="H68" s="4" t="s">
        <v>1149</v>
      </c>
      <c r="I68" s="4">
        <v>114.166771</v>
      </c>
      <c r="J68">
        <f t="shared" si="1"/>
        <v>11</v>
      </c>
    </row>
    <row r="69" spans="1:10">
      <c r="A69">
        <v>264</v>
      </c>
      <c r="B69">
        <v>4</v>
      </c>
      <c r="C69">
        <v>13</v>
      </c>
      <c r="D69">
        <v>65</v>
      </c>
      <c r="E69" t="s">
        <v>360</v>
      </c>
      <c r="F69" t="s">
        <v>361</v>
      </c>
      <c r="G69">
        <v>1</v>
      </c>
      <c r="H69" s="4" t="s">
        <v>1276</v>
      </c>
      <c r="I69" s="4" t="s">
        <v>1015</v>
      </c>
      <c r="J69">
        <f t="shared" si="1"/>
        <v>65</v>
      </c>
    </row>
    <row r="70" spans="1:10">
      <c r="A70">
        <v>7</v>
      </c>
      <c r="B70">
        <v>1</v>
      </c>
      <c r="C70">
        <v>1</v>
      </c>
      <c r="D70">
        <v>42</v>
      </c>
      <c r="E70" t="s">
        <v>580</v>
      </c>
      <c r="F70" t="s">
        <v>594</v>
      </c>
      <c r="G70">
        <v>1</v>
      </c>
      <c r="H70" s="4">
        <v>22.285008999999999</v>
      </c>
      <c r="I70" s="4">
        <v>114.14534500000001</v>
      </c>
      <c r="J70">
        <f t="shared" si="1"/>
        <v>42</v>
      </c>
    </row>
    <row r="71" spans="1:10">
      <c r="A71">
        <v>6</v>
      </c>
      <c r="B71">
        <v>1</v>
      </c>
      <c r="C71">
        <v>1</v>
      </c>
      <c r="D71">
        <v>42</v>
      </c>
      <c r="E71" t="s">
        <v>579</v>
      </c>
      <c r="F71" t="s">
        <v>593</v>
      </c>
      <c r="G71">
        <v>1</v>
      </c>
      <c r="H71" s="4">
        <v>22.285183</v>
      </c>
      <c r="I71" s="4">
        <v>114.141941</v>
      </c>
      <c r="J71">
        <f t="shared" si="1"/>
        <v>42</v>
      </c>
    </row>
    <row r="72" spans="1:10">
      <c r="A72">
        <v>92</v>
      </c>
      <c r="B72">
        <v>2</v>
      </c>
      <c r="C72">
        <v>5</v>
      </c>
      <c r="D72">
        <v>44</v>
      </c>
      <c r="E72" t="s">
        <v>85</v>
      </c>
      <c r="F72" t="s">
        <v>517</v>
      </c>
      <c r="G72">
        <v>2</v>
      </c>
      <c r="H72" s="4" t="s">
        <v>1213</v>
      </c>
      <c r="I72" s="4">
        <v>114.172155</v>
      </c>
      <c r="J72">
        <f t="shared" si="1"/>
        <v>44</v>
      </c>
    </row>
    <row r="73" spans="1:10">
      <c r="A73">
        <v>209</v>
      </c>
      <c r="B73">
        <v>3</v>
      </c>
      <c r="C73">
        <v>8</v>
      </c>
      <c r="D73">
        <v>110</v>
      </c>
      <c r="E73" t="s">
        <v>211</v>
      </c>
      <c r="F73" t="s">
        <v>212</v>
      </c>
      <c r="G73">
        <v>1</v>
      </c>
      <c r="H73" s="4">
        <v>22.362901000000001</v>
      </c>
      <c r="I73" s="4" t="s">
        <v>1095</v>
      </c>
      <c r="J73">
        <f t="shared" si="1"/>
        <v>110</v>
      </c>
    </row>
    <row r="74" spans="1:10">
      <c r="A74">
        <v>42</v>
      </c>
      <c r="B74">
        <v>1</v>
      </c>
      <c r="C74">
        <v>2</v>
      </c>
      <c r="D74">
        <v>24</v>
      </c>
      <c r="E74" t="s">
        <v>31</v>
      </c>
      <c r="F74" t="s">
        <v>472</v>
      </c>
      <c r="G74">
        <v>2</v>
      </c>
      <c r="H74" s="4" t="s">
        <v>1171</v>
      </c>
      <c r="I74" s="4" t="s">
        <v>914</v>
      </c>
      <c r="J74">
        <f t="shared" si="1"/>
        <v>24</v>
      </c>
    </row>
    <row r="75" spans="1:10">
      <c r="A75">
        <v>289</v>
      </c>
      <c r="B75">
        <v>4</v>
      </c>
      <c r="C75">
        <v>16</v>
      </c>
      <c r="D75">
        <v>52</v>
      </c>
      <c r="E75" t="s">
        <v>408</v>
      </c>
      <c r="F75" t="s">
        <v>409</v>
      </c>
      <c r="G75">
        <v>2</v>
      </c>
      <c r="H75" s="4" t="s">
        <v>1231</v>
      </c>
      <c r="I75" s="4" t="s">
        <v>975</v>
      </c>
      <c r="J75">
        <f t="shared" si="1"/>
        <v>52</v>
      </c>
    </row>
    <row r="76" spans="1:10">
      <c r="A76">
        <v>137</v>
      </c>
      <c r="B76">
        <v>2</v>
      </c>
      <c r="C76">
        <v>6</v>
      </c>
      <c r="D76">
        <v>56</v>
      </c>
      <c r="E76" t="s">
        <v>130</v>
      </c>
      <c r="F76" t="s">
        <v>561</v>
      </c>
      <c r="G76">
        <v>1</v>
      </c>
      <c r="H76" s="4" t="s">
        <v>1245</v>
      </c>
      <c r="I76" s="4" t="s">
        <v>988</v>
      </c>
      <c r="J76">
        <f t="shared" si="1"/>
        <v>56</v>
      </c>
    </row>
    <row r="77" spans="1:10">
      <c r="A77">
        <v>281</v>
      </c>
      <c r="B77">
        <v>4</v>
      </c>
      <c r="C77">
        <v>15</v>
      </c>
      <c r="D77">
        <v>86</v>
      </c>
      <c r="E77" t="s">
        <v>393</v>
      </c>
      <c r="F77" t="s">
        <v>394</v>
      </c>
      <c r="G77">
        <v>1</v>
      </c>
      <c r="H77" s="4" t="s">
        <v>1315</v>
      </c>
      <c r="I77" s="4" t="s">
        <v>1052</v>
      </c>
      <c r="J77">
        <f t="shared" si="1"/>
        <v>86</v>
      </c>
    </row>
    <row r="78" spans="1:10">
      <c r="A78">
        <v>176</v>
      </c>
      <c r="B78">
        <v>2</v>
      </c>
      <c r="C78">
        <v>7</v>
      </c>
      <c r="D78">
        <v>30</v>
      </c>
      <c r="E78" t="s">
        <v>165</v>
      </c>
      <c r="F78" t="s">
        <v>295</v>
      </c>
      <c r="G78">
        <v>2</v>
      </c>
      <c r="H78" s="4" t="s">
        <v>1186</v>
      </c>
      <c r="I78" s="4" t="s">
        <v>928</v>
      </c>
      <c r="J78">
        <f t="shared" si="1"/>
        <v>30</v>
      </c>
    </row>
    <row r="79" spans="1:10">
      <c r="A79">
        <v>43</v>
      </c>
      <c r="B79">
        <v>1</v>
      </c>
      <c r="C79">
        <v>3</v>
      </c>
      <c r="D79">
        <v>109</v>
      </c>
      <c r="E79" t="s">
        <v>39</v>
      </c>
      <c r="F79" t="s">
        <v>473</v>
      </c>
      <c r="G79">
        <v>1</v>
      </c>
      <c r="H79" s="4">
        <v>22.289674999999999</v>
      </c>
      <c r="I79" s="4" t="s">
        <v>1094</v>
      </c>
      <c r="J79">
        <f t="shared" si="1"/>
        <v>109</v>
      </c>
    </row>
    <row r="80" spans="1:10">
      <c r="A80">
        <v>138</v>
      </c>
      <c r="B80">
        <v>2</v>
      </c>
      <c r="C80">
        <v>6</v>
      </c>
      <c r="D80">
        <v>9</v>
      </c>
      <c r="E80" t="s">
        <v>131</v>
      </c>
      <c r="F80" t="s">
        <v>562</v>
      </c>
      <c r="G80">
        <v>2</v>
      </c>
      <c r="H80" s="4" t="s">
        <v>1141</v>
      </c>
      <c r="I80" s="4">
        <v>114.15789599999999</v>
      </c>
      <c r="J80">
        <f t="shared" si="1"/>
        <v>9</v>
      </c>
    </row>
    <row r="81" spans="1:10">
      <c r="A81">
        <v>265</v>
      </c>
      <c r="B81">
        <v>4</v>
      </c>
      <c r="C81">
        <v>13</v>
      </c>
      <c r="D81">
        <v>64</v>
      </c>
      <c r="E81" t="s">
        <v>362</v>
      </c>
      <c r="F81" t="s">
        <v>363</v>
      </c>
      <c r="G81">
        <v>1</v>
      </c>
      <c r="H81" s="4" t="s">
        <v>1270</v>
      </c>
      <c r="I81" s="4" t="s">
        <v>1011</v>
      </c>
      <c r="J81">
        <f t="shared" si="1"/>
        <v>64</v>
      </c>
    </row>
    <row r="82" spans="1:10">
      <c r="A82">
        <v>21</v>
      </c>
      <c r="B82">
        <v>1</v>
      </c>
      <c r="C82">
        <v>2</v>
      </c>
      <c r="D82">
        <v>93</v>
      </c>
      <c r="E82" t="s">
        <v>13</v>
      </c>
      <c r="F82" t="s">
        <v>451</v>
      </c>
      <c r="G82">
        <v>4</v>
      </c>
      <c r="H82" s="4" t="s">
        <v>1331</v>
      </c>
      <c r="I82" s="4" t="s">
        <v>1067</v>
      </c>
      <c r="J82">
        <f t="shared" si="1"/>
        <v>93</v>
      </c>
    </row>
    <row r="83" spans="1:10">
      <c r="A83">
        <v>93</v>
      </c>
      <c r="B83">
        <v>2</v>
      </c>
      <c r="C83">
        <v>5</v>
      </c>
      <c r="D83">
        <v>60</v>
      </c>
      <c r="E83" t="s">
        <v>86</v>
      </c>
      <c r="F83" t="s">
        <v>518</v>
      </c>
      <c r="G83">
        <v>2</v>
      </c>
      <c r="H83" s="4" t="s">
        <v>1256</v>
      </c>
      <c r="I83" s="4" t="s">
        <v>997</v>
      </c>
      <c r="J83">
        <f t="shared" si="1"/>
        <v>60</v>
      </c>
    </row>
    <row r="84" spans="1:10">
      <c r="A84">
        <v>94</v>
      </c>
      <c r="B84">
        <v>2</v>
      </c>
      <c r="C84">
        <v>20</v>
      </c>
      <c r="D84">
        <v>38</v>
      </c>
      <c r="E84" t="s">
        <v>87</v>
      </c>
      <c r="F84" t="s">
        <v>519</v>
      </c>
      <c r="G84">
        <v>1</v>
      </c>
      <c r="H84" s="4" t="s">
        <v>1201</v>
      </c>
      <c r="I84" s="4" t="s">
        <v>945</v>
      </c>
      <c r="J84">
        <f t="shared" si="1"/>
        <v>38</v>
      </c>
    </row>
    <row r="85" spans="1:10">
      <c r="A85">
        <v>22</v>
      </c>
      <c r="B85">
        <v>1</v>
      </c>
      <c r="C85">
        <v>2</v>
      </c>
      <c r="D85">
        <v>93</v>
      </c>
      <c r="E85" t="s">
        <v>14</v>
      </c>
      <c r="F85" t="s">
        <v>452</v>
      </c>
      <c r="G85">
        <v>1</v>
      </c>
      <c r="H85" s="4" t="s">
        <v>1332</v>
      </c>
      <c r="I85" s="4" t="s">
        <v>1068</v>
      </c>
      <c r="J85">
        <f t="shared" si="1"/>
        <v>93</v>
      </c>
    </row>
    <row r="86" spans="1:10">
      <c r="A86">
        <v>65</v>
      </c>
      <c r="B86">
        <v>1</v>
      </c>
      <c r="C86">
        <v>4</v>
      </c>
      <c r="D86">
        <v>97</v>
      </c>
      <c r="E86" t="s">
        <v>59</v>
      </c>
      <c r="F86" t="s">
        <v>494</v>
      </c>
      <c r="G86">
        <v>1</v>
      </c>
      <c r="H86" s="4" t="s">
        <v>1342</v>
      </c>
      <c r="I86" s="4" t="s">
        <v>1078</v>
      </c>
      <c r="J86">
        <f t="shared" si="1"/>
        <v>97</v>
      </c>
    </row>
    <row r="87" spans="1:10">
      <c r="A87">
        <v>75</v>
      </c>
      <c r="B87">
        <v>1</v>
      </c>
      <c r="C87">
        <v>4</v>
      </c>
      <c r="D87">
        <v>94</v>
      </c>
      <c r="E87" t="s">
        <v>69</v>
      </c>
      <c r="F87" t="s">
        <v>603</v>
      </c>
      <c r="G87">
        <v>1</v>
      </c>
      <c r="H87" s="4" t="s">
        <v>1337</v>
      </c>
      <c r="I87" s="4" t="s">
        <v>1073</v>
      </c>
      <c r="J87">
        <f t="shared" si="1"/>
        <v>94</v>
      </c>
    </row>
    <row r="88" spans="1:10">
      <c r="A88">
        <v>95</v>
      </c>
      <c r="B88">
        <v>2</v>
      </c>
      <c r="C88">
        <v>5</v>
      </c>
      <c r="D88">
        <v>1</v>
      </c>
      <c r="E88" t="s">
        <v>88</v>
      </c>
      <c r="F88" t="s">
        <v>520</v>
      </c>
      <c r="G88">
        <v>1</v>
      </c>
      <c r="H88" s="4" t="s">
        <v>1113</v>
      </c>
      <c r="I88" s="4" t="s">
        <v>862</v>
      </c>
      <c r="J88">
        <f t="shared" si="1"/>
        <v>1</v>
      </c>
    </row>
    <row r="89" spans="1:10">
      <c r="A89">
        <v>96</v>
      </c>
      <c r="B89">
        <v>2</v>
      </c>
      <c r="C89">
        <v>5</v>
      </c>
      <c r="D89">
        <v>1</v>
      </c>
      <c r="E89" t="s">
        <v>89</v>
      </c>
      <c r="F89" t="s">
        <v>521</v>
      </c>
      <c r="G89">
        <v>1</v>
      </c>
      <c r="H89" s="4" t="s">
        <v>1114</v>
      </c>
      <c r="I89" s="4">
        <v>114.185441</v>
      </c>
      <c r="J89">
        <f t="shared" si="1"/>
        <v>1</v>
      </c>
    </row>
    <row r="90" spans="1:10">
      <c r="A90">
        <v>66</v>
      </c>
      <c r="B90">
        <v>1</v>
      </c>
      <c r="C90">
        <v>4</v>
      </c>
      <c r="D90">
        <v>73</v>
      </c>
      <c r="E90" t="s">
        <v>60</v>
      </c>
      <c r="F90" t="s">
        <v>610</v>
      </c>
      <c r="G90">
        <v>2</v>
      </c>
      <c r="H90" s="4" t="s">
        <v>1294</v>
      </c>
      <c r="I90" s="4" t="s">
        <v>1036</v>
      </c>
      <c r="J90">
        <f t="shared" si="1"/>
        <v>73</v>
      </c>
    </row>
    <row r="91" spans="1:10">
      <c r="A91">
        <v>23</v>
      </c>
      <c r="B91">
        <v>1</v>
      </c>
      <c r="C91">
        <v>2</v>
      </c>
      <c r="D91">
        <v>93</v>
      </c>
      <c r="E91" t="s">
        <v>15</v>
      </c>
      <c r="F91" t="s">
        <v>453</v>
      </c>
      <c r="G91">
        <v>2</v>
      </c>
      <c r="H91" s="4" t="s">
        <v>1333</v>
      </c>
      <c r="I91" s="4" t="s">
        <v>1069</v>
      </c>
      <c r="J91">
        <f t="shared" si="1"/>
        <v>93</v>
      </c>
    </row>
    <row r="92" spans="1:10">
      <c r="A92">
        <v>24</v>
      </c>
      <c r="B92">
        <v>1</v>
      </c>
      <c r="C92">
        <v>2</v>
      </c>
      <c r="D92">
        <v>93</v>
      </c>
      <c r="E92" t="s">
        <v>16</v>
      </c>
      <c r="F92" t="s">
        <v>454</v>
      </c>
      <c r="G92">
        <v>3</v>
      </c>
      <c r="H92" s="4" t="s">
        <v>1334</v>
      </c>
      <c r="I92" s="4" t="s">
        <v>1070</v>
      </c>
      <c r="J92">
        <f t="shared" si="1"/>
        <v>93</v>
      </c>
    </row>
    <row r="93" spans="1:10">
      <c r="A93">
        <v>44</v>
      </c>
      <c r="B93">
        <v>1</v>
      </c>
      <c r="C93">
        <v>3</v>
      </c>
      <c r="D93">
        <v>31</v>
      </c>
      <c r="E93" t="s">
        <v>40</v>
      </c>
      <c r="F93" t="s">
        <v>474</v>
      </c>
      <c r="G93">
        <v>1</v>
      </c>
      <c r="H93" s="4" t="s">
        <v>1188</v>
      </c>
      <c r="I93" s="4" t="s">
        <v>930</v>
      </c>
      <c r="J93">
        <f t="shared" si="1"/>
        <v>31</v>
      </c>
    </row>
    <row r="94" spans="1:10">
      <c r="A94">
        <v>9</v>
      </c>
      <c r="B94">
        <v>1</v>
      </c>
      <c r="C94">
        <v>1</v>
      </c>
      <c r="D94">
        <v>5</v>
      </c>
      <c r="E94" t="s">
        <v>582</v>
      </c>
      <c r="F94" t="s">
        <v>596</v>
      </c>
      <c r="G94">
        <v>1</v>
      </c>
      <c r="H94" s="4">
        <v>22.284963999999999</v>
      </c>
      <c r="I94" s="4" t="s">
        <v>1108</v>
      </c>
      <c r="J94">
        <f t="shared" si="1"/>
        <v>5</v>
      </c>
    </row>
    <row r="95" spans="1:10">
      <c r="A95">
        <v>8</v>
      </c>
      <c r="B95">
        <v>1</v>
      </c>
      <c r="C95">
        <v>1</v>
      </c>
      <c r="D95">
        <v>5</v>
      </c>
      <c r="E95" t="s">
        <v>581</v>
      </c>
      <c r="F95" t="s">
        <v>595</v>
      </c>
      <c r="G95">
        <v>1</v>
      </c>
      <c r="H95" s="4">
        <v>22.285872999999999</v>
      </c>
      <c r="I95" s="4">
        <v>114.150181</v>
      </c>
      <c r="J95">
        <f t="shared" si="1"/>
        <v>5</v>
      </c>
    </row>
    <row r="96" spans="1:10">
      <c r="A96">
        <v>177</v>
      </c>
      <c r="B96">
        <v>2</v>
      </c>
      <c r="C96">
        <v>7</v>
      </c>
      <c r="D96">
        <v>112</v>
      </c>
      <c r="E96" t="s">
        <v>166</v>
      </c>
      <c r="F96" t="s">
        <v>296</v>
      </c>
      <c r="G96">
        <v>1</v>
      </c>
      <c r="H96" s="4">
        <v>22.316555999999999</v>
      </c>
      <c r="I96" s="4" t="s">
        <v>1104</v>
      </c>
      <c r="J96">
        <f t="shared" si="1"/>
        <v>112</v>
      </c>
    </row>
    <row r="97" spans="1:10">
      <c r="A97">
        <v>251</v>
      </c>
      <c r="B97">
        <v>4</v>
      </c>
      <c r="C97">
        <v>12</v>
      </c>
      <c r="D97">
        <v>91</v>
      </c>
      <c r="E97" t="s">
        <v>335</v>
      </c>
      <c r="F97" t="s">
        <v>336</v>
      </c>
      <c r="G97">
        <v>1</v>
      </c>
      <c r="H97" s="4" t="s">
        <v>1326</v>
      </c>
      <c r="I97" s="4" t="s">
        <v>1061</v>
      </c>
      <c r="J97">
        <f t="shared" si="1"/>
        <v>91</v>
      </c>
    </row>
    <row r="98" spans="1:10">
      <c r="A98">
        <v>178</v>
      </c>
      <c r="B98">
        <v>2</v>
      </c>
      <c r="C98">
        <v>7</v>
      </c>
      <c r="D98">
        <v>54</v>
      </c>
      <c r="E98" t="s">
        <v>167</v>
      </c>
      <c r="F98" t="s">
        <v>297</v>
      </c>
      <c r="G98">
        <v>1</v>
      </c>
      <c r="H98" s="4" t="s">
        <v>1241</v>
      </c>
      <c r="I98" s="4" t="s">
        <v>984</v>
      </c>
      <c r="J98">
        <f t="shared" si="1"/>
        <v>54</v>
      </c>
    </row>
    <row r="99" spans="1:10">
      <c r="A99">
        <v>179</v>
      </c>
      <c r="B99">
        <v>2</v>
      </c>
      <c r="C99">
        <v>7</v>
      </c>
      <c r="D99">
        <v>112</v>
      </c>
      <c r="E99" t="s">
        <v>168</v>
      </c>
      <c r="F99" t="s">
        <v>298</v>
      </c>
      <c r="G99">
        <v>1</v>
      </c>
      <c r="H99" s="4" t="s">
        <v>1365</v>
      </c>
      <c r="I99" s="4" t="s">
        <v>1105</v>
      </c>
      <c r="J99">
        <f t="shared" si="1"/>
        <v>112</v>
      </c>
    </row>
    <row r="100" spans="1:10">
      <c r="A100">
        <v>181</v>
      </c>
      <c r="B100">
        <v>2</v>
      </c>
      <c r="C100">
        <v>7</v>
      </c>
      <c r="D100">
        <v>3</v>
      </c>
      <c r="E100" t="s">
        <v>170</v>
      </c>
      <c r="F100" t="s">
        <v>300</v>
      </c>
      <c r="G100">
        <v>1</v>
      </c>
      <c r="H100" s="4" t="s">
        <v>1124</v>
      </c>
      <c r="I100" s="4" t="s">
        <v>872</v>
      </c>
      <c r="J100">
        <f t="shared" si="1"/>
        <v>3</v>
      </c>
    </row>
    <row r="101" spans="1:10">
      <c r="A101">
        <v>182</v>
      </c>
      <c r="B101">
        <v>2</v>
      </c>
      <c r="C101">
        <v>7</v>
      </c>
      <c r="D101">
        <v>3</v>
      </c>
      <c r="E101" t="s">
        <v>171</v>
      </c>
      <c r="F101" t="s">
        <v>301</v>
      </c>
      <c r="G101">
        <v>1</v>
      </c>
      <c r="H101" s="4" t="s">
        <v>1125</v>
      </c>
      <c r="I101" s="4" t="s">
        <v>873</v>
      </c>
      <c r="J101">
        <f t="shared" si="1"/>
        <v>3</v>
      </c>
    </row>
    <row r="102" spans="1:10">
      <c r="A102">
        <v>180</v>
      </c>
      <c r="B102">
        <v>2</v>
      </c>
      <c r="C102">
        <v>7</v>
      </c>
      <c r="D102">
        <v>3</v>
      </c>
      <c r="E102" t="s">
        <v>169</v>
      </c>
      <c r="F102" t="s">
        <v>299</v>
      </c>
      <c r="G102">
        <v>1</v>
      </c>
      <c r="H102" s="4" t="s">
        <v>1123</v>
      </c>
      <c r="I102" s="4" t="s">
        <v>871</v>
      </c>
      <c r="J102">
        <f t="shared" si="1"/>
        <v>3</v>
      </c>
    </row>
    <row r="103" spans="1:10">
      <c r="A103">
        <v>97</v>
      </c>
      <c r="B103">
        <v>2</v>
      </c>
      <c r="C103">
        <v>5</v>
      </c>
      <c r="D103">
        <v>60</v>
      </c>
      <c r="E103" t="s">
        <v>90</v>
      </c>
      <c r="F103" t="s">
        <v>522</v>
      </c>
      <c r="G103">
        <v>1</v>
      </c>
      <c r="H103" s="4" t="s">
        <v>1257</v>
      </c>
      <c r="I103" s="4" t="s">
        <v>998</v>
      </c>
      <c r="J103">
        <f t="shared" si="1"/>
        <v>60</v>
      </c>
    </row>
    <row r="104" spans="1:10">
      <c r="A104">
        <v>272</v>
      </c>
      <c r="B104">
        <v>4</v>
      </c>
      <c r="C104">
        <v>14</v>
      </c>
      <c r="D104">
        <v>20</v>
      </c>
      <c r="E104" t="s">
        <v>375</v>
      </c>
      <c r="F104" t="s">
        <v>376</v>
      </c>
      <c r="G104">
        <v>2</v>
      </c>
      <c r="H104" s="4" t="s">
        <v>1161</v>
      </c>
      <c r="I104" s="4">
        <v>114.026264</v>
      </c>
      <c r="J104">
        <f t="shared" si="1"/>
        <v>20</v>
      </c>
    </row>
    <row r="105" spans="1:10">
      <c r="A105">
        <v>98</v>
      </c>
      <c r="B105">
        <v>2</v>
      </c>
      <c r="C105">
        <v>5</v>
      </c>
      <c r="D105">
        <v>2</v>
      </c>
      <c r="E105" t="s">
        <v>91</v>
      </c>
      <c r="F105" t="s">
        <v>523</v>
      </c>
      <c r="G105">
        <v>1</v>
      </c>
      <c r="H105" s="4" t="s">
        <v>1120</v>
      </c>
      <c r="I105" s="4" t="s">
        <v>868</v>
      </c>
      <c r="J105">
        <f t="shared" si="1"/>
        <v>2</v>
      </c>
    </row>
    <row r="106" spans="1:10">
      <c r="A106">
        <v>139</v>
      </c>
      <c r="B106">
        <v>2</v>
      </c>
      <c r="C106">
        <v>6</v>
      </c>
      <c r="D106">
        <v>72</v>
      </c>
      <c r="E106" t="s">
        <v>132</v>
      </c>
      <c r="F106" t="s">
        <v>563</v>
      </c>
      <c r="G106">
        <v>1</v>
      </c>
      <c r="H106" s="4">
        <v>22.330210000000001</v>
      </c>
      <c r="I106" s="4" t="s">
        <v>1029</v>
      </c>
      <c r="J106">
        <f t="shared" si="1"/>
        <v>72</v>
      </c>
    </row>
    <row r="107" spans="1:10">
      <c r="A107">
        <v>99</v>
      </c>
      <c r="B107">
        <v>2</v>
      </c>
      <c r="C107">
        <v>20</v>
      </c>
      <c r="D107">
        <v>38</v>
      </c>
      <c r="E107" t="s">
        <v>92</v>
      </c>
      <c r="F107" t="s">
        <v>524</v>
      </c>
      <c r="G107">
        <v>2</v>
      </c>
      <c r="H107" s="4" t="s">
        <v>1202</v>
      </c>
      <c r="I107" s="4" t="s">
        <v>946</v>
      </c>
      <c r="J107">
        <f t="shared" si="1"/>
        <v>38</v>
      </c>
    </row>
    <row r="108" spans="1:10">
      <c r="A108">
        <v>100</v>
      </c>
      <c r="B108">
        <v>2</v>
      </c>
      <c r="C108">
        <v>20</v>
      </c>
      <c r="D108">
        <v>38</v>
      </c>
      <c r="E108" t="s">
        <v>93</v>
      </c>
      <c r="F108" t="s">
        <v>525</v>
      </c>
      <c r="G108">
        <v>1</v>
      </c>
      <c r="H108" s="4" t="s">
        <v>1203</v>
      </c>
      <c r="I108" s="4" t="s">
        <v>947</v>
      </c>
      <c r="J108">
        <f t="shared" si="1"/>
        <v>38</v>
      </c>
    </row>
    <row r="109" spans="1:10">
      <c r="A109">
        <v>45</v>
      </c>
      <c r="B109">
        <v>1</v>
      </c>
      <c r="C109">
        <v>3</v>
      </c>
      <c r="D109">
        <v>31</v>
      </c>
      <c r="E109" t="s">
        <v>41</v>
      </c>
      <c r="F109" t="s">
        <v>475</v>
      </c>
      <c r="G109">
        <v>1</v>
      </c>
      <c r="H109" s="4" t="s">
        <v>1189</v>
      </c>
      <c r="I109" s="4" t="s">
        <v>931</v>
      </c>
      <c r="J109">
        <f t="shared" si="1"/>
        <v>31</v>
      </c>
    </row>
    <row r="110" spans="1:10">
      <c r="A110">
        <v>183</v>
      </c>
      <c r="B110">
        <v>2</v>
      </c>
      <c r="C110">
        <v>5</v>
      </c>
      <c r="D110">
        <v>85</v>
      </c>
      <c r="E110" t="s">
        <v>172</v>
      </c>
      <c r="F110" t="s">
        <v>302</v>
      </c>
      <c r="G110">
        <v>2</v>
      </c>
      <c r="H110" s="4" t="s">
        <v>1312</v>
      </c>
      <c r="I110" s="4" t="s">
        <v>1049</v>
      </c>
      <c r="J110">
        <f t="shared" si="1"/>
        <v>85</v>
      </c>
    </row>
    <row r="111" spans="1:10">
      <c r="A111">
        <v>140</v>
      </c>
      <c r="B111">
        <v>2</v>
      </c>
      <c r="C111">
        <v>6</v>
      </c>
      <c r="D111">
        <v>66</v>
      </c>
      <c r="E111" t="s">
        <v>133</v>
      </c>
      <c r="F111" t="s">
        <v>564</v>
      </c>
      <c r="G111">
        <v>1</v>
      </c>
      <c r="H111" s="4" t="s">
        <v>1277</v>
      </c>
      <c r="I111" s="4" t="s">
        <v>1017</v>
      </c>
      <c r="J111">
        <f t="shared" si="1"/>
        <v>66</v>
      </c>
    </row>
    <row r="112" spans="1:10">
      <c r="A112">
        <v>184</v>
      </c>
      <c r="B112">
        <v>2</v>
      </c>
      <c r="C112">
        <v>7</v>
      </c>
      <c r="D112">
        <v>83</v>
      </c>
      <c r="E112" t="s">
        <v>173</v>
      </c>
      <c r="F112" t="s">
        <v>303</v>
      </c>
      <c r="G112">
        <v>1</v>
      </c>
      <c r="H112" s="4" t="s">
        <v>1306</v>
      </c>
      <c r="I112" s="4" t="s">
        <v>1043</v>
      </c>
      <c r="J112">
        <f t="shared" si="1"/>
        <v>83</v>
      </c>
    </row>
    <row r="113" spans="1:10">
      <c r="A113">
        <v>141</v>
      </c>
      <c r="B113">
        <v>2</v>
      </c>
      <c r="C113">
        <v>6</v>
      </c>
      <c r="D113">
        <v>72</v>
      </c>
      <c r="E113" t="s">
        <v>134</v>
      </c>
      <c r="F113" t="s">
        <v>565</v>
      </c>
      <c r="G113">
        <v>1</v>
      </c>
      <c r="H113" s="4" t="s">
        <v>1288</v>
      </c>
      <c r="I113" s="4" t="s">
        <v>1030</v>
      </c>
      <c r="J113">
        <f t="shared" si="1"/>
        <v>72</v>
      </c>
    </row>
    <row r="114" spans="1:10">
      <c r="A114">
        <v>252</v>
      </c>
      <c r="B114">
        <v>4</v>
      </c>
      <c r="C114">
        <v>12</v>
      </c>
      <c r="D114">
        <v>89</v>
      </c>
      <c r="E114" t="s">
        <v>337</v>
      </c>
      <c r="F114" t="s">
        <v>338</v>
      </c>
      <c r="G114">
        <v>2</v>
      </c>
      <c r="H114" s="4" t="s">
        <v>1320</v>
      </c>
      <c r="I114" s="4" t="s">
        <v>1056</v>
      </c>
      <c r="J114">
        <f t="shared" si="1"/>
        <v>89</v>
      </c>
    </row>
    <row r="115" spans="1:10">
      <c r="A115">
        <v>253</v>
      </c>
      <c r="B115">
        <v>4</v>
      </c>
      <c r="C115">
        <v>12</v>
      </c>
      <c r="D115">
        <v>91</v>
      </c>
      <c r="E115" t="s">
        <v>339</v>
      </c>
      <c r="F115" t="s">
        <v>340</v>
      </c>
      <c r="G115">
        <v>1</v>
      </c>
      <c r="H115" s="4" t="s">
        <v>1327</v>
      </c>
      <c r="I115" s="4" t="s">
        <v>1062</v>
      </c>
      <c r="J115">
        <f t="shared" si="1"/>
        <v>91</v>
      </c>
    </row>
    <row r="116" spans="1:10">
      <c r="A116">
        <v>254</v>
      </c>
      <c r="B116">
        <v>4</v>
      </c>
      <c r="C116">
        <v>12</v>
      </c>
      <c r="D116">
        <v>89</v>
      </c>
      <c r="E116" t="s">
        <v>341</v>
      </c>
      <c r="F116" t="s">
        <v>342</v>
      </c>
      <c r="G116">
        <v>1</v>
      </c>
      <c r="H116" s="4" t="s">
        <v>1321</v>
      </c>
      <c r="I116" s="4">
        <v>114.124779</v>
      </c>
      <c r="J116">
        <f t="shared" si="1"/>
        <v>89</v>
      </c>
    </row>
    <row r="117" spans="1:10">
      <c r="A117">
        <v>255</v>
      </c>
      <c r="B117">
        <v>4</v>
      </c>
      <c r="C117">
        <v>12</v>
      </c>
      <c r="D117">
        <v>91</v>
      </c>
      <c r="E117" t="s">
        <v>343</v>
      </c>
      <c r="F117" t="s">
        <v>344</v>
      </c>
      <c r="G117">
        <v>1</v>
      </c>
      <c r="H117" s="4">
        <v>22.363028</v>
      </c>
      <c r="I117" s="4" t="s">
        <v>1063</v>
      </c>
      <c r="J117">
        <f t="shared" si="1"/>
        <v>91</v>
      </c>
    </row>
    <row r="118" spans="1:10">
      <c r="A118">
        <v>256</v>
      </c>
      <c r="B118">
        <v>4</v>
      </c>
      <c r="C118">
        <v>12</v>
      </c>
      <c r="D118">
        <v>89</v>
      </c>
      <c r="E118" t="s">
        <v>345</v>
      </c>
      <c r="F118" t="s">
        <v>346</v>
      </c>
      <c r="G118">
        <v>3</v>
      </c>
      <c r="H118" s="4" t="s">
        <v>1322</v>
      </c>
      <c r="I118" s="4" t="s">
        <v>1057</v>
      </c>
      <c r="J118">
        <f t="shared" si="1"/>
        <v>89</v>
      </c>
    </row>
    <row r="119" spans="1:10">
      <c r="A119">
        <v>247</v>
      </c>
      <c r="B119">
        <v>4</v>
      </c>
      <c r="C119">
        <v>12</v>
      </c>
      <c r="D119">
        <v>91</v>
      </c>
      <c r="E119" t="s">
        <v>327</v>
      </c>
      <c r="F119" t="s">
        <v>328</v>
      </c>
      <c r="G119">
        <v>2</v>
      </c>
      <c r="H119" s="4" t="s">
        <v>1325</v>
      </c>
      <c r="I119" s="4" t="s">
        <v>1060</v>
      </c>
      <c r="J119">
        <f t="shared" si="1"/>
        <v>91</v>
      </c>
    </row>
    <row r="120" spans="1:10">
      <c r="A120">
        <v>223</v>
      </c>
      <c r="B120">
        <v>3</v>
      </c>
      <c r="C120">
        <v>9</v>
      </c>
      <c r="D120">
        <v>11</v>
      </c>
      <c r="E120" t="s">
        <v>233</v>
      </c>
      <c r="F120" t="s">
        <v>234</v>
      </c>
      <c r="G120">
        <v>1</v>
      </c>
      <c r="H120" s="4" t="s">
        <v>1146</v>
      </c>
      <c r="I120" s="4">
        <v>114.16834299999999</v>
      </c>
      <c r="J120">
        <f t="shared" si="1"/>
        <v>11</v>
      </c>
    </row>
    <row r="121" spans="1:10">
      <c r="A121">
        <v>143</v>
      </c>
      <c r="B121">
        <v>2</v>
      </c>
      <c r="C121">
        <v>6</v>
      </c>
      <c r="D121">
        <v>56</v>
      </c>
      <c r="E121" t="s">
        <v>1404</v>
      </c>
      <c r="F121" t="s">
        <v>633</v>
      </c>
      <c r="G121">
        <v>1</v>
      </c>
      <c r="H121" s="4" t="s">
        <v>1247</v>
      </c>
      <c r="I121" s="4" t="s">
        <v>990</v>
      </c>
      <c r="J121">
        <f t="shared" si="1"/>
        <v>56</v>
      </c>
    </row>
    <row r="122" spans="1:10">
      <c r="A122">
        <v>142</v>
      </c>
      <c r="B122">
        <v>2</v>
      </c>
      <c r="C122">
        <v>6</v>
      </c>
      <c r="D122">
        <v>56</v>
      </c>
      <c r="E122" t="s">
        <v>1405</v>
      </c>
      <c r="F122" t="s">
        <v>632</v>
      </c>
      <c r="G122">
        <v>1</v>
      </c>
      <c r="H122" s="4" t="s">
        <v>1246</v>
      </c>
      <c r="I122" s="4" t="s">
        <v>989</v>
      </c>
      <c r="J122">
        <f t="shared" si="1"/>
        <v>56</v>
      </c>
    </row>
    <row r="123" spans="1:10">
      <c r="A123">
        <v>224</v>
      </c>
      <c r="B123">
        <v>3</v>
      </c>
      <c r="C123">
        <v>17</v>
      </c>
      <c r="D123">
        <v>39</v>
      </c>
      <c r="E123" t="s">
        <v>235</v>
      </c>
      <c r="F123" t="s">
        <v>236</v>
      </c>
      <c r="G123">
        <v>1</v>
      </c>
      <c r="H123" s="4" t="s">
        <v>1205</v>
      </c>
      <c r="I123" s="4" t="s">
        <v>949</v>
      </c>
      <c r="J123">
        <f t="shared" si="1"/>
        <v>39</v>
      </c>
    </row>
    <row r="124" spans="1:10">
      <c r="A124">
        <v>144</v>
      </c>
      <c r="B124">
        <v>2</v>
      </c>
      <c r="C124">
        <v>6</v>
      </c>
      <c r="D124">
        <v>61</v>
      </c>
      <c r="E124" t="s">
        <v>135</v>
      </c>
      <c r="F124" t="s">
        <v>265</v>
      </c>
      <c r="G124">
        <v>1</v>
      </c>
      <c r="H124" s="4" t="s">
        <v>1260</v>
      </c>
      <c r="I124" s="4" t="s">
        <v>1002</v>
      </c>
      <c r="J124">
        <f t="shared" si="1"/>
        <v>61</v>
      </c>
    </row>
    <row r="125" spans="1:10">
      <c r="A125">
        <v>185</v>
      </c>
      <c r="B125">
        <v>2</v>
      </c>
      <c r="C125">
        <v>7</v>
      </c>
      <c r="D125">
        <v>3</v>
      </c>
      <c r="E125" t="s">
        <v>174</v>
      </c>
      <c r="F125" t="s">
        <v>304</v>
      </c>
      <c r="G125">
        <v>1</v>
      </c>
      <c r="H125" s="4" t="s">
        <v>1126</v>
      </c>
      <c r="I125" s="4" t="s">
        <v>874</v>
      </c>
      <c r="J125">
        <f t="shared" si="1"/>
        <v>3</v>
      </c>
    </row>
    <row r="126" spans="1:10">
      <c r="A126">
        <v>186</v>
      </c>
      <c r="B126">
        <v>2</v>
      </c>
      <c r="C126">
        <v>7</v>
      </c>
      <c r="D126">
        <v>3</v>
      </c>
      <c r="E126" t="s">
        <v>175</v>
      </c>
      <c r="F126" t="s">
        <v>305</v>
      </c>
      <c r="G126">
        <v>1</v>
      </c>
      <c r="H126" s="4" t="s">
        <v>1127</v>
      </c>
      <c r="I126" s="4" t="s">
        <v>875</v>
      </c>
      <c r="J126">
        <f t="shared" si="1"/>
        <v>3</v>
      </c>
    </row>
    <row r="127" spans="1:10">
      <c r="A127">
        <v>25</v>
      </c>
      <c r="B127">
        <v>1</v>
      </c>
      <c r="C127">
        <v>2</v>
      </c>
      <c r="D127">
        <v>111</v>
      </c>
      <c r="E127" t="s">
        <v>17</v>
      </c>
      <c r="F127" t="s">
        <v>455</v>
      </c>
      <c r="G127">
        <v>1</v>
      </c>
      <c r="H127" s="4" t="s">
        <v>1357</v>
      </c>
      <c r="I127" s="4" t="s">
        <v>1096</v>
      </c>
      <c r="J127">
        <f t="shared" si="1"/>
        <v>111</v>
      </c>
    </row>
    <row r="128" spans="1:10">
      <c r="A128">
        <v>46</v>
      </c>
      <c r="B128">
        <v>1</v>
      </c>
      <c r="C128">
        <v>2</v>
      </c>
      <c r="D128">
        <v>24</v>
      </c>
      <c r="E128" t="s">
        <v>42</v>
      </c>
      <c r="F128" t="s">
        <v>476</v>
      </c>
      <c r="G128">
        <v>1</v>
      </c>
      <c r="H128" s="4" t="s">
        <v>1172</v>
      </c>
      <c r="I128" s="4" t="s">
        <v>915</v>
      </c>
      <c r="J128">
        <f t="shared" si="1"/>
        <v>24</v>
      </c>
    </row>
    <row r="129" spans="1:10">
      <c r="A129">
        <v>47</v>
      </c>
      <c r="B129">
        <v>1</v>
      </c>
      <c r="C129">
        <v>3</v>
      </c>
      <c r="D129">
        <v>63</v>
      </c>
      <c r="E129" t="s">
        <v>43</v>
      </c>
      <c r="F129" t="s">
        <v>477</v>
      </c>
      <c r="G129">
        <v>1</v>
      </c>
      <c r="H129" s="4" t="s">
        <v>1267</v>
      </c>
      <c r="I129" s="4" t="s">
        <v>1009</v>
      </c>
      <c r="J129">
        <f t="shared" si="1"/>
        <v>63</v>
      </c>
    </row>
    <row r="130" spans="1:10">
      <c r="A130">
        <v>67</v>
      </c>
      <c r="B130">
        <v>1</v>
      </c>
      <c r="C130">
        <v>4</v>
      </c>
      <c r="D130">
        <v>98</v>
      </c>
      <c r="E130" t="s">
        <v>61</v>
      </c>
      <c r="F130" t="s">
        <v>495</v>
      </c>
      <c r="G130">
        <v>1</v>
      </c>
      <c r="H130" s="4" t="s">
        <v>1345</v>
      </c>
      <c r="I130" s="4">
        <v>114.153526</v>
      </c>
      <c r="J130">
        <f t="shared" ref="J130:J193" si="2">D130</f>
        <v>98</v>
      </c>
    </row>
    <row r="131" spans="1:10">
      <c r="A131">
        <v>48</v>
      </c>
      <c r="B131">
        <v>1</v>
      </c>
      <c r="C131">
        <v>3</v>
      </c>
      <c r="D131">
        <v>104</v>
      </c>
      <c r="E131" t="s">
        <v>44</v>
      </c>
      <c r="F131" t="s">
        <v>478</v>
      </c>
      <c r="G131">
        <v>1</v>
      </c>
      <c r="H131" s="4" t="s">
        <v>1351</v>
      </c>
      <c r="I131" s="4" t="s">
        <v>1088</v>
      </c>
      <c r="J131">
        <f t="shared" si="2"/>
        <v>104</v>
      </c>
    </row>
    <row r="132" spans="1:10">
      <c r="A132">
        <v>210</v>
      </c>
      <c r="B132">
        <v>3</v>
      </c>
      <c r="C132">
        <v>8</v>
      </c>
      <c r="D132">
        <v>105</v>
      </c>
      <c r="E132" t="s">
        <v>213</v>
      </c>
      <c r="F132" t="s">
        <v>214</v>
      </c>
      <c r="G132">
        <v>1</v>
      </c>
      <c r="H132" s="4" t="s">
        <v>1353</v>
      </c>
      <c r="I132" s="4" t="s">
        <v>1090</v>
      </c>
      <c r="J132">
        <f t="shared" si="2"/>
        <v>105</v>
      </c>
    </row>
    <row r="133" spans="1:10">
      <c r="A133">
        <v>282</v>
      </c>
      <c r="B133">
        <v>4</v>
      </c>
      <c r="C133">
        <v>15</v>
      </c>
      <c r="D133">
        <v>58</v>
      </c>
      <c r="E133" t="s">
        <v>395</v>
      </c>
      <c r="F133" t="s">
        <v>396</v>
      </c>
      <c r="G133">
        <v>1</v>
      </c>
      <c r="H133" s="4" t="s">
        <v>1254</v>
      </c>
      <c r="I133" s="4">
        <v>113.96857799999999</v>
      </c>
      <c r="J133">
        <f t="shared" si="2"/>
        <v>58</v>
      </c>
    </row>
    <row r="134" spans="1:10">
      <c r="A134">
        <v>101</v>
      </c>
      <c r="B134">
        <v>2</v>
      </c>
      <c r="C134">
        <v>5</v>
      </c>
      <c r="D134">
        <v>60</v>
      </c>
      <c r="E134" t="s">
        <v>94</v>
      </c>
      <c r="F134" t="s">
        <v>526</v>
      </c>
      <c r="G134">
        <v>2</v>
      </c>
      <c r="H134" s="4" t="s">
        <v>1258</v>
      </c>
      <c r="I134" s="4" t="s">
        <v>999</v>
      </c>
      <c r="J134">
        <f t="shared" si="2"/>
        <v>60</v>
      </c>
    </row>
    <row r="135" spans="1:10">
      <c r="A135">
        <v>266</v>
      </c>
      <c r="B135">
        <v>4</v>
      </c>
      <c r="C135">
        <v>13</v>
      </c>
      <c r="D135">
        <v>64</v>
      </c>
      <c r="E135" t="s">
        <v>364</v>
      </c>
      <c r="F135" t="s">
        <v>365</v>
      </c>
      <c r="G135">
        <v>2</v>
      </c>
      <c r="H135" s="4" t="s">
        <v>1271</v>
      </c>
      <c r="I135" s="4">
        <v>114.114923</v>
      </c>
      <c r="J135">
        <f t="shared" si="2"/>
        <v>64</v>
      </c>
    </row>
    <row r="136" spans="1:10">
      <c r="A136">
        <v>26</v>
      </c>
      <c r="B136">
        <v>1</v>
      </c>
      <c r="C136">
        <v>2</v>
      </c>
      <c r="D136">
        <v>111</v>
      </c>
      <c r="E136" t="s">
        <v>18</v>
      </c>
      <c r="F136" t="s">
        <v>456</v>
      </c>
      <c r="G136">
        <v>1</v>
      </c>
      <c r="H136" s="4" t="s">
        <v>1358</v>
      </c>
      <c r="I136" s="4" t="s">
        <v>1097</v>
      </c>
      <c r="J136">
        <f t="shared" si="2"/>
        <v>111</v>
      </c>
    </row>
    <row r="137" spans="1:10">
      <c r="A137">
        <v>27</v>
      </c>
      <c r="B137">
        <v>1</v>
      </c>
      <c r="C137">
        <v>2</v>
      </c>
      <c r="D137">
        <v>111</v>
      </c>
      <c r="E137" t="s">
        <v>19</v>
      </c>
      <c r="F137" t="s">
        <v>457</v>
      </c>
      <c r="G137">
        <v>3</v>
      </c>
      <c r="H137" s="4" t="s">
        <v>1359</v>
      </c>
      <c r="I137" s="4" t="s">
        <v>1098</v>
      </c>
      <c r="J137">
        <f t="shared" si="2"/>
        <v>111</v>
      </c>
    </row>
    <row r="138" spans="1:10">
      <c r="A138">
        <v>28</v>
      </c>
      <c r="B138">
        <v>1</v>
      </c>
      <c r="C138">
        <v>2</v>
      </c>
      <c r="D138">
        <v>111</v>
      </c>
      <c r="E138" t="s">
        <v>599</v>
      </c>
      <c r="F138" t="s">
        <v>458</v>
      </c>
      <c r="G138">
        <v>1</v>
      </c>
      <c r="H138" s="4" t="s">
        <v>1360</v>
      </c>
      <c r="I138" s="4" t="s">
        <v>1099</v>
      </c>
      <c r="J138">
        <f t="shared" si="2"/>
        <v>111</v>
      </c>
    </row>
    <row r="139" spans="1:10">
      <c r="A139">
        <v>29</v>
      </c>
      <c r="B139">
        <v>1</v>
      </c>
      <c r="C139">
        <v>2</v>
      </c>
      <c r="D139">
        <v>111</v>
      </c>
      <c r="E139" t="s">
        <v>20</v>
      </c>
      <c r="F139" t="s">
        <v>459</v>
      </c>
      <c r="G139">
        <v>1</v>
      </c>
      <c r="H139" s="4" t="s">
        <v>1361</v>
      </c>
      <c r="I139" s="4" t="s">
        <v>1100</v>
      </c>
      <c r="J139">
        <f t="shared" si="2"/>
        <v>111</v>
      </c>
    </row>
    <row r="140" spans="1:10">
      <c r="A140">
        <v>18</v>
      </c>
      <c r="B140">
        <v>1</v>
      </c>
      <c r="C140">
        <v>1</v>
      </c>
      <c r="D140">
        <v>5</v>
      </c>
      <c r="E140" t="s">
        <v>11</v>
      </c>
      <c r="F140" t="s">
        <v>448</v>
      </c>
      <c r="G140">
        <v>1</v>
      </c>
      <c r="H140" s="4" t="s">
        <v>1131</v>
      </c>
      <c r="I140" s="4" t="s">
        <v>879</v>
      </c>
      <c r="J140">
        <f t="shared" si="2"/>
        <v>5</v>
      </c>
    </row>
    <row r="141" spans="1:10">
      <c r="A141">
        <v>10</v>
      </c>
      <c r="B141">
        <v>1</v>
      </c>
      <c r="C141">
        <v>1</v>
      </c>
      <c r="D141">
        <v>19</v>
      </c>
      <c r="E141" t="s">
        <v>597</v>
      </c>
      <c r="F141" t="s">
        <v>440</v>
      </c>
      <c r="G141">
        <v>1</v>
      </c>
      <c r="H141" s="4" t="s">
        <v>1160</v>
      </c>
      <c r="I141" s="4">
        <v>114.159415</v>
      </c>
      <c r="J141">
        <f t="shared" si="2"/>
        <v>19</v>
      </c>
    </row>
    <row r="142" spans="1:10">
      <c r="A142">
        <v>235</v>
      </c>
      <c r="B142">
        <v>3</v>
      </c>
      <c r="C142">
        <v>18</v>
      </c>
      <c r="D142">
        <v>99</v>
      </c>
      <c r="E142" t="s">
        <v>255</v>
      </c>
      <c r="F142" t="s">
        <v>256</v>
      </c>
      <c r="G142">
        <v>1</v>
      </c>
      <c r="H142" s="4" t="s">
        <v>1346</v>
      </c>
      <c r="I142" s="4" t="s">
        <v>1082</v>
      </c>
      <c r="J142">
        <f t="shared" si="2"/>
        <v>99</v>
      </c>
    </row>
    <row r="143" spans="1:10" s="8" customFormat="1">
      <c r="A143">
        <v>283</v>
      </c>
      <c r="B143">
        <v>4</v>
      </c>
      <c r="C143">
        <v>15</v>
      </c>
      <c r="D143">
        <v>86</v>
      </c>
      <c r="E143" t="s">
        <v>397</v>
      </c>
      <c r="F143" t="s">
        <v>398</v>
      </c>
      <c r="G143">
        <v>1</v>
      </c>
      <c r="H143" s="4" t="s">
        <v>1316</v>
      </c>
      <c r="I143" s="4" t="s">
        <v>1053</v>
      </c>
      <c r="J143">
        <f t="shared" si="2"/>
        <v>86</v>
      </c>
    </row>
    <row r="144" spans="1:10">
      <c r="A144">
        <v>211</v>
      </c>
      <c r="B144">
        <v>3</v>
      </c>
      <c r="C144">
        <v>17</v>
      </c>
      <c r="D144">
        <v>84</v>
      </c>
      <c r="E144" t="s">
        <v>215</v>
      </c>
      <c r="F144" t="s">
        <v>216</v>
      </c>
      <c r="G144">
        <v>2</v>
      </c>
      <c r="H144" s="4" t="s">
        <v>1311</v>
      </c>
      <c r="I144" s="4" t="s">
        <v>1048</v>
      </c>
      <c r="J144">
        <f t="shared" si="2"/>
        <v>84</v>
      </c>
    </row>
    <row r="145" spans="1:10">
      <c r="A145">
        <v>102</v>
      </c>
      <c r="B145">
        <v>2</v>
      </c>
      <c r="C145">
        <v>5</v>
      </c>
      <c r="D145">
        <v>6</v>
      </c>
      <c r="E145" t="s">
        <v>95</v>
      </c>
      <c r="F145" t="s">
        <v>527</v>
      </c>
      <c r="G145">
        <v>1</v>
      </c>
      <c r="H145" s="4" t="s">
        <v>1132</v>
      </c>
      <c r="I145" s="4" t="s">
        <v>880</v>
      </c>
      <c r="J145">
        <f t="shared" si="2"/>
        <v>6</v>
      </c>
    </row>
    <row r="146" spans="1:10">
      <c r="A146">
        <v>103</v>
      </c>
      <c r="B146">
        <v>2</v>
      </c>
      <c r="C146">
        <v>5</v>
      </c>
      <c r="D146">
        <v>6</v>
      </c>
      <c r="E146" t="s">
        <v>96</v>
      </c>
      <c r="F146" t="s">
        <v>528</v>
      </c>
      <c r="G146">
        <v>1</v>
      </c>
      <c r="H146" s="4" t="s">
        <v>1133</v>
      </c>
      <c r="I146" s="4" t="s">
        <v>881</v>
      </c>
      <c r="J146">
        <f t="shared" si="2"/>
        <v>6</v>
      </c>
    </row>
    <row r="147" spans="1:10">
      <c r="A147">
        <v>238</v>
      </c>
      <c r="B147">
        <v>3</v>
      </c>
      <c r="C147">
        <v>19</v>
      </c>
      <c r="D147">
        <v>46</v>
      </c>
      <c r="E147" t="s">
        <v>261</v>
      </c>
      <c r="F147" t="s">
        <v>262</v>
      </c>
      <c r="G147">
        <v>1</v>
      </c>
      <c r="H147" s="4" t="s">
        <v>1220</v>
      </c>
      <c r="I147" s="4" t="s">
        <v>964</v>
      </c>
      <c r="J147">
        <f t="shared" si="2"/>
        <v>46</v>
      </c>
    </row>
    <row r="148" spans="1:10">
      <c r="A148">
        <v>212</v>
      </c>
      <c r="B148">
        <v>3</v>
      </c>
      <c r="C148">
        <v>8</v>
      </c>
      <c r="D148">
        <v>14</v>
      </c>
      <c r="E148" t="s">
        <v>217</v>
      </c>
      <c r="F148" t="s">
        <v>218</v>
      </c>
      <c r="G148">
        <v>1</v>
      </c>
      <c r="H148" s="4" t="s">
        <v>1153</v>
      </c>
      <c r="I148" s="4" t="s">
        <v>898</v>
      </c>
      <c r="J148">
        <f t="shared" si="2"/>
        <v>14</v>
      </c>
    </row>
    <row r="149" spans="1:10">
      <c r="A149">
        <v>239</v>
      </c>
      <c r="B149">
        <v>3</v>
      </c>
      <c r="C149">
        <v>11</v>
      </c>
      <c r="D149">
        <v>41</v>
      </c>
      <c r="E149" t="s">
        <v>263</v>
      </c>
      <c r="F149" t="s">
        <v>264</v>
      </c>
      <c r="G149">
        <v>1</v>
      </c>
      <c r="H149" s="4">
        <v>22.381353000000001</v>
      </c>
      <c r="I149" s="4" t="s">
        <v>951</v>
      </c>
      <c r="J149">
        <f t="shared" si="2"/>
        <v>41</v>
      </c>
    </row>
    <row r="150" spans="1:10">
      <c r="A150">
        <v>104</v>
      </c>
      <c r="B150">
        <v>2</v>
      </c>
      <c r="C150">
        <v>5</v>
      </c>
      <c r="D150">
        <v>60</v>
      </c>
      <c r="E150" t="s">
        <v>97</v>
      </c>
      <c r="F150" t="s">
        <v>529</v>
      </c>
      <c r="G150">
        <v>2</v>
      </c>
      <c r="H150" s="4" t="s">
        <v>1259</v>
      </c>
      <c r="I150" s="4" t="s">
        <v>1000</v>
      </c>
      <c r="J150">
        <f t="shared" si="2"/>
        <v>60</v>
      </c>
    </row>
    <row r="151" spans="1:10">
      <c r="A151">
        <v>105</v>
      </c>
      <c r="B151">
        <v>2</v>
      </c>
      <c r="C151">
        <v>5</v>
      </c>
      <c r="D151">
        <v>44</v>
      </c>
      <c r="E151" t="s">
        <v>98</v>
      </c>
      <c r="F151" t="s">
        <v>530</v>
      </c>
      <c r="G151">
        <v>1</v>
      </c>
      <c r="H151" s="4" t="s">
        <v>1214</v>
      </c>
      <c r="I151" s="4" t="s">
        <v>957</v>
      </c>
      <c r="J151">
        <f t="shared" si="2"/>
        <v>44</v>
      </c>
    </row>
    <row r="152" spans="1:10">
      <c r="A152">
        <v>145</v>
      </c>
      <c r="B152">
        <v>2</v>
      </c>
      <c r="C152">
        <v>6</v>
      </c>
      <c r="D152">
        <v>72</v>
      </c>
      <c r="E152" t="s">
        <v>136</v>
      </c>
      <c r="F152" t="s">
        <v>266</v>
      </c>
      <c r="G152">
        <v>1</v>
      </c>
      <c r="H152" s="4" t="s">
        <v>1289</v>
      </c>
      <c r="I152" s="4" t="s">
        <v>1031</v>
      </c>
      <c r="J152">
        <f t="shared" si="2"/>
        <v>72</v>
      </c>
    </row>
    <row r="153" spans="1:10">
      <c r="A153">
        <v>49</v>
      </c>
      <c r="B153">
        <v>1</v>
      </c>
      <c r="C153">
        <v>3</v>
      </c>
      <c r="D153">
        <v>31</v>
      </c>
      <c r="E153" t="s">
        <v>45</v>
      </c>
      <c r="F153" t="s">
        <v>479</v>
      </c>
      <c r="G153">
        <v>1</v>
      </c>
      <c r="H153" s="4">
        <v>22.292463999999999</v>
      </c>
      <c r="I153" s="4" t="s">
        <v>932</v>
      </c>
      <c r="J153">
        <f t="shared" si="2"/>
        <v>31</v>
      </c>
    </row>
    <row r="154" spans="1:10">
      <c r="A154">
        <v>146</v>
      </c>
      <c r="B154">
        <v>2</v>
      </c>
      <c r="C154">
        <v>5</v>
      </c>
      <c r="D154">
        <v>44</v>
      </c>
      <c r="E154" t="s">
        <v>137</v>
      </c>
      <c r="F154" t="s">
        <v>267</v>
      </c>
      <c r="G154">
        <v>1</v>
      </c>
      <c r="H154" s="4" t="s">
        <v>1217</v>
      </c>
      <c r="I154" s="4" t="s">
        <v>960</v>
      </c>
      <c r="J154">
        <f t="shared" si="2"/>
        <v>44</v>
      </c>
    </row>
    <row r="155" spans="1:10">
      <c r="A155">
        <v>240</v>
      </c>
      <c r="B155">
        <v>3</v>
      </c>
      <c r="C155">
        <v>19</v>
      </c>
      <c r="D155">
        <v>106</v>
      </c>
      <c r="E155" t="s">
        <v>1385</v>
      </c>
      <c r="F155" t="s">
        <v>314</v>
      </c>
      <c r="G155">
        <v>1</v>
      </c>
      <c r="H155" s="4" t="s">
        <v>1354</v>
      </c>
      <c r="I155" s="4" t="s">
        <v>1091</v>
      </c>
      <c r="J155">
        <f t="shared" si="2"/>
        <v>106</v>
      </c>
    </row>
    <row r="156" spans="1:10">
      <c r="A156">
        <v>106</v>
      </c>
      <c r="B156">
        <v>2</v>
      </c>
      <c r="C156">
        <v>5</v>
      </c>
      <c r="D156">
        <v>6</v>
      </c>
      <c r="E156" t="s">
        <v>99</v>
      </c>
      <c r="F156" t="s">
        <v>531</v>
      </c>
      <c r="G156">
        <v>1</v>
      </c>
      <c r="H156" s="4" t="s">
        <v>1134</v>
      </c>
      <c r="I156" s="4" t="s">
        <v>882</v>
      </c>
      <c r="J156">
        <f t="shared" si="2"/>
        <v>6</v>
      </c>
    </row>
    <row r="157" spans="1:10">
      <c r="A157">
        <v>187</v>
      </c>
      <c r="B157">
        <v>2</v>
      </c>
      <c r="C157">
        <v>7</v>
      </c>
      <c r="D157">
        <v>112</v>
      </c>
      <c r="E157" t="s">
        <v>176</v>
      </c>
      <c r="F157" t="s">
        <v>306</v>
      </c>
      <c r="G157">
        <v>1</v>
      </c>
      <c r="H157" s="4" t="s">
        <v>1366</v>
      </c>
      <c r="I157" s="4" t="s">
        <v>1106</v>
      </c>
      <c r="J157">
        <f t="shared" si="2"/>
        <v>112</v>
      </c>
    </row>
    <row r="158" spans="1:10">
      <c r="A158">
        <v>107</v>
      </c>
      <c r="B158">
        <v>2</v>
      </c>
      <c r="C158">
        <v>20</v>
      </c>
      <c r="D158">
        <v>38</v>
      </c>
      <c r="E158" t="s">
        <v>100</v>
      </c>
      <c r="F158" t="s">
        <v>532</v>
      </c>
      <c r="G158">
        <v>1</v>
      </c>
      <c r="H158" s="4" t="s">
        <v>1204</v>
      </c>
      <c r="I158" s="4" t="s">
        <v>948</v>
      </c>
      <c r="J158">
        <f t="shared" si="2"/>
        <v>38</v>
      </c>
    </row>
    <row r="159" spans="1:10">
      <c r="A159">
        <v>108</v>
      </c>
      <c r="B159">
        <v>2</v>
      </c>
      <c r="C159">
        <v>5</v>
      </c>
      <c r="D159">
        <v>1</v>
      </c>
      <c r="E159" t="s">
        <v>101</v>
      </c>
      <c r="F159" t="s">
        <v>533</v>
      </c>
      <c r="G159">
        <v>1</v>
      </c>
      <c r="H159" s="4" t="s">
        <v>1115</v>
      </c>
      <c r="I159" s="4" t="s">
        <v>863</v>
      </c>
      <c r="J159">
        <f t="shared" si="2"/>
        <v>1</v>
      </c>
    </row>
    <row r="160" spans="1:10">
      <c r="A160">
        <v>279</v>
      </c>
      <c r="B160">
        <v>4</v>
      </c>
      <c r="C160">
        <v>14</v>
      </c>
      <c r="D160">
        <v>22</v>
      </c>
      <c r="E160" t="s">
        <v>389</v>
      </c>
      <c r="F160" t="s">
        <v>390</v>
      </c>
      <c r="G160">
        <v>1</v>
      </c>
      <c r="H160" s="4" t="s">
        <v>1168</v>
      </c>
      <c r="I160" s="4" t="s">
        <v>911</v>
      </c>
      <c r="J160">
        <f t="shared" si="2"/>
        <v>22</v>
      </c>
    </row>
    <row r="161" spans="1:10">
      <c r="A161">
        <v>109</v>
      </c>
      <c r="B161">
        <v>2</v>
      </c>
      <c r="C161">
        <v>5</v>
      </c>
      <c r="D161">
        <v>1</v>
      </c>
      <c r="E161" t="s">
        <v>102</v>
      </c>
      <c r="F161" t="s">
        <v>534</v>
      </c>
      <c r="G161">
        <v>2</v>
      </c>
      <c r="H161" s="4" t="s">
        <v>1116</v>
      </c>
      <c r="I161" s="4" t="s">
        <v>864</v>
      </c>
      <c r="J161">
        <f t="shared" si="2"/>
        <v>1</v>
      </c>
    </row>
    <row r="162" spans="1:10">
      <c r="A162">
        <v>290</v>
      </c>
      <c r="B162">
        <v>4</v>
      </c>
      <c r="C162">
        <v>16</v>
      </c>
      <c r="D162">
        <v>71</v>
      </c>
      <c r="E162" t="s">
        <v>410</v>
      </c>
      <c r="F162" t="s">
        <v>411</v>
      </c>
      <c r="G162">
        <v>1</v>
      </c>
      <c r="H162" s="4" t="s">
        <v>1285</v>
      </c>
      <c r="I162" s="4" t="s">
        <v>1026</v>
      </c>
      <c r="J162">
        <f t="shared" si="2"/>
        <v>71</v>
      </c>
    </row>
    <row r="163" spans="1:10">
      <c r="A163">
        <v>11</v>
      </c>
      <c r="B163">
        <v>1</v>
      </c>
      <c r="C163">
        <v>1</v>
      </c>
      <c r="D163">
        <v>69</v>
      </c>
      <c r="E163" t="s">
        <v>5</v>
      </c>
      <c r="F163" t="s">
        <v>441</v>
      </c>
      <c r="G163">
        <v>1</v>
      </c>
      <c r="H163" s="4" t="s">
        <v>1281</v>
      </c>
      <c r="I163" s="4" t="s">
        <v>1022</v>
      </c>
      <c r="J163">
        <f t="shared" si="2"/>
        <v>69</v>
      </c>
    </row>
    <row r="164" spans="1:10">
      <c r="A164">
        <v>39</v>
      </c>
      <c r="B164">
        <v>1</v>
      </c>
      <c r="C164">
        <v>2</v>
      </c>
      <c r="D164">
        <v>111</v>
      </c>
      <c r="E164" t="s">
        <v>28</v>
      </c>
      <c r="F164" t="s">
        <v>469</v>
      </c>
      <c r="G164">
        <v>1</v>
      </c>
      <c r="H164" s="4" t="s">
        <v>1364</v>
      </c>
      <c r="I164" s="4" t="s">
        <v>1103</v>
      </c>
      <c r="J164">
        <f t="shared" si="2"/>
        <v>111</v>
      </c>
    </row>
    <row r="165" spans="1:10">
      <c r="A165">
        <v>30</v>
      </c>
      <c r="B165">
        <v>1</v>
      </c>
      <c r="C165">
        <v>2</v>
      </c>
      <c r="D165">
        <v>111</v>
      </c>
      <c r="E165" t="s">
        <v>21</v>
      </c>
      <c r="F165" t="s">
        <v>460</v>
      </c>
      <c r="G165">
        <v>4</v>
      </c>
      <c r="H165" s="4" t="s">
        <v>1362</v>
      </c>
      <c r="I165" s="4" t="s">
        <v>1101</v>
      </c>
      <c r="J165">
        <f t="shared" si="2"/>
        <v>111</v>
      </c>
    </row>
    <row r="166" spans="1:10">
      <c r="A166">
        <v>63</v>
      </c>
      <c r="B166">
        <v>1</v>
      </c>
      <c r="C166">
        <v>3</v>
      </c>
      <c r="D166">
        <v>43</v>
      </c>
      <c r="E166" t="s">
        <v>57</v>
      </c>
      <c r="F166" t="s">
        <v>602</v>
      </c>
      <c r="G166">
        <v>1</v>
      </c>
      <c r="H166" s="4" t="s">
        <v>1211</v>
      </c>
      <c r="I166" s="4" t="s">
        <v>955</v>
      </c>
      <c r="J166">
        <f t="shared" si="2"/>
        <v>43</v>
      </c>
    </row>
    <row r="167" spans="1:10">
      <c r="A167">
        <v>110</v>
      </c>
      <c r="B167">
        <v>2</v>
      </c>
      <c r="C167">
        <v>5</v>
      </c>
      <c r="D167">
        <v>60</v>
      </c>
      <c r="E167" t="s">
        <v>103</v>
      </c>
      <c r="F167" t="s">
        <v>535</v>
      </c>
      <c r="G167">
        <v>1</v>
      </c>
      <c r="H167" s="4">
        <v>22.305682000000001</v>
      </c>
      <c r="I167" s="4" t="s">
        <v>1001</v>
      </c>
      <c r="J167">
        <f t="shared" si="2"/>
        <v>60</v>
      </c>
    </row>
    <row r="168" spans="1:10">
      <c r="A168">
        <v>273</v>
      </c>
      <c r="B168">
        <v>4</v>
      </c>
      <c r="C168">
        <v>14</v>
      </c>
      <c r="D168">
        <v>21</v>
      </c>
      <c r="E168" t="s">
        <v>377</v>
      </c>
      <c r="F168" t="s">
        <v>378</v>
      </c>
      <c r="G168">
        <v>1</v>
      </c>
      <c r="H168" s="4" t="s">
        <v>1164</v>
      </c>
      <c r="I168" s="4" t="s">
        <v>907</v>
      </c>
      <c r="J168">
        <f t="shared" si="2"/>
        <v>21</v>
      </c>
    </row>
    <row r="169" spans="1:10">
      <c r="A169">
        <v>213</v>
      </c>
      <c r="B169">
        <v>3</v>
      </c>
      <c r="C169">
        <v>8</v>
      </c>
      <c r="D169">
        <v>92</v>
      </c>
      <c r="E169" t="s">
        <v>219</v>
      </c>
      <c r="F169" t="s">
        <v>220</v>
      </c>
      <c r="G169">
        <v>2</v>
      </c>
      <c r="H169" s="4" t="s">
        <v>1328</v>
      </c>
      <c r="I169" s="4" t="s">
        <v>1064</v>
      </c>
      <c r="J169">
        <f t="shared" si="2"/>
        <v>92</v>
      </c>
    </row>
    <row r="170" spans="1:10">
      <c r="A170">
        <v>50</v>
      </c>
      <c r="B170">
        <v>1</v>
      </c>
      <c r="C170">
        <v>3</v>
      </c>
      <c r="D170">
        <v>17</v>
      </c>
      <c r="E170" t="s">
        <v>46</v>
      </c>
      <c r="F170" t="s">
        <v>480</v>
      </c>
      <c r="G170">
        <v>2</v>
      </c>
      <c r="H170" s="4" t="s">
        <v>1158</v>
      </c>
      <c r="I170" s="4" t="s">
        <v>903</v>
      </c>
      <c r="J170">
        <f t="shared" si="2"/>
        <v>17</v>
      </c>
    </row>
    <row r="171" spans="1:10">
      <c r="A171">
        <v>244</v>
      </c>
      <c r="B171">
        <v>3</v>
      </c>
      <c r="C171">
        <v>11</v>
      </c>
      <c r="D171">
        <v>34</v>
      </c>
      <c r="E171" t="s">
        <v>321</v>
      </c>
      <c r="F171" t="s">
        <v>322</v>
      </c>
      <c r="G171">
        <v>1</v>
      </c>
      <c r="H171" s="4">
        <v>22.364265</v>
      </c>
      <c r="I171" s="4" t="s">
        <v>935</v>
      </c>
      <c r="J171">
        <f t="shared" si="2"/>
        <v>34</v>
      </c>
    </row>
    <row r="172" spans="1:10">
      <c r="A172">
        <v>232</v>
      </c>
      <c r="B172">
        <v>3</v>
      </c>
      <c r="C172">
        <v>18</v>
      </c>
      <c r="D172">
        <v>96</v>
      </c>
      <c r="E172" t="s">
        <v>249</v>
      </c>
      <c r="F172" t="s">
        <v>250</v>
      </c>
      <c r="G172">
        <v>1</v>
      </c>
      <c r="H172" s="4" t="s">
        <v>1341</v>
      </c>
      <c r="I172" s="4" t="s">
        <v>1077</v>
      </c>
      <c r="J172">
        <f t="shared" si="2"/>
        <v>96</v>
      </c>
    </row>
    <row r="173" spans="1:10">
      <c r="A173">
        <v>111</v>
      </c>
      <c r="B173">
        <v>2</v>
      </c>
      <c r="C173">
        <v>5</v>
      </c>
      <c r="D173">
        <v>44</v>
      </c>
      <c r="E173" t="s">
        <v>104</v>
      </c>
      <c r="F173" t="s">
        <v>536</v>
      </c>
      <c r="G173">
        <v>2</v>
      </c>
      <c r="H173" s="4" t="s">
        <v>1215</v>
      </c>
      <c r="I173" s="4" t="s">
        <v>958</v>
      </c>
      <c r="J173">
        <f t="shared" si="2"/>
        <v>44</v>
      </c>
    </row>
    <row r="174" spans="1:10">
      <c r="A174">
        <v>112</v>
      </c>
      <c r="B174">
        <v>2</v>
      </c>
      <c r="C174">
        <v>5</v>
      </c>
      <c r="D174">
        <v>6</v>
      </c>
      <c r="E174" t="s">
        <v>105</v>
      </c>
      <c r="F174" t="s">
        <v>537</v>
      </c>
      <c r="G174">
        <v>1</v>
      </c>
      <c r="H174" s="4" t="s">
        <v>1135</v>
      </c>
      <c r="I174" s="4" t="s">
        <v>883</v>
      </c>
      <c r="J174">
        <f t="shared" si="2"/>
        <v>6</v>
      </c>
    </row>
    <row r="175" spans="1:10">
      <c r="A175">
        <v>113</v>
      </c>
      <c r="B175">
        <v>2</v>
      </c>
      <c r="C175">
        <v>20</v>
      </c>
      <c r="D175">
        <v>50</v>
      </c>
      <c r="E175" t="s">
        <v>106</v>
      </c>
      <c r="F175" t="s">
        <v>538</v>
      </c>
      <c r="G175">
        <v>1</v>
      </c>
      <c r="H175" s="4" t="s">
        <v>1224</v>
      </c>
      <c r="I175" s="4" t="s">
        <v>968</v>
      </c>
      <c r="J175">
        <f t="shared" si="2"/>
        <v>50</v>
      </c>
    </row>
    <row r="176" spans="1:10">
      <c r="A176">
        <v>147</v>
      </c>
      <c r="B176">
        <v>2</v>
      </c>
      <c r="C176">
        <v>6</v>
      </c>
      <c r="D176">
        <v>72</v>
      </c>
      <c r="E176" t="s">
        <v>138</v>
      </c>
      <c r="F176" t="s">
        <v>268</v>
      </c>
      <c r="G176">
        <v>2</v>
      </c>
      <c r="H176" s="4" t="s">
        <v>1290</v>
      </c>
      <c r="I176" s="4" t="s">
        <v>1032</v>
      </c>
      <c r="J176">
        <f t="shared" si="2"/>
        <v>72</v>
      </c>
    </row>
    <row r="177" spans="1:10">
      <c r="A177">
        <v>114</v>
      </c>
      <c r="B177">
        <v>2</v>
      </c>
      <c r="C177">
        <v>5</v>
      </c>
      <c r="D177">
        <v>1</v>
      </c>
      <c r="E177" t="s">
        <v>107</v>
      </c>
      <c r="F177" t="s">
        <v>539</v>
      </c>
      <c r="G177">
        <v>1</v>
      </c>
      <c r="H177" s="4" t="s">
        <v>1117</v>
      </c>
      <c r="I177" s="4" t="s">
        <v>865</v>
      </c>
      <c r="J177">
        <f t="shared" si="2"/>
        <v>1</v>
      </c>
    </row>
    <row r="178" spans="1:10">
      <c r="A178">
        <v>68</v>
      </c>
      <c r="B178">
        <v>1</v>
      </c>
      <c r="C178">
        <v>4</v>
      </c>
      <c r="D178">
        <v>97</v>
      </c>
      <c r="E178" t="s">
        <v>62</v>
      </c>
      <c r="F178" t="s">
        <v>496</v>
      </c>
      <c r="G178">
        <v>1</v>
      </c>
      <c r="H178" s="4" t="s">
        <v>1343</v>
      </c>
      <c r="I178" s="4" t="s">
        <v>1079</v>
      </c>
      <c r="J178">
        <f t="shared" si="2"/>
        <v>97</v>
      </c>
    </row>
    <row r="179" spans="1:10">
      <c r="A179">
        <v>188</v>
      </c>
      <c r="B179">
        <v>2</v>
      </c>
      <c r="C179">
        <v>7</v>
      </c>
      <c r="D179">
        <v>83</v>
      </c>
      <c r="E179" t="s">
        <v>177</v>
      </c>
      <c r="F179" t="s">
        <v>307</v>
      </c>
      <c r="G179">
        <v>1</v>
      </c>
      <c r="H179" s="4" t="s">
        <v>1307</v>
      </c>
      <c r="I179" s="4" t="s">
        <v>1044</v>
      </c>
      <c r="J179">
        <f t="shared" si="2"/>
        <v>83</v>
      </c>
    </row>
    <row r="180" spans="1:10">
      <c r="A180">
        <v>148</v>
      </c>
      <c r="B180">
        <v>2</v>
      </c>
      <c r="C180">
        <v>20</v>
      </c>
      <c r="D180">
        <v>53</v>
      </c>
      <c r="E180" t="s">
        <v>139</v>
      </c>
      <c r="F180" t="s">
        <v>269</v>
      </c>
      <c r="G180">
        <v>1</v>
      </c>
      <c r="H180" s="4" t="s">
        <v>1237</v>
      </c>
      <c r="I180" s="4" t="s">
        <v>980</v>
      </c>
      <c r="J180">
        <f t="shared" si="2"/>
        <v>53</v>
      </c>
    </row>
    <row r="181" spans="1:10">
      <c r="A181">
        <v>149</v>
      </c>
      <c r="B181">
        <v>2</v>
      </c>
      <c r="C181">
        <v>20</v>
      </c>
      <c r="D181">
        <v>53</v>
      </c>
      <c r="E181" t="s">
        <v>140</v>
      </c>
      <c r="F181" t="s">
        <v>270</v>
      </c>
      <c r="G181">
        <v>1</v>
      </c>
      <c r="H181" s="4" t="s">
        <v>1238</v>
      </c>
      <c r="I181" s="4" t="s">
        <v>981</v>
      </c>
      <c r="J181">
        <f t="shared" si="2"/>
        <v>53</v>
      </c>
    </row>
    <row r="182" spans="1:10">
      <c r="A182">
        <v>150</v>
      </c>
      <c r="B182">
        <v>2</v>
      </c>
      <c r="C182">
        <v>5</v>
      </c>
      <c r="D182">
        <v>25</v>
      </c>
      <c r="E182" t="s">
        <v>141</v>
      </c>
      <c r="F182" t="s">
        <v>271</v>
      </c>
      <c r="G182">
        <v>1</v>
      </c>
      <c r="H182" s="4" t="s">
        <v>1175</v>
      </c>
      <c r="I182" s="4" t="s">
        <v>918</v>
      </c>
      <c r="J182">
        <f t="shared" si="2"/>
        <v>25</v>
      </c>
    </row>
    <row r="183" spans="1:10">
      <c r="A183">
        <v>12</v>
      </c>
      <c r="B183">
        <v>1</v>
      </c>
      <c r="C183">
        <v>1</v>
      </c>
      <c r="D183">
        <v>18</v>
      </c>
      <c r="E183" t="s">
        <v>598</v>
      </c>
      <c r="F183" t="s">
        <v>442</v>
      </c>
      <c r="G183">
        <v>1</v>
      </c>
      <c r="H183" s="4" t="s">
        <v>1159</v>
      </c>
      <c r="I183" s="4" t="s">
        <v>904</v>
      </c>
      <c r="J183">
        <f t="shared" si="2"/>
        <v>18</v>
      </c>
    </row>
    <row r="184" spans="1:10">
      <c r="A184">
        <v>225</v>
      </c>
      <c r="B184">
        <v>3</v>
      </c>
      <c r="C184">
        <v>9</v>
      </c>
      <c r="D184">
        <v>11</v>
      </c>
      <c r="E184" t="s">
        <v>237</v>
      </c>
      <c r="F184" t="s">
        <v>238</v>
      </c>
      <c r="G184">
        <v>1</v>
      </c>
      <c r="H184" s="4" t="s">
        <v>1147</v>
      </c>
      <c r="I184" s="4" t="s">
        <v>893</v>
      </c>
      <c r="J184">
        <f t="shared" si="2"/>
        <v>11</v>
      </c>
    </row>
    <row r="185" spans="1:10">
      <c r="A185">
        <v>13</v>
      </c>
      <c r="B185">
        <v>1</v>
      </c>
      <c r="C185">
        <v>1</v>
      </c>
      <c r="D185">
        <v>5</v>
      </c>
      <c r="E185" t="s">
        <v>6</v>
      </c>
      <c r="F185" t="s">
        <v>443</v>
      </c>
      <c r="G185">
        <v>2</v>
      </c>
      <c r="H185" s="4" t="s">
        <v>1130</v>
      </c>
      <c r="I185" s="4" t="s">
        <v>878</v>
      </c>
      <c r="J185">
        <f t="shared" si="2"/>
        <v>5</v>
      </c>
    </row>
    <row r="186" spans="1:10">
      <c r="A186">
        <v>189</v>
      </c>
      <c r="B186">
        <v>2</v>
      </c>
      <c r="C186">
        <v>7</v>
      </c>
      <c r="D186">
        <v>83</v>
      </c>
      <c r="E186" t="s">
        <v>178</v>
      </c>
      <c r="F186" t="s">
        <v>308</v>
      </c>
      <c r="G186">
        <v>1</v>
      </c>
      <c r="H186" s="4" t="s">
        <v>1308</v>
      </c>
      <c r="I186" s="4" t="s">
        <v>1045</v>
      </c>
      <c r="J186">
        <f t="shared" si="2"/>
        <v>83</v>
      </c>
    </row>
    <row r="187" spans="1:10">
      <c r="A187">
        <v>241</v>
      </c>
      <c r="B187">
        <v>3</v>
      </c>
      <c r="C187">
        <v>11</v>
      </c>
      <c r="D187">
        <v>33</v>
      </c>
      <c r="E187" t="s">
        <v>315</v>
      </c>
      <c r="F187" t="s">
        <v>316</v>
      </c>
      <c r="G187">
        <v>1</v>
      </c>
      <c r="H187" s="4" t="s">
        <v>1192</v>
      </c>
      <c r="I187" s="4" t="s">
        <v>934</v>
      </c>
      <c r="J187">
        <f t="shared" si="2"/>
        <v>33</v>
      </c>
    </row>
    <row r="188" spans="1:10">
      <c r="A188">
        <v>242</v>
      </c>
      <c r="B188">
        <v>3</v>
      </c>
      <c r="C188">
        <v>11</v>
      </c>
      <c r="D188">
        <v>40</v>
      </c>
      <c r="E188" t="s">
        <v>317</v>
      </c>
      <c r="F188" t="s">
        <v>318</v>
      </c>
      <c r="G188">
        <v>2</v>
      </c>
      <c r="H188" s="4" t="s">
        <v>1206</v>
      </c>
      <c r="I188" s="4" t="s">
        <v>950</v>
      </c>
      <c r="J188">
        <f t="shared" si="2"/>
        <v>40</v>
      </c>
    </row>
    <row r="189" spans="1:10">
      <c r="A189">
        <v>236</v>
      </c>
      <c r="B189">
        <v>3</v>
      </c>
      <c r="C189">
        <v>10</v>
      </c>
      <c r="D189">
        <v>4</v>
      </c>
      <c r="E189" t="s">
        <v>257</v>
      </c>
      <c r="F189" t="s">
        <v>258</v>
      </c>
      <c r="G189">
        <v>1</v>
      </c>
      <c r="H189" s="4" t="s">
        <v>1129</v>
      </c>
      <c r="I189" s="4" t="s">
        <v>877</v>
      </c>
      <c r="J189">
        <f t="shared" si="2"/>
        <v>4</v>
      </c>
    </row>
    <row r="190" spans="1:10">
      <c r="A190">
        <v>151</v>
      </c>
      <c r="B190">
        <v>2</v>
      </c>
      <c r="C190">
        <v>6</v>
      </c>
      <c r="D190">
        <v>9</v>
      </c>
      <c r="E190" t="s">
        <v>142</v>
      </c>
      <c r="F190" t="s">
        <v>272</v>
      </c>
      <c r="G190">
        <v>1</v>
      </c>
      <c r="H190" s="4" t="s">
        <v>1142</v>
      </c>
      <c r="I190" s="4" t="s">
        <v>890</v>
      </c>
      <c r="J190">
        <f t="shared" si="2"/>
        <v>9</v>
      </c>
    </row>
    <row r="191" spans="1:10">
      <c r="A191">
        <v>152</v>
      </c>
      <c r="B191">
        <v>2</v>
      </c>
      <c r="C191">
        <v>5</v>
      </c>
      <c r="D191">
        <v>25</v>
      </c>
      <c r="E191" t="s">
        <v>143</v>
      </c>
      <c r="F191" t="s">
        <v>273</v>
      </c>
      <c r="G191">
        <v>1</v>
      </c>
      <c r="H191" s="4" t="s">
        <v>1176</v>
      </c>
      <c r="I191" s="4" t="s">
        <v>919</v>
      </c>
      <c r="J191">
        <f t="shared" si="2"/>
        <v>25</v>
      </c>
    </row>
    <row r="192" spans="1:10">
      <c r="A192">
        <v>153</v>
      </c>
      <c r="B192">
        <v>2</v>
      </c>
      <c r="C192">
        <v>20</v>
      </c>
      <c r="D192">
        <v>53</v>
      </c>
      <c r="E192" t="s">
        <v>144</v>
      </c>
      <c r="F192" t="s">
        <v>274</v>
      </c>
      <c r="G192">
        <v>1</v>
      </c>
      <c r="H192" s="4" t="s">
        <v>1239</v>
      </c>
      <c r="I192" s="4" t="s">
        <v>982</v>
      </c>
      <c r="J192">
        <f t="shared" si="2"/>
        <v>53</v>
      </c>
    </row>
    <row r="193" spans="1:10">
      <c r="A193">
        <v>154</v>
      </c>
      <c r="B193">
        <v>2</v>
      </c>
      <c r="C193">
        <v>20</v>
      </c>
      <c r="D193">
        <v>53</v>
      </c>
      <c r="E193" t="s">
        <v>145</v>
      </c>
      <c r="F193" t="s">
        <v>275</v>
      </c>
      <c r="G193">
        <v>1</v>
      </c>
      <c r="H193" s="4" t="s">
        <v>1240</v>
      </c>
      <c r="I193" s="4" t="s">
        <v>983</v>
      </c>
      <c r="J193">
        <f t="shared" si="2"/>
        <v>53</v>
      </c>
    </row>
    <row r="194" spans="1:10">
      <c r="A194">
        <v>274</v>
      </c>
      <c r="B194">
        <v>4</v>
      </c>
      <c r="C194">
        <v>14</v>
      </c>
      <c r="D194">
        <v>20</v>
      </c>
      <c r="E194" t="s">
        <v>379</v>
      </c>
      <c r="F194" t="s">
        <v>380</v>
      </c>
      <c r="G194">
        <v>1</v>
      </c>
      <c r="H194" s="4" t="s">
        <v>1162</v>
      </c>
      <c r="I194" s="4" t="s">
        <v>905</v>
      </c>
      <c r="J194">
        <f t="shared" ref="J194:J257" si="3">D194</f>
        <v>20</v>
      </c>
    </row>
    <row r="195" spans="1:10">
      <c r="A195">
        <v>14</v>
      </c>
      <c r="B195">
        <v>1</v>
      </c>
      <c r="C195">
        <v>1</v>
      </c>
      <c r="D195">
        <v>69</v>
      </c>
      <c r="E195" t="s">
        <v>7</v>
      </c>
      <c r="F195" t="s">
        <v>444</v>
      </c>
      <c r="G195">
        <v>1</v>
      </c>
      <c r="H195" s="4" t="s">
        <v>1282</v>
      </c>
      <c r="I195" s="4" t="s">
        <v>1023</v>
      </c>
      <c r="J195">
        <f t="shared" si="3"/>
        <v>69</v>
      </c>
    </row>
    <row r="196" spans="1:10">
      <c r="A196">
        <v>226</v>
      </c>
      <c r="B196">
        <v>3</v>
      </c>
      <c r="C196">
        <v>11</v>
      </c>
      <c r="D196">
        <v>28</v>
      </c>
      <c r="E196" t="s">
        <v>239</v>
      </c>
      <c r="F196" t="s">
        <v>240</v>
      </c>
      <c r="G196">
        <v>1</v>
      </c>
      <c r="H196" s="4" t="s">
        <v>1183</v>
      </c>
      <c r="I196" s="4">
        <v>114.277826</v>
      </c>
      <c r="J196">
        <f t="shared" si="3"/>
        <v>28</v>
      </c>
    </row>
    <row r="197" spans="1:10">
      <c r="A197">
        <v>52</v>
      </c>
      <c r="B197">
        <v>1</v>
      </c>
      <c r="C197">
        <v>3</v>
      </c>
      <c r="D197">
        <v>43</v>
      </c>
      <c r="E197" t="s">
        <v>47</v>
      </c>
      <c r="F197" t="s">
        <v>482</v>
      </c>
      <c r="G197">
        <v>1</v>
      </c>
      <c r="H197" s="4" t="s">
        <v>1208</v>
      </c>
      <c r="I197" s="4" t="s">
        <v>953</v>
      </c>
      <c r="J197">
        <f t="shared" si="3"/>
        <v>43</v>
      </c>
    </row>
    <row r="198" spans="1:10">
      <c r="A198">
        <v>53</v>
      </c>
      <c r="B198">
        <v>1</v>
      </c>
      <c r="C198">
        <v>3</v>
      </c>
      <c r="D198">
        <v>43</v>
      </c>
      <c r="E198" t="s">
        <v>48</v>
      </c>
      <c r="F198" t="s">
        <v>483</v>
      </c>
      <c r="G198">
        <v>1</v>
      </c>
      <c r="H198" s="4" t="s">
        <v>1209</v>
      </c>
      <c r="I198" s="4" t="s">
        <v>954</v>
      </c>
      <c r="J198">
        <f t="shared" si="3"/>
        <v>43</v>
      </c>
    </row>
    <row r="199" spans="1:10">
      <c r="A199">
        <v>155</v>
      </c>
      <c r="B199">
        <v>2</v>
      </c>
      <c r="C199">
        <v>6</v>
      </c>
      <c r="D199">
        <v>72</v>
      </c>
      <c r="E199" t="s">
        <v>146</v>
      </c>
      <c r="F199" t="s">
        <v>276</v>
      </c>
      <c r="G199">
        <v>1</v>
      </c>
      <c r="H199" s="4" t="s">
        <v>1291</v>
      </c>
      <c r="I199" s="4" t="s">
        <v>1033</v>
      </c>
      <c r="J199">
        <f t="shared" si="3"/>
        <v>72</v>
      </c>
    </row>
    <row r="200" spans="1:10">
      <c r="A200">
        <v>156</v>
      </c>
      <c r="B200">
        <v>2</v>
      </c>
      <c r="C200">
        <v>5</v>
      </c>
      <c r="D200">
        <v>25</v>
      </c>
      <c r="E200" t="s">
        <v>147</v>
      </c>
      <c r="F200" t="s">
        <v>277</v>
      </c>
      <c r="G200">
        <v>1</v>
      </c>
      <c r="H200" s="4" t="s">
        <v>1177</v>
      </c>
      <c r="I200" s="4" t="s">
        <v>920</v>
      </c>
      <c r="J200">
        <f t="shared" si="3"/>
        <v>25</v>
      </c>
    </row>
    <row r="201" spans="1:10">
      <c r="A201">
        <v>157</v>
      </c>
      <c r="B201">
        <v>2</v>
      </c>
      <c r="C201">
        <v>5</v>
      </c>
      <c r="D201">
        <v>25</v>
      </c>
      <c r="E201" t="s">
        <v>148</v>
      </c>
      <c r="F201" t="s">
        <v>278</v>
      </c>
      <c r="G201">
        <v>1</v>
      </c>
      <c r="H201" s="4" t="s">
        <v>1178</v>
      </c>
      <c r="I201" s="4" t="s">
        <v>921</v>
      </c>
      <c r="J201">
        <f t="shared" si="3"/>
        <v>25</v>
      </c>
    </row>
    <row r="202" spans="1:10">
      <c r="A202">
        <v>158</v>
      </c>
      <c r="B202">
        <v>2</v>
      </c>
      <c r="C202">
        <v>5</v>
      </c>
      <c r="D202">
        <v>25</v>
      </c>
      <c r="E202" t="s">
        <v>149</v>
      </c>
      <c r="F202" t="s">
        <v>279</v>
      </c>
      <c r="G202">
        <v>1</v>
      </c>
      <c r="H202" s="4" t="s">
        <v>1179</v>
      </c>
      <c r="I202" s="4" t="s">
        <v>922</v>
      </c>
      <c r="J202">
        <f t="shared" si="3"/>
        <v>25</v>
      </c>
    </row>
    <row r="203" spans="1:10">
      <c r="A203">
        <v>54</v>
      </c>
      <c r="B203">
        <v>1</v>
      </c>
      <c r="C203">
        <v>3</v>
      </c>
      <c r="D203">
        <v>63</v>
      </c>
      <c r="E203" t="s">
        <v>49</v>
      </c>
      <c r="F203" t="s">
        <v>484</v>
      </c>
      <c r="G203">
        <v>2</v>
      </c>
      <c r="H203" s="4" t="s">
        <v>1268</v>
      </c>
      <c r="I203" s="4">
        <v>114.241079</v>
      </c>
      <c r="J203">
        <f t="shared" si="3"/>
        <v>63</v>
      </c>
    </row>
    <row r="204" spans="1:10">
      <c r="A204">
        <v>233</v>
      </c>
      <c r="B204">
        <v>3</v>
      </c>
      <c r="C204">
        <v>10</v>
      </c>
      <c r="D204">
        <v>101</v>
      </c>
      <c r="E204" t="s">
        <v>251</v>
      </c>
      <c r="F204" t="s">
        <v>252</v>
      </c>
      <c r="G204">
        <v>1</v>
      </c>
      <c r="H204" s="4" t="s">
        <v>1349</v>
      </c>
      <c r="I204" s="4" t="s">
        <v>1085</v>
      </c>
      <c r="J204">
        <f t="shared" si="3"/>
        <v>101</v>
      </c>
    </row>
    <row r="205" spans="1:10">
      <c r="A205">
        <v>227</v>
      </c>
      <c r="B205">
        <v>3</v>
      </c>
      <c r="C205">
        <v>9</v>
      </c>
      <c r="D205">
        <v>10</v>
      </c>
      <c r="E205" t="s">
        <v>241</v>
      </c>
      <c r="F205" t="s">
        <v>242</v>
      </c>
      <c r="G205">
        <v>1</v>
      </c>
      <c r="H205" s="4" t="s">
        <v>1145</v>
      </c>
      <c r="I205" s="4" t="s">
        <v>892</v>
      </c>
      <c r="J205">
        <f t="shared" si="3"/>
        <v>10</v>
      </c>
    </row>
    <row r="206" spans="1:10">
      <c r="A206">
        <v>15</v>
      </c>
      <c r="B206">
        <v>1</v>
      </c>
      <c r="C206">
        <v>1</v>
      </c>
      <c r="D206">
        <v>42</v>
      </c>
      <c r="E206" t="s">
        <v>8</v>
      </c>
      <c r="F206" t="s">
        <v>445</v>
      </c>
      <c r="G206">
        <v>1</v>
      </c>
      <c r="H206" s="4">
        <v>22.286117999999998</v>
      </c>
      <c r="I206" s="4">
        <v>114.143421</v>
      </c>
      <c r="J206">
        <f t="shared" si="3"/>
        <v>42</v>
      </c>
    </row>
    <row r="207" spans="1:10">
      <c r="A207">
        <v>243</v>
      </c>
      <c r="B207">
        <v>3</v>
      </c>
      <c r="C207">
        <v>11</v>
      </c>
      <c r="D207">
        <v>48</v>
      </c>
      <c r="E207" t="s">
        <v>799</v>
      </c>
      <c r="F207" t="s">
        <v>696</v>
      </c>
      <c r="G207">
        <v>1</v>
      </c>
      <c r="H207" s="4" t="s">
        <v>1221</v>
      </c>
      <c r="I207" s="4" t="s">
        <v>966</v>
      </c>
      <c r="J207">
        <f t="shared" si="3"/>
        <v>48</v>
      </c>
    </row>
    <row r="208" spans="1:10">
      <c r="A208">
        <v>214</v>
      </c>
      <c r="B208">
        <v>3</v>
      </c>
      <c r="C208">
        <v>8</v>
      </c>
      <c r="D208">
        <v>77</v>
      </c>
      <c r="E208" t="s">
        <v>221</v>
      </c>
      <c r="F208" t="s">
        <v>566</v>
      </c>
      <c r="G208">
        <v>1</v>
      </c>
      <c r="H208" s="4" t="s">
        <v>1297</v>
      </c>
      <c r="I208" s="4">
        <v>114.19116099999999</v>
      </c>
      <c r="J208">
        <f t="shared" si="3"/>
        <v>77</v>
      </c>
    </row>
    <row r="209" spans="1:10">
      <c r="A209">
        <v>215</v>
      </c>
      <c r="B209">
        <v>3</v>
      </c>
      <c r="C209">
        <v>8</v>
      </c>
      <c r="D209">
        <v>29</v>
      </c>
      <c r="E209" t="s">
        <v>222</v>
      </c>
      <c r="F209" t="s">
        <v>223</v>
      </c>
      <c r="G209">
        <v>1</v>
      </c>
      <c r="H209" s="4" t="s">
        <v>1184</v>
      </c>
      <c r="I209" s="4">
        <v>114.194776</v>
      </c>
      <c r="J209">
        <f t="shared" si="3"/>
        <v>29</v>
      </c>
    </row>
    <row r="210" spans="1:10">
      <c r="A210">
        <v>190</v>
      </c>
      <c r="B210">
        <v>2</v>
      </c>
      <c r="C210">
        <v>5</v>
      </c>
      <c r="D210">
        <v>81</v>
      </c>
      <c r="E210" t="s">
        <v>179</v>
      </c>
      <c r="F210" t="s">
        <v>309</v>
      </c>
      <c r="G210">
        <v>1</v>
      </c>
      <c r="H210" s="4" t="s">
        <v>1302</v>
      </c>
      <c r="I210" s="4" t="s">
        <v>1040</v>
      </c>
      <c r="J210">
        <f t="shared" si="3"/>
        <v>81</v>
      </c>
    </row>
    <row r="211" spans="1:10">
      <c r="A211">
        <v>246</v>
      </c>
      <c r="B211">
        <v>3</v>
      </c>
      <c r="C211">
        <v>19</v>
      </c>
      <c r="D211">
        <v>70</v>
      </c>
      <c r="E211" t="s">
        <v>325</v>
      </c>
      <c r="F211" t="s">
        <v>326</v>
      </c>
      <c r="G211">
        <v>2</v>
      </c>
      <c r="H211" s="4" t="s">
        <v>1284</v>
      </c>
      <c r="I211" s="4" t="s">
        <v>1025</v>
      </c>
      <c r="J211">
        <f t="shared" si="3"/>
        <v>70</v>
      </c>
    </row>
    <row r="212" spans="1:10">
      <c r="A212">
        <v>257</v>
      </c>
      <c r="B212">
        <v>4</v>
      </c>
      <c r="C212">
        <v>12</v>
      </c>
      <c r="D212">
        <v>15</v>
      </c>
      <c r="E212" t="s">
        <v>347</v>
      </c>
      <c r="F212" t="s">
        <v>348</v>
      </c>
      <c r="G212">
        <v>1</v>
      </c>
      <c r="H212" s="4" t="s">
        <v>1155</v>
      </c>
      <c r="I212" s="4" t="s">
        <v>900</v>
      </c>
      <c r="J212">
        <f t="shared" si="3"/>
        <v>15</v>
      </c>
    </row>
    <row r="213" spans="1:10">
      <c r="A213">
        <v>258</v>
      </c>
      <c r="B213">
        <v>4</v>
      </c>
      <c r="C213">
        <v>12</v>
      </c>
      <c r="D213">
        <v>36</v>
      </c>
      <c r="E213" t="s">
        <v>349</v>
      </c>
      <c r="F213" t="s">
        <v>350</v>
      </c>
      <c r="G213">
        <v>1</v>
      </c>
      <c r="H213" s="4" t="s">
        <v>1197</v>
      </c>
      <c r="I213" s="4" t="s">
        <v>941</v>
      </c>
      <c r="J213">
        <f t="shared" si="3"/>
        <v>36</v>
      </c>
    </row>
    <row r="214" spans="1:10">
      <c r="A214">
        <v>191</v>
      </c>
      <c r="B214">
        <v>2</v>
      </c>
      <c r="C214">
        <v>5</v>
      </c>
      <c r="D214">
        <v>85</v>
      </c>
      <c r="E214" t="s">
        <v>180</v>
      </c>
      <c r="F214" t="s">
        <v>310</v>
      </c>
      <c r="G214">
        <v>1</v>
      </c>
      <c r="H214" s="4" t="s">
        <v>1313</v>
      </c>
      <c r="I214" s="4" t="s">
        <v>1050</v>
      </c>
      <c r="J214">
        <f t="shared" si="3"/>
        <v>85</v>
      </c>
    </row>
    <row r="215" spans="1:10">
      <c r="A215">
        <v>259</v>
      </c>
      <c r="B215">
        <v>4</v>
      </c>
      <c r="C215">
        <v>12</v>
      </c>
      <c r="D215">
        <v>15</v>
      </c>
      <c r="E215" t="s">
        <v>351</v>
      </c>
      <c r="F215" t="s">
        <v>702</v>
      </c>
      <c r="G215">
        <v>1</v>
      </c>
      <c r="H215" s="4" t="s">
        <v>1156</v>
      </c>
      <c r="I215" s="4" t="s">
        <v>901</v>
      </c>
      <c r="J215">
        <f t="shared" si="3"/>
        <v>15</v>
      </c>
    </row>
    <row r="216" spans="1:10">
      <c r="A216">
        <v>115</v>
      </c>
      <c r="B216">
        <v>2</v>
      </c>
      <c r="C216">
        <v>5</v>
      </c>
      <c r="D216">
        <v>68</v>
      </c>
      <c r="E216" t="s">
        <v>108</v>
      </c>
      <c r="F216" t="s">
        <v>540</v>
      </c>
      <c r="G216">
        <v>2</v>
      </c>
      <c r="H216" s="4" t="s">
        <v>1280</v>
      </c>
      <c r="I216" s="4" t="s">
        <v>1021</v>
      </c>
      <c r="J216">
        <f t="shared" si="3"/>
        <v>68</v>
      </c>
    </row>
    <row r="217" spans="1:10">
      <c r="A217">
        <v>267</v>
      </c>
      <c r="B217">
        <v>4</v>
      </c>
      <c r="C217">
        <v>13</v>
      </c>
      <c r="D217">
        <v>64</v>
      </c>
      <c r="E217" t="s">
        <v>366</v>
      </c>
      <c r="F217" t="s">
        <v>367</v>
      </c>
      <c r="G217">
        <v>1</v>
      </c>
      <c r="H217" s="4" t="s">
        <v>1272</v>
      </c>
      <c r="I217" s="4">
        <v>114.117619</v>
      </c>
      <c r="J217">
        <f t="shared" si="3"/>
        <v>64</v>
      </c>
    </row>
    <row r="218" spans="1:10">
      <c r="A218">
        <v>74</v>
      </c>
      <c r="B218">
        <v>1</v>
      </c>
      <c r="C218">
        <v>4</v>
      </c>
      <c r="D218">
        <v>62</v>
      </c>
      <c r="E218" t="s">
        <v>68</v>
      </c>
      <c r="F218" t="s">
        <v>502</v>
      </c>
      <c r="G218">
        <v>1</v>
      </c>
      <c r="H218" s="4" t="s">
        <v>1264</v>
      </c>
      <c r="I218" s="4" t="s">
        <v>1006</v>
      </c>
      <c r="J218">
        <f t="shared" si="3"/>
        <v>62</v>
      </c>
    </row>
    <row r="219" spans="1:10">
      <c r="A219">
        <v>159</v>
      </c>
      <c r="B219">
        <v>2</v>
      </c>
      <c r="C219">
        <v>6</v>
      </c>
      <c r="D219">
        <v>72</v>
      </c>
      <c r="E219" t="s">
        <v>150</v>
      </c>
      <c r="F219" t="s">
        <v>280</v>
      </c>
      <c r="G219">
        <v>1</v>
      </c>
      <c r="H219" s="4" t="s">
        <v>1292</v>
      </c>
      <c r="I219" s="4" t="s">
        <v>1034</v>
      </c>
      <c r="J219">
        <f t="shared" si="3"/>
        <v>72</v>
      </c>
    </row>
    <row r="220" spans="1:10">
      <c r="A220">
        <v>160</v>
      </c>
      <c r="B220">
        <v>2</v>
      </c>
      <c r="C220">
        <v>20</v>
      </c>
      <c r="D220">
        <v>50</v>
      </c>
      <c r="E220" t="s">
        <v>151</v>
      </c>
      <c r="F220" t="s">
        <v>281</v>
      </c>
      <c r="G220">
        <v>1</v>
      </c>
      <c r="H220" s="4" t="s">
        <v>1229</v>
      </c>
      <c r="I220" s="4" t="s">
        <v>973</v>
      </c>
      <c r="J220">
        <f t="shared" si="3"/>
        <v>50</v>
      </c>
    </row>
    <row r="221" spans="1:10">
      <c r="A221">
        <v>31</v>
      </c>
      <c r="B221">
        <v>1</v>
      </c>
      <c r="C221">
        <v>2</v>
      </c>
      <c r="D221">
        <v>93</v>
      </c>
      <c r="E221" t="s">
        <v>22</v>
      </c>
      <c r="F221" t="s">
        <v>461</v>
      </c>
      <c r="G221">
        <v>1</v>
      </c>
      <c r="H221" s="4" t="s">
        <v>1335</v>
      </c>
      <c r="I221" s="4" t="s">
        <v>1071</v>
      </c>
      <c r="J221">
        <f t="shared" si="3"/>
        <v>93</v>
      </c>
    </row>
    <row r="222" spans="1:10">
      <c r="A222">
        <v>69</v>
      </c>
      <c r="B222">
        <v>1</v>
      </c>
      <c r="C222">
        <v>4</v>
      </c>
      <c r="D222">
        <v>49</v>
      </c>
      <c r="E222" t="s">
        <v>63</v>
      </c>
      <c r="F222" t="s">
        <v>497</v>
      </c>
      <c r="G222">
        <v>1</v>
      </c>
      <c r="H222" s="4" t="s">
        <v>1222</v>
      </c>
      <c r="I222" s="4">
        <v>114.213773</v>
      </c>
      <c r="J222">
        <f t="shared" si="3"/>
        <v>49</v>
      </c>
    </row>
    <row r="223" spans="1:10">
      <c r="A223">
        <v>32</v>
      </c>
      <c r="B223">
        <v>1</v>
      </c>
      <c r="C223">
        <v>2</v>
      </c>
      <c r="D223">
        <v>111</v>
      </c>
      <c r="E223" t="s">
        <v>23</v>
      </c>
      <c r="F223" t="s">
        <v>462</v>
      </c>
      <c r="G223">
        <v>1</v>
      </c>
      <c r="H223" s="4">
        <v>22.273558999999999</v>
      </c>
      <c r="I223" s="4" t="s">
        <v>1102</v>
      </c>
      <c r="J223">
        <f t="shared" si="3"/>
        <v>111</v>
      </c>
    </row>
    <row r="224" spans="1:10">
      <c r="A224">
        <v>116</v>
      </c>
      <c r="B224">
        <v>2</v>
      </c>
      <c r="C224">
        <v>5</v>
      </c>
      <c r="D224">
        <v>2</v>
      </c>
      <c r="E224" t="s">
        <v>109</v>
      </c>
      <c r="F224" t="s">
        <v>541</v>
      </c>
      <c r="G224">
        <v>1</v>
      </c>
      <c r="H224" s="4" t="s">
        <v>1121</v>
      </c>
      <c r="I224" s="4" t="s">
        <v>869</v>
      </c>
      <c r="J224">
        <f t="shared" si="3"/>
        <v>2</v>
      </c>
    </row>
    <row r="225" spans="1:10">
      <c r="A225">
        <v>33</v>
      </c>
      <c r="B225">
        <v>1</v>
      </c>
      <c r="C225">
        <v>2</v>
      </c>
      <c r="D225">
        <v>93</v>
      </c>
      <c r="E225" t="s">
        <v>24</v>
      </c>
      <c r="F225" t="s">
        <v>463</v>
      </c>
      <c r="G225">
        <v>2</v>
      </c>
      <c r="H225" s="4" t="s">
        <v>1336</v>
      </c>
      <c r="I225" s="4" t="s">
        <v>1072</v>
      </c>
      <c r="J225">
        <f t="shared" si="3"/>
        <v>93</v>
      </c>
    </row>
    <row r="226" spans="1:10">
      <c r="A226">
        <v>161</v>
      </c>
      <c r="B226">
        <v>2</v>
      </c>
      <c r="C226">
        <v>6</v>
      </c>
      <c r="D226">
        <v>9</v>
      </c>
      <c r="E226" t="s">
        <v>152</v>
      </c>
      <c r="F226" t="s">
        <v>282</v>
      </c>
      <c r="G226">
        <v>1</v>
      </c>
      <c r="H226" s="4" t="s">
        <v>1143</v>
      </c>
      <c r="I226" s="4" t="s">
        <v>891</v>
      </c>
      <c r="J226">
        <f t="shared" si="3"/>
        <v>9</v>
      </c>
    </row>
    <row r="227" spans="1:10">
      <c r="A227">
        <v>192</v>
      </c>
      <c r="B227">
        <v>2</v>
      </c>
      <c r="C227">
        <v>5</v>
      </c>
      <c r="D227">
        <v>85</v>
      </c>
      <c r="E227" t="s">
        <v>181</v>
      </c>
      <c r="F227" t="s">
        <v>311</v>
      </c>
      <c r="G227">
        <v>2</v>
      </c>
      <c r="H227" s="4" t="s">
        <v>1314</v>
      </c>
      <c r="I227" s="4" t="s">
        <v>1051</v>
      </c>
      <c r="J227">
        <f t="shared" si="3"/>
        <v>85</v>
      </c>
    </row>
    <row r="228" spans="1:10">
      <c r="A228">
        <v>55</v>
      </c>
      <c r="B228">
        <v>1</v>
      </c>
      <c r="C228">
        <v>3</v>
      </c>
      <c r="D228">
        <v>104</v>
      </c>
      <c r="E228" t="s">
        <v>50</v>
      </c>
      <c r="F228" t="s">
        <v>485</v>
      </c>
      <c r="G228">
        <v>1</v>
      </c>
      <c r="H228" s="4" t="s">
        <v>1352</v>
      </c>
      <c r="I228" s="4" t="s">
        <v>1089</v>
      </c>
      <c r="J228">
        <f t="shared" si="3"/>
        <v>104</v>
      </c>
    </row>
    <row r="229" spans="1:10">
      <c r="A229">
        <v>228</v>
      </c>
      <c r="B229">
        <v>3</v>
      </c>
      <c r="C229">
        <v>9</v>
      </c>
      <c r="D229">
        <v>8</v>
      </c>
      <c r="E229" t="s">
        <v>243</v>
      </c>
      <c r="F229" t="s">
        <v>244</v>
      </c>
      <c r="G229">
        <v>1</v>
      </c>
      <c r="H229" s="4" t="s">
        <v>1137</v>
      </c>
      <c r="I229" s="4" t="s">
        <v>885</v>
      </c>
      <c r="J229">
        <f t="shared" si="3"/>
        <v>8</v>
      </c>
    </row>
    <row r="230" spans="1:10">
      <c r="A230">
        <v>245</v>
      </c>
      <c r="B230">
        <v>3</v>
      </c>
      <c r="C230">
        <v>11</v>
      </c>
      <c r="D230">
        <v>32</v>
      </c>
      <c r="E230" t="s">
        <v>323</v>
      </c>
      <c r="F230" t="s">
        <v>324</v>
      </c>
      <c r="G230">
        <v>2</v>
      </c>
      <c r="H230" s="4" t="s">
        <v>1191</v>
      </c>
      <c r="I230" s="4">
        <v>114.31907699999999</v>
      </c>
      <c r="J230">
        <f t="shared" si="3"/>
        <v>32</v>
      </c>
    </row>
    <row r="231" spans="1:10">
      <c r="A231">
        <v>162</v>
      </c>
      <c r="B231">
        <v>2</v>
      </c>
      <c r="C231">
        <v>6</v>
      </c>
      <c r="D231">
        <v>72</v>
      </c>
      <c r="E231" t="s">
        <v>153</v>
      </c>
      <c r="F231" t="s">
        <v>283</v>
      </c>
      <c r="G231">
        <v>1</v>
      </c>
      <c r="H231" s="4" t="s">
        <v>1293</v>
      </c>
      <c r="I231" s="4" t="s">
        <v>1035</v>
      </c>
      <c r="J231">
        <f t="shared" si="3"/>
        <v>72</v>
      </c>
    </row>
    <row r="232" spans="1:10">
      <c r="A232">
        <v>62</v>
      </c>
      <c r="B232">
        <v>1</v>
      </c>
      <c r="C232">
        <v>3</v>
      </c>
      <c r="D232">
        <v>43</v>
      </c>
      <c r="E232" t="s">
        <v>56</v>
      </c>
      <c r="F232" t="s">
        <v>492</v>
      </c>
      <c r="G232">
        <v>1</v>
      </c>
      <c r="H232" s="4" t="s">
        <v>1210</v>
      </c>
      <c r="I232" s="4">
        <v>114.220916</v>
      </c>
      <c r="J232">
        <f t="shared" si="3"/>
        <v>43</v>
      </c>
    </row>
    <row r="233" spans="1:10">
      <c r="A233">
        <v>268</v>
      </c>
      <c r="B233">
        <v>4</v>
      </c>
      <c r="C233">
        <v>13</v>
      </c>
      <c r="D233">
        <v>64</v>
      </c>
      <c r="E233" t="s">
        <v>368</v>
      </c>
      <c r="F233" t="s">
        <v>369</v>
      </c>
      <c r="G233">
        <v>2</v>
      </c>
      <c r="H233" s="4" t="s">
        <v>1273</v>
      </c>
      <c r="I233" s="4" t="s">
        <v>1012</v>
      </c>
      <c r="J233">
        <f t="shared" si="3"/>
        <v>64</v>
      </c>
    </row>
    <row r="234" spans="1:10">
      <c r="A234">
        <v>163</v>
      </c>
      <c r="B234">
        <v>2</v>
      </c>
      <c r="C234">
        <v>6</v>
      </c>
      <c r="D234">
        <v>9</v>
      </c>
      <c r="E234" t="s">
        <v>154</v>
      </c>
      <c r="F234" t="s">
        <v>284</v>
      </c>
      <c r="G234">
        <v>1</v>
      </c>
      <c r="H234" s="4" t="s">
        <v>1144</v>
      </c>
      <c r="I234" s="4">
        <v>114.160203</v>
      </c>
      <c r="J234">
        <f t="shared" si="3"/>
        <v>9</v>
      </c>
    </row>
    <row r="235" spans="1:10">
      <c r="A235">
        <v>216</v>
      </c>
      <c r="B235">
        <v>3</v>
      </c>
      <c r="C235">
        <v>8</v>
      </c>
      <c r="D235">
        <v>14</v>
      </c>
      <c r="E235" t="s">
        <v>224</v>
      </c>
      <c r="F235" t="s">
        <v>225</v>
      </c>
      <c r="G235">
        <v>1</v>
      </c>
      <c r="H235" s="4" t="s">
        <v>1154</v>
      </c>
      <c r="I235" s="4" t="s">
        <v>899</v>
      </c>
      <c r="J235">
        <f t="shared" si="3"/>
        <v>14</v>
      </c>
    </row>
    <row r="236" spans="1:10">
      <c r="A236">
        <v>260</v>
      </c>
      <c r="B236">
        <v>4</v>
      </c>
      <c r="C236">
        <v>12</v>
      </c>
      <c r="D236">
        <v>90</v>
      </c>
      <c r="E236" t="s">
        <v>352</v>
      </c>
      <c r="F236" t="s">
        <v>353</v>
      </c>
      <c r="G236">
        <v>2</v>
      </c>
      <c r="H236" s="4" t="s">
        <v>1324</v>
      </c>
      <c r="I236" s="4" t="s">
        <v>1059</v>
      </c>
      <c r="J236">
        <f t="shared" si="3"/>
        <v>90</v>
      </c>
    </row>
    <row r="237" spans="1:10">
      <c r="A237">
        <v>275</v>
      </c>
      <c r="B237">
        <v>4</v>
      </c>
      <c r="C237">
        <v>14</v>
      </c>
      <c r="D237">
        <v>21</v>
      </c>
      <c r="E237" t="s">
        <v>381</v>
      </c>
      <c r="F237" t="s">
        <v>382</v>
      </c>
      <c r="G237">
        <v>1</v>
      </c>
      <c r="H237" s="4" t="s">
        <v>1165</v>
      </c>
      <c r="I237" s="4" t="s">
        <v>908</v>
      </c>
      <c r="J237">
        <f t="shared" si="3"/>
        <v>21</v>
      </c>
    </row>
    <row r="238" spans="1:10">
      <c r="A238">
        <v>16</v>
      </c>
      <c r="B238">
        <v>1</v>
      </c>
      <c r="C238">
        <v>1</v>
      </c>
      <c r="D238">
        <v>55</v>
      </c>
      <c r="E238" t="s">
        <v>9</v>
      </c>
      <c r="F238" t="s">
        <v>446</v>
      </c>
      <c r="G238">
        <v>1</v>
      </c>
      <c r="H238" s="4" t="s">
        <v>1242</v>
      </c>
      <c r="I238" s="4" t="s">
        <v>985</v>
      </c>
      <c r="J238">
        <f t="shared" si="3"/>
        <v>55</v>
      </c>
    </row>
    <row r="239" spans="1:10">
      <c r="A239">
        <v>286</v>
      </c>
      <c r="B239">
        <v>4</v>
      </c>
      <c r="C239">
        <v>15</v>
      </c>
      <c r="D239">
        <v>27</v>
      </c>
      <c r="E239" t="s">
        <v>402</v>
      </c>
      <c r="F239" t="s">
        <v>403</v>
      </c>
      <c r="G239">
        <v>1</v>
      </c>
      <c r="H239" s="4">
        <v>22.396868000000001</v>
      </c>
      <c r="I239" s="4" t="s">
        <v>925</v>
      </c>
      <c r="J239">
        <f t="shared" si="3"/>
        <v>27</v>
      </c>
    </row>
    <row r="240" spans="1:10">
      <c r="A240">
        <v>34</v>
      </c>
      <c r="B240">
        <v>1</v>
      </c>
      <c r="C240">
        <v>2</v>
      </c>
      <c r="D240">
        <v>111</v>
      </c>
      <c r="E240" t="s">
        <v>600</v>
      </c>
      <c r="F240" t="s">
        <v>464</v>
      </c>
      <c r="G240">
        <v>1</v>
      </c>
      <c r="H240" s="4" t="s">
        <v>1363</v>
      </c>
      <c r="I240" s="4">
        <v>114.174049</v>
      </c>
      <c r="J240">
        <f t="shared" si="3"/>
        <v>111</v>
      </c>
    </row>
    <row r="241" spans="1:10">
      <c r="A241">
        <v>56</v>
      </c>
      <c r="B241">
        <v>1</v>
      </c>
      <c r="C241">
        <v>3</v>
      </c>
      <c r="D241">
        <v>59</v>
      </c>
      <c r="E241" t="s">
        <v>576</v>
      </c>
      <c r="F241" t="s">
        <v>486</v>
      </c>
      <c r="G241">
        <v>1</v>
      </c>
      <c r="H241" s="4" t="s">
        <v>1255</v>
      </c>
      <c r="I241" s="4" t="s">
        <v>996</v>
      </c>
      <c r="J241">
        <f t="shared" si="3"/>
        <v>59</v>
      </c>
    </row>
    <row r="242" spans="1:10">
      <c r="A242">
        <v>70</v>
      </c>
      <c r="B242">
        <v>1</v>
      </c>
      <c r="C242">
        <v>4</v>
      </c>
      <c r="D242">
        <v>62</v>
      </c>
      <c r="E242" t="s">
        <v>64</v>
      </c>
      <c r="F242" t="s">
        <v>498</v>
      </c>
      <c r="G242">
        <v>1</v>
      </c>
      <c r="H242" s="4" t="s">
        <v>1261</v>
      </c>
      <c r="I242" s="4" t="s">
        <v>1003</v>
      </c>
      <c r="J242">
        <f t="shared" si="3"/>
        <v>62</v>
      </c>
    </row>
    <row r="243" spans="1:10">
      <c r="A243">
        <v>193</v>
      </c>
      <c r="B243">
        <v>2</v>
      </c>
      <c r="C243">
        <v>7</v>
      </c>
      <c r="D243">
        <v>30</v>
      </c>
      <c r="E243" t="s">
        <v>182</v>
      </c>
      <c r="F243" t="s">
        <v>312</v>
      </c>
      <c r="G243">
        <v>1</v>
      </c>
      <c r="H243" s="4" t="s">
        <v>1187</v>
      </c>
      <c r="I243" s="4" t="s">
        <v>929</v>
      </c>
      <c r="J243">
        <f t="shared" si="3"/>
        <v>30</v>
      </c>
    </row>
    <row r="244" spans="1:10">
      <c r="A244">
        <v>164</v>
      </c>
      <c r="B244">
        <v>2</v>
      </c>
      <c r="C244">
        <v>5</v>
      </c>
      <c r="D244">
        <v>35</v>
      </c>
      <c r="E244" t="s">
        <v>155</v>
      </c>
      <c r="F244" t="s">
        <v>285</v>
      </c>
      <c r="G244">
        <v>1</v>
      </c>
      <c r="H244" s="4" t="s">
        <v>1193</v>
      </c>
      <c r="I244" s="4" t="s">
        <v>936</v>
      </c>
      <c r="J244">
        <f t="shared" si="3"/>
        <v>35</v>
      </c>
    </row>
    <row r="245" spans="1:10">
      <c r="A245">
        <v>165</v>
      </c>
      <c r="B245">
        <v>2</v>
      </c>
      <c r="C245">
        <v>6</v>
      </c>
      <c r="D245">
        <v>56</v>
      </c>
      <c r="E245" t="s">
        <v>156</v>
      </c>
      <c r="F245" t="s">
        <v>286</v>
      </c>
      <c r="G245">
        <v>1</v>
      </c>
      <c r="H245" s="4" t="s">
        <v>1248</v>
      </c>
      <c r="I245" s="4">
        <v>114.160909</v>
      </c>
      <c r="J245">
        <f t="shared" si="3"/>
        <v>56</v>
      </c>
    </row>
    <row r="246" spans="1:10">
      <c r="A246">
        <v>284</v>
      </c>
      <c r="B246">
        <v>4</v>
      </c>
      <c r="C246">
        <v>15</v>
      </c>
      <c r="D246">
        <v>27</v>
      </c>
      <c r="E246" t="s">
        <v>1393</v>
      </c>
      <c r="F246" t="s">
        <v>399</v>
      </c>
      <c r="G246">
        <v>1</v>
      </c>
      <c r="H246" s="4" t="s">
        <v>1181</v>
      </c>
      <c r="I246" s="4" t="s">
        <v>924</v>
      </c>
      <c r="J246">
        <f t="shared" si="3"/>
        <v>27</v>
      </c>
    </row>
    <row r="247" spans="1:10">
      <c r="A247">
        <v>57</v>
      </c>
      <c r="B247">
        <v>1</v>
      </c>
      <c r="C247">
        <v>2</v>
      </c>
      <c r="D247">
        <v>24</v>
      </c>
      <c r="E247" t="s">
        <v>51</v>
      </c>
      <c r="F247" t="s">
        <v>487</v>
      </c>
      <c r="G247">
        <v>1</v>
      </c>
      <c r="H247" s="4" t="s">
        <v>1173</v>
      </c>
      <c r="I247" s="4" t="s">
        <v>916</v>
      </c>
      <c r="J247">
        <f t="shared" si="3"/>
        <v>24</v>
      </c>
    </row>
    <row r="248" spans="1:10">
      <c r="A248">
        <v>285</v>
      </c>
      <c r="B248">
        <v>4</v>
      </c>
      <c r="C248">
        <v>15</v>
      </c>
      <c r="D248">
        <v>88</v>
      </c>
      <c r="E248" t="s">
        <v>400</v>
      </c>
      <c r="F248" t="s">
        <v>401</v>
      </c>
      <c r="G248">
        <v>1</v>
      </c>
      <c r="H248" s="4" t="s">
        <v>1319</v>
      </c>
      <c r="I248" s="4">
        <v>113.97909199999999</v>
      </c>
      <c r="J248">
        <f t="shared" si="3"/>
        <v>88</v>
      </c>
    </row>
    <row r="249" spans="1:10">
      <c r="A249">
        <v>194</v>
      </c>
      <c r="B249">
        <v>2</v>
      </c>
      <c r="C249">
        <v>5</v>
      </c>
      <c r="D249">
        <v>95</v>
      </c>
      <c r="E249" t="s">
        <v>183</v>
      </c>
      <c r="F249" t="s">
        <v>313</v>
      </c>
      <c r="G249">
        <v>1</v>
      </c>
      <c r="H249" s="4" t="s">
        <v>1339</v>
      </c>
      <c r="I249" s="4" t="s">
        <v>1075</v>
      </c>
      <c r="J249">
        <f t="shared" si="3"/>
        <v>95</v>
      </c>
    </row>
    <row r="250" spans="1:10">
      <c r="A250">
        <v>261</v>
      </c>
      <c r="B250">
        <v>4</v>
      </c>
      <c r="C250">
        <v>12</v>
      </c>
      <c r="D250">
        <v>57</v>
      </c>
      <c r="E250" t="s">
        <v>354</v>
      </c>
      <c r="F250" t="s">
        <v>355</v>
      </c>
      <c r="G250">
        <v>1</v>
      </c>
      <c r="H250" s="4" t="s">
        <v>1253</v>
      </c>
      <c r="I250" s="4" t="s">
        <v>995</v>
      </c>
      <c r="J250">
        <f t="shared" si="3"/>
        <v>57</v>
      </c>
    </row>
    <row r="251" spans="1:10">
      <c r="A251">
        <v>269</v>
      </c>
      <c r="B251">
        <v>4</v>
      </c>
      <c r="C251">
        <v>13</v>
      </c>
      <c r="D251">
        <v>64</v>
      </c>
      <c r="E251" t="s">
        <v>1389</v>
      </c>
      <c r="F251" t="s">
        <v>370</v>
      </c>
      <c r="G251">
        <v>1</v>
      </c>
      <c r="H251" s="4" t="s">
        <v>1274</v>
      </c>
      <c r="I251" s="4" t="s">
        <v>1013</v>
      </c>
      <c r="J251">
        <f t="shared" si="3"/>
        <v>64</v>
      </c>
    </row>
    <row r="252" spans="1:10">
      <c r="A252">
        <v>195</v>
      </c>
      <c r="B252">
        <v>2</v>
      </c>
      <c r="C252">
        <v>5</v>
      </c>
      <c r="D252">
        <v>81</v>
      </c>
      <c r="E252" t="s">
        <v>184</v>
      </c>
      <c r="F252" t="s">
        <v>185</v>
      </c>
      <c r="G252">
        <v>1</v>
      </c>
      <c r="H252" s="4" t="s">
        <v>1303</v>
      </c>
      <c r="I252" s="4" t="s">
        <v>1041</v>
      </c>
      <c r="J252">
        <f t="shared" si="3"/>
        <v>81</v>
      </c>
    </row>
    <row r="253" spans="1:10">
      <c r="A253">
        <v>278</v>
      </c>
      <c r="B253">
        <v>4</v>
      </c>
      <c r="C253">
        <v>14</v>
      </c>
      <c r="D253">
        <v>23</v>
      </c>
      <c r="E253" t="s">
        <v>387</v>
      </c>
      <c r="F253" t="s">
        <v>388</v>
      </c>
      <c r="G253">
        <v>1</v>
      </c>
      <c r="H253" s="4" t="s">
        <v>1169</v>
      </c>
      <c r="I253" s="4" t="s">
        <v>912</v>
      </c>
      <c r="J253">
        <f t="shared" si="3"/>
        <v>23</v>
      </c>
    </row>
    <row r="254" spans="1:10">
      <c r="A254">
        <v>58</v>
      </c>
      <c r="B254">
        <v>1</v>
      </c>
      <c r="C254">
        <v>3</v>
      </c>
      <c r="D254">
        <v>63</v>
      </c>
      <c r="E254" t="s">
        <v>52</v>
      </c>
      <c r="F254" t="s">
        <v>488</v>
      </c>
      <c r="G254">
        <v>1</v>
      </c>
      <c r="H254" s="4" t="s">
        <v>1269</v>
      </c>
      <c r="I254" s="4" t="s">
        <v>1010</v>
      </c>
      <c r="J254">
        <f t="shared" si="3"/>
        <v>63</v>
      </c>
    </row>
    <row r="255" spans="1:10">
      <c r="A255" s="8">
        <v>291</v>
      </c>
      <c r="B255" s="8">
        <v>4</v>
      </c>
      <c r="C255" s="8">
        <v>16</v>
      </c>
      <c r="D255" s="8">
        <v>52</v>
      </c>
      <c r="E255" s="8" t="s">
        <v>412</v>
      </c>
      <c r="F255" s="8" t="s">
        <v>413</v>
      </c>
      <c r="G255" s="8">
        <v>2</v>
      </c>
      <c r="H255" s="9" t="s">
        <v>1231</v>
      </c>
      <c r="I255" s="9" t="s">
        <v>975</v>
      </c>
      <c r="J255">
        <f t="shared" si="3"/>
        <v>52</v>
      </c>
    </row>
    <row r="256" spans="1:10">
      <c r="A256">
        <v>59</v>
      </c>
      <c r="B256">
        <v>1</v>
      </c>
      <c r="C256">
        <v>3</v>
      </c>
      <c r="D256">
        <v>87</v>
      </c>
      <c r="E256" t="s">
        <v>53</v>
      </c>
      <c r="F256" t="s">
        <v>489</v>
      </c>
      <c r="G256">
        <v>1</v>
      </c>
      <c r="H256" s="4" t="s">
        <v>1317</v>
      </c>
      <c r="I256" s="4" t="s">
        <v>1054</v>
      </c>
      <c r="J256">
        <f t="shared" si="3"/>
        <v>87</v>
      </c>
    </row>
    <row r="257" spans="1:10">
      <c r="A257">
        <v>35</v>
      </c>
      <c r="B257">
        <v>1</v>
      </c>
      <c r="C257">
        <v>2</v>
      </c>
      <c r="D257">
        <v>24</v>
      </c>
      <c r="E257" t="s">
        <v>601</v>
      </c>
      <c r="F257" t="s">
        <v>465</v>
      </c>
      <c r="G257">
        <v>1</v>
      </c>
      <c r="H257" s="4" t="s">
        <v>1170</v>
      </c>
      <c r="I257" s="4" t="s">
        <v>913</v>
      </c>
      <c r="J257">
        <f t="shared" si="3"/>
        <v>24</v>
      </c>
    </row>
    <row r="258" spans="1:10">
      <c r="A258">
        <v>229</v>
      </c>
      <c r="B258">
        <v>3</v>
      </c>
      <c r="C258">
        <v>9</v>
      </c>
      <c r="D258">
        <v>11</v>
      </c>
      <c r="E258" t="s">
        <v>245</v>
      </c>
      <c r="F258" t="s">
        <v>246</v>
      </c>
      <c r="G258">
        <v>2</v>
      </c>
      <c r="H258" s="4" t="s">
        <v>1148</v>
      </c>
      <c r="I258" s="4" t="s">
        <v>894</v>
      </c>
      <c r="J258">
        <f t="shared" ref="J258:J292" si="4">D258</f>
        <v>11</v>
      </c>
    </row>
    <row r="259" spans="1:10">
      <c r="A259">
        <v>196</v>
      </c>
      <c r="B259">
        <v>2</v>
      </c>
      <c r="C259">
        <v>7</v>
      </c>
      <c r="D259">
        <v>103</v>
      </c>
      <c r="E259" t="s">
        <v>186</v>
      </c>
      <c r="F259" t="s">
        <v>187</v>
      </c>
      <c r="G259">
        <v>1</v>
      </c>
      <c r="H259" s="4" t="s">
        <v>1350</v>
      </c>
      <c r="I259" s="4" t="s">
        <v>1087</v>
      </c>
      <c r="J259">
        <f t="shared" si="4"/>
        <v>103</v>
      </c>
    </row>
    <row r="260" spans="1:10">
      <c r="A260">
        <v>166</v>
      </c>
      <c r="B260">
        <v>2</v>
      </c>
      <c r="C260">
        <v>5</v>
      </c>
      <c r="D260">
        <v>35</v>
      </c>
      <c r="E260" t="s">
        <v>157</v>
      </c>
      <c r="F260" t="s">
        <v>287</v>
      </c>
      <c r="G260">
        <v>1</v>
      </c>
      <c r="H260" s="4" t="s">
        <v>1194</v>
      </c>
      <c r="I260" s="4" t="s">
        <v>937</v>
      </c>
      <c r="J260">
        <f t="shared" si="4"/>
        <v>35</v>
      </c>
    </row>
    <row r="261" spans="1:10">
      <c r="A261">
        <v>167</v>
      </c>
      <c r="B261">
        <v>2</v>
      </c>
      <c r="C261">
        <v>5</v>
      </c>
      <c r="D261">
        <v>35</v>
      </c>
      <c r="E261" t="s">
        <v>158</v>
      </c>
      <c r="F261" t="s">
        <v>288</v>
      </c>
      <c r="G261">
        <v>1</v>
      </c>
      <c r="H261" s="4" t="s">
        <v>1195</v>
      </c>
      <c r="I261" s="4" t="s">
        <v>938</v>
      </c>
      <c r="J261">
        <f t="shared" si="4"/>
        <v>35</v>
      </c>
    </row>
    <row r="262" spans="1:10">
      <c r="A262">
        <v>197</v>
      </c>
      <c r="B262">
        <v>2</v>
      </c>
      <c r="C262">
        <v>7</v>
      </c>
      <c r="D262">
        <v>83</v>
      </c>
      <c r="E262" t="s">
        <v>188</v>
      </c>
      <c r="F262" t="s">
        <v>189</v>
      </c>
      <c r="G262">
        <v>1</v>
      </c>
      <c r="H262" s="4" t="s">
        <v>1309</v>
      </c>
      <c r="I262" s="4" t="s">
        <v>1046</v>
      </c>
      <c r="J262">
        <f t="shared" si="4"/>
        <v>83</v>
      </c>
    </row>
    <row r="263" spans="1:10">
      <c r="A263">
        <v>198</v>
      </c>
      <c r="B263">
        <v>2</v>
      </c>
      <c r="C263">
        <v>7</v>
      </c>
      <c r="D263">
        <v>112</v>
      </c>
      <c r="E263" t="s">
        <v>190</v>
      </c>
      <c r="F263" t="s">
        <v>191</v>
      </c>
      <c r="G263">
        <v>1</v>
      </c>
      <c r="H263" s="4" t="s">
        <v>1367</v>
      </c>
      <c r="I263" s="4">
        <v>114.224649</v>
      </c>
      <c r="J263">
        <f t="shared" si="4"/>
        <v>112</v>
      </c>
    </row>
    <row r="264" spans="1:10">
      <c r="A264">
        <v>199</v>
      </c>
      <c r="B264">
        <v>2</v>
      </c>
      <c r="C264">
        <v>7</v>
      </c>
      <c r="D264">
        <v>3</v>
      </c>
      <c r="E264" t="s">
        <v>192</v>
      </c>
      <c r="F264" t="s">
        <v>193</v>
      </c>
      <c r="G264">
        <v>1</v>
      </c>
      <c r="H264" s="4" t="s">
        <v>1128</v>
      </c>
      <c r="I264" s="4" t="s">
        <v>876</v>
      </c>
      <c r="J264">
        <f t="shared" si="4"/>
        <v>3</v>
      </c>
    </row>
    <row r="265" spans="1:10">
      <c r="A265">
        <v>200</v>
      </c>
      <c r="B265">
        <v>2</v>
      </c>
      <c r="C265">
        <v>5</v>
      </c>
      <c r="D265">
        <v>95</v>
      </c>
      <c r="E265" t="s">
        <v>194</v>
      </c>
      <c r="F265" t="s">
        <v>195</v>
      </c>
      <c r="G265">
        <v>5</v>
      </c>
      <c r="H265" s="4" t="s">
        <v>1340</v>
      </c>
      <c r="I265" s="4" t="s">
        <v>1076</v>
      </c>
      <c r="J265">
        <f t="shared" si="4"/>
        <v>95</v>
      </c>
    </row>
    <row r="266" spans="1:10">
      <c r="A266">
        <v>60</v>
      </c>
      <c r="B266">
        <v>1</v>
      </c>
      <c r="C266">
        <v>3</v>
      </c>
      <c r="D266">
        <v>87</v>
      </c>
      <c r="E266" t="s">
        <v>54</v>
      </c>
      <c r="F266" t="s">
        <v>490</v>
      </c>
      <c r="G266">
        <v>1</v>
      </c>
      <c r="H266" s="4" t="s">
        <v>1318</v>
      </c>
      <c r="I266" s="4" t="s">
        <v>1055</v>
      </c>
      <c r="J266">
        <f t="shared" si="4"/>
        <v>87</v>
      </c>
    </row>
    <row r="267" spans="1:10">
      <c r="A267">
        <v>262</v>
      </c>
      <c r="B267">
        <v>4</v>
      </c>
      <c r="C267">
        <v>12</v>
      </c>
      <c r="D267">
        <v>89</v>
      </c>
      <c r="E267" t="s">
        <v>356</v>
      </c>
      <c r="F267" t="s">
        <v>357</v>
      </c>
      <c r="G267">
        <v>1</v>
      </c>
      <c r="H267" s="4" t="s">
        <v>1323</v>
      </c>
      <c r="I267" s="4" t="s">
        <v>1058</v>
      </c>
      <c r="J267">
        <f t="shared" si="4"/>
        <v>89</v>
      </c>
    </row>
    <row r="268" spans="1:10">
      <c r="A268">
        <v>169</v>
      </c>
      <c r="B268">
        <v>2</v>
      </c>
      <c r="C268">
        <v>6</v>
      </c>
      <c r="D268">
        <v>66</v>
      </c>
      <c r="E268" t="s">
        <v>642</v>
      </c>
      <c r="F268" t="s">
        <v>641</v>
      </c>
      <c r="G268">
        <v>1</v>
      </c>
      <c r="H268" s="4" t="s">
        <v>1278</v>
      </c>
      <c r="I268" s="4" t="s">
        <v>1018</v>
      </c>
      <c r="J268">
        <f t="shared" si="4"/>
        <v>66</v>
      </c>
    </row>
    <row r="269" spans="1:10">
      <c r="A269">
        <v>168</v>
      </c>
      <c r="B269">
        <v>2</v>
      </c>
      <c r="C269">
        <v>6</v>
      </c>
      <c r="D269">
        <v>56</v>
      </c>
      <c r="E269" t="s">
        <v>159</v>
      </c>
      <c r="F269" t="s">
        <v>289</v>
      </c>
      <c r="G269">
        <v>1</v>
      </c>
      <c r="H269" s="4" t="s">
        <v>1249</v>
      </c>
      <c r="I269" s="4" t="s">
        <v>991</v>
      </c>
      <c r="J269">
        <f t="shared" si="4"/>
        <v>56</v>
      </c>
    </row>
    <row r="270" spans="1:10">
      <c r="A270">
        <v>170</v>
      </c>
      <c r="B270">
        <v>2</v>
      </c>
      <c r="C270">
        <v>6</v>
      </c>
      <c r="D270">
        <v>66</v>
      </c>
      <c r="E270" t="s">
        <v>644</v>
      </c>
      <c r="F270" t="s">
        <v>643</v>
      </c>
      <c r="G270">
        <v>1</v>
      </c>
      <c r="H270" s="4">
        <v>22.339476000000001</v>
      </c>
      <c r="I270" s="4" t="s">
        <v>1019</v>
      </c>
      <c r="J270">
        <f t="shared" si="4"/>
        <v>66</v>
      </c>
    </row>
    <row r="271" spans="1:10">
      <c r="A271">
        <v>217</v>
      </c>
      <c r="B271">
        <v>3</v>
      </c>
      <c r="C271">
        <v>8</v>
      </c>
      <c r="D271">
        <v>37</v>
      </c>
      <c r="E271" t="s">
        <v>226</v>
      </c>
      <c r="F271" t="s">
        <v>227</v>
      </c>
      <c r="G271">
        <v>1</v>
      </c>
      <c r="H271" s="4">
        <v>22.387091000000002</v>
      </c>
      <c r="I271" s="4">
        <v>114.19179699999999</v>
      </c>
      <c r="J271">
        <f t="shared" si="4"/>
        <v>37</v>
      </c>
    </row>
    <row r="272" spans="1:10">
      <c r="A272">
        <v>234</v>
      </c>
      <c r="B272">
        <v>3</v>
      </c>
      <c r="C272">
        <v>18</v>
      </c>
      <c r="D272">
        <v>99</v>
      </c>
      <c r="E272" t="s">
        <v>253</v>
      </c>
      <c r="F272" t="s">
        <v>254</v>
      </c>
      <c r="G272">
        <v>1</v>
      </c>
      <c r="H272" s="4">
        <v>22.498253999999999</v>
      </c>
      <c r="I272" s="4" t="s">
        <v>1081</v>
      </c>
      <c r="J272">
        <f t="shared" si="4"/>
        <v>99</v>
      </c>
    </row>
    <row r="273" spans="1:10">
      <c r="A273">
        <v>171</v>
      </c>
      <c r="B273">
        <v>2</v>
      </c>
      <c r="C273">
        <v>5</v>
      </c>
      <c r="D273">
        <v>35</v>
      </c>
      <c r="E273" t="s">
        <v>160</v>
      </c>
      <c r="F273" t="s">
        <v>290</v>
      </c>
      <c r="G273">
        <v>1</v>
      </c>
      <c r="H273" s="4" t="s">
        <v>1196</v>
      </c>
      <c r="I273" s="4" t="s">
        <v>939</v>
      </c>
      <c r="J273">
        <f t="shared" si="4"/>
        <v>35</v>
      </c>
    </row>
    <row r="274" spans="1:10">
      <c r="A274">
        <v>172</v>
      </c>
      <c r="B274">
        <v>2</v>
      </c>
      <c r="C274">
        <v>5</v>
      </c>
      <c r="D274">
        <v>35</v>
      </c>
      <c r="E274" t="s">
        <v>161</v>
      </c>
      <c r="F274" t="s">
        <v>291</v>
      </c>
      <c r="G274">
        <v>1</v>
      </c>
      <c r="H274" s="4">
        <v>22.333151999999998</v>
      </c>
      <c r="I274" s="4" t="s">
        <v>940</v>
      </c>
      <c r="J274">
        <f t="shared" si="4"/>
        <v>35</v>
      </c>
    </row>
    <row r="275" spans="1:10">
      <c r="A275">
        <v>71</v>
      </c>
      <c r="B275">
        <v>1</v>
      </c>
      <c r="C275">
        <v>4</v>
      </c>
      <c r="D275">
        <v>49</v>
      </c>
      <c r="E275" t="s">
        <v>65</v>
      </c>
      <c r="F275" t="s">
        <v>499</v>
      </c>
      <c r="G275">
        <v>2</v>
      </c>
      <c r="H275" s="4" t="s">
        <v>1223</v>
      </c>
      <c r="I275" s="4" t="s">
        <v>967</v>
      </c>
      <c r="J275">
        <f t="shared" si="4"/>
        <v>49</v>
      </c>
    </row>
    <row r="276" spans="1:10">
      <c r="A276">
        <v>36</v>
      </c>
      <c r="B276">
        <v>1</v>
      </c>
      <c r="C276">
        <v>2</v>
      </c>
      <c r="D276">
        <v>79</v>
      </c>
      <c r="E276" t="s">
        <v>25</v>
      </c>
      <c r="F276" t="s">
        <v>466</v>
      </c>
      <c r="G276">
        <v>2</v>
      </c>
      <c r="H276" s="4" t="s">
        <v>1299</v>
      </c>
      <c r="I276" s="4" t="s">
        <v>1039</v>
      </c>
      <c r="J276">
        <f t="shared" si="4"/>
        <v>79</v>
      </c>
    </row>
    <row r="277" spans="1:10">
      <c r="A277">
        <v>37</v>
      </c>
      <c r="B277">
        <v>1</v>
      </c>
      <c r="C277">
        <v>2</v>
      </c>
      <c r="D277">
        <v>7</v>
      </c>
      <c r="E277" t="s">
        <v>26</v>
      </c>
      <c r="F277" t="s">
        <v>467</v>
      </c>
      <c r="G277">
        <v>2</v>
      </c>
      <c r="H277" s="4" t="s">
        <v>1136</v>
      </c>
      <c r="I277" s="4" t="s">
        <v>884</v>
      </c>
      <c r="J277">
        <f t="shared" si="4"/>
        <v>7</v>
      </c>
    </row>
    <row r="278" spans="1:10">
      <c r="A278">
        <v>231</v>
      </c>
      <c r="B278">
        <v>3</v>
      </c>
      <c r="C278">
        <v>9</v>
      </c>
      <c r="D278">
        <v>12</v>
      </c>
      <c r="E278" t="s">
        <v>678</v>
      </c>
      <c r="F278" t="s">
        <v>677</v>
      </c>
      <c r="G278">
        <v>1</v>
      </c>
      <c r="H278" s="4" t="s">
        <v>1150</v>
      </c>
      <c r="I278" s="4" t="s">
        <v>895</v>
      </c>
      <c r="J278">
        <f t="shared" si="4"/>
        <v>12</v>
      </c>
    </row>
    <row r="279" spans="1:10">
      <c r="A279">
        <v>276</v>
      </c>
      <c r="B279">
        <v>4</v>
      </c>
      <c r="C279">
        <v>14</v>
      </c>
      <c r="D279">
        <v>20</v>
      </c>
      <c r="E279" t="s">
        <v>383</v>
      </c>
      <c r="F279" t="s">
        <v>384</v>
      </c>
      <c r="G279">
        <v>1</v>
      </c>
      <c r="H279" s="4" t="s">
        <v>1163</v>
      </c>
      <c r="I279" s="4" t="s">
        <v>906</v>
      </c>
      <c r="J279">
        <f t="shared" si="4"/>
        <v>20</v>
      </c>
    </row>
    <row r="280" spans="1:10">
      <c r="A280">
        <v>287</v>
      </c>
      <c r="B280">
        <v>4</v>
      </c>
      <c r="C280">
        <v>15</v>
      </c>
      <c r="D280">
        <v>27</v>
      </c>
      <c r="E280" t="s">
        <v>404</v>
      </c>
      <c r="F280" t="s">
        <v>405</v>
      </c>
      <c r="G280">
        <v>1</v>
      </c>
      <c r="H280" s="4" t="s">
        <v>1182</v>
      </c>
      <c r="I280" s="4" t="s">
        <v>926</v>
      </c>
      <c r="J280">
        <f t="shared" si="4"/>
        <v>27</v>
      </c>
    </row>
    <row r="281" spans="1:10">
      <c r="A281">
        <v>218</v>
      </c>
      <c r="B281">
        <v>3</v>
      </c>
      <c r="C281">
        <v>8</v>
      </c>
      <c r="D281">
        <v>67</v>
      </c>
      <c r="E281" t="s">
        <v>228</v>
      </c>
      <c r="F281" t="s">
        <v>229</v>
      </c>
      <c r="G281">
        <v>1</v>
      </c>
      <c r="H281" s="4" t="s">
        <v>1279</v>
      </c>
      <c r="I281" s="4" t="s">
        <v>1020</v>
      </c>
      <c r="J281">
        <f t="shared" si="4"/>
        <v>67</v>
      </c>
    </row>
    <row r="282" spans="1:10">
      <c r="A282">
        <v>201</v>
      </c>
      <c r="B282">
        <v>2</v>
      </c>
      <c r="C282">
        <v>7</v>
      </c>
      <c r="D282">
        <v>102</v>
      </c>
      <c r="E282" t="s">
        <v>196</v>
      </c>
      <c r="F282" t="s">
        <v>197</v>
      </c>
      <c r="G282">
        <v>1</v>
      </c>
      <c r="H282" s="4">
        <v>22.308105999999999</v>
      </c>
      <c r="I282" s="4" t="s">
        <v>1086</v>
      </c>
      <c r="J282">
        <f t="shared" si="4"/>
        <v>102</v>
      </c>
    </row>
    <row r="283" spans="1:10">
      <c r="A283">
        <v>61</v>
      </c>
      <c r="B283">
        <v>1</v>
      </c>
      <c r="C283">
        <v>3</v>
      </c>
      <c r="D283">
        <v>26</v>
      </c>
      <c r="E283" t="s">
        <v>55</v>
      </c>
      <c r="F283" t="s">
        <v>491</v>
      </c>
      <c r="G283">
        <v>1</v>
      </c>
      <c r="H283" s="4" t="s">
        <v>1180</v>
      </c>
      <c r="I283" s="4" t="s">
        <v>923</v>
      </c>
      <c r="J283">
        <f t="shared" si="4"/>
        <v>26</v>
      </c>
    </row>
    <row r="284" spans="1:10">
      <c r="A284">
        <v>219</v>
      </c>
      <c r="B284">
        <v>3</v>
      </c>
      <c r="C284">
        <v>8</v>
      </c>
      <c r="D284">
        <v>107</v>
      </c>
      <c r="E284" t="s">
        <v>230</v>
      </c>
      <c r="F284" t="s">
        <v>231</v>
      </c>
      <c r="G284">
        <v>1</v>
      </c>
      <c r="H284" s="4" t="s">
        <v>1355</v>
      </c>
      <c r="I284" s="4" t="s">
        <v>1092</v>
      </c>
      <c r="J284">
        <f t="shared" si="4"/>
        <v>107</v>
      </c>
    </row>
    <row r="285" spans="1:10">
      <c r="A285">
        <v>277</v>
      </c>
      <c r="B285">
        <v>4</v>
      </c>
      <c r="C285">
        <v>14</v>
      </c>
      <c r="D285">
        <v>22</v>
      </c>
      <c r="E285" t="s">
        <v>385</v>
      </c>
      <c r="F285" t="s">
        <v>386</v>
      </c>
      <c r="G285">
        <v>1</v>
      </c>
      <c r="H285" s="4" t="s">
        <v>1167</v>
      </c>
      <c r="I285" s="4" t="s">
        <v>910</v>
      </c>
      <c r="J285">
        <f t="shared" si="4"/>
        <v>22</v>
      </c>
    </row>
    <row r="286" spans="1:10">
      <c r="A286">
        <v>117</v>
      </c>
      <c r="B286">
        <v>2</v>
      </c>
      <c r="C286">
        <v>5</v>
      </c>
      <c r="D286">
        <v>2</v>
      </c>
      <c r="E286" t="s">
        <v>110</v>
      </c>
      <c r="F286" t="s">
        <v>542</v>
      </c>
      <c r="G286">
        <v>1</v>
      </c>
      <c r="H286" s="4" t="s">
        <v>1122</v>
      </c>
      <c r="I286" s="4" t="s">
        <v>870</v>
      </c>
      <c r="J286">
        <f t="shared" si="4"/>
        <v>2</v>
      </c>
    </row>
    <row r="287" spans="1:10">
      <c r="A287">
        <v>72</v>
      </c>
      <c r="B287">
        <v>1</v>
      </c>
      <c r="C287">
        <v>4</v>
      </c>
      <c r="D287">
        <v>62</v>
      </c>
      <c r="E287" t="s">
        <v>66</v>
      </c>
      <c r="F287" t="s">
        <v>500</v>
      </c>
      <c r="G287">
        <v>1</v>
      </c>
      <c r="H287" s="4" t="s">
        <v>1262</v>
      </c>
      <c r="I287" s="4" t="s">
        <v>1004</v>
      </c>
      <c r="J287">
        <f t="shared" si="4"/>
        <v>62</v>
      </c>
    </row>
    <row r="288" spans="1:10">
      <c r="A288">
        <v>73</v>
      </c>
      <c r="B288">
        <v>1</v>
      </c>
      <c r="C288">
        <v>4</v>
      </c>
      <c r="D288">
        <v>62</v>
      </c>
      <c r="E288" t="s">
        <v>67</v>
      </c>
      <c r="F288" t="s">
        <v>501</v>
      </c>
      <c r="G288">
        <v>1</v>
      </c>
      <c r="H288" s="4" t="s">
        <v>1263</v>
      </c>
      <c r="I288" s="4" t="s">
        <v>1005</v>
      </c>
      <c r="J288">
        <f t="shared" si="4"/>
        <v>62</v>
      </c>
    </row>
    <row r="289" spans="1:10">
      <c r="A289">
        <v>220</v>
      </c>
      <c r="B289">
        <v>3</v>
      </c>
      <c r="C289">
        <v>8</v>
      </c>
      <c r="D289">
        <v>47</v>
      </c>
      <c r="E289" t="s">
        <v>232</v>
      </c>
      <c r="F289" t="s">
        <v>670</v>
      </c>
      <c r="G289">
        <v>1</v>
      </c>
      <c r="H289" s="4">
        <v>22.391532000000002</v>
      </c>
      <c r="I289" s="4" t="s">
        <v>965</v>
      </c>
      <c r="J289">
        <f t="shared" si="4"/>
        <v>47</v>
      </c>
    </row>
    <row r="290" spans="1:10">
      <c r="A290">
        <v>203</v>
      </c>
      <c r="B290">
        <v>2</v>
      </c>
      <c r="C290">
        <v>7</v>
      </c>
      <c r="D290">
        <v>112</v>
      </c>
      <c r="E290" t="s">
        <v>200</v>
      </c>
      <c r="F290" t="s">
        <v>652</v>
      </c>
      <c r="G290">
        <v>1</v>
      </c>
      <c r="H290" s="4" t="s">
        <v>1368</v>
      </c>
      <c r="I290" s="4" t="s">
        <v>1107</v>
      </c>
      <c r="J290">
        <f t="shared" si="4"/>
        <v>112</v>
      </c>
    </row>
    <row r="291" spans="1:10">
      <c r="A291">
        <v>38</v>
      </c>
      <c r="B291">
        <v>1</v>
      </c>
      <c r="C291">
        <v>2</v>
      </c>
      <c r="D291">
        <v>79</v>
      </c>
      <c r="E291" t="s">
        <v>27</v>
      </c>
      <c r="F291" t="s">
        <v>468</v>
      </c>
      <c r="G291">
        <v>1</v>
      </c>
      <c r="H291" s="4" t="s">
        <v>1300</v>
      </c>
      <c r="I291" s="4">
        <v>114.185541</v>
      </c>
      <c r="J291">
        <f t="shared" si="4"/>
        <v>79</v>
      </c>
    </row>
    <row r="292" spans="1:10">
      <c r="A292">
        <v>202</v>
      </c>
      <c r="B292">
        <v>2</v>
      </c>
      <c r="C292">
        <v>7</v>
      </c>
      <c r="D292">
        <v>83</v>
      </c>
      <c r="E292" t="s">
        <v>198</v>
      </c>
      <c r="F292" t="s">
        <v>199</v>
      </c>
      <c r="G292">
        <v>2</v>
      </c>
      <c r="H292" s="4" t="s">
        <v>1310</v>
      </c>
      <c r="I292" s="4" t="s">
        <v>1047</v>
      </c>
      <c r="J292">
        <f t="shared" si="4"/>
        <v>83</v>
      </c>
    </row>
  </sheetData>
  <autoFilter ref="A1:I292">
    <sortState ref="A2:J292">
      <sortCondition ref="E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location</vt:lpstr>
      <vt:lpstr>area</vt:lpstr>
      <vt:lpstr>region</vt:lpstr>
      <vt:lpstr>district</vt:lpstr>
      <vt:lpstr>area2015</vt:lpstr>
      <vt:lpstr>2015vs2016</vt:lpstr>
      <vt:lpstr>location2015</vt:lpstr>
      <vt:lpstr>'2015vs2016'!_FilterDatabase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Fan</dc:creator>
  <cp:lastModifiedBy>Danny Fan</cp:lastModifiedBy>
  <dcterms:created xsi:type="dcterms:W3CDTF">2016-04-07T07:53:58Z</dcterms:created>
  <dcterms:modified xsi:type="dcterms:W3CDTF">2016-10-04T09:00:37Z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ef57c93a-a947-49e8-8521-ab65660232da</vt:lpwstr>
  </property>
</Properties>
</file>