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pdqlsh\0\Light\1\j\Data-Cloud\WID\"/>
    </mc:Choice>
  </mc:AlternateContent>
  <xr:revisionPtr revIDLastSave="0" documentId="13_ncr:1_{56369A65-6FE5-41B6-8FF4-AC26E3AD233A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Data" sheetId="1" r:id="rId1"/>
    <sheet name="Metadata" sheetId="2" r:id="rId2"/>
    <sheet name="DownloadInfo" sheetId="3" r:id="rId3"/>
  </sheets>
  <calcPr calcId="191029"/>
</workbook>
</file>

<file path=xl/calcChain.xml><?xml version="1.0" encoding="utf-8"?>
<calcChain xmlns="http://schemas.openxmlformats.org/spreadsheetml/2006/main"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52" i="1" l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G43" i="1"/>
  <c r="H43" i="1" s="1"/>
  <c r="H42" i="1"/>
  <c r="G42" i="1"/>
  <c r="H41" i="1"/>
  <c r="G41" i="1"/>
  <c r="H40" i="1"/>
  <c r="G40" i="1"/>
  <c r="G39" i="1"/>
  <c r="H39" i="1" s="1"/>
  <c r="H38" i="1"/>
  <c r="G38" i="1"/>
  <c r="H37" i="1"/>
  <c r="G37" i="1"/>
  <c r="H36" i="1"/>
  <c r="G36" i="1"/>
  <c r="G35" i="1"/>
  <c r="H35" i="1" s="1"/>
  <c r="H34" i="1"/>
  <c r="G34" i="1"/>
  <c r="H33" i="1"/>
  <c r="G33" i="1"/>
  <c r="H32" i="1"/>
  <c r="G32" i="1"/>
  <c r="G31" i="1"/>
  <c r="H31" i="1" s="1"/>
  <c r="H30" i="1"/>
  <c r="G30" i="1"/>
  <c r="H29" i="1"/>
  <c r="G29" i="1"/>
  <c r="H28" i="1"/>
  <c r="G28" i="1"/>
  <c r="G27" i="1"/>
  <c r="H27" i="1" s="1"/>
  <c r="H26" i="1"/>
  <c r="G26" i="1"/>
  <c r="H25" i="1"/>
  <c r="G25" i="1"/>
  <c r="H24" i="1"/>
  <c r="G24" i="1"/>
  <c r="G23" i="1"/>
  <c r="H23" i="1" s="1"/>
  <c r="H22" i="1"/>
  <c r="G22" i="1"/>
  <c r="H21" i="1"/>
  <c r="G21" i="1"/>
  <c r="H20" i="1"/>
  <c r="G20" i="1"/>
  <c r="G19" i="1"/>
  <c r="H19" i="1" s="1"/>
  <c r="H18" i="1"/>
  <c r="G18" i="1"/>
  <c r="H17" i="1"/>
  <c r="G17" i="1"/>
  <c r="H16" i="1"/>
  <c r="G16" i="1"/>
  <c r="G15" i="1"/>
  <c r="H15" i="1" s="1"/>
  <c r="H14" i="1"/>
  <c r="G14" i="1"/>
  <c r="H13" i="1"/>
  <c r="G13" i="1"/>
  <c r="H12" i="1"/>
  <c r="G12" i="1"/>
  <c r="G11" i="1"/>
  <c r="H11" i="1" s="1"/>
  <c r="H10" i="1"/>
  <c r="G10" i="1"/>
  <c r="H9" i="1"/>
  <c r="G9" i="1"/>
  <c r="H8" i="1"/>
  <c r="G8" i="1"/>
  <c r="G7" i="1"/>
  <c r="H7" i="1" s="1"/>
  <c r="H6" i="1"/>
  <c r="G6" i="1"/>
  <c r="H5" i="1"/>
  <c r="G5" i="1"/>
  <c r="H4" i="1"/>
  <c r="G4" i="1"/>
  <c r="G3" i="1"/>
  <c r="H3" i="1" s="1"/>
  <c r="H2" i="1"/>
  <c r="G2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<sst xmlns="http://schemas.openxmlformats.org/spreadsheetml/2006/main" count="42" uniqueCount="33">
  <si>
    <r>
      <rPr>
        <b/>
        <sz val="11"/>
        <color theme="1"/>
        <rFont val="Calibri"/>
        <family val="2"/>
        <scheme val="minor"/>
      </rPr>
      <t>Year</t>
    </r>
  </si>
  <si>
    <r>
      <rPr>
        <b/>
        <sz val="11"/>
        <color theme="1"/>
        <rFont val="Calibri"/>
        <family val="2"/>
        <scheme val="minor"/>
      </rPr>
      <t xml:space="preserve">sptinc_p90p100_z_SG
</t>
    </r>
    <r>
      <rPr>
        <b/>
        <sz val="11"/>
        <color theme="1"/>
        <rFont val="Calibri"/>
        <family val="2"/>
        <scheme val="minor"/>
      </rPr>
      <t xml:space="preserve">Singapore
</t>
    </r>
    <r>
      <rPr>
        <b/>
        <sz val="11"/>
        <color theme="1"/>
        <rFont val="Calibri"/>
        <family val="2"/>
        <scheme val="minor"/>
      </rPr>
      <t xml:space="preserve">Pre-tax national income
</t>
    </r>
    <r>
      <rPr>
        <sz val="11"/>
        <color theme="1"/>
        <rFont val="Calibri"/>
        <family val="2"/>
        <scheme val="minor"/>
      </rPr>
      <t xml:space="preserve">Top 10% | share | adults | equal split
</t>
    </r>
  </si>
  <si>
    <r>
      <rPr>
        <b/>
        <sz val="11"/>
        <color theme="1"/>
        <rFont val="Calibri"/>
        <family val="2"/>
        <scheme val="minor"/>
      </rPr>
      <t xml:space="preserve">sptinc_p0p50_z_SG
</t>
    </r>
    <r>
      <rPr>
        <b/>
        <sz val="11"/>
        <color theme="1"/>
        <rFont val="Calibri"/>
        <family val="2"/>
        <scheme val="minor"/>
      </rPr>
      <t xml:space="preserve">Singapore
</t>
    </r>
    <r>
      <rPr>
        <b/>
        <sz val="11"/>
        <color theme="1"/>
        <rFont val="Calibri"/>
        <family val="2"/>
        <scheme val="minor"/>
      </rPr>
      <t xml:space="preserve">Pre-tax national income
</t>
    </r>
    <r>
      <rPr>
        <sz val="11"/>
        <color theme="1"/>
        <rFont val="Calibri"/>
        <family val="2"/>
        <scheme val="minor"/>
      </rPr>
      <t xml:space="preserve">Bottom 50% | share | adults | equal split
</t>
    </r>
  </si>
  <si>
    <t>Country Code</t>
  </si>
  <si>
    <t>Country Name</t>
  </si>
  <si>
    <t>WID Variable code</t>
  </si>
  <si>
    <t>Percentile group</t>
  </si>
  <si>
    <t>Unit</t>
  </si>
  <si>
    <t>Variable name</t>
  </si>
  <si>
    <t>Intuitive description</t>
  </si>
  <si>
    <t>Technical description</t>
  </si>
  <si>
    <t>Methodological Notes</t>
  </si>
  <si>
    <t>Sources</t>
  </si>
  <si>
    <t>SG</t>
  </si>
  <si>
    <t>Singapore</t>
  </si>
  <si>
    <t>sptinc992j</t>
  </si>
  <si>
    <t>p90p100</t>
  </si>
  <si>
    <t>p0p50</t>
  </si>
  <si>
    <t>share</t>
  </si>
  <si>
    <t>Pre-tax national income. Share Adults. equal-split adults</t>
  </si>
  <si>
    <t>Pre-tax national income share held by a given percentile group. Pre-tax national income  is the sum of all pre-tax personal income flows accruing to the owners of the production factors, labor and capital, before taking into account the operation of the tax/transfer system, but after taking into account the operation of pension system. The central difference between personal factor income and pre-tax income is the treatment of pensions, which are counted on a contribution basis by factor income and on a distribution basis by pre-tax income. The population is comprised of individuals over age 20. The base unit is the individual (rather than the household) but resources are split equally within couples.</t>
  </si>
  <si>
    <t>Pre-tax national income =Pre-tax labor income [total pre-tax income ranking]+Pre-tax capital income [total pre-tax income ranking]</t>
  </si>
  <si>
    <t>Before 1969, pretax income shares retropolated based on fiscal income: see source.</t>
  </si>
  <si>
    <t>[URL][URL_LINK]http://wordpress.wid.world/document/whats-new-about-income-inequality-data-in-asia-world-inequality-lab-technical-note-2020-08/[/URL_LINK][URL_TEXT] Updated by Yang, “Regional DINA Update for Asia” (2020)[/URL_TEXT][/URL]; [URL][URL_LINK]http://wordpress.wid.world/document/whats-new-about-income-inequality-data-in-asia-world-inequality-lab-technical-note-2020-08/[/URL_LINK][URL_TEXT] Updated by Yang, “Regional DINA Update for Asia” (2020)[/URL_TEXT][/URL]</t>
  </si>
  <si>
    <t>Downloaded from wid.world on 02-02-2021 at 13:28:13</t>
  </si>
  <si>
    <r>
      <rPr>
        <b/>
        <sz val="11"/>
        <color theme="1"/>
        <rFont val="Calibri"/>
        <family val="2"/>
        <scheme val="minor"/>
      </rPr>
      <t xml:space="preserve">anninc_pall_992_i_SG
</t>
    </r>
    <r>
      <rPr>
        <b/>
        <sz val="11"/>
        <color theme="1"/>
        <rFont val="Calibri"/>
        <family val="2"/>
        <scheme val="minor"/>
      </rPr>
      <t xml:space="preserve">Singapore
</t>
    </r>
    <r>
      <rPr>
        <b/>
        <sz val="11"/>
        <color theme="1"/>
        <rFont val="Calibri"/>
        <family val="2"/>
        <scheme val="minor"/>
      </rPr>
      <t xml:space="preserve">National income
</t>
    </r>
    <r>
      <rPr>
        <sz val="11"/>
        <color theme="1"/>
        <rFont val="Calibri"/>
        <family val="2"/>
        <scheme val="minor"/>
      </rPr>
      <t xml:space="preserve">Total population | average income or wealth | adults | individual |  | ppp | constant (2019)
</t>
    </r>
  </si>
  <si>
    <t>yT10</t>
  </si>
  <si>
    <t>yB50</t>
  </si>
  <si>
    <t>Q</t>
  </si>
  <si>
    <t>q</t>
  </si>
  <si>
    <t>yB50r1980</t>
  </si>
  <si>
    <t>Qr1980</t>
  </si>
  <si>
    <t>yT10r1980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</si>
</sst>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pane ySplit="2" topLeftCell="A42" activePane="bottomLeft" state="frozen"/>
      <selection pane="bottomLeft" activeCell="A3" sqref="A3:XFD3"/>
    </sheetView>
  </sheetViews>
  <sheetFormatPr defaultRowHeight="14.4" x14ac:dyDescent="0.3"/>
  <cols>
    <col min="1" max="4" width="20.6640625" customWidth="1"/>
    <col min="5" max="7" width="9.77734375" customWidth="1"/>
    <col min="9" max="9" width="9.77734375" customWidth="1"/>
    <col min="11" max="11" width="9.77734375" customWidth="1"/>
  </cols>
  <sheetData>
    <row r="1" spans="1:11" ht="129.6" x14ac:dyDescent="0.3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3">
      <c r="A2">
        <v>1969</v>
      </c>
      <c r="B2">
        <v>0.31950000000000001</v>
      </c>
      <c r="C2">
        <v>0.24979999999999999</v>
      </c>
      <c r="D2" s="3">
        <v>14511.302100000001</v>
      </c>
      <c r="E2" s="3">
        <f>$D2*B2/0.1</f>
        <v>46363.610209500002</v>
      </c>
      <c r="F2" s="3">
        <f>$D2*C2/0.5</f>
        <v>7249.8465291600005</v>
      </c>
      <c r="G2" s="3">
        <f>E2-F2</f>
        <v>39113.763680340002</v>
      </c>
      <c r="H2" s="3">
        <f>G2/F2</f>
        <v>5.3951160928742992</v>
      </c>
      <c r="I2" s="4">
        <f>F2/F$13</f>
        <v>0.66782907294249272</v>
      </c>
      <c r="J2" s="4">
        <f>G2/G$13</f>
        <v>0.56208387369394364</v>
      </c>
      <c r="K2" s="4">
        <f>E2/E$13</f>
        <v>0.57635428302061087</v>
      </c>
    </row>
    <row r="3" spans="1:11" x14ac:dyDescent="0.3">
      <c r="A3">
        <v>1970</v>
      </c>
      <c r="B3">
        <v>0.33289999999999997</v>
      </c>
      <c r="C3">
        <v>0.2422</v>
      </c>
      <c r="D3" s="3">
        <v>15842.0774</v>
      </c>
      <c r="E3" s="3">
        <f t="shared" ref="E3:E52" si="0">$D3*B3/0.1</f>
        <v>52738.275664599991</v>
      </c>
      <c r="F3" s="3">
        <f t="shared" ref="F3:F52" si="1">$D3*C3/0.5</f>
        <v>7673.9022925600002</v>
      </c>
      <c r="G3" s="3">
        <f t="shared" ref="G3:G52" si="2">E3-F3</f>
        <v>45064.37337203999</v>
      </c>
      <c r="H3" s="3">
        <f t="shared" ref="H3:H52" si="3">G3/F3</f>
        <v>5.8724194880264227</v>
      </c>
      <c r="I3" s="4">
        <f t="shared" ref="I3:I52" si="4">F3/F$13</f>
        <v>0.70689152291412749</v>
      </c>
      <c r="J3" s="4">
        <f t="shared" ref="J3:J52" si="5">G3/G$13</f>
        <v>0.64759703917928502</v>
      </c>
      <c r="K3" s="4">
        <f t="shared" ref="K3:K52" si="6">E3/E$13</f>
        <v>0.65559888285372714</v>
      </c>
    </row>
    <row r="4" spans="1:11" x14ac:dyDescent="0.3">
      <c r="A4">
        <v>1971</v>
      </c>
      <c r="B4">
        <v>0.32990000000000003</v>
      </c>
      <c r="C4">
        <v>0.24360000000000001</v>
      </c>
      <c r="D4" s="3">
        <v>16972.1358</v>
      </c>
      <c r="E4" s="3">
        <f t="shared" si="0"/>
        <v>55991.076004200004</v>
      </c>
      <c r="F4" s="3">
        <f t="shared" si="1"/>
        <v>8268.8245617600005</v>
      </c>
      <c r="G4" s="3">
        <f t="shared" si="2"/>
        <v>47722.25144244</v>
      </c>
      <c r="H4" s="3">
        <f t="shared" si="3"/>
        <v>5.7713464696223316</v>
      </c>
      <c r="I4" s="4">
        <f t="shared" si="4"/>
        <v>0.76169356402143262</v>
      </c>
      <c r="J4" s="4">
        <f t="shared" si="5"/>
        <v>0.68579204423750539</v>
      </c>
      <c r="K4" s="4">
        <f t="shared" si="6"/>
        <v>0.69603502229731218</v>
      </c>
    </row>
    <row r="5" spans="1:11" x14ac:dyDescent="0.3">
      <c r="A5">
        <v>1972</v>
      </c>
      <c r="B5">
        <v>0.33829999999999999</v>
      </c>
      <c r="C5">
        <v>0.23880000000000001</v>
      </c>
      <c r="D5" s="3">
        <v>18315.6338</v>
      </c>
      <c r="E5" s="3">
        <f t="shared" si="0"/>
        <v>61961.789145399998</v>
      </c>
      <c r="F5" s="3">
        <f t="shared" si="1"/>
        <v>8747.5467028799994</v>
      </c>
      <c r="G5" s="3">
        <f t="shared" si="2"/>
        <v>53214.242442520001</v>
      </c>
      <c r="H5" s="3">
        <f t="shared" si="3"/>
        <v>6.0833333333333339</v>
      </c>
      <c r="I5" s="4">
        <f t="shared" si="4"/>
        <v>0.80579167870776613</v>
      </c>
      <c r="J5" s="4">
        <f t="shared" si="5"/>
        <v>0.76471463529383121</v>
      </c>
      <c r="K5" s="4">
        <f t="shared" si="6"/>
        <v>0.77025801908441194</v>
      </c>
    </row>
    <row r="6" spans="1:11" x14ac:dyDescent="0.3">
      <c r="A6">
        <v>1973</v>
      </c>
      <c r="B6">
        <v>0.33639999999999998</v>
      </c>
      <c r="C6">
        <v>0.24079999999999999</v>
      </c>
      <c r="D6" s="3">
        <v>19181.110700000001</v>
      </c>
      <c r="E6" s="3">
        <f t="shared" si="0"/>
        <v>64525.256394799995</v>
      </c>
      <c r="F6" s="3">
        <f t="shared" si="1"/>
        <v>9237.6229131199998</v>
      </c>
      <c r="G6" s="3">
        <f t="shared" si="2"/>
        <v>55287.633481679994</v>
      </c>
      <c r="H6" s="3">
        <f t="shared" si="3"/>
        <v>5.985049833887043</v>
      </c>
      <c r="I6" s="4">
        <f t="shared" si="4"/>
        <v>0.85093568828636201</v>
      </c>
      <c r="J6" s="4">
        <f t="shared" si="5"/>
        <v>0.79451027645221817</v>
      </c>
      <c r="K6" s="4">
        <f t="shared" si="6"/>
        <v>0.80212493630459025</v>
      </c>
    </row>
    <row r="7" spans="1:11" x14ac:dyDescent="0.3">
      <c r="A7">
        <v>1974</v>
      </c>
      <c r="B7">
        <v>0.33350000000000002</v>
      </c>
      <c r="C7">
        <v>0.24099999999999999</v>
      </c>
      <c r="D7" s="3">
        <v>19320.558000000001</v>
      </c>
      <c r="E7" s="3">
        <f t="shared" si="0"/>
        <v>64434.06093</v>
      </c>
      <c r="F7" s="3">
        <f t="shared" si="1"/>
        <v>9312.5089559999997</v>
      </c>
      <c r="G7" s="3">
        <f t="shared" si="2"/>
        <v>55121.551974000002</v>
      </c>
      <c r="H7" s="3">
        <f t="shared" si="3"/>
        <v>5.9190871369294609</v>
      </c>
      <c r="I7" s="4">
        <f t="shared" si="4"/>
        <v>0.85783391384075547</v>
      </c>
      <c r="J7" s="4">
        <f t="shared" si="5"/>
        <v>0.79212360413020322</v>
      </c>
      <c r="K7" s="4">
        <f t="shared" si="6"/>
        <v>0.80099126926502995</v>
      </c>
    </row>
    <row r="8" spans="1:11" x14ac:dyDescent="0.3">
      <c r="A8">
        <v>1975</v>
      </c>
      <c r="B8">
        <v>0.34050000000000002</v>
      </c>
      <c r="C8">
        <v>0.2369</v>
      </c>
      <c r="D8" s="3">
        <v>19932.334599999998</v>
      </c>
      <c r="E8" s="3">
        <f t="shared" si="0"/>
        <v>67869.599312999999</v>
      </c>
      <c r="F8" s="3">
        <f t="shared" si="1"/>
        <v>9443.9401334799986</v>
      </c>
      <c r="G8" s="3">
        <f t="shared" si="2"/>
        <v>58425.65917952</v>
      </c>
      <c r="H8" s="3">
        <f t="shared" si="3"/>
        <v>6.18657661460532</v>
      </c>
      <c r="I8" s="4">
        <f t="shared" si="4"/>
        <v>0.86994086825133077</v>
      </c>
      <c r="J8" s="4">
        <f t="shared" si="5"/>
        <v>0.83960523725445912</v>
      </c>
      <c r="K8" s="4">
        <f t="shared" si="6"/>
        <v>0.8436990578211081</v>
      </c>
    </row>
    <row r="9" spans="1:11" x14ac:dyDescent="0.3">
      <c r="A9">
        <v>1976</v>
      </c>
      <c r="B9">
        <v>0.33960000000000001</v>
      </c>
      <c r="C9">
        <v>0.23710000000000001</v>
      </c>
      <c r="D9" s="3">
        <v>20146.527600000001</v>
      </c>
      <c r="E9" s="3">
        <f t="shared" si="0"/>
        <v>68417.6077296</v>
      </c>
      <c r="F9" s="3">
        <f t="shared" si="1"/>
        <v>9553.4833879200014</v>
      </c>
      <c r="G9" s="3">
        <f t="shared" si="2"/>
        <v>58864.124341679999</v>
      </c>
      <c r="H9" s="3">
        <f t="shared" si="3"/>
        <v>6.1615352172079279</v>
      </c>
      <c r="I9" s="4">
        <f t="shared" si="4"/>
        <v>0.88003158807078152</v>
      </c>
      <c r="J9" s="4">
        <f t="shared" si="5"/>
        <v>0.84590619562913516</v>
      </c>
      <c r="K9" s="4">
        <f t="shared" si="6"/>
        <v>0.85051144789624589</v>
      </c>
    </row>
    <row r="10" spans="1:11" x14ac:dyDescent="0.3">
      <c r="A10">
        <v>1977</v>
      </c>
      <c r="B10">
        <v>0.33119999999999999</v>
      </c>
      <c r="C10">
        <v>0.24149999999999999</v>
      </c>
      <c r="D10" s="3">
        <v>20654.765100000001</v>
      </c>
      <c r="E10" s="3">
        <f t="shared" si="0"/>
        <v>68408.582011199993</v>
      </c>
      <c r="F10" s="3">
        <f t="shared" si="1"/>
        <v>9976.2515433000008</v>
      </c>
      <c r="G10" s="3">
        <f t="shared" si="2"/>
        <v>58432.330467899992</v>
      </c>
      <c r="H10" s="3">
        <f t="shared" si="3"/>
        <v>5.8571428571428559</v>
      </c>
      <c r="I10" s="4">
        <f t="shared" si="4"/>
        <v>0.91897542834952817</v>
      </c>
      <c r="J10" s="4">
        <f t="shared" si="5"/>
        <v>0.83970110692442501</v>
      </c>
      <c r="K10" s="4">
        <f t="shared" si="6"/>
        <v>0.85039924758583696</v>
      </c>
    </row>
    <row r="11" spans="1:11" x14ac:dyDescent="0.3">
      <c r="A11">
        <v>1978</v>
      </c>
      <c r="B11">
        <v>0.34289999999999998</v>
      </c>
      <c r="C11">
        <v>0.2349</v>
      </c>
      <c r="D11" s="3">
        <v>21710.579900000001</v>
      </c>
      <c r="E11" s="3">
        <f t="shared" si="0"/>
        <v>74445.578477099989</v>
      </c>
      <c r="F11" s="3">
        <f t="shared" si="1"/>
        <v>10199.63043702</v>
      </c>
      <c r="G11" s="3">
        <f t="shared" si="2"/>
        <v>64245.948040079988</v>
      </c>
      <c r="H11" s="3">
        <f t="shared" si="3"/>
        <v>6.2988505747126426</v>
      </c>
      <c r="I11" s="4">
        <f t="shared" si="4"/>
        <v>0.93955226661885227</v>
      </c>
      <c r="J11" s="4">
        <f t="shared" si="5"/>
        <v>0.92324562879278704</v>
      </c>
      <c r="K11" s="4">
        <f t="shared" si="6"/>
        <v>0.92544622416896793</v>
      </c>
    </row>
    <row r="12" spans="1:11" x14ac:dyDescent="0.3">
      <c r="A12">
        <v>1979</v>
      </c>
      <c r="B12">
        <v>0.36549999999999999</v>
      </c>
      <c r="C12">
        <v>0.2238</v>
      </c>
      <c r="D12" s="3">
        <v>22858.550500000001</v>
      </c>
      <c r="E12" s="3">
        <f t="shared" si="0"/>
        <v>83548.002077500001</v>
      </c>
      <c r="F12" s="3">
        <f t="shared" si="1"/>
        <v>10231.487203800001</v>
      </c>
      <c r="G12" s="3">
        <f t="shared" si="2"/>
        <v>73316.514873699998</v>
      </c>
      <c r="H12" s="3">
        <f t="shared" si="3"/>
        <v>7.1657730116175147</v>
      </c>
      <c r="I12" s="4">
        <f t="shared" si="4"/>
        <v>0.94248679425885995</v>
      </c>
      <c r="J12" s="4">
        <f t="shared" si="5"/>
        <v>1.0535941011133783</v>
      </c>
      <c r="K12" s="4">
        <f t="shared" si="6"/>
        <v>1.0386000705638605</v>
      </c>
    </row>
    <row r="13" spans="1:11" x14ac:dyDescent="0.3">
      <c r="A13">
        <v>1980</v>
      </c>
      <c r="B13">
        <v>0.34620000000000001</v>
      </c>
      <c r="C13">
        <v>0.2336</v>
      </c>
      <c r="D13" s="3">
        <v>23235.962</v>
      </c>
      <c r="E13" s="3">
        <f t="shared" si="0"/>
        <v>80442.900443999999</v>
      </c>
      <c r="F13" s="3">
        <f t="shared" si="1"/>
        <v>10855.8414464</v>
      </c>
      <c r="G13" s="3">
        <f t="shared" si="2"/>
        <v>69587.058997600005</v>
      </c>
      <c r="H13" s="3">
        <f t="shared" si="3"/>
        <v>6.4101027397260282</v>
      </c>
      <c r="I13" s="4">
        <f t="shared" si="4"/>
        <v>1</v>
      </c>
      <c r="J13" s="4">
        <f t="shared" si="5"/>
        <v>1</v>
      </c>
      <c r="K13" s="4">
        <f t="shared" si="6"/>
        <v>1</v>
      </c>
    </row>
    <row r="14" spans="1:11" x14ac:dyDescent="0.3">
      <c r="A14">
        <v>1981</v>
      </c>
      <c r="B14">
        <v>0.34599999999999997</v>
      </c>
      <c r="C14">
        <v>0.23369999999999999</v>
      </c>
      <c r="D14" s="3">
        <v>24403.100299999998</v>
      </c>
      <c r="E14" s="3">
        <f t="shared" si="0"/>
        <v>84434.727037999983</v>
      </c>
      <c r="F14" s="3">
        <f t="shared" si="1"/>
        <v>11406.009080219999</v>
      </c>
      <c r="G14" s="3">
        <f t="shared" si="2"/>
        <v>73028.717957779983</v>
      </c>
      <c r="H14" s="3">
        <f t="shared" si="3"/>
        <v>6.4026529738981592</v>
      </c>
      <c r="I14" s="4">
        <f t="shared" si="4"/>
        <v>1.0506794094715197</v>
      </c>
      <c r="J14" s="4">
        <f t="shared" si="5"/>
        <v>1.0494583189713289</v>
      </c>
      <c r="K14" s="4">
        <f t="shared" si="6"/>
        <v>1.0496231062277381</v>
      </c>
    </row>
    <row r="15" spans="1:11" x14ac:dyDescent="0.3">
      <c r="A15">
        <v>1982</v>
      </c>
      <c r="B15">
        <v>0.3548</v>
      </c>
      <c r="C15">
        <v>0.22900000000000001</v>
      </c>
      <c r="D15" s="3">
        <v>25300.132799999999</v>
      </c>
      <c r="E15" s="3">
        <f t="shared" si="0"/>
        <v>89764.871174399988</v>
      </c>
      <c r="F15" s="3">
        <f t="shared" si="1"/>
        <v>11587.4608224</v>
      </c>
      <c r="G15" s="3">
        <f t="shared" si="2"/>
        <v>78177.410351999992</v>
      </c>
      <c r="H15" s="3">
        <f t="shared" si="3"/>
        <v>6.7467248908296931</v>
      </c>
      <c r="I15" s="4">
        <f t="shared" si="4"/>
        <v>1.0673940734684015</v>
      </c>
      <c r="J15" s="4">
        <f t="shared" si="5"/>
        <v>1.1234475415133762</v>
      </c>
      <c r="K15" s="4">
        <f t="shared" si="6"/>
        <v>1.1158830758084046</v>
      </c>
    </row>
    <row r="16" spans="1:11" x14ac:dyDescent="0.3">
      <c r="A16">
        <v>1983</v>
      </c>
      <c r="B16">
        <v>0.34589999999999999</v>
      </c>
      <c r="C16">
        <v>0.23350000000000001</v>
      </c>
      <c r="D16" s="3">
        <v>27047.241000000002</v>
      </c>
      <c r="E16" s="3">
        <f t="shared" si="0"/>
        <v>93556.406619000001</v>
      </c>
      <c r="F16" s="3">
        <f t="shared" si="1"/>
        <v>12631.061547000001</v>
      </c>
      <c r="G16" s="3">
        <f t="shared" si="2"/>
        <v>80925.345071999996</v>
      </c>
      <c r="H16" s="3">
        <f t="shared" si="3"/>
        <v>6.4068522483940038</v>
      </c>
      <c r="I16" s="4">
        <f t="shared" si="4"/>
        <v>1.1635267159496603</v>
      </c>
      <c r="J16" s="4">
        <f t="shared" si="5"/>
        <v>1.1629367045788073</v>
      </c>
      <c r="K16" s="4">
        <f t="shared" si="6"/>
        <v>1.1630163271416216</v>
      </c>
    </row>
    <row r="17" spans="1:11" x14ac:dyDescent="0.3">
      <c r="A17">
        <v>1984</v>
      </c>
      <c r="B17">
        <v>0.34079999999999999</v>
      </c>
      <c r="C17">
        <v>0.2359</v>
      </c>
      <c r="D17" s="3">
        <v>29124.469300000001</v>
      </c>
      <c r="E17" s="3">
        <f t="shared" si="0"/>
        <v>99256.191374400005</v>
      </c>
      <c r="F17" s="3">
        <f t="shared" si="1"/>
        <v>13740.924615739999</v>
      </c>
      <c r="G17" s="3">
        <f t="shared" si="2"/>
        <v>85515.26675866</v>
      </c>
      <c r="H17" s="3">
        <f t="shared" si="3"/>
        <v>6.2233997456549393</v>
      </c>
      <c r="I17" s="4">
        <f t="shared" si="4"/>
        <v>1.2657632007233071</v>
      </c>
      <c r="J17" s="4">
        <f t="shared" si="5"/>
        <v>1.2288961193432437</v>
      </c>
      <c r="K17" s="4">
        <f t="shared" si="6"/>
        <v>1.2338713649876014</v>
      </c>
    </row>
    <row r="18" spans="1:11" x14ac:dyDescent="0.3">
      <c r="A18">
        <v>1985</v>
      </c>
      <c r="B18">
        <v>0.35949999999999999</v>
      </c>
      <c r="C18">
        <v>0.2263</v>
      </c>
      <c r="D18" s="3">
        <v>27917.070400000001</v>
      </c>
      <c r="E18" s="3">
        <f t="shared" si="0"/>
        <v>100361.86808799999</v>
      </c>
      <c r="F18" s="3">
        <f t="shared" si="1"/>
        <v>12635.266063040001</v>
      </c>
      <c r="G18" s="3">
        <f t="shared" si="2"/>
        <v>87726.602024959982</v>
      </c>
      <c r="H18" s="3">
        <f t="shared" si="3"/>
        <v>6.9429960229783454</v>
      </c>
      <c r="I18" s="4">
        <f t="shared" si="4"/>
        <v>1.1639140204309166</v>
      </c>
      <c r="J18" s="4">
        <f t="shared" si="5"/>
        <v>1.2606740863697889</v>
      </c>
      <c r="K18" s="4">
        <f t="shared" si="6"/>
        <v>1.2476162288288759</v>
      </c>
    </row>
    <row r="19" spans="1:11" x14ac:dyDescent="0.3">
      <c r="A19">
        <v>1986</v>
      </c>
      <c r="B19">
        <v>0.35270000000000001</v>
      </c>
      <c r="C19">
        <v>0.2293</v>
      </c>
      <c r="D19" s="3">
        <v>26828.193299999999</v>
      </c>
      <c r="E19" s="3">
        <f t="shared" si="0"/>
        <v>94623.037769099989</v>
      </c>
      <c r="F19" s="3">
        <f t="shared" si="1"/>
        <v>12303.40944738</v>
      </c>
      <c r="G19" s="3">
        <f t="shared" si="2"/>
        <v>82319.628321719996</v>
      </c>
      <c r="H19" s="3">
        <f t="shared" si="3"/>
        <v>6.6907980811164416</v>
      </c>
      <c r="I19" s="4">
        <f t="shared" si="4"/>
        <v>1.1333446152587316</v>
      </c>
      <c r="J19" s="4">
        <f t="shared" si="5"/>
        <v>1.1829732353620395</v>
      </c>
      <c r="K19" s="4">
        <f t="shared" si="6"/>
        <v>1.1762758086398368</v>
      </c>
    </row>
    <row r="20" spans="1:11" x14ac:dyDescent="0.3">
      <c r="A20">
        <v>1987</v>
      </c>
      <c r="B20">
        <v>0.37619999999999998</v>
      </c>
      <c r="C20">
        <v>0.21729999999999999</v>
      </c>
      <c r="D20" s="3">
        <v>28316.411800000002</v>
      </c>
      <c r="E20" s="3">
        <f t="shared" si="0"/>
        <v>106526.3411916</v>
      </c>
      <c r="F20" s="3">
        <f t="shared" si="1"/>
        <v>12306.31256828</v>
      </c>
      <c r="G20" s="3">
        <f t="shared" si="2"/>
        <v>94220.028623320002</v>
      </c>
      <c r="H20" s="3">
        <f t="shared" si="3"/>
        <v>7.656235618959963</v>
      </c>
      <c r="I20" s="4">
        <f t="shared" si="4"/>
        <v>1.133612040028551</v>
      </c>
      <c r="J20" s="4">
        <f t="shared" si="5"/>
        <v>1.3539877957275011</v>
      </c>
      <c r="K20" s="4">
        <f t="shared" si="6"/>
        <v>1.3242478901635066</v>
      </c>
    </row>
    <row r="21" spans="1:11" x14ac:dyDescent="0.3">
      <c r="A21">
        <v>1988</v>
      </c>
      <c r="B21">
        <v>0.35959999999999998</v>
      </c>
      <c r="C21">
        <v>0.2263</v>
      </c>
      <c r="D21" s="3">
        <v>31310.509900000001</v>
      </c>
      <c r="E21" s="3">
        <f t="shared" si="0"/>
        <v>112592.5936004</v>
      </c>
      <c r="F21" s="3">
        <f t="shared" si="1"/>
        <v>14171.13678074</v>
      </c>
      <c r="G21" s="3">
        <f t="shared" si="2"/>
        <v>98421.456819660001</v>
      </c>
      <c r="H21" s="3">
        <f t="shared" si="3"/>
        <v>6.9452054794520546</v>
      </c>
      <c r="I21" s="4">
        <f t="shared" si="4"/>
        <v>1.3053927556614613</v>
      </c>
      <c r="J21" s="4">
        <f t="shared" si="5"/>
        <v>1.4143643694304493</v>
      </c>
      <c r="K21" s="4">
        <f t="shared" si="6"/>
        <v>1.3996585525752006</v>
      </c>
    </row>
    <row r="22" spans="1:11" x14ac:dyDescent="0.3">
      <c r="A22">
        <v>1989</v>
      </c>
      <c r="B22">
        <v>0.36659999999999998</v>
      </c>
      <c r="C22">
        <v>0.22339999999999999</v>
      </c>
      <c r="D22" s="3">
        <v>33834.287400000001</v>
      </c>
      <c r="E22" s="3">
        <f t="shared" si="0"/>
        <v>124036.49760839999</v>
      </c>
      <c r="F22" s="3">
        <f t="shared" si="1"/>
        <v>15117.159610319999</v>
      </c>
      <c r="G22" s="3">
        <f t="shared" si="2"/>
        <v>108919.33799807999</v>
      </c>
      <c r="H22" s="3">
        <f t="shared" si="3"/>
        <v>7.2050134288272156</v>
      </c>
      <c r="I22" s="4">
        <f t="shared" si="4"/>
        <v>1.392536883019154</v>
      </c>
      <c r="J22" s="4">
        <f t="shared" si="5"/>
        <v>1.5652240454915118</v>
      </c>
      <c r="K22" s="4">
        <f t="shared" si="6"/>
        <v>1.5419197582855371</v>
      </c>
    </row>
    <row r="23" spans="1:11" x14ac:dyDescent="0.3">
      <c r="A23">
        <v>1990</v>
      </c>
      <c r="B23">
        <v>0.36990000000000001</v>
      </c>
      <c r="C23">
        <v>0.22059999999999999</v>
      </c>
      <c r="D23" s="3">
        <v>36038.072800000002</v>
      </c>
      <c r="E23" s="3">
        <f t="shared" si="0"/>
        <v>133304.83128720001</v>
      </c>
      <c r="F23" s="3">
        <f t="shared" si="1"/>
        <v>15899.997719360001</v>
      </c>
      <c r="G23" s="3">
        <f t="shared" si="2"/>
        <v>117404.83356784</v>
      </c>
      <c r="H23" s="3">
        <f t="shared" si="3"/>
        <v>7.3839528558476877</v>
      </c>
      <c r="I23" s="4">
        <f t="shared" si="4"/>
        <v>1.4646490369139222</v>
      </c>
      <c r="J23" s="4">
        <f t="shared" si="5"/>
        <v>1.6871647582043838</v>
      </c>
      <c r="K23" s="4">
        <f t="shared" si="6"/>
        <v>1.6571360623676124</v>
      </c>
    </row>
    <row r="24" spans="1:11" x14ac:dyDescent="0.3">
      <c r="A24">
        <v>1991</v>
      </c>
      <c r="B24">
        <v>0.35220000000000001</v>
      </c>
      <c r="C24">
        <v>0.22989999999999999</v>
      </c>
      <c r="D24" s="3">
        <v>36644.576200000003</v>
      </c>
      <c r="E24" s="3">
        <f t="shared" si="0"/>
        <v>129062.19737640001</v>
      </c>
      <c r="F24" s="3">
        <f t="shared" si="1"/>
        <v>16849.176136760001</v>
      </c>
      <c r="G24" s="3">
        <f t="shared" si="2"/>
        <v>112213.02123964002</v>
      </c>
      <c r="H24" s="3">
        <f t="shared" si="3"/>
        <v>6.659852109612876</v>
      </c>
      <c r="I24" s="4">
        <f t="shared" si="4"/>
        <v>1.5520838453611998</v>
      </c>
      <c r="J24" s="4">
        <f t="shared" si="5"/>
        <v>1.6125558811662115</v>
      </c>
      <c r="K24" s="4">
        <f t="shared" si="6"/>
        <v>1.6043951257854774</v>
      </c>
    </row>
    <row r="25" spans="1:11" x14ac:dyDescent="0.3">
      <c r="A25">
        <v>1992</v>
      </c>
      <c r="B25">
        <v>0.3463</v>
      </c>
      <c r="C25">
        <v>0.23230000000000001</v>
      </c>
      <c r="D25" s="3">
        <v>38172.134599999998</v>
      </c>
      <c r="E25" s="3">
        <f t="shared" si="0"/>
        <v>132190.10211979999</v>
      </c>
      <c r="F25" s="3">
        <f t="shared" si="1"/>
        <v>17734.773735160001</v>
      </c>
      <c r="G25" s="3">
        <f t="shared" si="2"/>
        <v>114455.32838463999</v>
      </c>
      <c r="H25" s="3">
        <f t="shared" si="3"/>
        <v>6.4537236332328876</v>
      </c>
      <c r="I25" s="4">
        <f t="shared" si="4"/>
        <v>1.6336618237033282</v>
      </c>
      <c r="J25" s="4">
        <f t="shared" si="5"/>
        <v>1.6447789292056076</v>
      </c>
      <c r="K25" s="4">
        <f t="shared" si="6"/>
        <v>1.6432786658634171</v>
      </c>
    </row>
    <row r="26" spans="1:11" x14ac:dyDescent="0.3">
      <c r="A26">
        <v>1993</v>
      </c>
      <c r="B26">
        <v>0.34429999999999999</v>
      </c>
      <c r="C26">
        <v>0.2331</v>
      </c>
      <c r="D26" s="3">
        <v>40055.593099999998</v>
      </c>
      <c r="E26" s="3">
        <f t="shared" si="0"/>
        <v>137911.40704329999</v>
      </c>
      <c r="F26" s="3">
        <f t="shared" si="1"/>
        <v>18673.91750322</v>
      </c>
      <c r="G26" s="3">
        <f t="shared" si="2"/>
        <v>119237.48954007999</v>
      </c>
      <c r="H26" s="3">
        <f t="shared" si="3"/>
        <v>6.3852423852423845</v>
      </c>
      <c r="I26" s="4">
        <f t="shared" si="4"/>
        <v>1.7201722773330133</v>
      </c>
      <c r="J26" s="4">
        <f t="shared" si="5"/>
        <v>1.7135009189595494</v>
      </c>
      <c r="K26" s="4">
        <f t="shared" si="6"/>
        <v>1.714401224745824</v>
      </c>
    </row>
    <row r="27" spans="1:11" x14ac:dyDescent="0.3">
      <c r="A27">
        <v>1994</v>
      </c>
      <c r="B27">
        <v>0.3261</v>
      </c>
      <c r="C27">
        <v>0.2432</v>
      </c>
      <c r="D27" s="3">
        <v>43908.388200000001</v>
      </c>
      <c r="E27" s="3">
        <f t="shared" si="0"/>
        <v>143185.25392019999</v>
      </c>
      <c r="F27" s="3">
        <f t="shared" si="1"/>
        <v>21357.040020479999</v>
      </c>
      <c r="G27" s="3">
        <f t="shared" si="2"/>
        <v>121828.21389971999</v>
      </c>
      <c r="H27" s="3">
        <f t="shared" si="3"/>
        <v>5.7043585526315788</v>
      </c>
      <c r="I27" s="4">
        <f t="shared" si="4"/>
        <v>1.9673316090630997</v>
      </c>
      <c r="J27" s="4">
        <f t="shared" si="5"/>
        <v>1.7507308924195479</v>
      </c>
      <c r="K27" s="4">
        <f t="shared" si="6"/>
        <v>1.7799613530827103</v>
      </c>
    </row>
    <row r="28" spans="1:11" x14ac:dyDescent="0.3">
      <c r="A28">
        <v>1995</v>
      </c>
      <c r="B28">
        <v>0.3246</v>
      </c>
      <c r="C28">
        <v>0.2437</v>
      </c>
      <c r="D28" s="3">
        <v>44878.910900000003</v>
      </c>
      <c r="E28" s="3">
        <f t="shared" si="0"/>
        <v>145676.9447814</v>
      </c>
      <c r="F28" s="3">
        <f t="shared" si="1"/>
        <v>21873.981172660002</v>
      </c>
      <c r="G28" s="3">
        <f t="shared" si="2"/>
        <v>123802.96360874</v>
      </c>
      <c r="H28" s="3">
        <f t="shared" si="3"/>
        <v>5.6598276569552723</v>
      </c>
      <c r="I28" s="4">
        <f t="shared" si="4"/>
        <v>2.014950317823021</v>
      </c>
      <c r="J28" s="4">
        <f t="shared" si="5"/>
        <v>1.7791090095215816</v>
      </c>
      <c r="K28" s="4">
        <f t="shared" si="6"/>
        <v>1.8109360052576973</v>
      </c>
    </row>
    <row r="29" spans="1:11" x14ac:dyDescent="0.3">
      <c r="A29">
        <v>1996</v>
      </c>
      <c r="B29">
        <v>0.34179999999999999</v>
      </c>
      <c r="C29">
        <v>0.22620000000000001</v>
      </c>
      <c r="D29" s="3">
        <v>46210.104700000004</v>
      </c>
      <c r="E29" s="3">
        <f t="shared" si="0"/>
        <v>157946.13786459999</v>
      </c>
      <c r="F29" s="3">
        <f t="shared" si="1"/>
        <v>20905.451366280002</v>
      </c>
      <c r="G29" s="3">
        <f t="shared" si="2"/>
        <v>137040.68649831999</v>
      </c>
      <c r="H29" s="3">
        <f t="shared" si="3"/>
        <v>6.555260831122899</v>
      </c>
      <c r="I29" s="4">
        <f t="shared" si="4"/>
        <v>1.925732930929333</v>
      </c>
      <c r="J29" s="4">
        <f t="shared" si="5"/>
        <v>1.9693415481612235</v>
      </c>
      <c r="K29" s="4">
        <f t="shared" si="6"/>
        <v>1.9634565262170471</v>
      </c>
    </row>
    <row r="30" spans="1:11" x14ac:dyDescent="0.3">
      <c r="A30">
        <v>1997</v>
      </c>
      <c r="B30">
        <v>0.34229999999999999</v>
      </c>
      <c r="C30">
        <v>0.2261</v>
      </c>
      <c r="D30" s="3">
        <v>49512.727700000003</v>
      </c>
      <c r="E30" s="3">
        <f t="shared" si="0"/>
        <v>169482.06691710002</v>
      </c>
      <c r="F30" s="3">
        <f t="shared" si="1"/>
        <v>22389.655465940003</v>
      </c>
      <c r="G30" s="3">
        <f t="shared" si="2"/>
        <v>147092.41145116001</v>
      </c>
      <c r="H30" s="3">
        <f t="shared" si="3"/>
        <v>6.5696594427244577</v>
      </c>
      <c r="I30" s="4">
        <f t="shared" si="4"/>
        <v>2.0624523282223168</v>
      </c>
      <c r="J30" s="4">
        <f t="shared" si="5"/>
        <v>2.113789741512615</v>
      </c>
      <c r="K30" s="4">
        <f t="shared" si="6"/>
        <v>2.1068617116197133</v>
      </c>
    </row>
    <row r="31" spans="1:11" x14ac:dyDescent="0.3">
      <c r="A31">
        <v>1998</v>
      </c>
      <c r="B31">
        <v>0.3614</v>
      </c>
      <c r="C31">
        <v>0.21609999999999999</v>
      </c>
      <c r="D31" s="3">
        <v>45170.193200000002</v>
      </c>
      <c r="E31" s="3">
        <f t="shared" si="0"/>
        <v>163245.0782248</v>
      </c>
      <c r="F31" s="3">
        <f t="shared" si="1"/>
        <v>19522.557501039999</v>
      </c>
      <c r="G31" s="3">
        <f t="shared" si="2"/>
        <v>143722.52072376001</v>
      </c>
      <c r="H31" s="3">
        <f t="shared" si="3"/>
        <v>7.3618695048588627</v>
      </c>
      <c r="I31" s="4">
        <f t="shared" si="4"/>
        <v>1.7983458580738616</v>
      </c>
      <c r="J31" s="4">
        <f t="shared" si="5"/>
        <v>2.0653627670730685</v>
      </c>
      <c r="K31" s="4">
        <f t="shared" si="6"/>
        <v>2.0293285961070286</v>
      </c>
    </row>
    <row r="32" spans="1:11" x14ac:dyDescent="0.3">
      <c r="A32">
        <v>1999</v>
      </c>
      <c r="B32">
        <v>0.39629999999999999</v>
      </c>
      <c r="C32">
        <v>0.20180000000000001</v>
      </c>
      <c r="D32" s="3">
        <v>45862.825900000003</v>
      </c>
      <c r="E32" s="3">
        <f t="shared" si="0"/>
        <v>181754.37904170001</v>
      </c>
      <c r="F32" s="3">
        <f t="shared" si="1"/>
        <v>18510.23653324</v>
      </c>
      <c r="G32" s="3">
        <f t="shared" si="2"/>
        <v>163244.14250846001</v>
      </c>
      <c r="H32" s="3">
        <f t="shared" si="3"/>
        <v>8.8191278493557981</v>
      </c>
      <c r="I32" s="4">
        <f t="shared" si="4"/>
        <v>1.7050945912053959</v>
      </c>
      <c r="J32" s="4">
        <f t="shared" si="5"/>
        <v>2.3458979997141443</v>
      </c>
      <c r="K32" s="4">
        <f t="shared" si="6"/>
        <v>2.2594210059373432</v>
      </c>
    </row>
    <row r="33" spans="1:11" x14ac:dyDescent="0.3">
      <c r="A33">
        <v>2000</v>
      </c>
      <c r="B33">
        <v>0.4103</v>
      </c>
      <c r="C33">
        <v>0.19650000000000001</v>
      </c>
      <c r="D33" s="3">
        <v>48250.336799999997</v>
      </c>
      <c r="E33" s="3">
        <f t="shared" si="0"/>
        <v>197971.13189039999</v>
      </c>
      <c r="F33" s="3">
        <f t="shared" si="1"/>
        <v>18962.3823624</v>
      </c>
      <c r="G33" s="3">
        <f t="shared" si="2"/>
        <v>179008.74952799999</v>
      </c>
      <c r="H33" s="3">
        <f t="shared" si="3"/>
        <v>9.440203562340967</v>
      </c>
      <c r="I33" s="4">
        <f t="shared" si="4"/>
        <v>1.7467445942376287</v>
      </c>
      <c r="J33" s="4">
        <f t="shared" si="5"/>
        <v>2.5724430965558387</v>
      </c>
      <c r="K33" s="4">
        <f t="shared" si="6"/>
        <v>2.4610143443076971</v>
      </c>
    </row>
    <row r="34" spans="1:11" x14ac:dyDescent="0.3">
      <c r="A34">
        <v>2001</v>
      </c>
      <c r="B34">
        <v>0.45429999999999998</v>
      </c>
      <c r="C34">
        <v>0.1802</v>
      </c>
      <c r="D34" s="3">
        <v>46646.4424</v>
      </c>
      <c r="E34" s="3">
        <f t="shared" si="0"/>
        <v>211914.78782319996</v>
      </c>
      <c r="F34" s="3">
        <f t="shared" si="1"/>
        <v>16811.377840959998</v>
      </c>
      <c r="G34" s="3">
        <f t="shared" si="2"/>
        <v>195103.40998223997</v>
      </c>
      <c r="H34" s="3">
        <f t="shared" si="3"/>
        <v>11.605438401775805</v>
      </c>
      <c r="I34" s="4">
        <f t="shared" si="4"/>
        <v>1.5486020060227543</v>
      </c>
      <c r="J34" s="4">
        <f t="shared" si="5"/>
        <v>2.8037312223378907</v>
      </c>
      <c r="K34" s="4">
        <f t="shared" si="6"/>
        <v>2.6343504107080724</v>
      </c>
    </row>
    <row r="35" spans="1:11" x14ac:dyDescent="0.3">
      <c r="A35">
        <v>2002</v>
      </c>
      <c r="B35">
        <v>0.45140000000000002</v>
      </c>
      <c r="C35">
        <v>0.18290000000000001</v>
      </c>
      <c r="D35" s="3">
        <v>47838.105300000003</v>
      </c>
      <c r="E35" s="3">
        <f t="shared" si="0"/>
        <v>215941.20732420002</v>
      </c>
      <c r="F35" s="3">
        <f t="shared" si="1"/>
        <v>17499.178918740003</v>
      </c>
      <c r="G35" s="3">
        <f t="shared" si="2"/>
        <v>198442.02840546001</v>
      </c>
      <c r="H35" s="3">
        <f t="shared" si="3"/>
        <v>11.340076544559867</v>
      </c>
      <c r="I35" s="4">
        <f t="shared" si="4"/>
        <v>1.6119596997746368</v>
      </c>
      <c r="J35" s="4">
        <f t="shared" si="5"/>
        <v>2.851708798503815</v>
      </c>
      <c r="K35" s="4">
        <f t="shared" si="6"/>
        <v>2.6844035475141355</v>
      </c>
    </row>
    <row r="36" spans="1:11" x14ac:dyDescent="0.3">
      <c r="A36">
        <v>2003</v>
      </c>
      <c r="B36">
        <v>0.43690000000000001</v>
      </c>
      <c r="C36">
        <v>0.18959999999999999</v>
      </c>
      <c r="D36" s="3">
        <v>49411.615899999997</v>
      </c>
      <c r="E36" s="3">
        <f t="shared" si="0"/>
        <v>215879.34986709998</v>
      </c>
      <c r="F36" s="3">
        <f t="shared" si="1"/>
        <v>18736.884749279998</v>
      </c>
      <c r="G36" s="3">
        <f t="shared" si="2"/>
        <v>197142.46511781999</v>
      </c>
      <c r="H36" s="3">
        <f t="shared" si="3"/>
        <v>10.521624472573841</v>
      </c>
      <c r="I36" s="4">
        <f t="shared" si="4"/>
        <v>1.7259725873661778</v>
      </c>
      <c r="J36" s="4">
        <f t="shared" si="5"/>
        <v>2.8330334398040771</v>
      </c>
      <c r="K36" s="4">
        <f t="shared" si="6"/>
        <v>2.6836345864652595</v>
      </c>
    </row>
    <row r="37" spans="1:11" x14ac:dyDescent="0.3">
      <c r="A37">
        <v>2004</v>
      </c>
      <c r="B37">
        <v>0.41439999999999999</v>
      </c>
      <c r="C37">
        <v>0.20119999999999999</v>
      </c>
      <c r="D37" s="3">
        <v>52177.0406</v>
      </c>
      <c r="E37" s="3">
        <f t="shared" si="0"/>
        <v>216221.65624639997</v>
      </c>
      <c r="F37" s="3">
        <f t="shared" si="1"/>
        <v>20996.041137439999</v>
      </c>
      <c r="G37" s="3">
        <f t="shared" si="2"/>
        <v>195225.61510895996</v>
      </c>
      <c r="H37" s="3">
        <f t="shared" si="3"/>
        <v>9.2982107355864798</v>
      </c>
      <c r="I37" s="4">
        <f t="shared" si="4"/>
        <v>1.9340777259051327</v>
      </c>
      <c r="J37" s="4">
        <f t="shared" si="5"/>
        <v>2.805487369651491</v>
      </c>
      <c r="K37" s="4">
        <f t="shared" si="6"/>
        <v>2.6878898579362116</v>
      </c>
    </row>
    <row r="38" spans="1:11" x14ac:dyDescent="0.3">
      <c r="A38">
        <v>2005</v>
      </c>
      <c r="B38">
        <v>0.40589999999999998</v>
      </c>
      <c r="C38">
        <v>0.2079</v>
      </c>
      <c r="D38" s="3">
        <v>55076.304499999998</v>
      </c>
      <c r="E38" s="3">
        <f t="shared" si="0"/>
        <v>223554.71996549997</v>
      </c>
      <c r="F38" s="3">
        <f t="shared" si="1"/>
        <v>22900.727411100001</v>
      </c>
      <c r="G38" s="3">
        <f t="shared" si="2"/>
        <v>200653.99255439997</v>
      </c>
      <c r="H38" s="3">
        <f t="shared" si="3"/>
        <v>8.761904761904761</v>
      </c>
      <c r="I38" s="4">
        <f t="shared" si="4"/>
        <v>2.1095303873191984</v>
      </c>
      <c r="J38" s="4">
        <f t="shared" si="5"/>
        <v>2.8834958028808253</v>
      </c>
      <c r="K38" s="4">
        <f t="shared" si="6"/>
        <v>2.779048477014161</v>
      </c>
    </row>
    <row r="39" spans="1:11" x14ac:dyDescent="0.3">
      <c r="A39">
        <v>2006</v>
      </c>
      <c r="B39">
        <v>0.41889999999999999</v>
      </c>
      <c r="C39">
        <v>0.20069999999999999</v>
      </c>
      <c r="D39" s="3">
        <v>59554.603300000002</v>
      </c>
      <c r="E39" s="3">
        <f t="shared" si="0"/>
        <v>249474.23322369999</v>
      </c>
      <c r="F39" s="3">
        <f t="shared" si="1"/>
        <v>23905.21776462</v>
      </c>
      <c r="G39" s="3">
        <f t="shared" si="2"/>
        <v>225569.01545907999</v>
      </c>
      <c r="H39" s="3">
        <f t="shared" si="3"/>
        <v>9.4359740906826115</v>
      </c>
      <c r="I39" s="4">
        <f t="shared" si="4"/>
        <v>2.202060326935543</v>
      </c>
      <c r="J39" s="4">
        <f t="shared" si="5"/>
        <v>3.2415368418840589</v>
      </c>
      <c r="K39" s="4">
        <f t="shared" si="6"/>
        <v>3.1012585554068934</v>
      </c>
    </row>
    <row r="40" spans="1:11" x14ac:dyDescent="0.3">
      <c r="A40">
        <v>2007</v>
      </c>
      <c r="B40">
        <v>0.40860000000000002</v>
      </c>
      <c r="C40">
        <v>0.2044</v>
      </c>
      <c r="D40" s="3">
        <v>63048.485000000001</v>
      </c>
      <c r="E40" s="3">
        <f t="shared" si="0"/>
        <v>257616.10971000002</v>
      </c>
      <c r="F40" s="3">
        <f t="shared" si="1"/>
        <v>25774.220668000002</v>
      </c>
      <c r="G40" s="3">
        <f t="shared" si="2"/>
        <v>231841.88904200002</v>
      </c>
      <c r="H40" s="3">
        <f t="shared" si="3"/>
        <v>8.9951076320939336</v>
      </c>
      <c r="I40" s="4">
        <f t="shared" si="4"/>
        <v>2.3742259681350832</v>
      </c>
      <c r="J40" s="4">
        <f t="shared" si="5"/>
        <v>3.3316810967682375</v>
      </c>
      <c r="K40" s="4">
        <f t="shared" si="6"/>
        <v>3.2024716698192459</v>
      </c>
    </row>
    <row r="41" spans="1:11" x14ac:dyDescent="0.3">
      <c r="A41">
        <v>2008</v>
      </c>
      <c r="B41">
        <v>0.45679999999999998</v>
      </c>
      <c r="C41">
        <v>0.18410000000000001</v>
      </c>
      <c r="D41" s="3">
        <v>61006.662600000003</v>
      </c>
      <c r="E41" s="3">
        <f t="shared" si="0"/>
        <v>278678.43475680001</v>
      </c>
      <c r="F41" s="3">
        <f t="shared" si="1"/>
        <v>22462.653169320001</v>
      </c>
      <c r="G41" s="3">
        <f t="shared" si="2"/>
        <v>256215.78158748001</v>
      </c>
      <c r="H41" s="3">
        <f t="shared" si="3"/>
        <v>11.406300923411189</v>
      </c>
      <c r="I41" s="4">
        <f t="shared" si="4"/>
        <v>2.0691766069196817</v>
      </c>
      <c r="J41" s="4">
        <f t="shared" si="5"/>
        <v>3.6819458284092259</v>
      </c>
      <c r="K41" s="4">
        <f t="shared" si="6"/>
        <v>3.4643011778373265</v>
      </c>
    </row>
    <row r="42" spans="1:11" x14ac:dyDescent="0.3">
      <c r="A42">
        <v>2009</v>
      </c>
      <c r="B42">
        <v>0.43769999999999998</v>
      </c>
      <c r="C42">
        <v>0.1918</v>
      </c>
      <c r="D42" s="3">
        <v>56015.6901</v>
      </c>
      <c r="E42" s="3">
        <f t="shared" si="0"/>
        <v>245180.67556769997</v>
      </c>
      <c r="F42" s="3">
        <f t="shared" si="1"/>
        <v>21487.618722359999</v>
      </c>
      <c r="G42" s="3">
        <f t="shared" si="2"/>
        <v>223693.05684533998</v>
      </c>
      <c r="H42" s="3">
        <f t="shared" si="3"/>
        <v>10.410323253388945</v>
      </c>
      <c r="I42" s="4">
        <f t="shared" si="4"/>
        <v>1.9793600365714346</v>
      </c>
      <c r="J42" s="4">
        <f t="shared" si="5"/>
        <v>3.2145784010365341</v>
      </c>
      <c r="K42" s="4">
        <f t="shared" si="6"/>
        <v>3.0478845766927751</v>
      </c>
    </row>
    <row r="43" spans="1:11" x14ac:dyDescent="0.3">
      <c r="A43">
        <v>2010</v>
      </c>
      <c r="B43">
        <v>0.42299999999999999</v>
      </c>
      <c r="C43">
        <v>0.19750000000000001</v>
      </c>
      <c r="D43" s="3">
        <v>67431.949699999997</v>
      </c>
      <c r="E43" s="3">
        <f t="shared" si="0"/>
        <v>285237.14723099995</v>
      </c>
      <c r="F43" s="3">
        <f t="shared" si="1"/>
        <v>26635.6201315</v>
      </c>
      <c r="G43" s="3">
        <f t="shared" si="2"/>
        <v>258601.52709949994</v>
      </c>
      <c r="H43" s="3">
        <f t="shared" si="3"/>
        <v>9.7088607594936693</v>
      </c>
      <c r="I43" s="4">
        <f t="shared" si="4"/>
        <v>2.4535749037061398</v>
      </c>
      <c r="J43" s="4">
        <f t="shared" si="5"/>
        <v>3.7162301557882893</v>
      </c>
      <c r="K43" s="4">
        <f t="shared" si="6"/>
        <v>3.5458336988926282</v>
      </c>
    </row>
    <row r="44" spans="1:11" x14ac:dyDescent="0.3">
      <c r="A44">
        <v>2011</v>
      </c>
      <c r="B44">
        <v>0.44069999999999998</v>
      </c>
      <c r="C44">
        <v>0.19070000000000001</v>
      </c>
      <c r="D44" s="3">
        <v>68132.282900000006</v>
      </c>
      <c r="E44" s="3">
        <f t="shared" si="0"/>
        <v>300258.97074030002</v>
      </c>
      <c r="F44" s="3">
        <f t="shared" si="1"/>
        <v>25985.652698060003</v>
      </c>
      <c r="G44" s="3">
        <f t="shared" si="2"/>
        <v>274273.31804223999</v>
      </c>
      <c r="H44" s="3">
        <f t="shared" si="3"/>
        <v>10.554798112218142</v>
      </c>
      <c r="I44" s="4">
        <f t="shared" si="4"/>
        <v>2.3937023054695894</v>
      </c>
      <c r="J44" s="4">
        <f t="shared" si="5"/>
        <v>3.9414414403071616</v>
      </c>
      <c r="K44" s="4">
        <f t="shared" si="6"/>
        <v>3.732572658159238</v>
      </c>
    </row>
    <row r="45" spans="1:11" x14ac:dyDescent="0.3">
      <c r="A45">
        <v>2012</v>
      </c>
      <c r="B45">
        <v>0.43919999999999998</v>
      </c>
      <c r="C45">
        <v>0.1903</v>
      </c>
      <c r="D45" s="3">
        <v>68896.899099999995</v>
      </c>
      <c r="E45" s="3">
        <f t="shared" si="0"/>
        <v>302595.18084719992</v>
      </c>
      <c r="F45" s="3">
        <f t="shared" si="1"/>
        <v>26222.159797459997</v>
      </c>
      <c r="G45" s="3">
        <f t="shared" si="2"/>
        <v>276373.02104973991</v>
      </c>
      <c r="H45" s="3">
        <f t="shared" si="3"/>
        <v>10.539674198633733</v>
      </c>
      <c r="I45" s="4">
        <f t="shared" si="4"/>
        <v>2.4154884655353692</v>
      </c>
      <c r="J45" s="4">
        <f t="shared" si="5"/>
        <v>3.9716151972922402</v>
      </c>
      <c r="K45" s="4">
        <f t="shared" si="6"/>
        <v>3.7616145014294995</v>
      </c>
    </row>
    <row r="46" spans="1:11" x14ac:dyDescent="0.3">
      <c r="A46">
        <v>2013</v>
      </c>
      <c r="B46">
        <v>0.44209999999999999</v>
      </c>
      <c r="C46">
        <v>0.1888</v>
      </c>
      <c r="D46" s="3">
        <v>69072.338099999994</v>
      </c>
      <c r="E46" s="3">
        <f t="shared" si="0"/>
        <v>305368.80674009997</v>
      </c>
      <c r="F46" s="3">
        <f t="shared" si="1"/>
        <v>26081.714866559996</v>
      </c>
      <c r="G46" s="3">
        <f t="shared" si="2"/>
        <v>279287.09187353996</v>
      </c>
      <c r="H46" s="3">
        <f t="shared" si="3"/>
        <v>10.708156779661017</v>
      </c>
      <c r="I46" s="4">
        <f t="shared" si="4"/>
        <v>2.4025511974669804</v>
      </c>
      <c r="J46" s="4">
        <f t="shared" si="5"/>
        <v>4.0134918172525778</v>
      </c>
      <c r="K46" s="4">
        <f t="shared" si="6"/>
        <v>3.7960939381180223</v>
      </c>
    </row>
    <row r="47" spans="1:11" x14ac:dyDescent="0.3">
      <c r="A47">
        <v>2014</v>
      </c>
      <c r="B47">
        <v>0.45129999999999998</v>
      </c>
      <c r="C47">
        <v>0.18529999999999999</v>
      </c>
      <c r="D47" s="3">
        <v>71912.508499999996</v>
      </c>
      <c r="E47" s="3">
        <f t="shared" si="0"/>
        <v>324541.15086049994</v>
      </c>
      <c r="F47" s="3">
        <f t="shared" si="1"/>
        <v>26650.775650099997</v>
      </c>
      <c r="G47" s="3">
        <f t="shared" si="2"/>
        <v>297890.37521039997</v>
      </c>
      <c r="H47" s="3">
        <f t="shared" si="3"/>
        <v>11.17754991905019</v>
      </c>
      <c r="I47" s="4">
        <f t="shared" si="4"/>
        <v>2.4549709740775456</v>
      </c>
      <c r="J47" s="4">
        <f t="shared" si="5"/>
        <v>4.2808300781999415</v>
      </c>
      <c r="K47" s="4">
        <f t="shared" si="6"/>
        <v>4.0344287571583521</v>
      </c>
    </row>
    <row r="48" spans="1:11" x14ac:dyDescent="0.3">
      <c r="A48">
        <v>2015</v>
      </c>
      <c r="B48">
        <v>0.45190000000000002</v>
      </c>
      <c r="C48">
        <v>0.18509999999999999</v>
      </c>
      <c r="D48" s="3">
        <v>69649.6296</v>
      </c>
      <c r="E48" s="3">
        <f t="shared" si="0"/>
        <v>314746.67616239999</v>
      </c>
      <c r="F48" s="3">
        <f t="shared" si="1"/>
        <v>25784.292877919997</v>
      </c>
      <c r="G48" s="3">
        <f t="shared" si="2"/>
        <v>288962.38328448002</v>
      </c>
      <c r="H48" s="3">
        <f t="shared" si="3"/>
        <v>11.206915180983254</v>
      </c>
      <c r="I48" s="4">
        <f t="shared" si="4"/>
        <v>2.3751537828945128</v>
      </c>
      <c r="J48" s="4">
        <f t="shared" si="5"/>
        <v>4.1525304768871765</v>
      </c>
      <c r="K48" s="4">
        <f t="shared" si="6"/>
        <v>3.9126719005054973</v>
      </c>
    </row>
    <row r="49" spans="1:11" x14ac:dyDescent="0.3">
      <c r="A49">
        <v>2016</v>
      </c>
      <c r="B49">
        <v>0.45240000000000002</v>
      </c>
      <c r="C49">
        <v>0.18479999999999999</v>
      </c>
      <c r="D49" s="3">
        <v>68550.122399999993</v>
      </c>
      <c r="E49" s="3">
        <f t="shared" si="0"/>
        <v>310120.7537376</v>
      </c>
      <c r="F49" s="3">
        <f t="shared" si="1"/>
        <v>25336.125239039997</v>
      </c>
      <c r="G49" s="3">
        <f t="shared" si="2"/>
        <v>284784.62849855999</v>
      </c>
      <c r="H49" s="3">
        <f t="shared" si="3"/>
        <v>11.240259740259742</v>
      </c>
      <c r="I49" s="4">
        <f t="shared" si="4"/>
        <v>2.3338702360508341</v>
      </c>
      <c r="J49" s="4">
        <f t="shared" si="5"/>
        <v>4.0924941016458529</v>
      </c>
      <c r="K49" s="4">
        <f t="shared" si="6"/>
        <v>3.8551662362483974</v>
      </c>
    </row>
    <row r="50" spans="1:11" x14ac:dyDescent="0.3">
      <c r="A50">
        <v>2017</v>
      </c>
      <c r="B50">
        <v>0.45240000000000002</v>
      </c>
      <c r="C50">
        <v>0.18479999999999999</v>
      </c>
      <c r="D50" s="3">
        <v>69734.838099999994</v>
      </c>
      <c r="E50" s="3">
        <f t="shared" si="0"/>
        <v>315480.40756439994</v>
      </c>
      <c r="F50" s="3">
        <f t="shared" si="1"/>
        <v>25773.996161759995</v>
      </c>
      <c r="G50" s="3">
        <f t="shared" si="2"/>
        <v>289706.41140263993</v>
      </c>
      <c r="H50" s="3">
        <f t="shared" si="3"/>
        <v>11.24025974025974</v>
      </c>
      <c r="I50" s="4">
        <f t="shared" si="4"/>
        <v>2.3742052874498398</v>
      </c>
      <c r="J50" s="4">
        <f t="shared" si="5"/>
        <v>4.1632225240706271</v>
      </c>
      <c r="K50" s="4">
        <f t="shared" si="6"/>
        <v>3.9217930460379202</v>
      </c>
    </row>
    <row r="51" spans="1:11" x14ac:dyDescent="0.3">
      <c r="A51">
        <v>2018</v>
      </c>
      <c r="B51">
        <v>0.45240000000000002</v>
      </c>
      <c r="C51">
        <v>0.18479999999999999</v>
      </c>
      <c r="D51" s="3">
        <v>71206.148799999995</v>
      </c>
      <c r="E51" s="3">
        <f t="shared" si="0"/>
        <v>322136.61717119999</v>
      </c>
      <c r="F51" s="3">
        <f t="shared" si="1"/>
        <v>26317.792596479998</v>
      </c>
      <c r="G51" s="3">
        <f t="shared" si="2"/>
        <v>295818.82457472</v>
      </c>
      <c r="H51" s="3">
        <f t="shared" si="3"/>
        <v>11.240259740259742</v>
      </c>
      <c r="I51" s="4">
        <f t="shared" si="4"/>
        <v>2.4242978056028508</v>
      </c>
      <c r="J51" s="4">
        <f t="shared" si="5"/>
        <v>4.251060884537778</v>
      </c>
      <c r="K51" s="4">
        <f t="shared" si="6"/>
        <v>4.0045375712857858</v>
      </c>
    </row>
    <row r="52" spans="1:11" x14ac:dyDescent="0.3">
      <c r="A52">
        <v>2019</v>
      </c>
      <c r="B52">
        <v>0.45240000000000002</v>
      </c>
      <c r="C52">
        <v>0.18479999999999999</v>
      </c>
      <c r="D52" s="3">
        <v>70677.822899999999</v>
      </c>
      <c r="E52" s="3">
        <f t="shared" si="0"/>
        <v>319746.47079960001</v>
      </c>
      <c r="F52" s="3">
        <f t="shared" si="1"/>
        <v>26122.523343839999</v>
      </c>
      <c r="G52" s="3">
        <f t="shared" si="2"/>
        <v>293623.94745576003</v>
      </c>
      <c r="H52" s="3">
        <f t="shared" si="3"/>
        <v>11.240259740259742</v>
      </c>
      <c r="I52" s="4">
        <f t="shared" si="4"/>
        <v>2.4063103236002692</v>
      </c>
      <c r="J52" s="4">
        <f t="shared" si="5"/>
        <v>4.2195194291209646</v>
      </c>
      <c r="K52" s="4">
        <f t="shared" si="6"/>
        <v>3.9748252367179404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/>
  </sheetViews>
  <sheetFormatPr defaultRowHeight="14.4" x14ac:dyDescent="0.3"/>
  <cols>
    <col min="1" max="11" width="50.6640625" customWidth="1"/>
  </cols>
  <sheetData>
    <row r="1" spans="1:10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87.2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</row>
    <row r="3" spans="1:10" ht="187.2" x14ac:dyDescent="0.3">
      <c r="A3" s="1" t="s">
        <v>13</v>
      </c>
      <c r="B3" s="1" t="s">
        <v>14</v>
      </c>
      <c r="C3" s="1" t="s">
        <v>15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DownloadInfo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Quah</dc:creator>
  <cp:lastModifiedBy>Danny Quah</cp:lastModifiedBy>
  <dcterms:created xsi:type="dcterms:W3CDTF">2021-02-02T13:28:13Z</dcterms:created>
  <dcterms:modified xsi:type="dcterms:W3CDTF">2021-02-02T23:19:41Z</dcterms:modified>
</cp:coreProperties>
</file>